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bk1201\共有\支援係\☆☆☆医療的ケア児支援\医療的ケア児レスパイト事業\ホームページ\"/>
    </mc:Choice>
  </mc:AlternateContent>
  <bookViews>
    <workbookView xWindow="0" yWindow="0" windowWidth="28800" windowHeight="12456" tabRatio="891"/>
  </bookViews>
  <sheets>
    <sheet name="様9実績報告書" sheetId="8" r:id="rId1"/>
  </sheets>
  <externalReferences>
    <externalReference r:id="rId2"/>
  </externalReferences>
  <definedNames>
    <definedName name="_xlnm.Print_Area" localSheetId="0">様9実績報告書!$A$1:$V$48</definedName>
    <definedName name="事業所登録台帳">[1]!事業所テーブル[#All]</definedName>
    <definedName name="利用者登録台帳">[1]!利用者テーブル[#All]</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19" i="8" l="1"/>
  <c r="AA20" i="8"/>
  <c r="AA21" i="8"/>
  <c r="AA22" i="8"/>
  <c r="AA23" i="8"/>
  <c r="AA24" i="8"/>
  <c r="AA25" i="8"/>
  <c r="AA26" i="8"/>
  <c r="AA27" i="8"/>
  <c r="Z19" i="8"/>
  <c r="Z20" i="8"/>
  <c r="Z21" i="8"/>
  <c r="Z22" i="8"/>
  <c r="Z23" i="8"/>
  <c r="Z24" i="8"/>
  <c r="Z25" i="8"/>
  <c r="Z26" i="8"/>
  <c r="Z27" i="8"/>
  <c r="Z16" i="8" l="1"/>
  <c r="Z17" i="8"/>
  <c r="Z18" i="8"/>
  <c r="N18" i="8"/>
  <c r="N19" i="8" l="1"/>
  <c r="N17" i="8"/>
  <c r="B17" i="8"/>
  <c r="N16" i="8" l="1"/>
  <c r="B18" i="8"/>
  <c r="B19" i="8"/>
  <c r="B20" i="8"/>
  <c r="B21" i="8"/>
  <c r="B22" i="8"/>
  <c r="B23" i="8"/>
  <c r="B24" i="8"/>
  <c r="B25" i="8"/>
  <c r="B26" i="8"/>
  <c r="B27" i="8"/>
  <c r="V30" i="8" l="1"/>
  <c r="V21" i="8" l="1"/>
  <c r="V23" i="8"/>
  <c r="AA18" i="8"/>
  <c r="V18" i="8" s="1"/>
  <c r="V19" i="8"/>
  <c r="N20" i="8"/>
  <c r="V20" i="8" s="1"/>
  <c r="N21" i="8"/>
  <c r="N22" i="8"/>
  <c r="V22" i="8" s="1"/>
  <c r="N23" i="8"/>
  <c r="N24" i="8"/>
  <c r="V24" i="8" s="1"/>
  <c r="N25" i="8"/>
  <c r="V25" i="8" s="1"/>
  <c r="N26" i="8"/>
  <c r="V26" i="8" s="1"/>
  <c r="N27" i="8"/>
  <c r="V27" i="8" s="1"/>
  <c r="B16" i="8"/>
  <c r="AA17" i="8" l="1"/>
  <c r="AA16" i="8" l="1"/>
  <c r="V17" i="8"/>
  <c r="V16" i="8" l="1"/>
  <c r="V28" i="8" l="1"/>
  <c r="V29" i="8" s="1"/>
  <c r="V32" i="8" l="1"/>
  <c r="V31" i="8"/>
</calcChain>
</file>

<file path=xl/comments1.xml><?xml version="1.0" encoding="utf-8"?>
<comments xmlns="http://schemas.openxmlformats.org/spreadsheetml/2006/main">
  <authors>
    <author>FINE_User</author>
  </authors>
  <commentList>
    <comment ref="I9" authorId="0" shapeId="0">
      <text>
        <r>
          <rPr>
            <sz val="10"/>
            <color indexed="10"/>
            <rFont val="HG丸ｺﾞｼｯｸM-PRO"/>
            <family val="3"/>
            <charset val="128"/>
          </rPr>
          <t>実際にサービスを利用した累積利用時間を記載</t>
        </r>
      </text>
    </comment>
  </commentList>
</comments>
</file>

<file path=xl/sharedStrings.xml><?xml version="1.0" encoding="utf-8"?>
<sst xmlns="http://schemas.openxmlformats.org/spreadsheetml/2006/main" count="82" uniqueCount="73">
  <si>
    <t>生年月日</t>
    <rPh sb="0" eb="2">
      <t>セイネン</t>
    </rPh>
    <rPh sb="2" eb="4">
      <t>ガッピ</t>
    </rPh>
    <phoneticPr fontId="5"/>
  </si>
  <si>
    <t>昭和</t>
    <rPh sb="0" eb="2">
      <t>ショウワ</t>
    </rPh>
    <phoneticPr fontId="5"/>
  </si>
  <si>
    <t>平成</t>
    <rPh sb="0" eb="2">
      <t>ヘイセイ</t>
    </rPh>
    <phoneticPr fontId="5"/>
  </si>
  <si>
    <t>事業者名</t>
    <rPh sb="0" eb="4">
      <t>ジギョウシャメイ</t>
    </rPh>
    <phoneticPr fontId="5"/>
  </si>
  <si>
    <t>日付</t>
    <rPh sb="0" eb="1">
      <t>ヒ</t>
    </rPh>
    <rPh sb="1" eb="2">
      <t>ツ</t>
    </rPh>
    <phoneticPr fontId="5"/>
  </si>
  <si>
    <t>曜日</t>
    <rPh sb="0" eb="2">
      <t>ヨウビ</t>
    </rPh>
    <phoneticPr fontId="5"/>
  </si>
  <si>
    <t>利用者
確認印</t>
    <rPh sb="0" eb="3">
      <t>リヨウシャ</t>
    </rPh>
    <rPh sb="4" eb="6">
      <t>カクニン</t>
    </rPh>
    <rPh sb="6" eb="7">
      <t>イン</t>
    </rPh>
    <phoneticPr fontId="5"/>
  </si>
  <si>
    <t>サービス
提供者印</t>
    <rPh sb="5" eb="8">
      <t>テイキョウシャ</t>
    </rPh>
    <rPh sb="8" eb="9">
      <t>イン</t>
    </rPh>
    <phoneticPr fontId="5"/>
  </si>
  <si>
    <t>開始時刻</t>
    <rPh sb="0" eb="2">
      <t>カイシ</t>
    </rPh>
    <rPh sb="2" eb="4">
      <t>ジコク</t>
    </rPh>
    <phoneticPr fontId="5"/>
  </si>
  <si>
    <t>終了時刻</t>
    <rPh sb="0" eb="2">
      <t>シュウリョウ</t>
    </rPh>
    <rPh sb="2" eb="4">
      <t>ジコク</t>
    </rPh>
    <phoneticPr fontId="5"/>
  </si>
  <si>
    <t>サービス
提供月</t>
    <rPh sb="5" eb="7">
      <t>テイキョウ</t>
    </rPh>
    <rPh sb="7" eb="8">
      <t>ツキ</t>
    </rPh>
    <phoneticPr fontId="5"/>
  </si>
  <si>
    <t>時間</t>
    <rPh sb="0" eb="2">
      <t>ジカン</t>
    </rPh>
    <phoneticPr fontId="3"/>
  </si>
  <si>
    <t>年</t>
    <rPh sb="0" eb="1">
      <t>ネン</t>
    </rPh>
    <phoneticPr fontId="3"/>
  </si>
  <si>
    <t>月分</t>
    <rPh sb="0" eb="1">
      <t>ガツ</t>
    </rPh>
    <rPh sb="1" eb="2">
      <t>ブン</t>
    </rPh>
    <phoneticPr fontId="3"/>
  </si>
  <si>
    <t>　フ リ ガ ナ</t>
    <phoneticPr fontId="5"/>
  </si>
  <si>
    <t>※色つきのセルには計算式やリストが入っています。</t>
    <rPh sb="1" eb="2">
      <t>イロ</t>
    </rPh>
    <rPh sb="9" eb="12">
      <t>ケイサンシキ</t>
    </rPh>
    <rPh sb="17" eb="18">
      <t>ハイ</t>
    </rPh>
    <phoneticPr fontId="3"/>
  </si>
  <si>
    <t>サービス提供
時間数</t>
    <rPh sb="4" eb="6">
      <t>テイキョウ</t>
    </rPh>
    <rPh sb="7" eb="10">
      <t>ジカンスウ</t>
    </rPh>
    <phoneticPr fontId="5"/>
  </si>
  <si>
    <t>合　計</t>
    <rPh sb="0" eb="1">
      <t>ア</t>
    </rPh>
    <rPh sb="2" eb="3">
      <t>ケイ</t>
    </rPh>
    <phoneticPr fontId="3"/>
  </si>
  <si>
    <t>90分</t>
    <rPh sb="2" eb="3">
      <t>フン</t>
    </rPh>
    <phoneticPr fontId="3"/>
  </si>
  <si>
    <t>120分</t>
    <rPh sb="3" eb="4">
      <t>フン</t>
    </rPh>
    <phoneticPr fontId="3"/>
  </si>
  <si>
    <t>150分</t>
    <rPh sb="3" eb="4">
      <t>フン</t>
    </rPh>
    <phoneticPr fontId="3"/>
  </si>
  <si>
    <t>180分</t>
    <rPh sb="3" eb="4">
      <t>フン</t>
    </rPh>
    <phoneticPr fontId="3"/>
  </si>
  <si>
    <t>算定時間</t>
    <rPh sb="0" eb="2">
      <t>サンテイ</t>
    </rPh>
    <rPh sb="2" eb="4">
      <t>ジカン</t>
    </rPh>
    <phoneticPr fontId="3"/>
  </si>
  <si>
    <t>乳幼児加算</t>
    <rPh sb="0" eb="5">
      <t>ニュウヨウジカサン</t>
    </rPh>
    <phoneticPr fontId="3"/>
  </si>
  <si>
    <t>【各種加算】</t>
    <rPh sb="1" eb="3">
      <t>カクシュ</t>
    </rPh>
    <rPh sb="3" eb="5">
      <t>カサン</t>
    </rPh>
    <phoneticPr fontId="3"/>
  </si>
  <si>
    <t>平成・令和</t>
    <rPh sb="0" eb="2">
      <t>ヘイセイ</t>
    </rPh>
    <rPh sb="3" eb="5">
      <t>レイワ</t>
    </rPh>
    <phoneticPr fontId="3"/>
  </si>
  <si>
    <r>
      <t>当該年度※</t>
    </r>
    <r>
      <rPr>
        <vertAlign val="subscript"/>
        <sz val="9"/>
        <rFont val="ＭＳ 明朝"/>
        <family val="1"/>
        <charset val="128"/>
      </rPr>
      <t>1</t>
    </r>
    <r>
      <rPr>
        <sz val="9"/>
        <rFont val="ＭＳ 明朝"/>
        <family val="1"/>
        <charset val="128"/>
      </rPr>
      <t>における累計利用時間
（本件実績まで含む）</t>
    </r>
    <rPh sb="0" eb="2">
      <t>トウガイ</t>
    </rPh>
    <rPh sb="2" eb="4">
      <t>ネンド</t>
    </rPh>
    <rPh sb="10" eb="12">
      <t>ルイケイ</t>
    </rPh>
    <rPh sb="12" eb="14">
      <t>リヨウ</t>
    </rPh>
    <rPh sb="14" eb="16">
      <t>ジカン</t>
    </rPh>
    <rPh sb="18" eb="20">
      <t>ホンケン</t>
    </rPh>
    <rPh sb="20" eb="22">
      <t>ジッセキ</t>
    </rPh>
    <rPh sb="24" eb="25">
      <t>フク</t>
    </rPh>
    <phoneticPr fontId="5"/>
  </si>
  <si>
    <t>60分</t>
    <rPh sb="2" eb="3">
      <t>フン</t>
    </rPh>
    <phoneticPr fontId="3"/>
  </si>
  <si>
    <t>【訪問看護料】</t>
    <rPh sb="1" eb="5">
      <t>ホウモンカンゴ</t>
    </rPh>
    <rPh sb="5" eb="6">
      <t>リョウ</t>
    </rPh>
    <phoneticPr fontId="3"/>
  </si>
  <si>
    <t>実際の提供時間</t>
    <rPh sb="0" eb="2">
      <t>ジッサイ</t>
    </rPh>
    <rPh sb="3" eb="5">
      <t>テイキョウ</t>
    </rPh>
    <rPh sb="5" eb="7">
      <t>ジカン</t>
    </rPh>
    <phoneticPr fontId="3"/>
  </si>
  <si>
    <t>60分以下</t>
    <rPh sb="2" eb="3">
      <t>フン</t>
    </rPh>
    <rPh sb="3" eb="5">
      <t>イカ</t>
    </rPh>
    <phoneticPr fontId="3"/>
  </si>
  <si>
    <t>121分以上150分以下</t>
    <rPh sb="3" eb="4">
      <t>フン</t>
    </rPh>
    <rPh sb="4" eb="6">
      <t>イジョウ</t>
    </rPh>
    <rPh sb="9" eb="10">
      <t>フン</t>
    </rPh>
    <rPh sb="10" eb="12">
      <t>イカ</t>
    </rPh>
    <phoneticPr fontId="3"/>
  </si>
  <si>
    <t>181分以上210分以下</t>
    <rPh sb="3" eb="4">
      <t>フン</t>
    </rPh>
    <rPh sb="4" eb="6">
      <t>イジョウ</t>
    </rPh>
    <rPh sb="9" eb="10">
      <t>フン</t>
    </rPh>
    <rPh sb="10" eb="12">
      <t>イカ</t>
    </rPh>
    <phoneticPr fontId="3"/>
  </si>
  <si>
    <t>特別加算</t>
    <rPh sb="0" eb="2">
      <t>トクベツ</t>
    </rPh>
    <rPh sb="2" eb="4">
      <t>カサン</t>
    </rPh>
    <phoneticPr fontId="3"/>
  </si>
  <si>
    <t>210分</t>
    <rPh sb="3" eb="4">
      <t>フン</t>
    </rPh>
    <phoneticPr fontId="3"/>
  </si>
  <si>
    <t>240分</t>
    <rPh sb="3" eb="4">
      <t>フン</t>
    </rPh>
    <phoneticPr fontId="3"/>
  </si>
  <si>
    <t>150単位</t>
    <rPh sb="3" eb="5">
      <t>タンイ</t>
    </rPh>
    <phoneticPr fontId="3"/>
  </si>
  <si>
    <t>500単位</t>
    <rPh sb="3" eb="5">
      <t>タンイ</t>
    </rPh>
    <phoneticPr fontId="3"/>
  </si>
  <si>
    <t>訪問看護料</t>
    <rPh sb="0" eb="4">
      <t>ホウモンカンゴ</t>
    </rPh>
    <rPh sb="4" eb="5">
      <t>リョウ</t>
    </rPh>
    <phoneticPr fontId="3"/>
  </si>
  <si>
    <t>201分以上　　　240分以下</t>
    <rPh sb="3" eb="4">
      <t>フン</t>
    </rPh>
    <rPh sb="4" eb="6">
      <t>イジョウ</t>
    </rPh>
    <rPh sb="12" eb="13">
      <t>フン</t>
    </rPh>
    <rPh sb="13" eb="15">
      <t>イカ</t>
    </rPh>
    <phoneticPr fontId="3"/>
  </si>
  <si>
    <t>61分以上　　90分以下</t>
    <rPh sb="2" eb="3">
      <t>フン</t>
    </rPh>
    <rPh sb="3" eb="5">
      <t>イジョウ</t>
    </rPh>
    <rPh sb="9" eb="10">
      <t>フン</t>
    </rPh>
    <rPh sb="10" eb="12">
      <t>イカ</t>
    </rPh>
    <phoneticPr fontId="3"/>
  </si>
  <si>
    <t>91分以上  120分以下</t>
    <rPh sb="2" eb="3">
      <t>フン</t>
    </rPh>
    <rPh sb="3" eb="5">
      <t>イジョウ</t>
    </rPh>
    <rPh sb="10" eb="11">
      <t>フン</t>
    </rPh>
    <rPh sb="11" eb="13">
      <t>イカ</t>
    </rPh>
    <phoneticPr fontId="3"/>
  </si>
  <si>
    <t>151分以上  180分以下</t>
    <rPh sb="3" eb="4">
      <t>フン</t>
    </rPh>
    <rPh sb="4" eb="6">
      <t>イジョウ</t>
    </rPh>
    <rPh sb="11" eb="12">
      <t>フン</t>
    </rPh>
    <rPh sb="12" eb="14">
      <t>イカ</t>
    </rPh>
    <phoneticPr fontId="3"/>
  </si>
  <si>
    <t>※２　健康保険法の適用対象となる訪問看護の時間を除くこと。</t>
    <rPh sb="3" eb="5">
      <t>ケンコウ</t>
    </rPh>
    <rPh sb="5" eb="8">
      <t>ホケンホウ</t>
    </rPh>
    <rPh sb="9" eb="11">
      <t>テキヨウ</t>
    </rPh>
    <rPh sb="11" eb="13">
      <t>タイショウ</t>
    </rPh>
    <rPh sb="16" eb="18">
      <t>ホウモン</t>
    </rPh>
    <rPh sb="18" eb="20">
      <t>カンゴ</t>
    </rPh>
    <rPh sb="21" eb="23">
      <t>ジカン</t>
    </rPh>
    <rPh sb="24" eb="25">
      <t>ノゾ</t>
    </rPh>
    <phoneticPr fontId="5"/>
  </si>
  <si>
    <t>請求時間</t>
    <rPh sb="0" eb="4">
      <t>セイキュウジカン</t>
    </rPh>
    <phoneticPr fontId="3"/>
  </si>
  <si>
    <t>日中単位（8時～18時）</t>
    <rPh sb="0" eb="2">
      <t>ニッチュウ</t>
    </rPh>
    <rPh sb="2" eb="4">
      <t>タンイ</t>
    </rPh>
    <rPh sb="6" eb="7">
      <t>ジ</t>
    </rPh>
    <rPh sb="10" eb="11">
      <t>ジ</t>
    </rPh>
    <phoneticPr fontId="3"/>
  </si>
  <si>
    <t>請求額</t>
    <rPh sb="0" eb="3">
      <t>セイキュウガク</t>
    </rPh>
    <phoneticPr fontId="3"/>
  </si>
  <si>
    <t>円</t>
    <rPh sb="0" eb="1">
      <t>エン</t>
    </rPh>
    <phoneticPr fontId="3"/>
  </si>
  <si>
    <t>なし</t>
  </si>
  <si>
    <t>（単位）</t>
    <rPh sb="1" eb="3">
      <t>タンイ</t>
    </rPh>
    <phoneticPr fontId="3"/>
  </si>
  <si>
    <t>早朝夜間　　　(25%増）</t>
    <rPh sb="0" eb="2">
      <t>ソウチョウ</t>
    </rPh>
    <rPh sb="2" eb="4">
      <t>ヤカン</t>
    </rPh>
    <rPh sb="11" eb="12">
      <t>ゾウ</t>
    </rPh>
    <phoneticPr fontId="3"/>
  </si>
  <si>
    <t>深夜　　　（50％増）</t>
    <rPh sb="0" eb="2">
      <t>シンヤ</t>
    </rPh>
    <rPh sb="9" eb="10">
      <t>ゾウ</t>
    </rPh>
    <phoneticPr fontId="3"/>
  </si>
  <si>
    <t>合計単位</t>
    <rPh sb="0" eb="2">
      <t>ゴウケイ</t>
    </rPh>
    <rPh sb="2" eb="4">
      <t>タンイ</t>
    </rPh>
    <phoneticPr fontId="3"/>
  </si>
  <si>
    <t>※１　１年間とは，４月１日から翌年３月３１日までを指す。</t>
    <rPh sb="4" eb="6">
      <t>ネンカン</t>
    </rPh>
    <rPh sb="10" eb="11">
      <t>ガツ</t>
    </rPh>
    <rPh sb="12" eb="13">
      <t>ニチ</t>
    </rPh>
    <rPh sb="15" eb="17">
      <t>ヨクネン</t>
    </rPh>
    <rPh sb="18" eb="19">
      <t>ガツ</t>
    </rPh>
    <rPh sb="21" eb="22">
      <t>ニチ</t>
    </rPh>
    <rPh sb="25" eb="26">
      <t>サ</t>
    </rPh>
    <phoneticPr fontId="5"/>
  </si>
  <si>
    <t>★早朝（6時～8時）・夜間（18時～22時）の時間帯は訪問看護料の25％増</t>
    <rPh sb="1" eb="3">
      <t>ソウチョウ</t>
    </rPh>
    <rPh sb="5" eb="6">
      <t>ジ</t>
    </rPh>
    <rPh sb="8" eb="9">
      <t>ジ</t>
    </rPh>
    <rPh sb="11" eb="13">
      <t>ヤカン</t>
    </rPh>
    <rPh sb="16" eb="17">
      <t>ジ</t>
    </rPh>
    <rPh sb="20" eb="21">
      <t>ジ</t>
    </rPh>
    <rPh sb="23" eb="26">
      <t>ジカンタイ</t>
    </rPh>
    <rPh sb="27" eb="31">
      <t>ホウモンカンゴ</t>
    </rPh>
    <rPh sb="31" eb="32">
      <t>リョウ</t>
    </rPh>
    <rPh sb="36" eb="37">
      <t>ゾウ</t>
    </rPh>
    <phoneticPr fontId="3"/>
  </si>
  <si>
    <t>★深夜（22時～6時）の時間帯は訪問看護料の50％増</t>
    <rPh sb="1" eb="3">
      <t>シンヤ</t>
    </rPh>
    <rPh sb="6" eb="7">
      <t>ジ</t>
    </rPh>
    <rPh sb="9" eb="10">
      <t>ジ</t>
    </rPh>
    <rPh sb="12" eb="15">
      <t>ジカンタイ</t>
    </rPh>
    <rPh sb="16" eb="20">
      <t>ホウモンカンゴ</t>
    </rPh>
    <rPh sb="20" eb="21">
      <t>リョウ</t>
    </rPh>
    <rPh sb="25" eb="26">
      <t>ゾウ</t>
    </rPh>
    <phoneticPr fontId="3"/>
  </si>
  <si>
    <t>乳幼児加算</t>
    <rPh sb="0" eb="5">
      <t>ニュウヨウジカサン</t>
    </rPh>
    <phoneticPr fontId="3"/>
  </si>
  <si>
    <t>特別加算</t>
    <rPh sb="0" eb="2">
      <t>トクベツ</t>
    </rPh>
    <rPh sb="2" eb="4">
      <t>カサン</t>
    </rPh>
    <phoneticPr fontId="3"/>
  </si>
  <si>
    <t>150単位</t>
    <rPh sb="3" eb="5">
      <t>タンイ</t>
    </rPh>
    <phoneticPr fontId="3"/>
  </si>
  <si>
    <t>500単位</t>
    <rPh sb="3" eb="5">
      <t>タンイ</t>
    </rPh>
    <phoneticPr fontId="3"/>
  </si>
  <si>
    <t>1割負担額</t>
    <rPh sb="1" eb="2">
      <t>ワリ</t>
    </rPh>
    <rPh sb="2" eb="5">
      <t>フタンガク</t>
    </rPh>
    <phoneticPr fontId="3"/>
  </si>
  <si>
    <t>月額上限額</t>
    <rPh sb="0" eb="2">
      <t>ツキガク</t>
    </rPh>
    <rPh sb="2" eb="5">
      <t>ジョウゲンガク</t>
    </rPh>
    <phoneticPr fontId="3"/>
  </si>
  <si>
    <t>利用者負担額</t>
    <rPh sb="5" eb="6">
      <t>ガク</t>
    </rPh>
    <phoneticPr fontId="3"/>
  </si>
  <si>
    <t>訪問看護ステーションコード</t>
    <rPh sb="0" eb="4">
      <t>ホウモンカンゴ</t>
    </rPh>
    <phoneticPr fontId="5"/>
  </si>
  <si>
    <t>利用者負担上限月額</t>
    <rPh sb="0" eb="3">
      <t>リヨウシャ</t>
    </rPh>
    <rPh sb="3" eb="5">
      <t>フタン</t>
    </rPh>
    <rPh sb="5" eb="7">
      <t>ジョウゲン</t>
    </rPh>
    <rPh sb="7" eb="9">
      <t>ゲツガク</t>
    </rPh>
    <phoneticPr fontId="3"/>
  </si>
  <si>
    <t>日中</t>
    <rPh sb="0" eb="2">
      <t>ニッチュウ</t>
    </rPh>
    <phoneticPr fontId="3"/>
  </si>
  <si>
    <t>時間</t>
    <rPh sb="0" eb="2">
      <t>ジカン</t>
    </rPh>
    <phoneticPr fontId="3"/>
  </si>
  <si>
    <t>利用者氏名</t>
    <rPh sb="0" eb="2">
      <t>リヨウ</t>
    </rPh>
    <rPh sb="3" eb="5">
      <t>シメイ</t>
    </rPh>
    <phoneticPr fontId="5"/>
  </si>
  <si>
    <t>児童名</t>
    <rPh sb="0" eb="2">
      <t>ジドウ</t>
    </rPh>
    <rPh sb="2" eb="3">
      <t>メイ</t>
    </rPh>
    <phoneticPr fontId="3"/>
  </si>
  <si>
    <t>※18時～6時の時間帯の訪問看護料の割増については、利用対象者の同意のもと、サービスの開始時刻がそれぞれの時間帯にあることを算定の条件とする。</t>
    <rPh sb="3" eb="4">
      <t>ジ</t>
    </rPh>
    <rPh sb="6" eb="7">
      <t>ジ</t>
    </rPh>
    <rPh sb="8" eb="11">
      <t>ジカンタイ</t>
    </rPh>
    <rPh sb="12" eb="17">
      <t>ホウモンカンゴリョウ</t>
    </rPh>
    <rPh sb="18" eb="20">
      <t>ワリマシ</t>
    </rPh>
    <rPh sb="26" eb="28">
      <t>リヨウ</t>
    </rPh>
    <rPh sb="28" eb="31">
      <t>タイショウシャ</t>
    </rPh>
    <rPh sb="32" eb="34">
      <t>ドウイ</t>
    </rPh>
    <rPh sb="43" eb="45">
      <t>カイシ</t>
    </rPh>
    <rPh sb="45" eb="47">
      <t>ジコク</t>
    </rPh>
    <rPh sb="53" eb="56">
      <t>ジカンタイ</t>
    </rPh>
    <rPh sb="62" eb="64">
      <t>サンテイ</t>
    </rPh>
    <rPh sb="65" eb="67">
      <t>ジョウケン</t>
    </rPh>
    <phoneticPr fontId="3"/>
  </si>
  <si>
    <t>サービス提供実績報告書</t>
    <rPh sb="4" eb="6">
      <t>テイキョウ</t>
    </rPh>
    <rPh sb="6" eb="8">
      <t>ジッセキ</t>
    </rPh>
    <rPh sb="8" eb="11">
      <t>ホウコクショ</t>
    </rPh>
    <phoneticPr fontId="5"/>
  </si>
  <si>
    <t>（22時-6時）</t>
    <rPh sb="3" eb="4">
      <t>ジ</t>
    </rPh>
    <rPh sb="6" eb="7">
      <t>ジ</t>
    </rPh>
    <phoneticPr fontId="3"/>
  </si>
  <si>
    <t>（6時-8時）
（18時-22時）</t>
    <rPh sb="2" eb="3">
      <t>ジ</t>
    </rPh>
    <rPh sb="5" eb="6">
      <t>ジ</t>
    </rPh>
    <rPh sb="11" eb="12">
      <t>ジ</t>
    </rPh>
    <rPh sb="15" eb="16">
      <t>ジ</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</si>
</sst>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1" formatCode="_ * #,##0_ ;_ * \-#,##0_ ;_ * &quot;-&quot;_ ;_ @_ "/>
    <numFmt numFmtId="176" formatCode="[$-411]ge\.m\.d;@"/>
    <numFmt numFmtId="177" formatCode="h:mm;@"/>
    <numFmt numFmtId="178" formatCode="#,##0_);[Red]\(#,##0\)"/>
    <numFmt numFmtId="179" formatCode="0.0_);[Red]\(0.0\)"/>
    <numFmt numFmtId="180" formatCode="_ * #,##0.0_ ;_ * \-#,##0.0_ ;_ * &quot;-&quot;_ ;_ @_ "/>
    <numFmt numFmtId="181" formatCode="_ * #,##0.00_ ;_ * \-#,##0.00_ ;_ * &quot;-&quot;_ ;_ @_ "/>
    <numFmt numFmtId="182" formatCode="#,##0.0_);[Red]\(#,##0.0\)"/>
    <numFmt numFmtId="183" formatCode="#,##0_ ;[Red]\-#,##0\ "/>
    <numFmt numFmtId="184" formatCode="_ * #,##0_ ;_ * \-#,##0_ ;_ * &quot;-&quot;??_ ;_ @_ "/>
  </numFmts>
  <fonts count="16" x14ac:knownFonts="1">
    <font>
      <sz val="11"/>
      <color theme="1"/>
      <name val="游ゴシック"/>
      <family val="2"/>
      <charset val="128"/>
      <scheme val="minor"/>
    </font>
    <font>
      <sz val="11"/>
      <name val="ＭＳ Ｐゴシック"/>
      <family val="3"/>
      <charset val="128"/>
    </font>
    <font>
      <sz val="11"/>
      <name val="ＭＳ 明朝"/>
      <family val="1"/>
      <charset val="128"/>
    </font>
    <font>
      <sz val="6"/>
      <name val="游ゴシック"/>
      <family val="2"/>
      <charset val="128"/>
      <scheme val="minor"/>
    </font>
    <font>
      <b/>
      <sz val="12"/>
      <name val="ＭＳ 明朝"/>
      <family val="1"/>
      <charset val="128"/>
    </font>
    <font>
      <sz val="6"/>
      <name val="ＭＳ Ｐゴシック"/>
      <family val="3"/>
      <charset val="128"/>
    </font>
    <font>
      <sz val="9"/>
      <name val="ＭＳ 明朝"/>
      <family val="1"/>
      <charset val="128"/>
    </font>
    <font>
      <sz val="10"/>
      <name val="ＭＳ 明朝"/>
      <family val="1"/>
      <charset val="128"/>
    </font>
    <font>
      <sz val="12"/>
      <name val="ＭＳ 明朝"/>
      <family val="1"/>
      <charset val="128"/>
    </font>
    <font>
      <sz val="8"/>
      <name val="ＭＳ 明朝"/>
      <family val="1"/>
      <charset val="128"/>
    </font>
    <font>
      <sz val="14"/>
      <name val="ＭＳ 明朝"/>
      <family val="1"/>
      <charset val="128"/>
    </font>
    <font>
      <b/>
      <sz val="16"/>
      <name val="ＭＳ 明朝"/>
      <family val="1"/>
      <charset val="128"/>
    </font>
    <font>
      <sz val="10"/>
      <color indexed="10"/>
      <name val="HG丸ｺﾞｼｯｸM-PRO"/>
      <family val="3"/>
      <charset val="128"/>
    </font>
    <font>
      <vertAlign val="subscript"/>
      <sz val="9"/>
      <name val="ＭＳ 明朝"/>
      <family val="1"/>
      <charset val="128"/>
    </font>
    <font>
      <sz val="11"/>
      <color theme="1"/>
      <name val="游ゴシック"/>
      <family val="2"/>
      <charset val="128"/>
      <scheme val="minor"/>
    </font>
    <font>
      <b/>
      <sz val="14"/>
      <name val="ＭＳ 明朝"/>
      <family val="1"/>
      <charset val="128"/>
    </font>
  </fonts>
  <fills count="4">
    <fill>
      <patternFill patternType="none"/>
    </fill>
    <fill>
      <patternFill patternType="gray125"/>
    </fill>
    <fill>
      <patternFill patternType="solid">
        <fgColor rgb="FFFFFFCC"/>
        <bgColor indexed="64"/>
      </patternFill>
    </fill>
    <fill>
      <patternFill patternType="solid">
        <fgColor rgb="FFFFFF00"/>
        <bgColor indexed="64"/>
      </patternFill>
    </fill>
  </fills>
  <borders count="73">
    <border>
      <left/>
      <right/>
      <top/>
      <bottom/>
      <diagonal/>
    </border>
    <border>
      <left/>
      <right/>
      <top/>
      <bottom style="dotted">
        <color indexed="64"/>
      </bottom>
      <diagonal/>
    </border>
    <border>
      <left style="thin">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diagonal/>
    </border>
    <border>
      <left/>
      <right style="thin">
        <color indexed="64"/>
      </right>
      <top/>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hair">
        <color indexed="64"/>
      </right>
      <top style="medium">
        <color indexed="64"/>
      </top>
      <bottom style="hair">
        <color indexed="64"/>
      </bottom>
      <diagonal/>
    </border>
    <border>
      <left style="thin">
        <color indexed="64"/>
      </left>
      <right style="thin">
        <color indexed="64"/>
      </right>
      <top style="medium">
        <color indexed="64"/>
      </top>
      <bottom/>
      <diagonal/>
    </border>
    <border>
      <left style="medium">
        <color indexed="64"/>
      </left>
      <right style="hair">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right/>
      <top style="thin">
        <color indexed="64"/>
      </top>
      <bottom style="medium">
        <color indexed="64"/>
      </bottom>
      <diagonal/>
    </border>
    <border>
      <left style="medium">
        <color indexed="64"/>
      </left>
      <right/>
      <top style="dotted">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medium">
        <color indexed="64"/>
      </left>
      <right/>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hair">
        <color indexed="64"/>
      </right>
      <top/>
      <bottom/>
      <diagonal/>
    </border>
    <border>
      <left style="thin">
        <color indexed="64"/>
      </left>
      <right style="thin">
        <color indexed="64"/>
      </right>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style="dotted">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8">
    <xf numFmtId="0" fontId="0" fillId="0" borderId="0">
      <alignment vertical="center"/>
    </xf>
    <xf numFmtId="0" fontId="1" fillId="0" borderId="0"/>
    <xf numFmtId="0" fontId="1" fillId="0" borderId="0">
      <alignment vertical="center"/>
    </xf>
    <xf numFmtId="38" fontId="1" fillId="0" borderId="0" applyFont="0" applyFill="0" applyBorder="0" applyAlignment="0" applyProtection="0">
      <alignment vertical="center"/>
    </xf>
    <xf numFmtId="0" fontId="1" fillId="0" borderId="0"/>
    <xf numFmtId="0" fontId="1" fillId="0" borderId="0"/>
    <xf numFmtId="0" fontId="1" fillId="0" borderId="0"/>
    <xf numFmtId="38" fontId="14" fillId="0" borderId="0" applyFont="0" applyFill="0" applyBorder="0" applyAlignment="0" applyProtection="0">
      <alignment vertical="center"/>
    </xf>
  </cellStyleXfs>
  <cellXfs count="239">
    <xf numFmtId="0" fontId="0" fillId="0" borderId="0" xfId="0">
      <alignment vertical="center"/>
    </xf>
    <xf numFmtId="0" fontId="2" fillId="0" borderId="0" xfId="2" applyFont="1" applyFill="1" applyBorder="1">
      <alignment vertical="center"/>
    </xf>
    <xf numFmtId="0" fontId="2" fillId="0" borderId="0" xfId="2" applyFont="1" applyFill="1" applyBorder="1" applyAlignment="1">
      <alignment vertical="center"/>
    </xf>
    <xf numFmtId="0" fontId="2" fillId="0" borderId="2" xfId="2" applyFont="1" applyFill="1" applyBorder="1" applyAlignment="1">
      <alignment vertical="center" wrapText="1"/>
    </xf>
    <xf numFmtId="0" fontId="2" fillId="0" borderId="3" xfId="2" applyFont="1" applyFill="1" applyBorder="1" applyAlignment="1">
      <alignment vertical="center"/>
    </xf>
    <xf numFmtId="0" fontId="2" fillId="0" borderId="8" xfId="2" applyFont="1" applyFill="1" applyBorder="1" applyAlignment="1">
      <alignment vertical="center" wrapText="1"/>
    </xf>
    <xf numFmtId="0" fontId="2" fillId="0" borderId="12" xfId="2" applyFont="1" applyFill="1" applyBorder="1" applyAlignment="1">
      <alignment vertical="center"/>
    </xf>
    <xf numFmtId="0" fontId="2" fillId="0" borderId="0" xfId="2" applyFont="1" applyBorder="1">
      <alignment vertical="center"/>
    </xf>
    <xf numFmtId="0" fontId="2" fillId="0" borderId="11" xfId="2" applyFont="1" applyFill="1" applyBorder="1" applyAlignment="1">
      <alignment vertical="center"/>
    </xf>
    <xf numFmtId="0" fontId="2" fillId="0" borderId="0" xfId="2" applyFont="1" applyFill="1" applyBorder="1" applyAlignment="1">
      <alignment horizontal="center" vertical="center"/>
    </xf>
    <xf numFmtId="0" fontId="4" fillId="0" borderId="0" xfId="1" applyFont="1" applyBorder="1" applyAlignment="1">
      <alignment horizontal="center" vertical="center"/>
    </xf>
    <xf numFmtId="0" fontId="8" fillId="0" borderId="18" xfId="2" applyFont="1" applyFill="1" applyBorder="1" applyAlignment="1">
      <alignment horizontal="center" vertical="center"/>
    </xf>
    <xf numFmtId="0" fontId="8" fillId="0" borderId="3" xfId="2" applyFont="1" applyFill="1" applyBorder="1" applyAlignment="1">
      <alignment vertical="center"/>
    </xf>
    <xf numFmtId="0" fontId="8" fillId="0" borderId="11" xfId="2" applyFont="1" applyFill="1" applyBorder="1" applyAlignment="1">
      <alignment vertical="center"/>
    </xf>
    <xf numFmtId="0" fontId="2" fillId="0" borderId="0" xfId="2" quotePrefix="1" applyFont="1" applyFill="1" applyBorder="1" applyAlignment="1">
      <alignment vertical="center"/>
    </xf>
    <xf numFmtId="0" fontId="2" fillId="0" borderId="0" xfId="2" applyFont="1" applyFill="1" applyBorder="1" applyAlignment="1">
      <alignment horizontal="center" vertical="center"/>
    </xf>
    <xf numFmtId="0" fontId="10" fillId="0" borderId="0" xfId="2" applyFont="1" applyFill="1" applyBorder="1" applyAlignment="1">
      <alignment horizontal="center" vertical="center"/>
    </xf>
    <xf numFmtId="0" fontId="2" fillId="0" borderId="11" xfId="2" applyFont="1" applyFill="1" applyBorder="1" applyAlignment="1">
      <alignment horizontal="center" vertical="center"/>
    </xf>
    <xf numFmtId="0" fontId="2" fillId="0" borderId="0" xfId="2" applyFont="1" applyFill="1" applyBorder="1" applyAlignment="1">
      <alignment horizontal="center" vertical="center"/>
    </xf>
    <xf numFmtId="0" fontId="2" fillId="0" borderId="3" xfId="2" applyFont="1" applyFill="1" applyBorder="1" applyAlignment="1">
      <alignment horizontal="center" vertical="center"/>
    </xf>
    <xf numFmtId="0" fontId="8" fillId="0" borderId="0" xfId="2" applyFont="1" applyFill="1" applyBorder="1" applyAlignment="1">
      <alignment horizontal="center" vertical="center"/>
    </xf>
    <xf numFmtId="3" fontId="6" fillId="0" borderId="0" xfId="2" applyNumberFormat="1" applyFont="1" applyBorder="1" applyAlignment="1">
      <alignment horizontal="right" vertical="center"/>
    </xf>
    <xf numFmtId="0" fontId="6" fillId="0" borderId="0" xfId="2" applyFont="1" applyBorder="1" applyAlignment="1">
      <alignment horizontal="right" vertical="center"/>
    </xf>
    <xf numFmtId="3" fontId="6" fillId="0" borderId="0" xfId="2" applyNumberFormat="1" applyFont="1" applyBorder="1" applyAlignment="1">
      <alignment vertical="center"/>
    </xf>
    <xf numFmtId="0" fontId="8" fillId="0" borderId="0" xfId="2" applyFont="1" applyFill="1" applyBorder="1" applyAlignment="1">
      <alignment vertical="center"/>
    </xf>
    <xf numFmtId="0" fontId="9" fillId="0" borderId="0" xfId="2" applyFont="1" applyBorder="1" applyAlignment="1">
      <alignment vertical="center"/>
    </xf>
    <xf numFmtId="0" fontId="9" fillId="0" borderId="0" xfId="2" applyFont="1" applyBorder="1" applyAlignment="1">
      <alignment horizontal="left" vertical="center"/>
    </xf>
    <xf numFmtId="0" fontId="9" fillId="0" borderId="0" xfId="2" applyFont="1" applyBorder="1" applyAlignment="1">
      <alignment horizontal="left" vertical="center"/>
    </xf>
    <xf numFmtId="0" fontId="2" fillId="0" borderId="0" xfId="2" applyFont="1" applyBorder="1" applyAlignment="1">
      <alignment horizontal="center" vertical="center"/>
    </xf>
    <xf numFmtId="0" fontId="11" fillId="0" borderId="0" xfId="1" applyFont="1" applyBorder="1" applyAlignment="1">
      <alignment vertical="center"/>
    </xf>
    <xf numFmtId="0" fontId="7" fillId="0" borderId="0" xfId="2" applyFont="1" applyBorder="1" applyAlignment="1">
      <alignment horizontal="left" vertical="center"/>
    </xf>
    <xf numFmtId="0" fontId="7" fillId="0" borderId="0" xfId="2" applyFont="1" applyFill="1" applyBorder="1" applyAlignment="1">
      <alignment vertical="center"/>
    </xf>
    <xf numFmtId="0" fontId="2" fillId="0" borderId="0" xfId="2" applyFont="1" applyBorder="1" applyAlignment="1">
      <alignment horizontal="right" vertical="center"/>
    </xf>
    <xf numFmtId="3" fontId="2" fillId="0" borderId="0" xfId="2" applyNumberFormat="1" applyFont="1" applyBorder="1" applyAlignment="1">
      <alignment horizontal="right" vertical="center"/>
    </xf>
    <xf numFmtId="0" fontId="2" fillId="0" borderId="11" xfId="2" applyFont="1" applyFill="1" applyBorder="1" applyAlignment="1">
      <alignment horizontal="center" vertical="center"/>
    </xf>
    <xf numFmtId="0" fontId="2" fillId="0" borderId="3" xfId="2" applyFont="1" applyFill="1" applyBorder="1" applyAlignment="1">
      <alignment horizontal="center" vertical="center"/>
    </xf>
    <xf numFmtId="0" fontId="2" fillId="0" borderId="0" xfId="2" applyFont="1" applyFill="1" applyBorder="1" applyAlignment="1">
      <alignment horizontal="center" vertical="center"/>
    </xf>
    <xf numFmtId="179" fontId="6" fillId="0" borderId="0" xfId="2" applyNumberFormat="1" applyFont="1" applyBorder="1" applyAlignment="1">
      <alignment vertical="center"/>
    </xf>
    <xf numFmtId="179" fontId="2" fillId="0" borderId="0" xfId="2" applyNumberFormat="1" applyFont="1" applyBorder="1">
      <alignment vertical="center"/>
    </xf>
    <xf numFmtId="179" fontId="9" fillId="0" borderId="0" xfId="2" applyNumberFormat="1" applyFont="1" applyBorder="1" applyAlignment="1">
      <alignment vertical="center"/>
    </xf>
    <xf numFmtId="0" fontId="10" fillId="0" borderId="45" xfId="2" applyFont="1" applyFill="1" applyBorder="1" applyAlignment="1">
      <alignment horizontal="center" vertical="center"/>
    </xf>
    <xf numFmtId="0" fontId="10" fillId="0" borderId="46" xfId="2" applyFont="1" applyFill="1" applyBorder="1" applyAlignment="1">
      <alignment horizontal="center" vertical="center"/>
    </xf>
    <xf numFmtId="0" fontId="2" fillId="0" borderId="46" xfId="2" applyFont="1" applyFill="1" applyBorder="1" applyAlignment="1">
      <alignment horizontal="center" vertical="center"/>
    </xf>
    <xf numFmtId="0" fontId="10" fillId="0" borderId="45" xfId="2" applyFont="1" applyFill="1" applyBorder="1" applyAlignment="1">
      <alignment horizontal="left" vertical="center"/>
    </xf>
    <xf numFmtId="0" fontId="2" fillId="0" borderId="0" xfId="2" applyNumberFormat="1" applyFont="1" applyFill="1" applyBorder="1" applyAlignment="1">
      <alignment vertical="center"/>
    </xf>
    <xf numFmtId="0" fontId="2" fillId="0" borderId="11" xfId="2" applyFont="1" applyFill="1" applyBorder="1" applyAlignment="1">
      <alignment horizontal="center" vertical="center"/>
    </xf>
    <xf numFmtId="0" fontId="2" fillId="0" borderId="3" xfId="2" applyFont="1" applyFill="1" applyBorder="1" applyAlignment="1">
      <alignment horizontal="center" vertical="center"/>
    </xf>
    <xf numFmtId="0" fontId="2" fillId="0" borderId="0" xfId="2" applyFont="1" applyFill="1" applyBorder="1" applyAlignment="1">
      <alignment horizontal="center" vertical="center"/>
    </xf>
    <xf numFmtId="0" fontId="7" fillId="0" borderId="23" xfId="2" applyFont="1" applyFill="1" applyBorder="1" applyAlignment="1">
      <alignment horizontal="center" vertical="center" wrapText="1"/>
    </xf>
    <xf numFmtId="182" fontId="2" fillId="0" borderId="0" xfId="2" applyNumberFormat="1" applyFont="1" applyFill="1" applyBorder="1" applyAlignment="1">
      <alignment vertical="center"/>
    </xf>
    <xf numFmtId="182" fontId="2" fillId="0" borderId="0" xfId="2" applyNumberFormat="1" applyFont="1" applyFill="1" applyBorder="1">
      <alignment vertical="center"/>
    </xf>
    <xf numFmtId="182" fontId="2" fillId="0" borderId="0" xfId="2" applyNumberFormat="1" applyFont="1" applyBorder="1">
      <alignment vertical="center"/>
    </xf>
    <xf numFmtId="0" fontId="2" fillId="0" borderId="0" xfId="2" applyFont="1" applyBorder="1" applyAlignment="1">
      <alignment vertical="center"/>
    </xf>
    <xf numFmtId="0" fontId="2" fillId="0" borderId="0" xfId="2" applyFont="1" applyBorder="1" applyAlignment="1">
      <alignment vertical="center" wrapText="1"/>
    </xf>
    <xf numFmtId="179" fontId="2" fillId="0" borderId="0" xfId="2" applyNumberFormat="1" applyFont="1" applyBorder="1" applyAlignment="1">
      <alignment vertical="center"/>
    </xf>
    <xf numFmtId="0" fontId="7" fillId="0" borderId="0" xfId="2" applyFont="1" applyBorder="1" applyAlignment="1">
      <alignment vertical="center"/>
    </xf>
    <xf numFmtId="0" fontId="6" fillId="0" borderId="25" xfId="2" applyFont="1" applyFill="1" applyBorder="1" applyAlignment="1">
      <alignment horizontal="right"/>
    </xf>
    <xf numFmtId="0" fontId="2" fillId="0" borderId="58" xfId="2" applyFont="1" applyFill="1" applyBorder="1" applyAlignment="1">
      <alignment horizontal="center" vertical="center"/>
    </xf>
    <xf numFmtId="0" fontId="2" fillId="0" borderId="59" xfId="2" applyFont="1" applyFill="1" applyBorder="1" applyAlignment="1">
      <alignment horizontal="center" vertical="center"/>
    </xf>
    <xf numFmtId="0" fontId="2" fillId="0" borderId="61" xfId="2" applyFont="1" applyFill="1" applyBorder="1" applyAlignment="1">
      <alignment horizontal="center" vertical="center"/>
    </xf>
    <xf numFmtId="183" fontId="15" fillId="2" borderId="60" xfId="7" applyNumberFormat="1" applyFont="1" applyFill="1" applyBorder="1" applyAlignment="1">
      <alignment horizontal="center" vertical="center"/>
    </xf>
    <xf numFmtId="180" fontId="2" fillId="2" borderId="49" xfId="2" applyNumberFormat="1" applyFont="1" applyFill="1" applyBorder="1" applyAlignment="1">
      <alignment horizontal="center" vertical="center"/>
    </xf>
    <xf numFmtId="180" fontId="2" fillId="2" borderId="47" xfId="2" applyNumberFormat="1" applyFont="1" applyFill="1" applyBorder="1" applyAlignment="1">
      <alignment horizontal="center" vertical="center"/>
    </xf>
    <xf numFmtId="0" fontId="7" fillId="0" borderId="3" xfId="2" applyFont="1" applyFill="1" applyBorder="1" applyAlignment="1">
      <alignment horizontal="center" vertical="center" wrapText="1"/>
    </xf>
    <xf numFmtId="0" fontId="6" fillId="0" borderId="11" xfId="2" applyFont="1" applyFill="1" applyBorder="1" applyAlignment="1">
      <alignment horizontal="right"/>
    </xf>
    <xf numFmtId="0" fontId="7" fillId="0" borderId="0" xfId="2" applyFont="1" applyFill="1" applyBorder="1" applyAlignment="1">
      <alignment horizontal="center" vertical="center" wrapText="1"/>
    </xf>
    <xf numFmtId="0" fontId="7" fillId="0" borderId="63" xfId="2" applyFont="1" applyFill="1" applyBorder="1" applyAlignment="1">
      <alignment horizontal="center" vertical="center" wrapText="1"/>
    </xf>
    <xf numFmtId="0" fontId="7" fillId="0" borderId="66" xfId="2" applyFont="1" applyFill="1" applyBorder="1" applyAlignment="1">
      <alignment horizontal="center" vertical="center" wrapText="1"/>
    </xf>
    <xf numFmtId="0" fontId="7" fillId="0" borderId="67" xfId="2" applyFont="1" applyFill="1" applyBorder="1" applyAlignment="1">
      <alignment horizontal="center" vertical="center" wrapText="1"/>
    </xf>
    <xf numFmtId="0" fontId="6" fillId="0" borderId="68" xfId="2" applyFont="1" applyFill="1" applyBorder="1" applyAlignment="1">
      <alignment horizontal="right"/>
    </xf>
    <xf numFmtId="180" fontId="2" fillId="2" borderId="69" xfId="2" applyNumberFormat="1" applyFont="1" applyFill="1" applyBorder="1" applyAlignment="1">
      <alignment horizontal="center" vertical="center"/>
    </xf>
    <xf numFmtId="180" fontId="2" fillId="2" borderId="70" xfId="2" applyNumberFormat="1" applyFont="1" applyFill="1" applyBorder="1" applyAlignment="1">
      <alignment horizontal="center" vertical="center"/>
    </xf>
    <xf numFmtId="176" fontId="2" fillId="0" borderId="27" xfId="2" applyNumberFormat="1" applyFont="1" applyFill="1" applyBorder="1" applyAlignment="1">
      <alignment horizontal="center" vertical="center"/>
    </xf>
    <xf numFmtId="180" fontId="2" fillId="3" borderId="1" xfId="2" applyNumberFormat="1" applyFont="1" applyFill="1" applyBorder="1" applyAlignment="1">
      <alignment horizontal="center" vertical="center"/>
    </xf>
    <xf numFmtId="180" fontId="2" fillId="2" borderId="26" xfId="2" applyNumberFormat="1" applyFont="1" applyFill="1" applyBorder="1" applyAlignment="1">
      <alignment horizontal="center" vertical="center"/>
    </xf>
    <xf numFmtId="180" fontId="2" fillId="2" borderId="28" xfId="2" applyNumberFormat="1" applyFont="1" applyFill="1" applyBorder="1" applyAlignment="1">
      <alignment horizontal="center" vertical="center"/>
    </xf>
    <xf numFmtId="180" fontId="2" fillId="2" borderId="72" xfId="2" applyNumberFormat="1" applyFont="1" applyFill="1" applyBorder="1" applyAlignment="1">
      <alignment horizontal="center" vertical="center"/>
    </xf>
    <xf numFmtId="176" fontId="2" fillId="0" borderId="71" xfId="2" applyNumberFormat="1" applyFont="1" applyFill="1" applyBorder="1" applyAlignment="1">
      <alignment horizontal="center" vertical="center"/>
    </xf>
    <xf numFmtId="0" fontId="2" fillId="2" borderId="26" xfId="2" applyFont="1" applyFill="1" applyBorder="1" applyAlignment="1">
      <alignment horizontal="center" vertical="center"/>
    </xf>
    <xf numFmtId="180" fontId="2" fillId="3" borderId="54" xfId="2" applyNumberFormat="1" applyFont="1" applyFill="1" applyBorder="1" applyAlignment="1">
      <alignment horizontal="center" vertical="center"/>
    </xf>
    <xf numFmtId="0" fontId="2" fillId="0" borderId="36" xfId="2" applyFont="1" applyFill="1" applyBorder="1" applyAlignment="1">
      <alignment vertical="center"/>
    </xf>
    <xf numFmtId="0" fontId="2" fillId="0" borderId="21" xfId="2" applyFont="1" applyFill="1" applyBorder="1" applyAlignment="1">
      <alignment vertical="center"/>
    </xf>
    <xf numFmtId="41" fontId="2" fillId="0" borderId="39" xfId="2" applyNumberFormat="1" applyFont="1" applyFill="1" applyBorder="1" applyAlignment="1">
      <alignment horizontal="center" vertical="center"/>
    </xf>
    <xf numFmtId="184" fontId="2" fillId="3" borderId="38" xfId="2" applyNumberFormat="1" applyFont="1" applyFill="1" applyBorder="1" applyAlignment="1">
      <alignment horizontal="center" vertical="center"/>
    </xf>
    <xf numFmtId="184" fontId="2" fillId="3" borderId="57" xfId="2" applyNumberFormat="1" applyFont="1" applyFill="1" applyBorder="1" applyAlignment="1">
      <alignment horizontal="center" vertical="center"/>
    </xf>
    <xf numFmtId="183" fontId="2" fillId="3" borderId="38" xfId="2" applyNumberFormat="1" applyFont="1" applyFill="1" applyBorder="1" applyAlignment="1">
      <alignment horizontal="right" vertical="center"/>
    </xf>
    <xf numFmtId="41" fontId="2" fillId="3" borderId="31" xfId="2" applyNumberFormat="1" applyFont="1" applyFill="1" applyBorder="1" applyAlignment="1">
      <alignment horizontal="center" vertical="center"/>
    </xf>
    <xf numFmtId="41" fontId="2" fillId="3" borderId="54" xfId="2" applyNumberFormat="1" applyFont="1" applyFill="1" applyBorder="1" applyAlignment="1">
      <alignment horizontal="center" vertical="center"/>
    </xf>
    <xf numFmtId="41" fontId="2" fillId="3" borderId="0" xfId="2" applyNumberFormat="1" applyFont="1" applyFill="1" applyBorder="1" applyAlignment="1">
      <alignment horizontal="center" vertical="center"/>
    </xf>
    <xf numFmtId="178" fontId="2" fillId="0" borderId="57" xfId="2" applyNumberFormat="1" applyFont="1" applyFill="1" applyBorder="1" applyAlignment="1">
      <alignment horizontal="right" vertical="center"/>
    </xf>
    <xf numFmtId="3" fontId="2" fillId="0" borderId="19" xfId="2" applyNumberFormat="1" applyFont="1" applyBorder="1" applyAlignment="1">
      <alignment vertical="center"/>
    </xf>
    <xf numFmtId="0" fontId="2" fillId="0" borderId="19" xfId="2" applyFont="1" applyBorder="1" applyAlignment="1">
      <alignment vertical="center"/>
    </xf>
    <xf numFmtId="0" fontId="2" fillId="0" borderId="38" xfId="2" applyFont="1" applyFill="1" applyBorder="1" applyAlignment="1">
      <alignment horizontal="center" vertical="center"/>
    </xf>
    <xf numFmtId="0" fontId="2" fillId="0" borderId="46" xfId="2" applyFont="1" applyFill="1" applyBorder="1" applyAlignment="1">
      <alignment horizontal="center" vertical="center"/>
    </xf>
    <xf numFmtId="0" fontId="2" fillId="0" borderId="39" xfId="2" applyFont="1" applyFill="1" applyBorder="1" applyAlignment="1">
      <alignment horizontal="center" vertical="center"/>
    </xf>
    <xf numFmtId="0" fontId="2" fillId="0" borderId="52" xfId="2" applyFont="1" applyBorder="1" applyAlignment="1">
      <alignment horizontal="center" vertical="center"/>
    </xf>
    <xf numFmtId="0" fontId="2" fillId="0" borderId="53" xfId="2" applyFont="1" applyBorder="1" applyAlignment="1">
      <alignment horizontal="center" vertical="center"/>
    </xf>
    <xf numFmtId="0" fontId="2" fillId="0" borderId="28" xfId="2" applyFont="1" applyBorder="1" applyAlignment="1">
      <alignment horizontal="center" vertical="center" wrapText="1"/>
    </xf>
    <xf numFmtId="0" fontId="2" fillId="0" borderId="55" xfId="2" applyFont="1" applyBorder="1" applyAlignment="1">
      <alignment horizontal="center" vertical="center" wrapText="1"/>
    </xf>
    <xf numFmtId="179" fontId="2" fillId="0" borderId="28" xfId="2" applyNumberFormat="1" applyFont="1" applyBorder="1" applyAlignment="1">
      <alignment horizontal="center" vertical="center"/>
    </xf>
    <xf numFmtId="179" fontId="2" fillId="0" borderId="55" xfId="2" applyNumberFormat="1" applyFont="1" applyBorder="1" applyAlignment="1">
      <alignment horizontal="center" vertical="center"/>
    </xf>
    <xf numFmtId="179" fontId="2" fillId="0" borderId="32" xfId="2" applyNumberFormat="1" applyFont="1" applyBorder="1" applyAlignment="1">
      <alignment horizontal="center" vertical="center"/>
    </xf>
    <xf numFmtId="0" fontId="2" fillId="2" borderId="28" xfId="2" applyNumberFormat="1" applyFont="1" applyFill="1" applyBorder="1" applyAlignment="1">
      <alignment horizontal="center" vertical="center"/>
    </xf>
    <xf numFmtId="0" fontId="2" fillId="2" borderId="32" xfId="2" applyNumberFormat="1" applyFont="1" applyFill="1" applyBorder="1" applyAlignment="1">
      <alignment horizontal="center" vertical="center"/>
    </xf>
    <xf numFmtId="178" fontId="2" fillId="3" borderId="28" xfId="2" applyNumberFormat="1" applyFont="1" applyFill="1" applyBorder="1" applyAlignment="1">
      <alignment horizontal="center" vertical="center"/>
    </xf>
    <xf numFmtId="178" fontId="2" fillId="3" borderId="31" xfId="2" applyNumberFormat="1" applyFont="1" applyFill="1" applyBorder="1" applyAlignment="1">
      <alignment horizontal="center" vertical="center"/>
    </xf>
    <xf numFmtId="178" fontId="2" fillId="3" borderId="32" xfId="2" applyNumberFormat="1" applyFont="1" applyFill="1" applyBorder="1" applyAlignment="1">
      <alignment horizontal="center" vertical="center"/>
    </xf>
    <xf numFmtId="20" fontId="2" fillId="0" borderId="28" xfId="2" applyNumberFormat="1" applyFont="1" applyBorder="1" applyAlignment="1">
      <alignment horizontal="center" vertical="center" wrapText="1"/>
    </xf>
    <xf numFmtId="20" fontId="2" fillId="0" borderId="32" xfId="2" applyNumberFormat="1" applyFont="1" applyBorder="1" applyAlignment="1">
      <alignment horizontal="center" vertical="center" wrapText="1"/>
    </xf>
    <xf numFmtId="0" fontId="2" fillId="2" borderId="47" xfId="2" applyNumberFormat="1" applyFont="1" applyFill="1" applyBorder="1" applyAlignment="1">
      <alignment horizontal="center" vertical="center"/>
    </xf>
    <xf numFmtId="0" fontId="2" fillId="2" borderId="48" xfId="2" applyNumberFormat="1" applyFont="1" applyFill="1" applyBorder="1" applyAlignment="1">
      <alignment horizontal="center" vertical="center"/>
    </xf>
    <xf numFmtId="0" fontId="6" fillId="0" borderId="0" xfId="2" applyFont="1" applyFill="1" applyBorder="1" applyAlignment="1">
      <alignment horizontal="center" vertical="center"/>
    </xf>
    <xf numFmtId="178" fontId="2" fillId="3" borderId="47" xfId="2" applyNumberFormat="1" applyFont="1" applyFill="1" applyBorder="1" applyAlignment="1">
      <alignment horizontal="center" vertical="center"/>
    </xf>
    <xf numFmtId="178" fontId="2" fillId="3" borderId="1" xfId="2" applyNumberFormat="1" applyFont="1" applyFill="1" applyBorder="1" applyAlignment="1">
      <alignment horizontal="center" vertical="center"/>
    </xf>
    <xf numFmtId="178" fontId="2" fillId="3" borderId="48" xfId="2" applyNumberFormat="1" applyFont="1" applyFill="1" applyBorder="1" applyAlignment="1">
      <alignment horizontal="center" vertical="center"/>
    </xf>
    <xf numFmtId="0" fontId="2" fillId="0" borderId="20"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28" xfId="2" applyFont="1" applyFill="1" applyBorder="1" applyAlignment="1">
      <alignment horizontal="center" vertical="center"/>
    </xf>
    <xf numFmtId="0" fontId="2" fillId="0" borderId="31" xfId="2" applyFont="1" applyFill="1" applyBorder="1" applyAlignment="1">
      <alignment horizontal="center" vertical="center"/>
    </xf>
    <xf numFmtId="0" fontId="2" fillId="0" borderId="32" xfId="2" applyFont="1" applyFill="1" applyBorder="1" applyAlignment="1">
      <alignment horizontal="center" vertical="center"/>
    </xf>
    <xf numFmtId="0" fontId="2" fillId="0" borderId="36" xfId="2" applyFont="1" applyFill="1" applyBorder="1" applyAlignment="1">
      <alignment horizontal="center" vertical="center"/>
    </xf>
    <xf numFmtId="0" fontId="2" fillId="0" borderId="26" xfId="2" applyFont="1" applyFill="1" applyBorder="1" applyAlignment="1">
      <alignment horizontal="center" vertical="center"/>
    </xf>
    <xf numFmtId="3" fontId="2" fillId="0" borderId="20" xfId="2" applyNumberFormat="1" applyFont="1" applyBorder="1" applyAlignment="1">
      <alignment horizontal="center" vertical="center"/>
    </xf>
    <xf numFmtId="3" fontId="2" fillId="0" borderId="56" xfId="2" applyNumberFormat="1" applyFont="1" applyBorder="1" applyAlignment="1">
      <alignment horizontal="center" vertical="center"/>
    </xf>
    <xf numFmtId="0" fontId="2" fillId="0" borderId="28" xfId="2" applyFont="1" applyBorder="1" applyAlignment="1">
      <alignment horizontal="center" vertical="center"/>
    </xf>
    <xf numFmtId="0" fontId="2" fillId="0" borderId="31" xfId="2" applyFont="1" applyBorder="1" applyAlignment="1">
      <alignment horizontal="center" vertical="center"/>
    </xf>
    <xf numFmtId="0" fontId="2" fillId="0" borderId="32" xfId="2" applyFont="1" applyBorder="1" applyAlignment="1">
      <alignment horizontal="center" vertical="center"/>
    </xf>
    <xf numFmtId="20" fontId="2" fillId="0" borderId="51" xfId="2" applyNumberFormat="1" applyFont="1" applyBorder="1" applyAlignment="1">
      <alignment horizontal="center" vertical="center"/>
    </xf>
    <xf numFmtId="20" fontId="2" fillId="0" borderId="26" xfId="2" applyNumberFormat="1" applyFont="1" applyBorder="1" applyAlignment="1">
      <alignment horizontal="center" vertical="center" wrapText="1"/>
    </xf>
    <xf numFmtId="3" fontId="2" fillId="0" borderId="19" xfId="2" applyNumberFormat="1" applyFont="1" applyBorder="1" applyAlignment="1">
      <alignment horizontal="center" vertical="center"/>
    </xf>
    <xf numFmtId="0" fontId="2" fillId="0" borderId="51" xfId="2" applyFont="1" applyBorder="1" applyAlignment="1">
      <alignment horizontal="center" vertical="center"/>
    </xf>
    <xf numFmtId="0" fontId="2" fillId="0" borderId="26" xfId="2" applyFont="1" applyBorder="1" applyAlignment="1">
      <alignment horizontal="center" vertical="center" wrapText="1"/>
    </xf>
    <xf numFmtId="0" fontId="2" fillId="0" borderId="19" xfId="2" applyFont="1" applyBorder="1" applyAlignment="1">
      <alignment horizontal="center" vertical="center"/>
    </xf>
    <xf numFmtId="0" fontId="2" fillId="0" borderId="0" xfId="2" applyFont="1" applyBorder="1" applyAlignment="1">
      <alignment horizontal="center" vertical="center"/>
    </xf>
    <xf numFmtId="0" fontId="7" fillId="0" borderId="0" xfId="2" applyFont="1" applyBorder="1" applyAlignment="1">
      <alignment horizontal="left" vertical="center"/>
    </xf>
    <xf numFmtId="0" fontId="6" fillId="0" borderId="18" xfId="2" applyFont="1" applyBorder="1" applyAlignment="1">
      <alignment horizontal="center" vertical="center"/>
    </xf>
    <xf numFmtId="0" fontId="6" fillId="0" borderId="19" xfId="2" applyFont="1" applyBorder="1" applyAlignment="1">
      <alignment horizontal="center" vertical="center"/>
    </xf>
    <xf numFmtId="0" fontId="2" fillId="0" borderId="50" xfId="2" applyFont="1" applyBorder="1" applyAlignment="1">
      <alignment horizontal="center" vertical="center"/>
    </xf>
    <xf numFmtId="3" fontId="2" fillId="0" borderId="21" xfId="2" applyNumberFormat="1" applyFont="1" applyBorder="1" applyAlignment="1">
      <alignment horizontal="center" vertical="center"/>
    </xf>
    <xf numFmtId="0" fontId="2" fillId="0" borderId="51" xfId="2" applyNumberFormat="1" applyFont="1" applyBorder="1" applyAlignment="1">
      <alignment horizontal="center" vertical="center"/>
    </xf>
    <xf numFmtId="0" fontId="2" fillId="0" borderId="25" xfId="2" applyFont="1" applyBorder="1" applyAlignment="1">
      <alignment horizontal="center" vertical="center"/>
    </xf>
    <xf numFmtId="3" fontId="2" fillId="0" borderId="26" xfId="2" applyNumberFormat="1" applyFont="1" applyBorder="1" applyAlignment="1">
      <alignment horizontal="center" vertical="center"/>
    </xf>
    <xf numFmtId="179" fontId="2" fillId="0" borderId="31" xfId="2" applyNumberFormat="1" applyFont="1" applyBorder="1" applyAlignment="1">
      <alignment horizontal="center" vertical="center"/>
    </xf>
    <xf numFmtId="0" fontId="2" fillId="0" borderId="11" xfId="2" applyFont="1" applyBorder="1" applyAlignment="1">
      <alignment horizontal="left" vertical="center"/>
    </xf>
    <xf numFmtId="0" fontId="2" fillId="0" borderId="40" xfId="2" applyFont="1" applyFill="1" applyBorder="1" applyAlignment="1">
      <alignment horizontal="center" vertical="center"/>
    </xf>
    <xf numFmtId="0" fontId="2" fillId="0" borderId="41" xfId="2" applyFont="1" applyFill="1" applyBorder="1" applyAlignment="1">
      <alignment horizontal="center" vertical="center"/>
    </xf>
    <xf numFmtId="0" fontId="8" fillId="0" borderId="37" xfId="2" applyFont="1" applyFill="1" applyBorder="1" applyAlignment="1">
      <alignment horizontal="center" vertical="center" wrapText="1"/>
    </xf>
    <xf numFmtId="0" fontId="8" fillId="0" borderId="7" xfId="2" applyFont="1" applyFill="1" applyBorder="1" applyAlignment="1">
      <alignment horizontal="center" vertical="center" wrapText="1"/>
    </xf>
    <xf numFmtId="0" fontId="8" fillId="0" borderId="4" xfId="2" applyFont="1" applyFill="1" applyBorder="1" applyAlignment="1">
      <alignment horizontal="center" vertical="center" wrapText="1"/>
    </xf>
    <xf numFmtId="0" fontId="8" fillId="0" borderId="9" xfId="2" applyFont="1" applyFill="1" applyBorder="1" applyAlignment="1">
      <alignment horizontal="center" vertical="center" wrapText="1"/>
    </xf>
    <xf numFmtId="0" fontId="8" fillId="0" borderId="10" xfId="2" applyFont="1" applyFill="1" applyBorder="1" applyAlignment="1">
      <alignment horizontal="center" vertical="center" wrapText="1"/>
    </xf>
    <xf numFmtId="0" fontId="8" fillId="0" borderId="13" xfId="2" applyFont="1" applyFill="1" applyBorder="1" applyAlignment="1">
      <alignment horizontal="center" vertical="center" wrapText="1"/>
    </xf>
    <xf numFmtId="0" fontId="2" fillId="0" borderId="52" xfId="2" applyFont="1" applyFill="1" applyBorder="1" applyAlignment="1">
      <alignment horizontal="center" vertical="center" shrinkToFit="1"/>
    </xf>
    <xf numFmtId="0" fontId="2" fillId="0" borderId="64" xfId="2" applyFont="1" applyFill="1" applyBorder="1" applyAlignment="1">
      <alignment horizontal="center" vertical="center" shrinkToFit="1"/>
    </xf>
    <xf numFmtId="0" fontId="2" fillId="0" borderId="65" xfId="2" applyFont="1" applyFill="1" applyBorder="1" applyAlignment="1">
      <alignment horizontal="center" vertical="center" shrinkToFit="1"/>
    </xf>
    <xf numFmtId="177" fontId="2" fillId="0" borderId="13" xfId="2" applyNumberFormat="1" applyFont="1" applyFill="1" applyBorder="1" applyAlignment="1">
      <alignment horizontal="center" vertical="center"/>
    </xf>
    <xf numFmtId="177" fontId="2" fillId="0" borderId="25" xfId="2" applyNumberFormat="1" applyFont="1" applyFill="1" applyBorder="1" applyAlignment="1">
      <alignment horizontal="center" vertical="center"/>
    </xf>
    <xf numFmtId="177" fontId="2" fillId="0" borderId="26" xfId="2" applyNumberFormat="1" applyFont="1" applyFill="1" applyBorder="1" applyAlignment="1">
      <alignment horizontal="center" vertical="center"/>
    </xf>
    <xf numFmtId="0" fontId="2" fillId="0" borderId="42" xfId="2" applyFont="1" applyFill="1" applyBorder="1" applyAlignment="1">
      <alignment horizontal="center" vertical="center"/>
    </xf>
    <xf numFmtId="0" fontId="2" fillId="0" borderId="43" xfId="2" applyFont="1" applyFill="1" applyBorder="1" applyAlignment="1">
      <alignment horizontal="center" vertical="center"/>
    </xf>
    <xf numFmtId="0" fontId="2" fillId="0" borderId="2" xfId="2" applyFont="1" applyFill="1" applyBorder="1" applyAlignment="1">
      <alignment horizontal="center" vertical="center"/>
    </xf>
    <xf numFmtId="0" fontId="2" fillId="0" borderId="3" xfId="2" applyFont="1" applyFill="1" applyBorder="1" applyAlignment="1">
      <alignment horizontal="center" vertical="center"/>
    </xf>
    <xf numFmtId="0" fontId="2" fillId="0" borderId="8" xfId="2" applyFont="1" applyFill="1" applyBorder="1" applyAlignment="1">
      <alignment horizontal="center" vertical="center"/>
    </xf>
    <xf numFmtId="0" fontId="2" fillId="0" borderId="0" xfId="2" applyFont="1" applyFill="1" applyBorder="1" applyAlignment="1">
      <alignment horizontal="center" vertical="center"/>
    </xf>
    <xf numFmtId="0" fontId="2" fillId="0" borderId="12" xfId="2" applyFont="1" applyFill="1" applyBorder="1" applyAlignment="1">
      <alignment horizontal="center" vertical="center"/>
    </xf>
    <xf numFmtId="0" fontId="2" fillId="0" borderId="11" xfId="2" applyFont="1" applyFill="1" applyBorder="1" applyAlignment="1">
      <alignment horizontal="center" vertical="center"/>
    </xf>
    <xf numFmtId="0" fontId="2" fillId="0" borderId="5" xfId="2" applyFont="1" applyFill="1" applyBorder="1" applyAlignment="1">
      <alignment horizontal="center" vertical="center"/>
    </xf>
    <xf numFmtId="0" fontId="2" fillId="0" borderId="6" xfId="2" applyFont="1" applyFill="1" applyBorder="1" applyAlignment="1">
      <alignment horizontal="center" vertical="center"/>
    </xf>
    <xf numFmtId="0" fontId="2" fillId="0" borderId="7" xfId="2" applyFont="1" applyFill="1" applyBorder="1" applyAlignment="1">
      <alignment horizontal="center" vertical="center"/>
    </xf>
    <xf numFmtId="0" fontId="2" fillId="0" borderId="9" xfId="2" applyFont="1" applyFill="1" applyBorder="1" applyAlignment="1">
      <alignment horizontal="center" vertical="center"/>
    </xf>
    <xf numFmtId="0" fontId="2" fillId="0" borderId="13" xfId="2" applyFont="1" applyFill="1" applyBorder="1" applyAlignment="1">
      <alignment horizontal="center" vertical="center"/>
    </xf>
    <xf numFmtId="0" fontId="8" fillId="0" borderId="11" xfId="2" applyFont="1" applyFill="1" applyBorder="1" applyAlignment="1">
      <alignment horizontal="center" vertical="center" wrapText="1"/>
    </xf>
    <xf numFmtId="0" fontId="2" fillId="0" borderId="25" xfId="2" applyFont="1" applyFill="1" applyBorder="1" applyAlignment="1">
      <alignment horizontal="center" vertical="center"/>
    </xf>
    <xf numFmtId="0" fontId="2" fillId="0" borderId="33" xfId="2" applyFont="1" applyFill="1" applyBorder="1" applyAlignment="1">
      <alignment horizontal="center" vertical="center"/>
    </xf>
    <xf numFmtId="0" fontId="2" fillId="0" borderId="35" xfId="2" applyFont="1" applyFill="1" applyBorder="1" applyAlignment="1">
      <alignment horizontal="center" vertical="center"/>
    </xf>
    <xf numFmtId="0" fontId="2" fillId="0" borderId="34" xfId="2" applyFont="1" applyFill="1" applyBorder="1" applyAlignment="1">
      <alignment horizontal="center" vertical="center"/>
    </xf>
    <xf numFmtId="0" fontId="10" fillId="0" borderId="16" xfId="2" applyFont="1" applyFill="1" applyBorder="1" applyAlignment="1">
      <alignment horizontal="center" vertical="center"/>
    </xf>
    <xf numFmtId="0" fontId="10" fillId="0" borderId="17" xfId="2" applyFont="1" applyFill="1" applyBorder="1" applyAlignment="1">
      <alignment horizontal="center" vertical="center"/>
    </xf>
    <xf numFmtId="0" fontId="10" fillId="0" borderId="11" xfId="2" applyFont="1" applyFill="1" applyBorder="1" applyAlignment="1">
      <alignment horizontal="center" vertical="center"/>
    </xf>
    <xf numFmtId="0" fontId="10" fillId="0" borderId="13" xfId="2" applyFont="1" applyFill="1" applyBorder="1" applyAlignment="1">
      <alignment horizontal="center" vertical="center"/>
    </xf>
    <xf numFmtId="0" fontId="2" fillId="0" borderId="16" xfId="2" applyFont="1" applyFill="1" applyBorder="1" applyAlignment="1">
      <alignment horizontal="center" vertical="center"/>
    </xf>
    <xf numFmtId="0" fontId="2" fillId="0" borderId="15" xfId="2" applyFont="1" applyFill="1" applyBorder="1" applyAlignment="1">
      <alignment horizontal="center" vertical="center"/>
    </xf>
    <xf numFmtId="0" fontId="2" fillId="0" borderId="17" xfId="2" applyFont="1" applyFill="1" applyBorder="1" applyAlignment="1">
      <alignment horizontal="center" vertical="center"/>
    </xf>
    <xf numFmtId="0" fontId="2" fillId="0" borderId="44" xfId="2" applyFont="1" applyFill="1" applyBorder="1" applyAlignment="1">
      <alignment horizontal="center" vertical="center"/>
    </xf>
    <xf numFmtId="0" fontId="2" fillId="0" borderId="1" xfId="2" applyFont="1" applyFill="1" applyBorder="1" applyAlignment="1">
      <alignment horizontal="center" vertical="center"/>
    </xf>
    <xf numFmtId="0" fontId="8" fillId="0" borderId="14" xfId="2" applyFont="1" applyFill="1" applyBorder="1" applyAlignment="1">
      <alignment horizontal="center" vertical="center" wrapText="1"/>
    </xf>
    <xf numFmtId="0" fontId="6" fillId="0" borderId="15" xfId="2" applyFont="1" applyFill="1" applyBorder="1" applyAlignment="1">
      <alignment horizontal="left" vertical="center" wrapText="1"/>
    </xf>
    <xf numFmtId="0" fontId="6" fillId="0" borderId="16" xfId="2" applyFont="1" applyFill="1" applyBorder="1" applyAlignment="1">
      <alignment horizontal="left" vertical="center" wrapText="1"/>
    </xf>
    <xf numFmtId="0" fontId="6" fillId="0" borderId="12" xfId="2" applyFont="1" applyFill="1" applyBorder="1" applyAlignment="1">
      <alignment horizontal="left" vertical="center" wrapText="1"/>
    </xf>
    <xf numFmtId="0" fontId="6" fillId="0" borderId="11" xfId="2" applyFont="1" applyFill="1" applyBorder="1" applyAlignment="1">
      <alignment horizontal="left" vertical="center" wrapText="1"/>
    </xf>
    <xf numFmtId="0" fontId="10" fillId="2" borderId="16" xfId="2" applyFont="1" applyFill="1" applyBorder="1" applyAlignment="1">
      <alignment horizontal="center" vertical="center"/>
    </xf>
    <xf numFmtId="0" fontId="10" fillId="2" borderId="11" xfId="2" applyFont="1" applyFill="1" applyBorder="1" applyAlignment="1">
      <alignment horizontal="center" vertical="center"/>
    </xf>
    <xf numFmtId="0" fontId="2" fillId="0" borderId="2" xfId="2" applyFont="1" applyFill="1" applyBorder="1" applyAlignment="1">
      <alignment horizontal="center" vertical="center" wrapText="1"/>
    </xf>
    <xf numFmtId="0" fontId="2" fillId="0" borderId="3" xfId="2" applyFont="1" applyFill="1" applyBorder="1" applyAlignment="1">
      <alignment horizontal="center" vertical="center" wrapText="1"/>
    </xf>
    <xf numFmtId="0" fontId="2" fillId="0" borderId="8" xfId="2" applyFont="1" applyFill="1" applyBorder="1" applyAlignment="1">
      <alignment horizontal="center" vertical="center" wrapText="1"/>
    </xf>
    <xf numFmtId="0" fontId="2" fillId="0" borderId="0" xfId="2" applyFont="1" applyFill="1" applyBorder="1" applyAlignment="1">
      <alignment horizontal="center" vertical="center" wrapText="1"/>
    </xf>
    <xf numFmtId="0" fontId="2" fillId="0" borderId="12" xfId="2" applyFont="1" applyFill="1" applyBorder="1" applyAlignment="1">
      <alignment horizontal="center" vertical="center" wrapText="1"/>
    </xf>
    <xf numFmtId="0" fontId="2" fillId="0" borderId="11" xfId="2" applyFont="1" applyFill="1" applyBorder="1" applyAlignment="1">
      <alignment horizontal="center" vertical="center" wrapText="1"/>
    </xf>
    <xf numFmtId="177" fontId="2" fillId="0" borderId="28" xfId="2" applyNumberFormat="1" applyFont="1" applyFill="1" applyBorder="1" applyAlignment="1">
      <alignment horizontal="center" vertical="center"/>
    </xf>
    <xf numFmtId="177" fontId="2" fillId="0" borderId="32" xfId="2" applyNumberFormat="1" applyFont="1" applyFill="1" applyBorder="1" applyAlignment="1">
      <alignment horizontal="center" vertical="center"/>
    </xf>
    <xf numFmtId="181" fontId="2" fillId="2" borderId="47" xfId="2" applyNumberFormat="1" applyFont="1" applyFill="1" applyBorder="1" applyAlignment="1">
      <alignment horizontal="center" vertical="center"/>
    </xf>
    <xf numFmtId="181" fontId="2" fillId="2" borderId="48" xfId="2" applyNumberFormat="1" applyFont="1" applyFill="1" applyBorder="1" applyAlignment="1">
      <alignment horizontal="center" vertical="center"/>
    </xf>
    <xf numFmtId="0" fontId="6" fillId="0" borderId="12" xfId="2" applyFont="1" applyFill="1" applyBorder="1" applyAlignment="1">
      <alignment horizontal="right" wrapText="1"/>
    </xf>
    <xf numFmtId="0" fontId="6" fillId="0" borderId="13" xfId="2" applyFont="1" applyFill="1" applyBorder="1" applyAlignment="1">
      <alignment horizontal="right"/>
    </xf>
    <xf numFmtId="181" fontId="2" fillId="2" borderId="28" xfId="2" applyNumberFormat="1" applyFont="1" applyFill="1" applyBorder="1" applyAlignment="1">
      <alignment horizontal="center" vertical="center"/>
    </xf>
    <xf numFmtId="181" fontId="2" fillId="2" borderId="32" xfId="2" applyNumberFormat="1" applyFont="1" applyFill="1" applyBorder="1" applyAlignment="1">
      <alignment horizontal="center" vertical="center"/>
    </xf>
    <xf numFmtId="0" fontId="6" fillId="0" borderId="12" xfId="2" applyFont="1" applyFill="1" applyBorder="1" applyAlignment="1">
      <alignment horizontal="right"/>
    </xf>
    <xf numFmtId="0" fontId="6" fillId="0" borderId="11" xfId="2" applyFont="1" applyFill="1" applyBorder="1" applyAlignment="1">
      <alignment horizontal="right"/>
    </xf>
    <xf numFmtId="0" fontId="7" fillId="0" borderId="23" xfId="2" applyFont="1" applyFill="1" applyBorder="1" applyAlignment="1">
      <alignment horizontal="center" vertical="center" wrapText="1"/>
    </xf>
    <xf numFmtId="0" fontId="7" fillId="0" borderId="63" xfId="2" applyFont="1" applyFill="1" applyBorder="1" applyAlignment="1">
      <alignment horizontal="center" vertical="center" wrapText="1"/>
    </xf>
    <xf numFmtId="0" fontId="7" fillId="0" borderId="25" xfId="2" applyFont="1" applyFill="1" applyBorder="1" applyAlignment="1">
      <alignment horizontal="center" vertical="center" wrapText="1"/>
    </xf>
    <xf numFmtId="0" fontId="7" fillId="0" borderId="8" xfId="2" applyFont="1" applyFill="1" applyBorder="1" applyAlignment="1">
      <alignment horizontal="center" vertical="center" wrapText="1"/>
    </xf>
    <xf numFmtId="0" fontId="7" fillId="0" borderId="9" xfId="2" applyFont="1" applyFill="1" applyBorder="1" applyAlignment="1">
      <alignment horizontal="center" vertical="center" wrapText="1"/>
    </xf>
    <xf numFmtId="0" fontId="7" fillId="0" borderId="52" xfId="2" applyFont="1" applyFill="1" applyBorder="1" applyAlignment="1">
      <alignment horizontal="center" vertical="center" wrapText="1"/>
    </xf>
    <xf numFmtId="0" fontId="7" fillId="0" borderId="64" xfId="2" applyFont="1" applyFill="1" applyBorder="1" applyAlignment="1">
      <alignment horizontal="center" vertical="center" wrapText="1"/>
    </xf>
    <xf numFmtId="0" fontId="7" fillId="0" borderId="65" xfId="2" applyFont="1" applyFill="1" applyBorder="1" applyAlignment="1">
      <alignment horizontal="center" vertical="center" wrapText="1"/>
    </xf>
    <xf numFmtId="0" fontId="6" fillId="0" borderId="15" xfId="2" applyFont="1" applyFill="1" applyBorder="1" applyAlignment="1">
      <alignment horizontal="center" vertical="center"/>
    </xf>
    <xf numFmtId="0" fontId="6" fillId="0" borderId="16" xfId="2" applyFont="1" applyFill="1" applyBorder="1" applyAlignment="1">
      <alignment horizontal="center" vertical="center"/>
    </xf>
    <xf numFmtId="0" fontId="6" fillId="0" borderId="17" xfId="2" applyFont="1" applyFill="1" applyBorder="1" applyAlignment="1">
      <alignment horizontal="center" vertical="center"/>
    </xf>
    <xf numFmtId="179" fontId="2" fillId="0" borderId="54" xfId="2" applyNumberFormat="1" applyFont="1" applyBorder="1" applyAlignment="1">
      <alignment horizontal="center" vertical="center"/>
    </xf>
    <xf numFmtId="0" fontId="11" fillId="0" borderId="0" xfId="1" applyFont="1" applyBorder="1" applyAlignment="1">
      <alignment horizontal="center" vertical="center"/>
    </xf>
    <xf numFmtId="0" fontId="2" fillId="0" borderId="22" xfId="2" applyFont="1" applyFill="1" applyBorder="1" applyAlignment="1">
      <alignment horizontal="center" vertical="center"/>
    </xf>
    <xf numFmtId="0" fontId="2" fillId="0" borderId="62" xfId="2" applyFont="1" applyFill="1" applyBorder="1" applyAlignment="1">
      <alignment horizontal="center" vertical="center"/>
    </xf>
    <xf numFmtId="0" fontId="2" fillId="0" borderId="24"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63" xfId="2" applyFont="1" applyFill="1" applyBorder="1" applyAlignment="1">
      <alignment horizontal="center" vertical="center"/>
    </xf>
    <xf numFmtId="0" fontId="2" fillId="0" borderId="23" xfId="2" applyFont="1" applyFill="1" applyBorder="1" applyAlignment="1">
      <alignment horizontal="center" vertical="center" wrapText="1"/>
    </xf>
    <xf numFmtId="0" fontId="2" fillId="0" borderId="63" xfId="2" applyFont="1" applyFill="1" applyBorder="1" applyAlignment="1">
      <alignment horizontal="center" vertical="center" wrapText="1"/>
    </xf>
    <xf numFmtId="0" fontId="2" fillId="0" borderId="25" xfId="2" applyFont="1" applyFill="1" applyBorder="1" applyAlignment="1">
      <alignment horizontal="center" vertical="center" wrapText="1"/>
    </xf>
    <xf numFmtId="0" fontId="10" fillId="0" borderId="29" xfId="2" applyFont="1" applyFill="1" applyBorder="1" applyAlignment="1">
      <alignment horizontal="center" vertical="center"/>
    </xf>
    <xf numFmtId="0" fontId="10" fillId="0" borderId="30" xfId="2" applyFont="1" applyFill="1" applyBorder="1" applyAlignment="1">
      <alignment horizontal="center" vertical="center"/>
    </xf>
    <xf numFmtId="0" fontId="2" fillId="0" borderId="54" xfId="2" applyFont="1" applyBorder="1" applyAlignment="1">
      <alignment horizontal="center" vertical="center"/>
    </xf>
    <xf numFmtId="0" fontId="2" fillId="0" borderId="28" xfId="2" applyNumberFormat="1" applyFont="1" applyBorder="1" applyAlignment="1">
      <alignment horizontal="center" vertical="center"/>
    </xf>
    <xf numFmtId="0" fontId="2" fillId="0" borderId="32" xfId="2" applyNumberFormat="1" applyFont="1" applyBorder="1" applyAlignment="1">
      <alignment horizontal="center" vertical="center"/>
    </xf>
    <xf numFmtId="0" fontId="2" fillId="0" borderId="28" xfId="2" applyNumberFormat="1" applyFont="1" applyBorder="1" applyAlignment="1">
      <alignment horizontal="center" vertical="center" wrapText="1"/>
    </xf>
    <xf numFmtId="0" fontId="2" fillId="0" borderId="32" xfId="2" applyNumberFormat="1" applyFont="1" applyBorder="1" applyAlignment="1">
      <alignment horizontal="center" vertical="center" wrapText="1"/>
    </xf>
    <xf numFmtId="0" fontId="8" fillId="0" borderId="20" xfId="2" applyFont="1" applyFill="1" applyBorder="1" applyAlignment="1">
      <alignment horizontal="center" vertical="center" wrapText="1"/>
    </xf>
    <xf numFmtId="0" fontId="8" fillId="0" borderId="36" xfId="2" applyFont="1" applyFill="1" applyBorder="1" applyAlignment="1">
      <alignment horizontal="center" vertical="center" wrapText="1"/>
    </xf>
    <xf numFmtId="0" fontId="8" fillId="0" borderId="21" xfId="2" applyFont="1" applyFill="1" applyBorder="1" applyAlignment="1">
      <alignment horizontal="center" vertical="center" wrapText="1"/>
    </xf>
  </cellXfs>
  <cellStyles count="8">
    <cellStyle name="桁区切り" xfId="7" builtinId="6"/>
    <cellStyle name="桁区切り 2" xfId="3"/>
    <cellStyle name="標準" xfId="0" builtinId="0"/>
    <cellStyle name="標準 2" xfId="2"/>
    <cellStyle name="標準 2 2" xfId="4"/>
    <cellStyle name="標準 3" xfId="5"/>
    <cellStyle name="標準 4" xfId="6"/>
    <cellStyle name="標準_日中一時支援事業帳票" xfId="1"/>
  </cellStyles>
  <dxfs count="0"/>
  <tableStyles count="0" defaultTableStyle="TableStyleMedium2" defaultPivotStyle="PivotStyleLight16"/>
  <colors>
    <mruColors>
      <color rgb="FFFFFFCC"/>
      <color rgb="FFCCFFFF"/>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92.5\&#20445;&#20581;&#31119;&#31049;&#37096;\K-01&#22312;&#23429;&#12469;&#12540;&#12499;&#12473;&#20418;\19-&#38556;&#12364;&#12356;&#31119;&#31049;&#12469;&#12540;&#12499;&#12473;\05-&#30701;&#26399;&#20837;&#25152;&#65288;&#12471;&#12519;&#12540;&#12488;&#65289;\15H29&#26032;&#35215;&#20107;&#26989;&#12395;&#12388;&#12356;&#12390;\&#9733;&#26908;&#35342;&#20013;\&#35201;&#32177;&#12539;&#27096;&#24335;\&#31119;&#23713;&#24066;&#35370;&#21839;&#22411;&#22312;&#23429;&#12524;&#12473;&#12497;&#12452;&#12488;&#20107;&#26989;&#23455;&#26045;&#35201;&#32177;\300205&#31119;&#23713;&#24066;&#35370;&#21839;&#22411;&#22312;&#23429;&#12524;&#12473;&#12497;&#12452;&#12488;&#20107;&#26989;&#23455;&#26045;&#35201;&#32177;H300201&#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者登録台帳"/>
      <sheetName val="事業者登録台帳"/>
      <sheetName val="様1登録申請書"/>
      <sheetName val="様2決定（却下）通知書"/>
      <sheetName val="様3取消通知書"/>
      <sheetName val="様式4指示書"/>
      <sheetName val="様5実績報告書"/>
      <sheetName val="様6明細書"/>
      <sheetName val="様7登録申請書"/>
      <sheetName val="様7別紙"/>
      <sheetName val="様8変更届"/>
      <sheetName val="300205福岡市訪問型在宅レスパイト事業実施要綱H30020"/>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tabColor rgb="FFFFFF00"/>
    <pageSetUpPr fitToPage="1"/>
  </sheetPr>
  <dimension ref="A1:AE48"/>
  <sheetViews>
    <sheetView tabSelected="1" view="pageBreakPreview" zoomScale="75" zoomScaleNormal="100" zoomScaleSheetLayoutView="100" workbookViewId="0">
      <selection activeCell="U8" sqref="U8"/>
    </sheetView>
  </sheetViews>
  <sheetFormatPr defaultColWidth="2.8984375" defaultRowHeight="17.25" customHeight="1" x14ac:dyDescent="0.45"/>
  <cols>
    <col min="1" max="1" width="11.09765625" style="7" customWidth="1"/>
    <col min="2" max="2" width="5.5" style="7" bestFit="1" customWidth="1"/>
    <col min="3" max="6" width="4.59765625" style="7" customWidth="1"/>
    <col min="7" max="7" width="5" style="7" bestFit="1" customWidth="1"/>
    <col min="8" max="8" width="5.5" style="7" bestFit="1" customWidth="1"/>
    <col min="9" max="10" width="4.59765625" style="7" customWidth="1"/>
    <col min="11" max="11" width="2.09765625" style="7" customWidth="1"/>
    <col min="12" max="12" width="5" style="7" bestFit="1" customWidth="1"/>
    <col min="13" max="13" width="2.59765625" style="7" customWidth="1"/>
    <col min="14" max="14" width="3.59765625" style="7" customWidth="1"/>
    <col min="15" max="15" width="1.59765625" style="7" customWidth="1"/>
    <col min="16" max="16" width="4.09765625" style="7" customWidth="1"/>
    <col min="17" max="18" width="5.5" style="7" customWidth="1"/>
    <col min="19" max="21" width="11" style="7" customWidth="1"/>
    <col min="22" max="22" width="17.296875" style="7" customWidth="1"/>
    <col min="23" max="25" width="2.8984375" style="7"/>
    <col min="26" max="27" width="8.69921875" style="51" customWidth="1"/>
    <col min="28" max="28" width="2.8984375" style="7"/>
    <col min="29" max="29" width="5.19921875" style="7" bestFit="1" customWidth="1"/>
    <col min="30" max="16384" width="2.8984375" style="7"/>
  </cols>
  <sheetData>
    <row r="1" spans="1:28" s="1" customFormat="1" ht="27.9" customHeight="1" x14ac:dyDescent="0.45">
      <c r="A1" s="220" t="s">
        <v>70</v>
      </c>
      <c r="B1" s="220"/>
      <c r="C1" s="220"/>
      <c r="D1" s="220"/>
      <c r="E1" s="220"/>
      <c r="F1" s="220"/>
      <c r="G1" s="220"/>
      <c r="H1" s="220"/>
      <c r="I1" s="220"/>
      <c r="J1" s="220"/>
      <c r="K1" s="220"/>
      <c r="L1" s="220"/>
      <c r="M1" s="220"/>
      <c r="N1" s="220"/>
      <c r="O1" s="220"/>
      <c r="P1" s="220"/>
      <c r="Q1" s="220"/>
      <c r="R1" s="220"/>
      <c r="S1" s="220"/>
      <c r="T1" s="220"/>
      <c r="U1" s="220"/>
      <c r="V1" s="220"/>
      <c r="W1" s="29"/>
      <c r="Z1" s="50"/>
      <c r="AA1" s="50"/>
    </row>
    <row r="2" spans="1:28" s="1" customFormat="1" ht="27.9" customHeight="1" thickBot="1" x14ac:dyDescent="0.5">
      <c r="A2" s="10"/>
      <c r="B2" s="10"/>
      <c r="C2" s="10"/>
      <c r="D2" s="10"/>
      <c r="E2" s="10"/>
      <c r="F2" s="10"/>
      <c r="G2" s="10"/>
      <c r="H2" s="10"/>
      <c r="I2" s="10"/>
      <c r="J2" s="10"/>
      <c r="K2" s="10"/>
      <c r="L2" s="10"/>
      <c r="M2" s="10"/>
      <c r="N2" s="10"/>
      <c r="O2" s="10"/>
      <c r="P2" s="10"/>
      <c r="Q2" s="10"/>
      <c r="R2" s="10"/>
      <c r="S2" s="10"/>
      <c r="T2" s="10"/>
      <c r="U2" s="10"/>
      <c r="V2" s="10"/>
      <c r="Z2" s="50"/>
      <c r="AA2" s="50"/>
    </row>
    <row r="3" spans="1:28" s="2" customFormat="1" ht="15.15" customHeight="1" x14ac:dyDescent="0.45">
      <c r="A3" s="144" t="s">
        <v>14</v>
      </c>
      <c r="B3" s="145"/>
      <c r="C3" s="158"/>
      <c r="D3" s="145"/>
      <c r="E3" s="145"/>
      <c r="F3" s="145"/>
      <c r="G3" s="145"/>
      <c r="H3" s="159"/>
      <c r="I3" s="160" t="s">
        <v>0</v>
      </c>
      <c r="J3" s="161"/>
      <c r="K3" s="3"/>
      <c r="L3" s="12"/>
      <c r="M3" s="12"/>
      <c r="N3" s="12"/>
      <c r="O3" s="4"/>
      <c r="P3" s="4"/>
      <c r="Q3" s="19"/>
      <c r="R3" s="19"/>
      <c r="S3" s="35"/>
      <c r="T3" s="46"/>
      <c r="U3" s="46"/>
      <c r="V3" s="35"/>
      <c r="Z3" s="49"/>
      <c r="AA3" s="49"/>
    </row>
    <row r="4" spans="1:28" s="2" customFormat="1" ht="13.5" customHeight="1" x14ac:dyDescent="0.45">
      <c r="A4" s="146" t="s">
        <v>67</v>
      </c>
      <c r="B4" s="147"/>
      <c r="C4" s="166"/>
      <c r="D4" s="167"/>
      <c r="E4" s="167"/>
      <c r="F4" s="167"/>
      <c r="G4" s="167"/>
      <c r="H4" s="168"/>
      <c r="I4" s="162"/>
      <c r="J4" s="163"/>
      <c r="K4" s="5"/>
      <c r="L4" s="20" t="s">
        <v>1</v>
      </c>
      <c r="M4" s="24"/>
      <c r="N4" s="24"/>
      <c r="Q4" s="18"/>
      <c r="R4" s="18"/>
      <c r="S4" s="36"/>
      <c r="T4" s="47"/>
      <c r="U4" s="47"/>
      <c r="V4" s="36"/>
      <c r="Z4" s="49"/>
      <c r="AA4" s="49"/>
    </row>
    <row r="5" spans="1:28" s="2" customFormat="1" ht="15.15" customHeight="1" x14ac:dyDescent="0.45">
      <c r="A5" s="148"/>
      <c r="B5" s="149"/>
      <c r="C5" s="162"/>
      <c r="D5" s="163"/>
      <c r="E5" s="163"/>
      <c r="F5" s="163"/>
      <c r="G5" s="163"/>
      <c r="H5" s="169"/>
      <c r="I5" s="162"/>
      <c r="J5" s="163"/>
      <c r="K5" s="5"/>
      <c r="L5" s="20" t="s">
        <v>2</v>
      </c>
      <c r="M5" s="20"/>
      <c r="Q5" s="18"/>
      <c r="R5" s="18"/>
      <c r="S5" s="36"/>
      <c r="T5" s="47"/>
      <c r="U5" s="47"/>
      <c r="V5" s="36"/>
      <c r="Z5" s="49"/>
      <c r="AA5" s="49"/>
    </row>
    <row r="6" spans="1:28" s="2" customFormat="1" ht="14.4" customHeight="1" thickBot="1" x14ac:dyDescent="0.5">
      <c r="A6" s="150"/>
      <c r="B6" s="151"/>
      <c r="C6" s="164"/>
      <c r="D6" s="165"/>
      <c r="E6" s="165"/>
      <c r="F6" s="165"/>
      <c r="G6" s="165"/>
      <c r="H6" s="170"/>
      <c r="I6" s="164"/>
      <c r="J6" s="165"/>
      <c r="K6" s="6"/>
      <c r="L6" s="13"/>
      <c r="M6" s="13"/>
      <c r="N6" s="13"/>
      <c r="O6" s="8"/>
      <c r="P6" s="8"/>
      <c r="Q6" s="17"/>
      <c r="R6" s="17"/>
      <c r="S6" s="34"/>
      <c r="T6" s="45"/>
      <c r="U6" s="45"/>
      <c r="V6" s="34"/>
      <c r="Z6" s="49"/>
      <c r="AA6" s="49"/>
    </row>
    <row r="7" spans="1:28" s="2" customFormat="1" ht="18" customHeight="1" x14ac:dyDescent="0.45">
      <c r="A7" s="183" t="s">
        <v>14</v>
      </c>
      <c r="B7" s="184"/>
      <c r="C7" s="173"/>
      <c r="D7" s="174"/>
      <c r="E7" s="174"/>
      <c r="F7" s="174"/>
      <c r="G7" s="174"/>
      <c r="H7" s="175"/>
      <c r="I7" s="121" t="s">
        <v>0</v>
      </c>
      <c r="J7" s="121"/>
      <c r="L7" s="24"/>
      <c r="M7" s="24"/>
      <c r="N7" s="24"/>
      <c r="P7" s="18"/>
      <c r="Q7" s="18"/>
      <c r="R7" s="18"/>
      <c r="S7" s="36"/>
      <c r="T7" s="47"/>
      <c r="U7" s="57" t="s">
        <v>61</v>
      </c>
      <c r="V7" s="58"/>
      <c r="Z7" s="49"/>
      <c r="AA7" s="49"/>
    </row>
    <row r="8" spans="1:28" s="2" customFormat="1" ht="30" customHeight="1" thickBot="1" x14ac:dyDescent="0.5">
      <c r="A8" s="150" t="s">
        <v>68</v>
      </c>
      <c r="B8" s="171"/>
      <c r="C8" s="172"/>
      <c r="D8" s="172"/>
      <c r="E8" s="172"/>
      <c r="F8" s="172"/>
      <c r="G8" s="172"/>
      <c r="H8" s="172"/>
      <c r="I8" s="121"/>
      <c r="J8" s="121"/>
      <c r="L8" s="165" t="s">
        <v>25</v>
      </c>
      <c r="M8" s="165"/>
      <c r="N8" s="165"/>
      <c r="P8" s="18"/>
      <c r="Q8" s="18"/>
      <c r="R8" s="18"/>
      <c r="S8" s="36"/>
      <c r="T8" s="47"/>
      <c r="U8" s="60">
        <v>37200</v>
      </c>
      <c r="V8" s="59" t="s">
        <v>47</v>
      </c>
      <c r="Z8" s="49"/>
      <c r="AA8" s="49"/>
    </row>
    <row r="9" spans="1:28" s="2" customFormat="1" ht="30" customHeight="1" x14ac:dyDescent="0.45">
      <c r="A9" s="185" t="s">
        <v>10</v>
      </c>
      <c r="B9" s="181"/>
      <c r="C9" s="180"/>
      <c r="D9" s="176" t="s">
        <v>12</v>
      </c>
      <c r="E9" s="180"/>
      <c r="F9" s="180"/>
      <c r="G9" s="176" t="s">
        <v>13</v>
      </c>
      <c r="H9" s="177"/>
      <c r="I9" s="186" t="s">
        <v>26</v>
      </c>
      <c r="J9" s="187"/>
      <c r="K9" s="187"/>
      <c r="L9" s="181"/>
      <c r="M9" s="180"/>
      <c r="N9" s="176" t="s">
        <v>11</v>
      </c>
      <c r="O9" s="176"/>
      <c r="P9" s="190"/>
      <c r="Q9" s="190"/>
      <c r="R9" s="190"/>
      <c r="S9" s="190"/>
      <c r="T9" s="190"/>
      <c r="U9" s="190"/>
      <c r="V9" s="190"/>
      <c r="Z9" s="49"/>
      <c r="AA9" s="49"/>
    </row>
    <row r="10" spans="1:28" s="2" customFormat="1" ht="30" customHeight="1" x14ac:dyDescent="0.45">
      <c r="A10" s="150"/>
      <c r="B10" s="164"/>
      <c r="C10" s="165"/>
      <c r="D10" s="178"/>
      <c r="E10" s="165"/>
      <c r="F10" s="165"/>
      <c r="G10" s="178"/>
      <c r="H10" s="179"/>
      <c r="I10" s="188"/>
      <c r="J10" s="189"/>
      <c r="K10" s="189"/>
      <c r="L10" s="164"/>
      <c r="M10" s="165"/>
      <c r="N10" s="178"/>
      <c r="O10" s="178"/>
      <c r="P10" s="191"/>
      <c r="Q10" s="191"/>
      <c r="R10" s="191"/>
      <c r="S10" s="191"/>
      <c r="T10" s="191"/>
      <c r="U10" s="191"/>
      <c r="V10" s="191"/>
      <c r="Z10" s="49"/>
      <c r="AA10" s="49"/>
    </row>
    <row r="11" spans="1:28" s="1" customFormat="1" ht="33.15" customHeight="1" thickBot="1" x14ac:dyDescent="0.5">
      <c r="A11" s="11" t="s">
        <v>3</v>
      </c>
      <c r="B11" s="115"/>
      <c r="C11" s="120"/>
      <c r="D11" s="120"/>
      <c r="E11" s="120"/>
      <c r="F11" s="120"/>
      <c r="G11" s="120"/>
      <c r="H11" s="120"/>
      <c r="I11" s="120"/>
      <c r="J11" s="116"/>
      <c r="K11" s="236" t="s">
        <v>63</v>
      </c>
      <c r="L11" s="237"/>
      <c r="M11" s="237"/>
      <c r="N11" s="237"/>
      <c r="O11" s="237"/>
      <c r="P11" s="237"/>
      <c r="Q11" s="237"/>
      <c r="R11" s="238"/>
      <c r="S11" s="80"/>
      <c r="T11" s="80"/>
      <c r="U11" s="80"/>
      <c r="V11" s="81"/>
      <c r="Z11" s="50"/>
      <c r="AA11" s="50"/>
    </row>
    <row r="12" spans="1:28" s="2" customFormat="1" ht="20.25" customHeight="1" thickBot="1" x14ac:dyDescent="0.5">
      <c r="O12" s="9"/>
      <c r="Z12" s="49"/>
      <c r="AA12" s="49"/>
    </row>
    <row r="13" spans="1:28" s="2" customFormat="1" ht="24.9" customHeight="1" x14ac:dyDescent="0.45">
      <c r="A13" s="221" t="s">
        <v>4</v>
      </c>
      <c r="B13" s="224" t="s">
        <v>5</v>
      </c>
      <c r="C13" s="152" t="s">
        <v>66</v>
      </c>
      <c r="D13" s="153"/>
      <c r="E13" s="153"/>
      <c r="F13" s="154"/>
      <c r="G13" s="192" t="s">
        <v>16</v>
      </c>
      <c r="H13" s="193"/>
      <c r="I13" s="226" t="s">
        <v>6</v>
      </c>
      <c r="J13" s="226"/>
      <c r="K13" s="208" t="s">
        <v>7</v>
      </c>
      <c r="L13" s="208"/>
      <c r="M13" s="208"/>
      <c r="N13" s="213" t="s">
        <v>38</v>
      </c>
      <c r="O13" s="214"/>
      <c r="P13" s="214"/>
      <c r="Q13" s="214"/>
      <c r="R13" s="214"/>
      <c r="S13" s="215"/>
      <c r="T13" s="48" t="s">
        <v>56</v>
      </c>
      <c r="U13" s="67" t="s">
        <v>57</v>
      </c>
      <c r="V13" s="63" t="s">
        <v>52</v>
      </c>
      <c r="Z13" s="49" t="s">
        <v>15</v>
      </c>
      <c r="AA13" s="49"/>
    </row>
    <row r="14" spans="1:28" s="2" customFormat="1" ht="24.9" customHeight="1" x14ac:dyDescent="0.45">
      <c r="A14" s="222"/>
      <c r="B14" s="225"/>
      <c r="C14" s="181" t="s">
        <v>8</v>
      </c>
      <c r="D14" s="182"/>
      <c r="E14" s="163" t="s">
        <v>9</v>
      </c>
      <c r="F14" s="169"/>
      <c r="G14" s="194"/>
      <c r="H14" s="195"/>
      <c r="I14" s="227"/>
      <c r="J14" s="227"/>
      <c r="K14" s="209"/>
      <c r="L14" s="209"/>
      <c r="M14" s="209"/>
      <c r="N14" s="216" t="s">
        <v>65</v>
      </c>
      <c r="O14" s="217"/>
      <c r="P14" s="218"/>
      <c r="Q14" s="211" t="s">
        <v>50</v>
      </c>
      <c r="R14" s="212"/>
      <c r="S14" s="66" t="s">
        <v>51</v>
      </c>
      <c r="T14" s="66"/>
      <c r="U14" s="68"/>
      <c r="V14" s="65"/>
      <c r="Z14" s="49"/>
      <c r="AA14" s="49"/>
    </row>
    <row r="15" spans="1:28" s="2" customFormat="1" ht="24.9" customHeight="1" x14ac:dyDescent="0.15">
      <c r="A15" s="223"/>
      <c r="B15" s="172"/>
      <c r="C15" s="164"/>
      <c r="D15" s="170"/>
      <c r="E15" s="165"/>
      <c r="F15" s="170"/>
      <c r="G15" s="196"/>
      <c r="H15" s="197"/>
      <c r="I15" s="228"/>
      <c r="J15" s="228"/>
      <c r="K15" s="210"/>
      <c r="L15" s="210"/>
      <c r="M15" s="210"/>
      <c r="N15" s="206" t="s">
        <v>49</v>
      </c>
      <c r="O15" s="207"/>
      <c r="P15" s="203"/>
      <c r="Q15" s="202" t="s">
        <v>72</v>
      </c>
      <c r="R15" s="203"/>
      <c r="S15" s="56" t="s">
        <v>71</v>
      </c>
      <c r="T15" s="56" t="s">
        <v>58</v>
      </c>
      <c r="U15" s="69" t="s">
        <v>59</v>
      </c>
      <c r="V15" s="64"/>
      <c r="Z15" s="49"/>
      <c r="AA15" s="49"/>
    </row>
    <row r="16" spans="1:28" s="2" customFormat="1" ht="40.049999999999997" customHeight="1" x14ac:dyDescent="0.45">
      <c r="A16" s="77">
        <v>45337</v>
      </c>
      <c r="B16" s="78" t="str">
        <f t="shared" ref="B16:B27" si="0">IF(A16="","",TEXT(A16,"aaa"))</f>
        <v>木</v>
      </c>
      <c r="C16" s="157">
        <v>0.43055555555555558</v>
      </c>
      <c r="D16" s="157"/>
      <c r="E16" s="157">
        <v>0.49305555555555558</v>
      </c>
      <c r="F16" s="157"/>
      <c r="G16" s="102">
        <v>1.5</v>
      </c>
      <c r="H16" s="103"/>
      <c r="I16" s="117"/>
      <c r="J16" s="119"/>
      <c r="K16" s="117"/>
      <c r="L16" s="118"/>
      <c r="M16" s="119"/>
      <c r="N16" s="104">
        <f>HLOOKUP(G16,$C$37:$V$38,2,0)</f>
        <v>1504</v>
      </c>
      <c r="O16" s="105"/>
      <c r="P16" s="106"/>
      <c r="Q16" s="204" t="s">
        <v>48</v>
      </c>
      <c r="R16" s="205"/>
      <c r="S16" s="74" t="s">
        <v>48</v>
      </c>
      <c r="T16" s="75">
        <v>150</v>
      </c>
      <c r="U16" s="76">
        <v>500</v>
      </c>
      <c r="V16" s="86">
        <f>ROUND((Z16+AA16+T16+U16),0)</f>
        <v>2154</v>
      </c>
      <c r="Z16" s="49">
        <f t="shared" ref="Z16:Z17" si="1">IF(Q16="なし",N16,N16*Q16)</f>
        <v>1504</v>
      </c>
      <c r="AA16" s="49">
        <f>IF(S16="","",N16*S16)</f>
        <v>0</v>
      </c>
      <c r="AB16" s="44"/>
    </row>
    <row r="17" spans="1:31" s="2" customFormat="1" ht="40.049999999999997" customHeight="1" x14ac:dyDescent="0.45">
      <c r="A17" s="72">
        <v>45338</v>
      </c>
      <c r="B17" s="78" t="str">
        <f t="shared" si="0"/>
        <v>金</v>
      </c>
      <c r="C17" s="198">
        <v>0.75</v>
      </c>
      <c r="D17" s="199"/>
      <c r="E17" s="198">
        <v>0.875</v>
      </c>
      <c r="F17" s="199"/>
      <c r="G17" s="102">
        <v>3</v>
      </c>
      <c r="H17" s="103"/>
      <c r="I17" s="117"/>
      <c r="J17" s="119"/>
      <c r="K17" s="117"/>
      <c r="L17" s="118"/>
      <c r="M17" s="119"/>
      <c r="N17" s="104">
        <f>HLOOKUP(G17,$C$37:$V$38,2,0)</f>
        <v>2632</v>
      </c>
      <c r="O17" s="105"/>
      <c r="P17" s="106"/>
      <c r="Q17" s="200" t="s">
        <v>48</v>
      </c>
      <c r="R17" s="201"/>
      <c r="S17" s="61" t="s">
        <v>48</v>
      </c>
      <c r="T17" s="62">
        <v>150</v>
      </c>
      <c r="U17" s="70">
        <v>500</v>
      </c>
      <c r="V17" s="87">
        <f t="shared" ref="V17:V27" si="2">ROUND((Z17+AA17+T17+U17),0)</f>
        <v>3282</v>
      </c>
      <c r="Z17" s="49">
        <f t="shared" si="1"/>
        <v>2632</v>
      </c>
      <c r="AA17" s="49">
        <f>IF(S17="","",N17*S17)</f>
        <v>0</v>
      </c>
    </row>
    <row r="18" spans="1:31" s="2" customFormat="1" ht="40.049999999999997" customHeight="1" x14ac:dyDescent="0.45">
      <c r="A18" s="77">
        <v>45339</v>
      </c>
      <c r="B18" s="78" t="str">
        <f t="shared" si="0"/>
        <v>土</v>
      </c>
      <c r="C18" s="157">
        <v>0.91666666666666663</v>
      </c>
      <c r="D18" s="157"/>
      <c r="E18" s="157">
        <v>1</v>
      </c>
      <c r="F18" s="157"/>
      <c r="G18" s="102">
        <v>2</v>
      </c>
      <c r="H18" s="103"/>
      <c r="I18" s="117"/>
      <c r="J18" s="119"/>
      <c r="K18" s="117"/>
      <c r="L18" s="118"/>
      <c r="M18" s="119"/>
      <c r="N18" s="104">
        <f>HLOOKUP(G18,$C$37:$V$38,2,0)</f>
        <v>1880</v>
      </c>
      <c r="O18" s="105"/>
      <c r="P18" s="106"/>
      <c r="Q18" s="204" t="s">
        <v>48</v>
      </c>
      <c r="R18" s="205"/>
      <c r="S18" s="74" t="s">
        <v>48</v>
      </c>
      <c r="T18" s="75" t="s">
        <v>48</v>
      </c>
      <c r="U18" s="76" t="s">
        <v>48</v>
      </c>
      <c r="V18" s="88">
        <f>ROUND((Z18+AA18+T18+U18),0)</f>
        <v>1880</v>
      </c>
      <c r="Z18" s="49">
        <f>IF(Q18="なし",N18,N18*Q18)</f>
        <v>1880</v>
      </c>
      <c r="AA18" s="49">
        <f t="shared" ref="AA18:AA27" si="3">IF(S18="","",N18*S18)</f>
        <v>0</v>
      </c>
    </row>
    <row r="19" spans="1:31" s="2" customFormat="1" ht="40.049999999999997" customHeight="1" x14ac:dyDescent="0.45">
      <c r="A19" s="72"/>
      <c r="B19" s="78" t="str">
        <f t="shared" si="0"/>
        <v/>
      </c>
      <c r="C19" s="156"/>
      <c r="D19" s="156"/>
      <c r="E19" s="156"/>
      <c r="F19" s="156"/>
      <c r="G19" s="109"/>
      <c r="H19" s="110"/>
      <c r="I19" s="117"/>
      <c r="J19" s="119"/>
      <c r="K19" s="117"/>
      <c r="L19" s="118"/>
      <c r="M19" s="119"/>
      <c r="N19" s="112">
        <f>HLOOKUP(G19,$C$37:$V$38,2,0)</f>
        <v>0</v>
      </c>
      <c r="O19" s="113"/>
      <c r="P19" s="114"/>
      <c r="Q19" s="200"/>
      <c r="R19" s="201"/>
      <c r="S19" s="61"/>
      <c r="T19" s="62"/>
      <c r="U19" s="70"/>
      <c r="V19" s="79">
        <f t="shared" si="2"/>
        <v>0</v>
      </c>
      <c r="Z19" s="49">
        <f t="shared" ref="Z19:Z27" si="4">IF(Q19="なし",N19,N19*Q19)</f>
        <v>0</v>
      </c>
      <c r="AA19" s="49" t="str">
        <f t="shared" si="3"/>
        <v/>
      </c>
    </row>
    <row r="20" spans="1:31" s="2" customFormat="1" ht="40.049999999999997" customHeight="1" x14ac:dyDescent="0.45">
      <c r="A20" s="77"/>
      <c r="B20" s="78" t="str">
        <f t="shared" si="0"/>
        <v/>
      </c>
      <c r="C20" s="157"/>
      <c r="D20" s="157"/>
      <c r="E20" s="157"/>
      <c r="F20" s="157"/>
      <c r="G20" s="102"/>
      <c r="H20" s="103"/>
      <c r="I20" s="117"/>
      <c r="J20" s="119"/>
      <c r="K20" s="117"/>
      <c r="L20" s="118"/>
      <c r="M20" s="119"/>
      <c r="N20" s="104">
        <f t="shared" ref="N20:N26" si="5">HLOOKUP(G20,$C$37:$V$38,2,0)</f>
        <v>0</v>
      </c>
      <c r="O20" s="105"/>
      <c r="P20" s="106"/>
      <c r="Q20" s="204"/>
      <c r="R20" s="205"/>
      <c r="S20" s="74"/>
      <c r="T20" s="75"/>
      <c r="U20" s="76"/>
      <c r="V20" s="79">
        <f t="shared" si="2"/>
        <v>0</v>
      </c>
      <c r="Z20" s="49">
        <f t="shared" si="4"/>
        <v>0</v>
      </c>
      <c r="AA20" s="49" t="str">
        <f t="shared" si="3"/>
        <v/>
      </c>
    </row>
    <row r="21" spans="1:31" s="2" customFormat="1" ht="40.049999999999997" customHeight="1" x14ac:dyDescent="0.45">
      <c r="A21" s="72"/>
      <c r="B21" s="78" t="str">
        <f t="shared" si="0"/>
        <v/>
      </c>
      <c r="C21" s="156"/>
      <c r="D21" s="156"/>
      <c r="E21" s="156"/>
      <c r="F21" s="156"/>
      <c r="G21" s="109"/>
      <c r="H21" s="110"/>
      <c r="I21" s="117"/>
      <c r="J21" s="119"/>
      <c r="K21" s="117"/>
      <c r="L21" s="118"/>
      <c r="M21" s="119"/>
      <c r="N21" s="112">
        <f t="shared" si="5"/>
        <v>0</v>
      </c>
      <c r="O21" s="113"/>
      <c r="P21" s="114"/>
      <c r="Q21" s="200"/>
      <c r="R21" s="201"/>
      <c r="S21" s="61"/>
      <c r="T21" s="62"/>
      <c r="U21" s="70"/>
      <c r="V21" s="79">
        <f t="shared" si="2"/>
        <v>0</v>
      </c>
      <c r="Z21" s="49">
        <f t="shared" si="4"/>
        <v>0</v>
      </c>
      <c r="AA21" s="49" t="str">
        <f t="shared" si="3"/>
        <v/>
      </c>
    </row>
    <row r="22" spans="1:31" s="2" customFormat="1" ht="40.049999999999997" customHeight="1" x14ac:dyDescent="0.45">
      <c r="A22" s="77"/>
      <c r="B22" s="78" t="str">
        <f t="shared" si="0"/>
        <v/>
      </c>
      <c r="C22" s="157"/>
      <c r="D22" s="157"/>
      <c r="E22" s="157"/>
      <c r="F22" s="157"/>
      <c r="G22" s="102"/>
      <c r="H22" s="103"/>
      <c r="I22" s="117"/>
      <c r="J22" s="119"/>
      <c r="K22" s="117"/>
      <c r="L22" s="118"/>
      <c r="M22" s="119"/>
      <c r="N22" s="104">
        <f t="shared" si="5"/>
        <v>0</v>
      </c>
      <c r="O22" s="105"/>
      <c r="P22" s="106"/>
      <c r="Q22" s="204"/>
      <c r="R22" s="205"/>
      <c r="S22" s="74"/>
      <c r="T22" s="75"/>
      <c r="U22" s="76"/>
      <c r="V22" s="79">
        <f t="shared" si="2"/>
        <v>0</v>
      </c>
      <c r="Z22" s="49">
        <f t="shared" si="4"/>
        <v>0</v>
      </c>
      <c r="AA22" s="49" t="str">
        <f t="shared" si="3"/>
        <v/>
      </c>
    </row>
    <row r="23" spans="1:31" s="2" customFormat="1" ht="40.049999999999997" customHeight="1" x14ac:dyDescent="0.45">
      <c r="A23" s="72"/>
      <c r="B23" s="78" t="str">
        <f t="shared" si="0"/>
        <v/>
      </c>
      <c r="C23" s="156"/>
      <c r="D23" s="156"/>
      <c r="E23" s="156"/>
      <c r="F23" s="156"/>
      <c r="G23" s="109"/>
      <c r="H23" s="110"/>
      <c r="I23" s="117"/>
      <c r="J23" s="119"/>
      <c r="K23" s="117"/>
      <c r="L23" s="118"/>
      <c r="M23" s="119"/>
      <c r="N23" s="112">
        <f t="shared" si="5"/>
        <v>0</v>
      </c>
      <c r="O23" s="113"/>
      <c r="P23" s="114"/>
      <c r="Q23" s="200"/>
      <c r="R23" s="201"/>
      <c r="S23" s="61"/>
      <c r="T23" s="62"/>
      <c r="U23" s="70"/>
      <c r="V23" s="79">
        <f t="shared" si="2"/>
        <v>0</v>
      </c>
      <c r="Z23" s="49">
        <f t="shared" si="4"/>
        <v>0</v>
      </c>
      <c r="AA23" s="49" t="str">
        <f t="shared" si="3"/>
        <v/>
      </c>
    </row>
    <row r="24" spans="1:31" s="2" customFormat="1" ht="40.049999999999997" customHeight="1" x14ac:dyDescent="0.45">
      <c r="A24" s="77"/>
      <c r="B24" s="78" t="str">
        <f t="shared" si="0"/>
        <v/>
      </c>
      <c r="C24" s="157"/>
      <c r="D24" s="157"/>
      <c r="E24" s="157"/>
      <c r="F24" s="157"/>
      <c r="G24" s="102"/>
      <c r="H24" s="103"/>
      <c r="I24" s="117"/>
      <c r="J24" s="119"/>
      <c r="K24" s="117"/>
      <c r="L24" s="118"/>
      <c r="M24" s="119"/>
      <c r="N24" s="104">
        <f t="shared" si="5"/>
        <v>0</v>
      </c>
      <c r="O24" s="105"/>
      <c r="P24" s="106"/>
      <c r="Q24" s="204"/>
      <c r="R24" s="205"/>
      <c r="S24" s="74"/>
      <c r="T24" s="75"/>
      <c r="U24" s="76"/>
      <c r="V24" s="79">
        <f t="shared" si="2"/>
        <v>0</v>
      </c>
      <c r="Z24" s="49">
        <f t="shared" si="4"/>
        <v>0</v>
      </c>
      <c r="AA24" s="49" t="str">
        <f t="shared" si="3"/>
        <v/>
      </c>
    </row>
    <row r="25" spans="1:31" s="2" customFormat="1" ht="40.049999999999997" customHeight="1" x14ac:dyDescent="0.45">
      <c r="A25" s="72"/>
      <c r="B25" s="78" t="str">
        <f t="shared" si="0"/>
        <v/>
      </c>
      <c r="C25" s="156"/>
      <c r="D25" s="156"/>
      <c r="E25" s="156"/>
      <c r="F25" s="156"/>
      <c r="G25" s="109"/>
      <c r="H25" s="110"/>
      <c r="I25" s="117"/>
      <c r="J25" s="119"/>
      <c r="K25" s="117"/>
      <c r="L25" s="118"/>
      <c r="M25" s="119"/>
      <c r="N25" s="112">
        <f t="shared" si="5"/>
        <v>0</v>
      </c>
      <c r="O25" s="113"/>
      <c r="P25" s="114"/>
      <c r="Q25" s="200"/>
      <c r="R25" s="201"/>
      <c r="S25" s="61"/>
      <c r="T25" s="62"/>
      <c r="U25" s="70"/>
      <c r="V25" s="79">
        <f t="shared" si="2"/>
        <v>0</v>
      </c>
      <c r="Z25" s="49">
        <f t="shared" si="4"/>
        <v>0</v>
      </c>
      <c r="AA25" s="49" t="str">
        <f t="shared" si="3"/>
        <v/>
      </c>
    </row>
    <row r="26" spans="1:31" s="2" customFormat="1" ht="40.049999999999997" customHeight="1" x14ac:dyDescent="0.45">
      <c r="A26" s="77"/>
      <c r="B26" s="78" t="str">
        <f t="shared" si="0"/>
        <v/>
      </c>
      <c r="C26" s="157"/>
      <c r="D26" s="157"/>
      <c r="E26" s="157"/>
      <c r="F26" s="157"/>
      <c r="G26" s="102"/>
      <c r="H26" s="103"/>
      <c r="I26" s="117"/>
      <c r="J26" s="119"/>
      <c r="K26" s="117"/>
      <c r="L26" s="118"/>
      <c r="M26" s="119"/>
      <c r="N26" s="104">
        <f t="shared" si="5"/>
        <v>0</v>
      </c>
      <c r="O26" s="105"/>
      <c r="P26" s="106"/>
      <c r="Q26" s="204"/>
      <c r="R26" s="205"/>
      <c r="S26" s="74"/>
      <c r="T26" s="75"/>
      <c r="U26" s="76"/>
      <c r="V26" s="79">
        <f t="shared" si="2"/>
        <v>0</v>
      </c>
      <c r="Z26" s="49">
        <f t="shared" si="4"/>
        <v>0</v>
      </c>
      <c r="AA26" s="49" t="str">
        <f t="shared" si="3"/>
        <v/>
      </c>
      <c r="AE26" s="14"/>
    </row>
    <row r="27" spans="1:31" s="2" customFormat="1" ht="40.049999999999997" customHeight="1" thickBot="1" x14ac:dyDescent="0.5">
      <c r="A27" s="72"/>
      <c r="B27" s="78" t="str">
        <f t="shared" si="0"/>
        <v/>
      </c>
      <c r="C27" s="155"/>
      <c r="D27" s="156"/>
      <c r="E27" s="156"/>
      <c r="F27" s="156"/>
      <c r="G27" s="109"/>
      <c r="H27" s="110"/>
      <c r="I27" s="115"/>
      <c r="J27" s="116"/>
      <c r="K27" s="115"/>
      <c r="L27" s="120"/>
      <c r="M27" s="116"/>
      <c r="N27" s="112">
        <f>HLOOKUP(G27,$C$37:$V$38,2,0)</f>
        <v>0</v>
      </c>
      <c r="O27" s="113"/>
      <c r="P27" s="114"/>
      <c r="Q27" s="200"/>
      <c r="R27" s="201"/>
      <c r="S27" s="61"/>
      <c r="T27" s="62"/>
      <c r="U27" s="71"/>
      <c r="V27" s="73">
        <f t="shared" si="2"/>
        <v>0</v>
      </c>
      <c r="Z27" s="49">
        <f t="shared" si="4"/>
        <v>0</v>
      </c>
      <c r="AA27" s="49" t="str">
        <f t="shared" si="3"/>
        <v/>
      </c>
      <c r="AE27" s="14"/>
    </row>
    <row r="28" spans="1:31" s="2" customFormat="1" ht="25.05" customHeight="1" thickBot="1" x14ac:dyDescent="0.5">
      <c r="A28" s="229" t="s">
        <v>17</v>
      </c>
      <c r="B28" s="230"/>
      <c r="C28" s="230"/>
      <c r="D28" s="230"/>
      <c r="E28" s="230"/>
      <c r="F28" s="230"/>
      <c r="G28" s="230"/>
      <c r="H28" s="230"/>
      <c r="I28" s="230"/>
      <c r="J28" s="230"/>
      <c r="K28" s="230"/>
      <c r="L28" s="230"/>
      <c r="M28" s="230"/>
      <c r="N28" s="92"/>
      <c r="O28" s="93"/>
      <c r="P28" s="93"/>
      <c r="Q28" s="93"/>
      <c r="R28" s="93"/>
      <c r="S28" s="93"/>
      <c r="T28" s="93"/>
      <c r="U28" s="94"/>
      <c r="V28" s="82">
        <f>SUM(V16:V27)*10*1.1</f>
        <v>80476</v>
      </c>
      <c r="Z28" s="49"/>
      <c r="AA28" s="49"/>
      <c r="AD28" s="23"/>
    </row>
    <row r="29" spans="1:31" s="2" customFormat="1" ht="25.05" customHeight="1" thickBot="1" x14ac:dyDescent="0.5">
      <c r="A29" s="43" t="s">
        <v>60</v>
      </c>
      <c r="B29" s="41"/>
      <c r="C29" s="41"/>
      <c r="D29" s="41"/>
      <c r="E29" s="41"/>
      <c r="F29" s="41"/>
      <c r="G29" s="41"/>
      <c r="H29" s="41"/>
      <c r="I29" s="41"/>
      <c r="J29" s="41"/>
      <c r="K29" s="41"/>
      <c r="L29" s="41"/>
      <c r="M29" s="41"/>
      <c r="N29" s="42"/>
      <c r="O29" s="42"/>
      <c r="P29" s="42"/>
      <c r="Q29" s="42"/>
      <c r="R29" s="42"/>
      <c r="S29" s="42"/>
      <c r="T29" s="42"/>
      <c r="U29" s="42"/>
      <c r="V29" s="83">
        <f>V28-(V28*0.9)</f>
        <v>8047.5999999999913</v>
      </c>
      <c r="Z29" s="49"/>
      <c r="AA29" s="49"/>
      <c r="AD29" s="23"/>
    </row>
    <row r="30" spans="1:31" s="2" customFormat="1" ht="25.05" customHeight="1" thickBot="1" x14ac:dyDescent="0.5">
      <c r="A30" s="43" t="s">
        <v>64</v>
      </c>
      <c r="B30" s="41"/>
      <c r="C30" s="41"/>
      <c r="D30" s="41"/>
      <c r="E30" s="41"/>
      <c r="F30" s="41"/>
      <c r="G30" s="41"/>
      <c r="H30" s="41"/>
      <c r="I30" s="41"/>
      <c r="J30" s="41"/>
      <c r="K30" s="41"/>
      <c r="L30" s="41"/>
      <c r="M30" s="41"/>
      <c r="N30" s="42"/>
      <c r="O30" s="42"/>
      <c r="P30" s="42"/>
      <c r="Q30" s="42"/>
      <c r="R30" s="42"/>
      <c r="S30" s="42"/>
      <c r="T30" s="42"/>
      <c r="U30" s="42"/>
      <c r="V30" s="85">
        <f>U8</f>
        <v>37200</v>
      </c>
      <c r="Z30" s="49"/>
      <c r="AA30" s="49"/>
      <c r="AD30" s="23"/>
    </row>
    <row r="31" spans="1:31" s="2" customFormat="1" ht="25.05" customHeight="1" thickBot="1" x14ac:dyDescent="0.5">
      <c r="A31" s="43" t="s">
        <v>62</v>
      </c>
      <c r="B31" s="41"/>
      <c r="C31" s="41"/>
      <c r="D31" s="41"/>
      <c r="E31" s="41"/>
      <c r="F31" s="41"/>
      <c r="G31" s="41"/>
      <c r="H31" s="41"/>
      <c r="I31" s="41"/>
      <c r="J31" s="41"/>
      <c r="K31" s="41"/>
      <c r="L31" s="41"/>
      <c r="M31" s="41"/>
      <c r="N31" s="42"/>
      <c r="O31" s="42"/>
      <c r="P31" s="42"/>
      <c r="Q31" s="42"/>
      <c r="R31" s="42"/>
      <c r="S31" s="42"/>
      <c r="T31" s="42"/>
      <c r="U31" s="42"/>
      <c r="V31" s="84">
        <f>MIN(V29:V30)</f>
        <v>8047.5999999999913</v>
      </c>
      <c r="Z31" s="49"/>
      <c r="AA31" s="49"/>
      <c r="AD31" s="23"/>
    </row>
    <row r="32" spans="1:31" s="2" customFormat="1" ht="25.05" customHeight="1" thickBot="1" x14ac:dyDescent="0.5">
      <c r="A32" s="40" t="s">
        <v>46</v>
      </c>
      <c r="B32" s="41"/>
      <c r="C32" s="41"/>
      <c r="D32" s="41"/>
      <c r="E32" s="41"/>
      <c r="F32" s="41"/>
      <c r="G32" s="41"/>
      <c r="H32" s="41"/>
      <c r="I32" s="41"/>
      <c r="J32" s="41"/>
      <c r="K32" s="41"/>
      <c r="L32" s="41"/>
      <c r="M32" s="41"/>
      <c r="N32" s="42"/>
      <c r="O32" s="42"/>
      <c r="P32" s="42"/>
      <c r="Q32" s="42"/>
      <c r="R32" s="42"/>
      <c r="S32" s="42"/>
      <c r="T32" s="42"/>
      <c r="U32" s="42"/>
      <c r="V32" s="89">
        <f>IF(V29-V30&lt;0,0,V29-V30)</f>
        <v>0</v>
      </c>
      <c r="Z32" s="49"/>
      <c r="AA32" s="49"/>
      <c r="AD32" s="23"/>
    </row>
    <row r="33" spans="1:29" s="2" customFormat="1" ht="14.25" customHeight="1" x14ac:dyDescent="0.45">
      <c r="A33" s="16"/>
      <c r="B33" s="16"/>
      <c r="C33" s="16"/>
      <c r="D33" s="16"/>
      <c r="E33" s="16"/>
      <c r="F33" s="16"/>
      <c r="G33" s="16"/>
      <c r="H33" s="16"/>
      <c r="I33" s="16"/>
      <c r="J33" s="16"/>
      <c r="K33" s="16"/>
      <c r="L33" s="16"/>
      <c r="M33" s="16"/>
      <c r="N33" s="15"/>
      <c r="O33" s="15"/>
      <c r="P33" s="15"/>
      <c r="Q33" s="18"/>
      <c r="Z33" s="49"/>
      <c r="AA33" s="49"/>
    </row>
    <row r="34" spans="1:29" s="2" customFormat="1" ht="18" customHeight="1" thickBot="1" x14ac:dyDescent="0.5">
      <c r="A34" s="2" t="s">
        <v>28</v>
      </c>
      <c r="M34" s="111"/>
      <c r="N34" s="111"/>
      <c r="O34" s="111"/>
      <c r="Z34" s="49"/>
      <c r="AA34" s="49"/>
      <c r="AB34" s="25"/>
      <c r="AC34" s="23"/>
    </row>
    <row r="35" spans="1:29" ht="18" customHeight="1" x14ac:dyDescent="0.45">
      <c r="A35" s="137" t="s">
        <v>22</v>
      </c>
      <c r="B35" s="130"/>
      <c r="C35" s="139" t="s">
        <v>27</v>
      </c>
      <c r="D35" s="130"/>
      <c r="E35" s="139" t="s">
        <v>18</v>
      </c>
      <c r="F35" s="130"/>
      <c r="G35" s="127" t="s">
        <v>19</v>
      </c>
      <c r="H35" s="130"/>
      <c r="I35" s="127" t="s">
        <v>20</v>
      </c>
      <c r="J35" s="130"/>
      <c r="K35" s="127" t="s">
        <v>21</v>
      </c>
      <c r="L35" s="127"/>
      <c r="M35" s="127"/>
      <c r="N35" s="130" t="s">
        <v>34</v>
      </c>
      <c r="O35" s="130"/>
      <c r="P35" s="130"/>
      <c r="Q35" s="95" t="s">
        <v>35</v>
      </c>
      <c r="R35" s="96"/>
      <c r="S35" s="52"/>
      <c r="T35" s="52"/>
      <c r="U35" s="52"/>
      <c r="V35" s="52"/>
      <c r="AB35" s="25"/>
      <c r="AC35" s="23"/>
    </row>
    <row r="36" spans="1:29" ht="34.950000000000003" customHeight="1" x14ac:dyDescent="0.45">
      <c r="A36" s="231" t="s">
        <v>29</v>
      </c>
      <c r="B36" s="126"/>
      <c r="C36" s="232" t="s">
        <v>30</v>
      </c>
      <c r="D36" s="233"/>
      <c r="E36" s="234" t="s">
        <v>40</v>
      </c>
      <c r="F36" s="235"/>
      <c r="G36" s="107" t="s">
        <v>41</v>
      </c>
      <c r="H36" s="108"/>
      <c r="I36" s="107" t="s">
        <v>31</v>
      </c>
      <c r="J36" s="108"/>
      <c r="K36" s="128" t="s">
        <v>42</v>
      </c>
      <c r="L36" s="128"/>
      <c r="M36" s="128"/>
      <c r="N36" s="131" t="s">
        <v>32</v>
      </c>
      <c r="O36" s="131"/>
      <c r="P36" s="131"/>
      <c r="Q36" s="97" t="s">
        <v>39</v>
      </c>
      <c r="R36" s="98"/>
      <c r="S36" s="53"/>
      <c r="T36" s="53"/>
      <c r="U36" s="53"/>
      <c r="V36" s="53"/>
      <c r="AB36" s="25"/>
      <c r="AC36" s="23"/>
    </row>
    <row r="37" spans="1:29" s="38" customFormat="1" ht="18" customHeight="1" x14ac:dyDescent="0.45">
      <c r="A37" s="219" t="s">
        <v>44</v>
      </c>
      <c r="B37" s="101"/>
      <c r="C37" s="99">
        <v>1</v>
      </c>
      <c r="D37" s="101"/>
      <c r="E37" s="99">
        <v>1.5</v>
      </c>
      <c r="F37" s="101"/>
      <c r="G37" s="99">
        <v>2</v>
      </c>
      <c r="H37" s="101"/>
      <c r="I37" s="99">
        <v>2.5</v>
      </c>
      <c r="J37" s="101"/>
      <c r="K37" s="99">
        <v>3</v>
      </c>
      <c r="L37" s="142"/>
      <c r="M37" s="101"/>
      <c r="N37" s="99">
        <v>3.5</v>
      </c>
      <c r="O37" s="142"/>
      <c r="P37" s="101"/>
      <c r="Q37" s="99">
        <v>4</v>
      </c>
      <c r="R37" s="100"/>
      <c r="S37" s="54"/>
      <c r="T37" s="54"/>
      <c r="U37" s="54"/>
      <c r="V37" s="54"/>
      <c r="Z37" s="51"/>
      <c r="AA37" s="51"/>
      <c r="AB37" s="39"/>
      <c r="AC37" s="37"/>
    </row>
    <row r="38" spans="1:29" ht="18" customHeight="1" thickBot="1" x14ac:dyDescent="0.5">
      <c r="A38" s="135" t="s">
        <v>45</v>
      </c>
      <c r="B38" s="136"/>
      <c r="C38" s="122">
        <v>1128</v>
      </c>
      <c r="D38" s="138"/>
      <c r="E38" s="122">
        <v>1504</v>
      </c>
      <c r="F38" s="138"/>
      <c r="G38" s="90">
        <v>1880</v>
      </c>
      <c r="H38" s="91"/>
      <c r="I38" s="129">
        <v>2256</v>
      </c>
      <c r="J38" s="132"/>
      <c r="K38" s="129">
        <v>2632</v>
      </c>
      <c r="L38" s="129"/>
      <c r="M38" s="129"/>
      <c r="N38" s="129">
        <v>3008</v>
      </c>
      <c r="O38" s="132"/>
      <c r="P38" s="132"/>
      <c r="Q38" s="122">
        <v>3384</v>
      </c>
      <c r="R38" s="123"/>
      <c r="S38" s="52"/>
      <c r="T38" s="52"/>
      <c r="U38" s="52"/>
      <c r="V38" s="52"/>
      <c r="AB38" s="25"/>
      <c r="AC38" s="23"/>
    </row>
    <row r="39" spans="1:29" ht="18" customHeight="1" x14ac:dyDescent="0.45">
      <c r="A39" s="55" t="s">
        <v>54</v>
      </c>
      <c r="B39" s="55"/>
      <c r="C39" s="55"/>
      <c r="D39" s="55"/>
      <c r="E39" s="55"/>
      <c r="F39" s="55"/>
      <c r="G39" s="55"/>
      <c r="H39" s="55"/>
      <c r="I39" s="55"/>
      <c r="J39" s="55"/>
      <c r="K39" s="25"/>
      <c r="L39" s="25"/>
      <c r="M39" s="25"/>
      <c r="N39" s="25"/>
      <c r="O39" s="25"/>
      <c r="P39" s="25"/>
      <c r="Q39" s="25"/>
      <c r="R39" s="2"/>
      <c r="S39" s="2"/>
      <c r="T39" s="2"/>
      <c r="U39" s="2"/>
      <c r="V39" s="2"/>
    </row>
    <row r="40" spans="1:29" ht="18" customHeight="1" x14ac:dyDescent="0.45">
      <c r="A40" s="134" t="s">
        <v>55</v>
      </c>
      <c r="B40" s="134"/>
      <c r="C40" s="134"/>
      <c r="D40" s="134"/>
      <c r="E40" s="134"/>
      <c r="F40" s="134"/>
      <c r="G40" s="134"/>
      <c r="H40" s="134"/>
      <c r="I40" s="134"/>
      <c r="J40" s="134"/>
      <c r="K40" s="26"/>
      <c r="L40" s="26"/>
      <c r="M40" s="26"/>
      <c r="N40" s="26"/>
      <c r="O40" s="26"/>
      <c r="P40" s="26"/>
      <c r="Q40" s="26"/>
      <c r="R40" s="2"/>
      <c r="S40" s="2"/>
      <c r="T40" s="2"/>
      <c r="U40" s="2"/>
      <c r="V40" s="2"/>
    </row>
    <row r="41" spans="1:29" ht="18" customHeight="1" x14ac:dyDescent="0.45">
      <c r="A41" s="30" t="s">
        <v>69</v>
      </c>
      <c r="B41" s="30"/>
      <c r="C41" s="30"/>
      <c r="D41" s="30"/>
      <c r="E41" s="30"/>
      <c r="F41" s="30"/>
      <c r="G41" s="30"/>
      <c r="H41" s="30"/>
      <c r="I41" s="30"/>
      <c r="J41" s="30"/>
      <c r="K41" s="26"/>
      <c r="L41" s="26"/>
      <c r="M41" s="26"/>
      <c r="N41" s="26"/>
      <c r="O41" s="26"/>
      <c r="P41" s="26"/>
      <c r="Q41" s="26"/>
      <c r="R41" s="2"/>
      <c r="S41" s="2"/>
      <c r="T41" s="2"/>
      <c r="U41" s="2"/>
      <c r="V41" s="2"/>
    </row>
    <row r="42" spans="1:29" ht="18" customHeight="1" x14ac:dyDescent="0.45">
      <c r="A42" s="30"/>
      <c r="B42" s="26"/>
      <c r="C42" s="26"/>
      <c r="D42" s="26"/>
      <c r="E42" s="26"/>
      <c r="F42" s="26"/>
      <c r="G42" s="26"/>
      <c r="H42" s="26"/>
      <c r="I42" s="26"/>
      <c r="J42" s="26"/>
      <c r="K42" s="26"/>
      <c r="L42" s="26"/>
      <c r="M42" s="26"/>
      <c r="N42" s="26"/>
      <c r="O42" s="26"/>
      <c r="P42" s="26"/>
      <c r="Q42" s="26"/>
      <c r="R42" s="2"/>
      <c r="S42" s="2"/>
      <c r="T42" s="2"/>
      <c r="U42" s="2"/>
      <c r="V42" s="2"/>
    </row>
    <row r="43" spans="1:29" ht="18" customHeight="1" x14ac:dyDescent="0.45">
      <c r="A43" s="30"/>
      <c r="B43" s="27"/>
      <c r="C43" s="27"/>
      <c r="D43" s="27"/>
      <c r="E43" s="27"/>
      <c r="F43" s="27"/>
      <c r="G43" s="27"/>
      <c r="H43" s="27"/>
      <c r="I43" s="27"/>
      <c r="J43" s="27"/>
      <c r="K43" s="27"/>
      <c r="L43" s="27"/>
      <c r="M43" s="27"/>
      <c r="N43" s="27"/>
      <c r="O43" s="27"/>
      <c r="P43" s="27"/>
      <c r="Q43" s="27"/>
      <c r="R43" s="2"/>
      <c r="S43" s="2"/>
      <c r="T43" s="2"/>
      <c r="U43" s="2"/>
      <c r="V43" s="2"/>
    </row>
    <row r="44" spans="1:29" ht="18" customHeight="1" x14ac:dyDescent="0.45">
      <c r="A44" s="143" t="s">
        <v>24</v>
      </c>
      <c r="B44" s="143"/>
      <c r="C44" s="32"/>
      <c r="D44" s="32"/>
      <c r="E44" s="32"/>
      <c r="F44" s="32"/>
      <c r="G44" s="133"/>
      <c r="H44" s="133"/>
      <c r="I44" s="33"/>
      <c r="J44" s="32"/>
      <c r="K44" s="33"/>
      <c r="L44" s="32"/>
      <c r="M44" s="21"/>
      <c r="N44" s="21"/>
      <c r="O44" s="21"/>
      <c r="P44" s="21"/>
      <c r="Q44" s="23"/>
      <c r="R44" s="23"/>
      <c r="S44" s="23"/>
      <c r="T44" s="23"/>
      <c r="U44" s="23"/>
      <c r="V44" s="23"/>
    </row>
    <row r="45" spans="1:29" ht="18" customHeight="1" x14ac:dyDescent="0.45">
      <c r="A45" s="140" t="s">
        <v>23</v>
      </c>
      <c r="B45" s="140"/>
      <c r="C45" s="141" t="s">
        <v>36</v>
      </c>
      <c r="D45" s="141"/>
      <c r="E45" s="32"/>
      <c r="F45" s="32"/>
      <c r="G45" s="124" t="s">
        <v>33</v>
      </c>
      <c r="H45" s="125"/>
      <c r="I45" s="126"/>
      <c r="J45" s="124" t="s">
        <v>37</v>
      </c>
      <c r="K45" s="125"/>
      <c r="L45" s="126"/>
      <c r="M45" s="21"/>
      <c r="N45" s="21"/>
      <c r="O45" s="21"/>
      <c r="P45" s="21"/>
      <c r="Q45" s="21"/>
      <c r="R45" s="21"/>
      <c r="S45" s="21"/>
      <c r="T45" s="21"/>
      <c r="U45" s="21"/>
      <c r="V45" s="21"/>
    </row>
    <row r="46" spans="1:29" ht="18" customHeight="1" x14ac:dyDescent="0.45">
      <c r="C46" s="28"/>
      <c r="E46" s="22"/>
      <c r="F46" s="22"/>
      <c r="G46" s="22"/>
      <c r="P46" s="21"/>
      <c r="Q46" s="21"/>
      <c r="R46" s="21"/>
      <c r="S46" s="21"/>
      <c r="T46" s="21"/>
      <c r="U46" s="21"/>
      <c r="V46" s="21"/>
    </row>
    <row r="47" spans="1:29" ht="17.25" customHeight="1" x14ac:dyDescent="0.45">
      <c r="A47" s="31" t="s">
        <v>53</v>
      </c>
    </row>
    <row r="48" spans="1:29" ht="17.25" customHeight="1" x14ac:dyDescent="0.45">
      <c r="A48" s="31" t="s">
        <v>43</v>
      </c>
    </row>
  </sheetData>
  <mergeCells count="161">
    <mergeCell ref="A37:B37"/>
    <mergeCell ref="A1:V1"/>
    <mergeCell ref="A13:A15"/>
    <mergeCell ref="B13:B15"/>
    <mergeCell ref="I13:J15"/>
    <mergeCell ref="A28:M28"/>
    <mergeCell ref="Q18:R18"/>
    <mergeCell ref="Q19:R19"/>
    <mergeCell ref="A36:B36"/>
    <mergeCell ref="C36:D36"/>
    <mergeCell ref="E36:F36"/>
    <mergeCell ref="K11:R11"/>
    <mergeCell ref="C22:D22"/>
    <mergeCell ref="C23:D23"/>
    <mergeCell ref="E21:F21"/>
    <mergeCell ref="Q23:R23"/>
    <mergeCell ref="Q24:R24"/>
    <mergeCell ref="Q25:R25"/>
    <mergeCell ref="Q26:R26"/>
    <mergeCell ref="Q21:R21"/>
    <mergeCell ref="Q22:R22"/>
    <mergeCell ref="I22:J22"/>
    <mergeCell ref="I23:J23"/>
    <mergeCell ref="I24:J24"/>
    <mergeCell ref="I25:J25"/>
    <mergeCell ref="I26:J26"/>
    <mergeCell ref="N17:P17"/>
    <mergeCell ref="G19:H19"/>
    <mergeCell ref="G18:H18"/>
    <mergeCell ref="N18:P18"/>
    <mergeCell ref="Q27:R27"/>
    <mergeCell ref="Q20:R20"/>
    <mergeCell ref="E25:F25"/>
    <mergeCell ref="E23:F23"/>
    <mergeCell ref="E27:F27"/>
    <mergeCell ref="G27:H27"/>
    <mergeCell ref="G23:H23"/>
    <mergeCell ref="N21:P21"/>
    <mergeCell ref="N20:P20"/>
    <mergeCell ref="N19:P19"/>
    <mergeCell ref="I20:J20"/>
    <mergeCell ref="I21:J21"/>
    <mergeCell ref="K20:M20"/>
    <mergeCell ref="K21:M21"/>
    <mergeCell ref="I17:J17"/>
    <mergeCell ref="K17:M17"/>
    <mergeCell ref="I18:J18"/>
    <mergeCell ref="I19:J19"/>
    <mergeCell ref="I9:K10"/>
    <mergeCell ref="P9:V10"/>
    <mergeCell ref="D9:D10"/>
    <mergeCell ref="G13:H15"/>
    <mergeCell ref="N9:O10"/>
    <mergeCell ref="L9:M10"/>
    <mergeCell ref="B11:J11"/>
    <mergeCell ref="C17:D17"/>
    <mergeCell ref="E17:F17"/>
    <mergeCell ref="Q17:R17"/>
    <mergeCell ref="Q15:R15"/>
    <mergeCell ref="Q16:R16"/>
    <mergeCell ref="N15:P15"/>
    <mergeCell ref="N16:P16"/>
    <mergeCell ref="C16:D16"/>
    <mergeCell ref="E16:F16"/>
    <mergeCell ref="K13:M15"/>
    <mergeCell ref="Q14:R14"/>
    <mergeCell ref="N13:S13"/>
    <mergeCell ref="N14:P14"/>
    <mergeCell ref="I16:J16"/>
    <mergeCell ref="K16:M16"/>
    <mergeCell ref="C7:H7"/>
    <mergeCell ref="C20:D20"/>
    <mergeCell ref="E20:F20"/>
    <mergeCell ref="G20:H20"/>
    <mergeCell ref="G21:H21"/>
    <mergeCell ref="C21:D21"/>
    <mergeCell ref="G9:H10"/>
    <mergeCell ref="E9:F10"/>
    <mergeCell ref="B9:C10"/>
    <mergeCell ref="G17:H17"/>
    <mergeCell ref="G16:H16"/>
    <mergeCell ref="C14:D15"/>
    <mergeCell ref="E14:F15"/>
    <mergeCell ref="C18:D18"/>
    <mergeCell ref="E18:F18"/>
    <mergeCell ref="C19:D19"/>
    <mergeCell ref="E19:F19"/>
    <mergeCell ref="A7:B7"/>
    <mergeCell ref="A9:A10"/>
    <mergeCell ref="K18:M18"/>
    <mergeCell ref="K19:M19"/>
    <mergeCell ref="A45:B45"/>
    <mergeCell ref="C45:D45"/>
    <mergeCell ref="N37:P37"/>
    <mergeCell ref="K37:M37"/>
    <mergeCell ref="A44:B44"/>
    <mergeCell ref="A3:B3"/>
    <mergeCell ref="A4:B6"/>
    <mergeCell ref="C13:F13"/>
    <mergeCell ref="G36:H36"/>
    <mergeCell ref="C27:D27"/>
    <mergeCell ref="C24:D24"/>
    <mergeCell ref="E24:F24"/>
    <mergeCell ref="E22:F22"/>
    <mergeCell ref="C3:H3"/>
    <mergeCell ref="I3:J6"/>
    <mergeCell ref="C4:H6"/>
    <mergeCell ref="A8:B8"/>
    <mergeCell ref="C8:H8"/>
    <mergeCell ref="C25:D25"/>
    <mergeCell ref="C26:D26"/>
    <mergeCell ref="E26:F26"/>
    <mergeCell ref="L8:N8"/>
    <mergeCell ref="I7:J8"/>
    <mergeCell ref="Q38:R38"/>
    <mergeCell ref="G45:I45"/>
    <mergeCell ref="J45:L45"/>
    <mergeCell ref="K35:M35"/>
    <mergeCell ref="K36:M36"/>
    <mergeCell ref="K38:M38"/>
    <mergeCell ref="N35:P35"/>
    <mergeCell ref="N36:P36"/>
    <mergeCell ref="N38:P38"/>
    <mergeCell ref="G44:H44"/>
    <mergeCell ref="A40:J40"/>
    <mergeCell ref="A38:B38"/>
    <mergeCell ref="A35:B35"/>
    <mergeCell ref="C38:D38"/>
    <mergeCell ref="E38:F38"/>
    <mergeCell ref="I38:J38"/>
    <mergeCell ref="C35:D35"/>
    <mergeCell ref="E35:F35"/>
    <mergeCell ref="G35:H35"/>
    <mergeCell ref="I35:J35"/>
    <mergeCell ref="E37:F37"/>
    <mergeCell ref="C37:D37"/>
    <mergeCell ref="G37:H37"/>
    <mergeCell ref="N28:U28"/>
    <mergeCell ref="Q35:R35"/>
    <mergeCell ref="Q36:R36"/>
    <mergeCell ref="Q37:R37"/>
    <mergeCell ref="I37:J37"/>
    <mergeCell ref="G22:H22"/>
    <mergeCell ref="G24:H24"/>
    <mergeCell ref="N26:P26"/>
    <mergeCell ref="N24:P24"/>
    <mergeCell ref="G26:H26"/>
    <mergeCell ref="I36:J36"/>
    <mergeCell ref="G25:H25"/>
    <mergeCell ref="M34:O34"/>
    <mergeCell ref="N25:P25"/>
    <mergeCell ref="N27:P27"/>
    <mergeCell ref="N22:P22"/>
    <mergeCell ref="N23:P23"/>
    <mergeCell ref="I27:J27"/>
    <mergeCell ref="K22:M22"/>
    <mergeCell ref="K23:M23"/>
    <mergeCell ref="K24:M24"/>
    <mergeCell ref="K25:M25"/>
    <mergeCell ref="K26:M26"/>
    <mergeCell ref="K27:M27"/>
  </mergeCells>
  <phoneticPr fontId="3"/>
  <dataValidations count="5">
    <dataValidation type="list" allowBlank="1" showInputMessage="1" showErrorMessage="1" sqref="Q16:R27">
      <formula1>"なし,1.25"</formula1>
    </dataValidation>
    <dataValidation type="list" allowBlank="1" showInputMessage="1" showErrorMessage="1" sqref="S16:S27">
      <formula1>"なし,1.5"</formula1>
    </dataValidation>
    <dataValidation type="list" allowBlank="1" showInputMessage="1" showErrorMessage="1" sqref="T16:T27">
      <formula1>"なし,150"</formula1>
    </dataValidation>
    <dataValidation type="list" allowBlank="1" showInputMessage="1" showErrorMessage="1" sqref="U16:U27">
      <formula1>"なし,500"</formula1>
    </dataValidation>
    <dataValidation type="list" allowBlank="1" showInputMessage="1" showErrorMessage="1" sqref="U8">
      <formula1>"0,4600,37200"</formula1>
    </dataValidation>
  </dataValidations>
  <printOptions horizontalCentered="1"/>
  <pageMargins left="0.59055118110236227" right="0.59055118110236227" top="0.59055118110236227" bottom="0.59055118110236227" header="0.39370078740157483" footer="0.19685039370078741"/>
  <pageSetup paperSize="9" scale="59" orientation="portrait" r:id="rId1"/>
  <headerFooter alignWithMargins="0">
    <oddFooter>&amp;C&amp;P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様9実績報告書</vt:lpstr>
      <vt:lpstr>様9実績報告書!Print_Area</vt:lpstr>
    </vt:vector>
  </TitlesOfParts>
  <Company>福岡市役所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FINE_User</dc:creator>
  <cp:lastModifiedBy>清原 真</cp:lastModifiedBy>
  <cp:lastPrinted>2025-03-05T07:49:34Z</cp:lastPrinted>
  <dcterms:created xsi:type="dcterms:W3CDTF">2018-02-19T04:57:34Z</dcterms:created>
  <dcterms:modified xsi:type="dcterms:W3CDTF">2025-05-07T06:13:36Z</dcterms:modified>
</cp:coreProperties>
</file>