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0_金融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'R3'!$A$1:$N$22</definedName>
    <definedName name="_xlnm.Print_Area" localSheetId="4">'R4'!$A$1:$N$20</definedName>
    <definedName name="_xlnm.Print_Area" localSheetId="3">'R5'!$A$1:$N$20</definedName>
    <definedName name="_xlnm.Print_Area" localSheetId="2">'R6'!$A$1:$N$20</definedName>
    <definedName name="_xlnm.Print_Area" localSheetId="1">'R7'!$A$1:$N$20</definedName>
    <definedName name="_xlnm.Print_Area" localSheetId="0">'R8'!$A$1:$N$20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6" l="1"/>
  <c r="G6" i="6"/>
  <c r="M5" i="6" l="1"/>
  <c r="H6" i="6"/>
  <c r="H7" i="6"/>
  <c r="H8" i="6"/>
  <c r="H9" i="6"/>
  <c r="H10" i="6"/>
  <c r="H11" i="6"/>
  <c r="H12" i="6"/>
  <c r="H13" i="6"/>
  <c r="H14" i="6"/>
  <c r="H15" i="6"/>
  <c r="H16" i="6"/>
  <c r="H5" i="6"/>
  <c r="C6" i="6"/>
  <c r="C7" i="6"/>
  <c r="C8" i="6"/>
  <c r="C9" i="6"/>
  <c r="C10" i="6"/>
  <c r="C11" i="6"/>
  <c r="C12" i="6"/>
  <c r="C13" i="6"/>
  <c r="C14" i="6"/>
  <c r="C15" i="6"/>
  <c r="C16" i="6"/>
  <c r="C5" i="6"/>
  <c r="N5" i="6" l="1"/>
  <c r="N13" i="6"/>
  <c r="N10" i="6"/>
  <c r="N11" i="6"/>
  <c r="N8" i="6"/>
  <c r="N9" i="6"/>
  <c r="N15" i="6"/>
  <c r="N12" i="6"/>
  <c r="N6" i="6"/>
  <c r="N16" i="6"/>
  <c r="N14" i="6"/>
  <c r="N7" i="6"/>
  <c r="N16" i="5"/>
  <c r="M16" i="5"/>
  <c r="G16" i="5"/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<sst xmlns="http://schemas.openxmlformats.org/spreadsheetml/2006/main" count="138" uniqueCount="27">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</sst>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12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140" zoomScaleNormal="140" zoomScaleSheetLayoutView="10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2" width="10.88671875" style="1" customWidth="1"/>
    <col min="13" max="13" width="13.6640625" style="1" customWidth="1"/>
    <col min="14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8</v>
      </c>
      <c r="B5" s="25">
        <v>1</v>
      </c>
      <c r="C5" s="43">
        <f>SUM(D5:F5)</f>
        <v>2635228</v>
      </c>
      <c r="D5" s="8">
        <v>2002005</v>
      </c>
      <c r="E5" s="8">
        <v>610949</v>
      </c>
      <c r="F5" s="8">
        <v>22274</v>
      </c>
      <c r="G5" s="43">
        <v>34486</v>
      </c>
      <c r="H5" s="46">
        <f>SUM(I5:L5)</f>
        <v>1667141</v>
      </c>
      <c r="I5" s="8">
        <v>923</v>
      </c>
      <c r="J5" s="7">
        <v>2478</v>
      </c>
      <c r="K5" s="7">
        <v>1503204</v>
      </c>
      <c r="L5" s="8">
        <v>160536</v>
      </c>
      <c r="M5" s="7">
        <f>H5-'R7'!H16</f>
        <v>-10889</v>
      </c>
      <c r="N5" s="6">
        <f t="shared" ref="N5:N16" si="0">H5/C5*100</f>
        <v>63.263634114391621</v>
      </c>
    </row>
    <row r="6" spans="1:15" s="5" customFormat="1" ht="12" customHeight="1" x14ac:dyDescent="0.15">
      <c r="A6" s="25"/>
      <c r="B6" s="25">
        <v>2</v>
      </c>
      <c r="C6" s="43">
        <f t="shared" ref="C6:C16" si="1">SUM(D6:F6)</f>
        <v>2638093</v>
      </c>
      <c r="D6" s="8">
        <v>1993943</v>
      </c>
      <c r="E6" s="8">
        <v>610067</v>
      </c>
      <c r="F6" s="8">
        <v>34083</v>
      </c>
      <c r="G6" s="8">
        <f t="shared" ref="G6" si="2">C6-C5</f>
        <v>2865</v>
      </c>
      <c r="H6" s="47">
        <f t="shared" ref="H6:H16" si="3">SUM(I6:L6)</f>
        <v>1688015</v>
      </c>
      <c r="I6" s="8">
        <v>925</v>
      </c>
      <c r="J6" s="7">
        <v>2502</v>
      </c>
      <c r="K6" s="7">
        <v>1513411</v>
      </c>
      <c r="L6" s="8">
        <v>171177</v>
      </c>
      <c r="M6" s="7">
        <f t="shared" ref="M6" si="4">H6-H5</f>
        <v>20874</v>
      </c>
      <c r="N6" s="6">
        <f t="shared" si="0"/>
        <v>63.986182443151172</v>
      </c>
    </row>
    <row r="7" spans="1:15" s="5" customFormat="1" ht="12" customHeight="1" x14ac:dyDescent="0.15">
      <c r="A7" s="25"/>
      <c r="B7" s="25">
        <v>3</v>
      </c>
      <c r="C7" s="43">
        <f t="shared" si="1"/>
        <v>0</v>
      </c>
      <c r="D7" s="8"/>
      <c r="E7" s="8"/>
      <c r="F7" s="8"/>
      <c r="G7" s="8"/>
      <c r="H7" s="47">
        <f t="shared" si="3"/>
        <v>0</v>
      </c>
      <c r="I7" s="8"/>
      <c r="J7" s="7"/>
      <c r="K7" s="7"/>
      <c r="L7" s="8"/>
      <c r="M7" s="43"/>
      <c r="N7" s="6" t="e">
        <f t="shared" si="0"/>
        <v>#DIV/0!</v>
      </c>
    </row>
    <row r="8" spans="1:15" s="5" customFormat="1" ht="12" customHeight="1" x14ac:dyDescent="0.15">
      <c r="A8" s="25"/>
      <c r="B8" s="25">
        <v>4</v>
      </c>
      <c r="C8" s="43">
        <f t="shared" si="1"/>
        <v>0</v>
      </c>
      <c r="D8" s="8"/>
      <c r="E8" s="8"/>
      <c r="F8" s="8"/>
      <c r="G8" s="8"/>
      <c r="H8" s="47">
        <f t="shared" si="3"/>
        <v>0</v>
      </c>
      <c r="I8" s="8"/>
      <c r="J8" s="7"/>
      <c r="K8" s="7"/>
      <c r="L8" s="8"/>
      <c r="M8" s="43"/>
      <c r="N8" s="6" t="e">
        <f t="shared" si="0"/>
        <v>#DIV/0!</v>
      </c>
    </row>
    <row r="9" spans="1:15" s="5" customFormat="1" ht="12" customHeight="1" x14ac:dyDescent="0.15">
      <c r="A9" s="25"/>
      <c r="B9" s="25">
        <v>5</v>
      </c>
      <c r="C9" s="43">
        <f t="shared" si="1"/>
        <v>0</v>
      </c>
      <c r="D9" s="8"/>
      <c r="E9" s="8"/>
      <c r="F9" s="8"/>
      <c r="G9" s="8"/>
      <c r="H9" s="47">
        <f t="shared" si="3"/>
        <v>0</v>
      </c>
      <c r="I9" s="8"/>
      <c r="J9" s="7"/>
      <c r="K9" s="7"/>
      <c r="L9" s="8"/>
      <c r="M9" s="43"/>
      <c r="N9" s="6" t="e">
        <f t="shared" si="0"/>
        <v>#DIV/0!</v>
      </c>
    </row>
    <row r="10" spans="1:15" s="5" customFormat="1" ht="12" customHeight="1" x14ac:dyDescent="0.15">
      <c r="A10" s="25"/>
      <c r="B10" s="25">
        <v>6</v>
      </c>
      <c r="C10" s="43">
        <f t="shared" si="1"/>
        <v>0</v>
      </c>
      <c r="D10" s="8"/>
      <c r="E10" s="8"/>
      <c r="F10" s="8"/>
      <c r="G10" s="8"/>
      <c r="H10" s="47">
        <f t="shared" si="3"/>
        <v>0</v>
      </c>
      <c r="I10" s="8"/>
      <c r="J10" s="7"/>
      <c r="K10" s="7"/>
      <c r="L10" s="8"/>
      <c r="M10" s="43"/>
      <c r="N10" s="6" t="e">
        <f t="shared" si="0"/>
        <v>#DIV/0!</v>
      </c>
    </row>
    <row r="11" spans="1:15" s="5" customFormat="1" ht="12" customHeight="1" x14ac:dyDescent="0.15">
      <c r="A11" s="25"/>
      <c r="B11" s="25">
        <v>7</v>
      </c>
      <c r="C11" s="43">
        <f t="shared" si="1"/>
        <v>0</v>
      </c>
      <c r="D11" s="8"/>
      <c r="E11" s="8"/>
      <c r="F11" s="8"/>
      <c r="G11" s="8"/>
      <c r="H11" s="47">
        <f t="shared" si="3"/>
        <v>0</v>
      </c>
      <c r="I11" s="8"/>
      <c r="J11" s="7"/>
      <c r="K11" s="7"/>
      <c r="L11" s="8"/>
      <c r="M11" s="43"/>
      <c r="N11" s="6" t="e">
        <f t="shared" si="0"/>
        <v>#DIV/0!</v>
      </c>
    </row>
    <row r="12" spans="1:15" s="5" customFormat="1" ht="12" customHeight="1" x14ac:dyDescent="0.15">
      <c r="A12" s="25"/>
      <c r="B12" s="25">
        <v>8</v>
      </c>
      <c r="C12" s="43">
        <f t="shared" si="1"/>
        <v>0</v>
      </c>
      <c r="D12" s="8"/>
      <c r="E12" s="8"/>
      <c r="F12" s="8"/>
      <c r="G12" s="8"/>
      <c r="H12" s="47">
        <f t="shared" si="3"/>
        <v>0</v>
      </c>
      <c r="I12" s="8"/>
      <c r="J12" s="7"/>
      <c r="K12" s="7"/>
      <c r="L12" s="8"/>
      <c r="M12" s="43"/>
      <c r="N12" s="6" t="e">
        <f t="shared" si="0"/>
        <v>#DIV/0!</v>
      </c>
    </row>
    <row r="13" spans="1:15" s="12" customFormat="1" ht="12" customHeight="1" x14ac:dyDescent="0.15">
      <c r="A13" s="25"/>
      <c r="B13" s="25">
        <v>9</v>
      </c>
      <c r="C13" s="43">
        <f t="shared" si="1"/>
        <v>0</v>
      </c>
      <c r="D13" s="8"/>
      <c r="E13" s="8"/>
      <c r="F13" s="8"/>
      <c r="G13" s="8"/>
      <c r="H13" s="47">
        <f t="shared" si="3"/>
        <v>0</v>
      </c>
      <c r="I13" s="8"/>
      <c r="J13" s="7"/>
      <c r="K13" s="7"/>
      <c r="L13" s="8"/>
      <c r="M13" s="43"/>
      <c r="N13" s="6" t="e">
        <f t="shared" si="0"/>
        <v>#DIV/0!</v>
      </c>
    </row>
    <row r="14" spans="1:15" s="5" customFormat="1" ht="12" customHeight="1" x14ac:dyDescent="0.15">
      <c r="A14" s="25"/>
      <c r="B14" s="25">
        <v>10</v>
      </c>
      <c r="C14" s="43">
        <f t="shared" si="1"/>
        <v>0</v>
      </c>
      <c r="D14" s="8"/>
      <c r="E14" s="8"/>
      <c r="F14" s="8"/>
      <c r="G14" s="8"/>
      <c r="H14" s="47">
        <f t="shared" si="3"/>
        <v>0</v>
      </c>
      <c r="I14" s="8"/>
      <c r="J14" s="7"/>
      <c r="K14" s="7"/>
      <c r="L14" s="8"/>
      <c r="M14" s="43"/>
      <c r="N14" s="6" t="e">
        <f t="shared" si="0"/>
        <v>#DIV/0!</v>
      </c>
    </row>
    <row r="15" spans="1:15" s="5" customFormat="1" ht="12" customHeight="1" x14ac:dyDescent="0.15">
      <c r="A15" s="25"/>
      <c r="B15" s="25">
        <v>11</v>
      </c>
      <c r="C15" s="43">
        <f t="shared" si="1"/>
        <v>0</v>
      </c>
      <c r="D15" s="8"/>
      <c r="E15" s="8"/>
      <c r="F15" s="8"/>
      <c r="G15" s="8"/>
      <c r="H15" s="47">
        <f t="shared" si="3"/>
        <v>0</v>
      </c>
      <c r="I15" s="8"/>
      <c r="J15" s="7"/>
      <c r="K15" s="7"/>
      <c r="L15" s="8"/>
      <c r="M15" s="43"/>
      <c r="N15" s="6" t="e">
        <f t="shared" si="0"/>
        <v>#DIV/0!</v>
      </c>
    </row>
    <row r="16" spans="1:15" s="5" customFormat="1" ht="12" customHeight="1" x14ac:dyDescent="0.15">
      <c r="A16" s="30"/>
      <c r="B16" s="31">
        <v>12</v>
      </c>
      <c r="C16" s="44">
        <f t="shared" si="1"/>
        <v>0</v>
      </c>
      <c r="D16" s="33"/>
      <c r="E16" s="33"/>
      <c r="F16" s="33"/>
      <c r="G16" s="33"/>
      <c r="H16" s="48">
        <f t="shared" si="3"/>
        <v>0</v>
      </c>
      <c r="I16" s="33"/>
      <c r="J16" s="35"/>
      <c r="K16" s="35"/>
      <c r="L16" s="33"/>
      <c r="M16" s="44"/>
      <c r="N16" s="36" t="e">
        <f t="shared" si="0"/>
        <v>#DIV/0!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5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conditionalFormatting sqref="C5:C16">
    <cfRule type="expression" dxfId="4" priority="5">
      <formula>C6=C5</formula>
    </cfRule>
  </conditionalFormatting>
  <conditionalFormatting sqref="G6:G16">
    <cfRule type="expression" dxfId="3" priority="4">
      <formula>G7=G6</formula>
    </cfRule>
  </conditionalFormatting>
  <conditionalFormatting sqref="G5">
    <cfRule type="expression" dxfId="2" priority="3">
      <formula>G6=G5</formula>
    </cfRule>
  </conditionalFormatting>
  <conditionalFormatting sqref="H5:H16">
    <cfRule type="expression" dxfId="1" priority="2">
      <formula>H6=H5</formula>
    </cfRule>
  </conditionalFormatting>
  <conditionalFormatting sqref="M6:M16">
    <cfRule type="expression" dxfId="0" priority="1">
      <formula>M7=M6</formula>
    </cfRule>
  </conditionalFormatting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zoomScaleSheetLayoutView="100" workbookViewId="0">
      <selection activeCell="M6" sqref="M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6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6" si="8">H14-H13</f>
        <v>299</v>
      </c>
      <c r="N14" s="6">
        <f t="shared" ref="N14:N16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2600742</v>
      </c>
      <c r="D16" s="33">
        <v>1976525</v>
      </c>
      <c r="E16" s="33">
        <v>609031</v>
      </c>
      <c r="F16" s="33">
        <v>15186</v>
      </c>
      <c r="G16" s="33">
        <f t="shared" si="2"/>
        <v>29315</v>
      </c>
      <c r="H16" s="34">
        <f t="shared" si="0"/>
        <v>1678030</v>
      </c>
      <c r="I16" s="33">
        <v>955</v>
      </c>
      <c r="J16" s="35">
        <v>2828</v>
      </c>
      <c r="K16" s="35">
        <v>1517810</v>
      </c>
      <c r="L16" s="33">
        <v>156437</v>
      </c>
      <c r="M16" s="35">
        <f t="shared" si="8"/>
        <v>15555</v>
      </c>
      <c r="N16" s="36">
        <f t="shared" si="9"/>
        <v>64.521202026190977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2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4" sqref="C4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10">
        <f t="shared" si="4"/>
        <v>2610189</v>
      </c>
      <c r="D15" s="8">
        <v>2009049</v>
      </c>
      <c r="E15" s="8">
        <v>580256</v>
      </c>
      <c r="F15" s="8">
        <v>20884</v>
      </c>
      <c r="G15" s="8">
        <f t="shared" si="1"/>
        <v>10957</v>
      </c>
      <c r="H15" s="9">
        <f t="shared" si="0"/>
        <v>1625131</v>
      </c>
      <c r="I15" s="8">
        <v>1574</v>
      </c>
      <c r="J15" s="7">
        <v>17170</v>
      </c>
      <c r="K15" s="7">
        <v>1448599</v>
      </c>
      <c r="L15" s="8">
        <v>157788</v>
      </c>
      <c r="M15" s="7">
        <f t="shared" ref="M15:M16" si="5">H15-H14</f>
        <v>835</v>
      </c>
      <c r="N15" s="6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32">
        <f t="shared" si="4"/>
        <v>2650358</v>
      </c>
      <c r="D16" s="33">
        <v>2052767</v>
      </c>
      <c r="E16" s="33">
        <v>581804</v>
      </c>
      <c r="F16" s="33">
        <v>15787</v>
      </c>
      <c r="G16" s="33">
        <f t="shared" si="1"/>
        <v>40169</v>
      </c>
      <c r="H16" s="34">
        <f t="shared" si="0"/>
        <v>1635502</v>
      </c>
      <c r="I16" s="33">
        <v>2368</v>
      </c>
      <c r="J16" s="35">
        <v>15335</v>
      </c>
      <c r="K16" s="35">
        <v>1452991</v>
      </c>
      <c r="L16" s="33">
        <v>164808</v>
      </c>
      <c r="M16" s="35">
        <f t="shared" si="5"/>
        <v>10371</v>
      </c>
      <c r="N16" s="36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1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9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0"/>
    </row>
    <row r="21" spans="1:14" x14ac:dyDescent="0.15">
      <c r="C21" s="3"/>
      <c r="D21" s="3"/>
      <c r="E21" s="3"/>
      <c r="F21" s="3"/>
      <c r="G21" s="3"/>
      <c r="H21" s="52"/>
      <c r="I21" s="52"/>
      <c r="J21" s="52"/>
      <c r="K21" s="52"/>
      <c r="L21" s="52"/>
      <c r="M21" s="52"/>
      <c r="N21" s="52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A2" s="57" t="s">
        <v>21</v>
      </c>
      <c r="B2" s="57"/>
      <c r="C2" s="57"/>
      <c r="D2" s="57"/>
      <c r="E2" s="57"/>
      <c r="F2" s="57"/>
      <c r="G2" s="57"/>
      <c r="H2" s="57" t="s">
        <v>20</v>
      </c>
      <c r="I2" s="57"/>
      <c r="J2" s="57"/>
      <c r="K2" s="57"/>
      <c r="L2" s="57"/>
      <c r="M2" s="57"/>
      <c r="N2" s="5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58" t="s">
        <v>17</v>
      </c>
      <c r="B4" s="58" t="s">
        <v>16</v>
      </c>
      <c r="C4" s="61" t="s">
        <v>22</v>
      </c>
      <c r="D4" s="22"/>
      <c r="E4" s="22"/>
      <c r="F4" s="23"/>
      <c r="G4" s="53" t="s">
        <v>11</v>
      </c>
      <c r="H4" s="53" t="s">
        <v>10</v>
      </c>
      <c r="I4" s="22"/>
      <c r="J4" s="3"/>
      <c r="K4" s="3"/>
      <c r="L4" s="3"/>
      <c r="M4" s="53" t="s">
        <v>5</v>
      </c>
      <c r="N4" s="53" t="s">
        <v>4</v>
      </c>
    </row>
    <row r="5" spans="1:15" ht="12" customHeight="1" x14ac:dyDescent="0.15">
      <c r="A5" s="59"/>
      <c r="B5" s="59"/>
      <c r="C5" s="62"/>
      <c r="D5" s="53" t="s">
        <v>14</v>
      </c>
      <c r="E5" s="53" t="s">
        <v>13</v>
      </c>
      <c r="F5" s="55" t="s">
        <v>12</v>
      </c>
      <c r="G5" s="64"/>
      <c r="H5" s="64"/>
      <c r="I5" s="53" t="s">
        <v>9</v>
      </c>
      <c r="J5" s="53" t="s">
        <v>8</v>
      </c>
      <c r="K5" s="53" t="s">
        <v>7</v>
      </c>
      <c r="L5" s="53" t="s">
        <v>6</v>
      </c>
      <c r="M5" s="64"/>
      <c r="N5" s="64"/>
    </row>
    <row r="6" spans="1:15" ht="15" customHeight="1" x14ac:dyDescent="0.15">
      <c r="A6" s="60"/>
      <c r="B6" s="60"/>
      <c r="C6" s="63"/>
      <c r="D6" s="54"/>
      <c r="E6" s="54"/>
      <c r="F6" s="56"/>
      <c r="G6" s="54"/>
      <c r="H6" s="54"/>
      <c r="I6" s="54"/>
      <c r="J6" s="54"/>
      <c r="K6" s="54"/>
      <c r="L6" s="54"/>
      <c r="M6" s="54"/>
      <c r="N6" s="54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0"/>
      <c r="I22" s="50"/>
      <c r="J22" s="50"/>
      <c r="K22" s="50"/>
      <c r="L22" s="50"/>
      <c r="M22" s="50"/>
      <c r="N22" s="21"/>
    </row>
    <row r="23" spans="1:14" x14ac:dyDescent="0.15">
      <c r="C23" s="3"/>
      <c r="D23" s="3"/>
      <c r="E23" s="3"/>
      <c r="F23" s="3"/>
      <c r="G23" s="3"/>
      <c r="H23" s="52"/>
      <c r="I23" s="52"/>
      <c r="J23" s="52"/>
      <c r="K23" s="52"/>
      <c r="L23" s="52"/>
      <c r="M23" s="52"/>
      <c r="N23" s="52"/>
    </row>
    <row r="24" spans="1:14" ht="19.2" x14ac:dyDescent="0.15">
      <c r="A24" s="2"/>
      <c r="B24" s="2"/>
    </row>
  </sheetData>
  <mergeCells count="20"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  <mergeCell ref="H21:N21"/>
    <mergeCell ref="H22:M22"/>
    <mergeCell ref="H23:N23"/>
    <mergeCell ref="D5:D6"/>
    <mergeCell ref="E5:E6"/>
    <mergeCell ref="F5:F6"/>
    <mergeCell ref="I5:I6"/>
    <mergeCell ref="J5:J6"/>
    <mergeCell ref="K5:K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2026-04-08T00:06:52Z</dcterms:modified>
</cp:coreProperties>
</file>