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Ⅶ　選挙及び公務員\5_（案）選挙と公務員\"/>
    </mc:Choice>
  </mc:AlternateContent>
  <bookViews>
    <workbookView xWindow="28680" yWindow="-120" windowWidth="19440" windowHeight="14880" activeTab="1"/>
  </bookViews>
  <sheets>
    <sheet name="選挙（Ⅰ）" sheetId="30" r:id="rId1"/>
    <sheet name="選挙（Ⅱ）" sheetId="3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33" l="1"/>
  <c r="E43" i="33"/>
  <c r="E44" i="33"/>
  <c r="E45" i="33"/>
  <c r="E46" i="33"/>
  <c r="E47" i="33"/>
  <c r="E48" i="33"/>
  <c r="E49" i="33"/>
  <c r="E50" i="33"/>
  <c r="S51" i="33"/>
  <c r="S52" i="33"/>
  <c r="Z10" i="33"/>
  <c r="Z11" i="33"/>
  <c r="Z12" i="33"/>
  <c r="Z13" i="33"/>
  <c r="Z14" i="33"/>
  <c r="Z15" i="33"/>
  <c r="Z16" i="33"/>
  <c r="Z17" i="33"/>
  <c r="Z18" i="33"/>
  <c r="Z19" i="33"/>
  <c r="Z20" i="33"/>
  <c r="Z21" i="33"/>
  <c r="Z22" i="33"/>
  <c r="Z23" i="33"/>
  <c r="Z24" i="33"/>
  <c r="Z25" i="33"/>
  <c r="Z26" i="33"/>
  <c r="Z27" i="33"/>
  <c r="Z28" i="33"/>
  <c r="Z29" i="33"/>
  <c r="Z30" i="33"/>
  <c r="Z31" i="33"/>
  <c r="Z32" i="33"/>
  <c r="Z33" i="33"/>
  <c r="Z34" i="33"/>
  <c r="Z35" i="33"/>
  <c r="Z36" i="33"/>
  <c r="Z37" i="33"/>
  <c r="S50" i="33"/>
  <c r="L52" i="33"/>
  <c r="S10" i="33"/>
  <c r="S11" i="33"/>
  <c r="S12" i="33"/>
  <c r="S13" i="33"/>
  <c r="S14" i="33"/>
  <c r="S15" i="33"/>
  <c r="S16" i="33"/>
  <c r="S17" i="33"/>
  <c r="S18" i="33"/>
  <c r="S19" i="33"/>
  <c r="S20" i="33"/>
  <c r="S21" i="33"/>
  <c r="S22" i="33"/>
  <c r="S23" i="33"/>
  <c r="S24" i="33"/>
  <c r="S25" i="33"/>
  <c r="S26" i="33"/>
  <c r="S27" i="33"/>
  <c r="S28" i="33"/>
  <c r="S29" i="33"/>
  <c r="S30" i="33"/>
  <c r="S31" i="33"/>
  <c r="S32" i="33"/>
  <c r="S33" i="33"/>
  <c r="S34" i="33"/>
  <c r="S35" i="33"/>
  <c r="S36" i="33"/>
  <c r="S37" i="33"/>
  <c r="S38" i="33"/>
  <c r="S39" i="33"/>
  <c r="S40" i="33"/>
  <c r="S41" i="33"/>
  <c r="S42" i="33"/>
  <c r="S43" i="33"/>
  <c r="S44" i="33"/>
  <c r="S45" i="33"/>
  <c r="S46" i="33"/>
  <c r="S47" i="33"/>
  <c r="S48" i="33"/>
  <c r="S49" i="33"/>
  <c r="L51" i="33"/>
  <c r="E52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E51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16" i="33"/>
  <c r="U64" i="30" l="1"/>
  <c r="U63" i="30" l="1"/>
  <c r="Q64" i="30"/>
  <c r="Q63" i="30"/>
  <c r="Q61" i="30"/>
  <c r="U61" i="30"/>
  <c r="U60" i="30"/>
  <c r="Q60" i="30"/>
  <c r="U59" i="30"/>
  <c r="Q59" i="30"/>
  <c r="F14" i="33" l="1"/>
  <c r="G14" i="33"/>
  <c r="E14" i="33"/>
</calcChain>
</file>

<file path=xl/sharedStrings.xml><?xml version="1.0" encoding="utf-8"?>
<sst xmlns="http://schemas.openxmlformats.org/spreadsheetml/2006/main" count="573" uniqueCount="406">
  <si>
    <t>男</t>
    <rPh sb="0" eb="1">
      <t>オトコ</t>
    </rPh>
    <phoneticPr fontId="4"/>
  </si>
  <si>
    <t>女</t>
    <rPh sb="0" eb="1">
      <t>オンナ</t>
    </rPh>
    <phoneticPr fontId="4"/>
  </si>
  <si>
    <t>知事</t>
    <rPh sb="0" eb="1">
      <t>チ</t>
    </rPh>
    <rPh sb="1" eb="2">
      <t>コト</t>
    </rPh>
    <phoneticPr fontId="4"/>
  </si>
  <si>
    <t>市議</t>
    <rPh sb="0" eb="1">
      <t>シ</t>
    </rPh>
    <rPh sb="1" eb="2">
      <t>ギ</t>
    </rPh>
    <phoneticPr fontId="4"/>
  </si>
  <si>
    <t>市長</t>
    <rPh sb="0" eb="1">
      <t>シ</t>
    </rPh>
    <rPh sb="1" eb="2">
      <t>チョウ</t>
    </rPh>
    <phoneticPr fontId="4"/>
  </si>
  <si>
    <t>（単位　　人）</t>
    <rPh sb="1" eb="3">
      <t>タンイ</t>
    </rPh>
    <rPh sb="5" eb="6">
      <t>ヒト</t>
    </rPh>
    <phoneticPr fontId="4"/>
  </si>
  <si>
    <t>資料　　市選挙管理委員会</t>
    <rPh sb="0" eb="2">
      <t>シリョウ</t>
    </rPh>
    <rPh sb="4" eb="5">
      <t>シ</t>
    </rPh>
    <rPh sb="5" eb="7">
      <t>センキョ</t>
    </rPh>
    <rPh sb="7" eb="9">
      <t>カンリ</t>
    </rPh>
    <rPh sb="9" eb="12">
      <t>イインカイ</t>
    </rPh>
    <phoneticPr fontId="4"/>
  </si>
  <si>
    <t>最高裁裁判官国民審査</t>
    <rPh sb="0" eb="2">
      <t>サイコウ</t>
    </rPh>
    <rPh sb="2" eb="3">
      <t>サバ</t>
    </rPh>
    <rPh sb="3" eb="6">
      <t>サイバンカン</t>
    </rPh>
    <rPh sb="6" eb="8">
      <t>コクミン</t>
    </rPh>
    <rPh sb="8" eb="10">
      <t>シンサ</t>
    </rPh>
    <phoneticPr fontId="4"/>
  </si>
  <si>
    <t>５４</t>
  </si>
  <si>
    <t>県議</t>
    <rPh sb="0" eb="2">
      <t>ケンギ</t>
    </rPh>
    <phoneticPr fontId="4"/>
  </si>
  <si>
    <t>５８</t>
  </si>
  <si>
    <t>５９</t>
  </si>
  <si>
    <t>６０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</si>
  <si>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</si>
  <si>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</si>
  <si>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</si>
  <si>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</si>
  <si>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</si>
  <si>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</si>
  <si>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</si>
  <si>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</si>
  <si>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</si>
  <si>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</si>
  <si>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</si>
  <si>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</si>
  <si>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</si>
  <si>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</si>
  <si>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</si>
  <si>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</si>
  <si>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</si>
  <si>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</si>
  <si>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</si>
  <si>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</si>
  <si>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</si>
  <si>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</si>
  <si>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８５</t>
  </si>
  <si>
    <t>８６</t>
  </si>
  <si>
    <t>８７</t>
  </si>
  <si>
    <t>８８</t>
  </si>
  <si>
    <t>８９</t>
  </si>
  <si>
    <t>９０</t>
  </si>
  <si>
    <t>９１</t>
  </si>
  <si>
    <t>９２</t>
  </si>
  <si>
    <t>９３</t>
  </si>
  <si>
    <t>９４</t>
  </si>
  <si>
    <t>９５</t>
  </si>
  <si>
    <t>９６</t>
  </si>
  <si>
    <t>９７</t>
  </si>
  <si>
    <t>９８</t>
  </si>
  <si>
    <t>９９</t>
  </si>
  <si>
    <t>１００</t>
  </si>
  <si>
    <t>衆議（小選挙区）１区</t>
    <rPh sb="0" eb="2">
      <t>シュウギ</t>
    </rPh>
    <rPh sb="3" eb="7">
      <t>ショウセンキョク</t>
    </rPh>
    <rPh sb="9" eb="10">
      <t>ク</t>
    </rPh>
    <phoneticPr fontId="4"/>
  </si>
  <si>
    <t>衆議（小選挙区）2区</t>
    <rPh sb="0" eb="2">
      <t>シュウギ</t>
    </rPh>
    <rPh sb="3" eb="7">
      <t>ショウセンキョク</t>
    </rPh>
    <rPh sb="9" eb="10">
      <t>ク</t>
    </rPh>
    <phoneticPr fontId="4"/>
  </si>
  <si>
    <t>衆議（比例）</t>
    <rPh sb="0" eb="2">
      <t>シュウギ</t>
    </rPh>
    <rPh sb="3" eb="5">
      <t>ヒレイ</t>
    </rPh>
    <phoneticPr fontId="4"/>
  </si>
  <si>
    <t>最高裁裁判官国民審査</t>
    <rPh sb="0" eb="3">
      <t>サイコウサイ</t>
    </rPh>
    <rPh sb="3" eb="6">
      <t>サイバンカン</t>
    </rPh>
    <rPh sb="6" eb="8">
      <t>コクミン</t>
    </rPh>
    <rPh sb="8" eb="10">
      <t>シンサ</t>
    </rPh>
    <phoneticPr fontId="4"/>
  </si>
  <si>
    <t>　２月</t>
    <rPh sb="2" eb="3">
      <t>ガツ</t>
    </rPh>
    <phoneticPr fontId="4"/>
  </si>
  <si>
    <t>　９月</t>
    <rPh sb="2" eb="3">
      <t>ガツ</t>
    </rPh>
    <phoneticPr fontId="4"/>
  </si>
  <si>
    <t>知事</t>
    <rPh sb="0" eb="2">
      <t>チジ</t>
    </rPh>
    <phoneticPr fontId="4"/>
  </si>
  <si>
    <t>県議（補欠）</t>
    <rPh sb="0" eb="2">
      <t>ケンギ</t>
    </rPh>
    <rPh sb="3" eb="5">
      <t>ホケツ</t>
    </rPh>
    <phoneticPr fontId="4"/>
  </si>
  <si>
    <t>参議（選挙区）</t>
    <rPh sb="0" eb="1">
      <t>サン</t>
    </rPh>
    <rPh sb="1" eb="2">
      <t>ギ</t>
    </rPh>
    <rPh sb="3" eb="4">
      <t>セン</t>
    </rPh>
    <rPh sb="4" eb="5">
      <t>キョ</t>
    </rPh>
    <rPh sb="5" eb="6">
      <t>ク</t>
    </rPh>
    <phoneticPr fontId="4"/>
  </si>
  <si>
    <t>県議（補欠）</t>
    <rPh sb="0" eb="1">
      <t>ケン</t>
    </rPh>
    <rPh sb="1" eb="2">
      <t>ギ</t>
    </rPh>
    <rPh sb="3" eb="4">
      <t>ホ</t>
    </rPh>
    <rPh sb="4" eb="5">
      <t>ケツ</t>
    </rPh>
    <phoneticPr fontId="4"/>
  </si>
  <si>
    <t>参議（比例）</t>
    <rPh sb="0" eb="1">
      <t>サン</t>
    </rPh>
    <rPh sb="1" eb="2">
      <t>ギ</t>
    </rPh>
    <rPh sb="3" eb="4">
      <t>ヒ</t>
    </rPh>
    <rPh sb="4" eb="5">
      <t>レイ</t>
    </rPh>
    <phoneticPr fontId="4"/>
  </si>
  <si>
    <t>衆議（比例）</t>
    <rPh sb="0" eb="1">
      <t>シュウ</t>
    </rPh>
    <rPh sb="1" eb="2">
      <t>ギ</t>
    </rPh>
    <rPh sb="3" eb="4">
      <t>ヒ</t>
    </rPh>
    <rPh sb="4" eb="5">
      <t>レイ</t>
    </rPh>
    <phoneticPr fontId="4"/>
  </si>
  <si>
    <t>衆議（小選挙区）</t>
    <rPh sb="0" eb="1">
      <t>シュウ</t>
    </rPh>
    <rPh sb="1" eb="2">
      <t>ギ</t>
    </rPh>
    <rPh sb="3" eb="4">
      <t>ショウ</t>
    </rPh>
    <rPh sb="4" eb="5">
      <t>セン</t>
    </rPh>
    <rPh sb="5" eb="6">
      <t>キョ</t>
    </rPh>
    <rPh sb="6" eb="7">
      <t>ク</t>
    </rPh>
    <phoneticPr fontId="4"/>
  </si>
  <si>
    <t>市議（増員）香焼選挙区</t>
    <rPh sb="0" eb="2">
      <t>シギ</t>
    </rPh>
    <rPh sb="3" eb="5">
      <t>ゾウイン</t>
    </rPh>
    <rPh sb="6" eb="8">
      <t>コウヤギ</t>
    </rPh>
    <rPh sb="8" eb="11">
      <t>センキョク</t>
    </rPh>
    <phoneticPr fontId="4"/>
  </si>
  <si>
    <t>市議（増員）伊王島選挙区</t>
    <rPh sb="0" eb="2">
      <t>シギ</t>
    </rPh>
    <rPh sb="3" eb="5">
      <t>ゾウイン</t>
    </rPh>
    <rPh sb="6" eb="9">
      <t>イオウジマ</t>
    </rPh>
    <rPh sb="9" eb="12">
      <t>センキョク</t>
    </rPh>
    <phoneticPr fontId="4"/>
  </si>
  <si>
    <t>市議（増員）高島選挙区</t>
    <rPh sb="0" eb="2">
      <t>シギ</t>
    </rPh>
    <rPh sb="3" eb="5">
      <t>ゾウイン</t>
    </rPh>
    <rPh sb="6" eb="8">
      <t>タカシマ</t>
    </rPh>
    <rPh sb="8" eb="11">
      <t>センキョク</t>
    </rPh>
    <phoneticPr fontId="4"/>
  </si>
  <si>
    <t>市議（増員）野母崎選挙区</t>
    <rPh sb="0" eb="2">
      <t>シギ</t>
    </rPh>
    <rPh sb="3" eb="5">
      <t>ゾウイン</t>
    </rPh>
    <rPh sb="6" eb="9">
      <t>ノモザキ</t>
    </rPh>
    <rPh sb="9" eb="12">
      <t>センキョク</t>
    </rPh>
    <phoneticPr fontId="4"/>
  </si>
  <si>
    <t>市議（増員）三和選挙区</t>
    <rPh sb="0" eb="2">
      <t>シギ</t>
    </rPh>
    <rPh sb="3" eb="5">
      <t>ゾウイン</t>
    </rPh>
    <rPh sb="6" eb="8">
      <t>サンワ</t>
    </rPh>
    <rPh sb="8" eb="11">
      <t>センキョク</t>
    </rPh>
    <phoneticPr fontId="4"/>
  </si>
  <si>
    <t>市議（増員）外海選挙区</t>
    <rPh sb="0" eb="2">
      <t>シギ</t>
    </rPh>
    <rPh sb="3" eb="5">
      <t>ゾウイン</t>
    </rPh>
    <rPh sb="6" eb="8">
      <t>ソトメ</t>
    </rPh>
    <rPh sb="8" eb="11">
      <t>センキョク</t>
    </rPh>
    <phoneticPr fontId="4"/>
  </si>
  <si>
    <t>市議（増員）琴海選挙区</t>
    <rPh sb="0" eb="2">
      <t>シギ</t>
    </rPh>
    <rPh sb="3" eb="5">
      <t>ゾウイン</t>
    </rPh>
    <rPh sb="6" eb="8">
      <t>キンカイ</t>
    </rPh>
    <rPh sb="8" eb="11">
      <t>センキョク</t>
    </rPh>
    <phoneticPr fontId="4"/>
  </si>
  <si>
    <t>１４年　 ２月</t>
    <rPh sb="2" eb="3">
      <t>ネン</t>
    </rPh>
    <rPh sb="6" eb="7">
      <t>ガツ</t>
    </rPh>
    <phoneticPr fontId="4"/>
  </si>
  <si>
    <t>１５年　 ４月</t>
    <rPh sb="2" eb="3">
      <t>ネン</t>
    </rPh>
    <rPh sb="6" eb="7">
      <t>ガツ</t>
    </rPh>
    <phoneticPr fontId="4"/>
  </si>
  <si>
    <t>１６年　 ７月</t>
    <rPh sb="2" eb="3">
      <t>ネン</t>
    </rPh>
    <rPh sb="6" eb="7">
      <t>ガツ</t>
    </rPh>
    <phoneticPr fontId="4"/>
  </si>
  <si>
    <t>１７年　 ２月</t>
    <rPh sb="2" eb="3">
      <t>ネン</t>
    </rPh>
    <rPh sb="6" eb="7">
      <t>ガツ</t>
    </rPh>
    <phoneticPr fontId="4"/>
  </si>
  <si>
    <t>１８年　 ２月</t>
    <rPh sb="2" eb="3">
      <t>ネン</t>
    </rPh>
    <rPh sb="6" eb="7">
      <t>ガツ</t>
    </rPh>
    <phoneticPr fontId="4"/>
  </si>
  <si>
    <t>その２　　選　挙　人　</t>
    <rPh sb="5" eb="6">
      <t>セン</t>
    </rPh>
    <rPh sb="7" eb="8">
      <t>キョ</t>
    </rPh>
    <rPh sb="9" eb="10">
      <t>ジン</t>
    </rPh>
    <phoneticPr fontId="4"/>
  </si>
  <si>
    <t>投票者数</t>
    <rPh sb="0" eb="1">
      <t>ナ</t>
    </rPh>
    <rPh sb="1" eb="2">
      <t>ヒョウ</t>
    </rPh>
    <rPh sb="2" eb="3">
      <t>モノ</t>
    </rPh>
    <rPh sb="3" eb="4">
      <t>スウ</t>
    </rPh>
    <phoneticPr fontId="4"/>
  </si>
  <si>
    <t>有効</t>
    <rPh sb="0" eb="2">
      <t>ユウコウ</t>
    </rPh>
    <phoneticPr fontId="4"/>
  </si>
  <si>
    <t>無効</t>
    <rPh sb="0" eb="2">
      <t>ムコウ</t>
    </rPh>
    <phoneticPr fontId="4"/>
  </si>
  <si>
    <t>種別</t>
    <rPh sb="0" eb="1">
      <t>タネ</t>
    </rPh>
    <rPh sb="1" eb="2">
      <t>ベツ</t>
    </rPh>
    <phoneticPr fontId="4"/>
  </si>
  <si>
    <t>執行年月</t>
    <rPh sb="0" eb="1">
      <t>シツ</t>
    </rPh>
    <rPh sb="1" eb="2">
      <t>ギョウ</t>
    </rPh>
    <rPh sb="2" eb="3">
      <t>トシ</t>
    </rPh>
    <rPh sb="3" eb="4">
      <t>ツキ</t>
    </rPh>
    <phoneticPr fontId="4"/>
  </si>
  <si>
    <t>有権者数</t>
    <rPh sb="0" eb="1">
      <t>ユウ</t>
    </rPh>
    <rPh sb="1" eb="2">
      <t>ケン</t>
    </rPh>
    <rPh sb="2" eb="3">
      <t>シャ</t>
    </rPh>
    <rPh sb="3" eb="4">
      <t>スウ</t>
    </rPh>
    <phoneticPr fontId="4"/>
  </si>
  <si>
    <t>投票数</t>
    <rPh sb="0" eb="1">
      <t>ナ</t>
    </rPh>
    <rPh sb="1" eb="2">
      <t>ヒョウ</t>
    </rPh>
    <rPh sb="2" eb="3">
      <t>カズ</t>
    </rPh>
    <phoneticPr fontId="4"/>
  </si>
  <si>
    <t>投票率</t>
    <rPh sb="0" eb="1">
      <t>ナ</t>
    </rPh>
    <rPh sb="1" eb="2">
      <t>ヒョウ</t>
    </rPh>
    <rPh sb="2" eb="3">
      <t>リツ</t>
    </rPh>
    <phoneticPr fontId="4"/>
  </si>
  <si>
    <t>総数</t>
    <rPh sb="0" eb="1">
      <t>フサ</t>
    </rPh>
    <rPh sb="1" eb="2">
      <t>カズ</t>
    </rPh>
    <phoneticPr fontId="4"/>
  </si>
  <si>
    <t>投票区別</t>
    <rPh sb="0" eb="1">
      <t>ナ</t>
    </rPh>
    <rPh sb="1" eb="2">
      <t>ヒョウ</t>
    </rPh>
    <rPh sb="2" eb="3">
      <t>ク</t>
    </rPh>
    <rPh sb="3" eb="4">
      <t>ベツ</t>
    </rPh>
    <phoneticPr fontId="4"/>
  </si>
  <si>
    <t>登録者数</t>
    <rPh sb="0" eb="1">
      <t>ノボル</t>
    </rPh>
    <rPh sb="1" eb="2">
      <t>リョク</t>
    </rPh>
    <rPh sb="2" eb="3">
      <t>モノ</t>
    </rPh>
    <rPh sb="3" eb="4">
      <t>カズ</t>
    </rPh>
    <phoneticPr fontId="4"/>
  </si>
  <si>
    <t>登録者数</t>
    <rPh sb="0" eb="1">
      <t>ノボル</t>
    </rPh>
    <rPh sb="1" eb="2">
      <t>リョク</t>
    </rPh>
    <rPh sb="2" eb="3">
      <t>シャ</t>
    </rPh>
    <rPh sb="3" eb="4">
      <t>スウ</t>
    </rPh>
    <phoneticPr fontId="4"/>
  </si>
  <si>
    <t>　　　　挙　　　　（Ⅰ）</t>
    <rPh sb="4" eb="5">
      <t>キョ</t>
    </rPh>
    <phoneticPr fontId="4"/>
  </si>
  <si>
    <t>　　　　挙　　　　（Ⅱ）</t>
    <rPh sb="4" eb="5">
      <t>キョ</t>
    </rPh>
    <phoneticPr fontId="4"/>
  </si>
  <si>
    <t>　名　簿　登　録　数</t>
    <rPh sb="1" eb="2">
      <t>メイ</t>
    </rPh>
    <rPh sb="3" eb="4">
      <t>ボ</t>
    </rPh>
    <rPh sb="5" eb="6">
      <t>ノボル</t>
    </rPh>
    <rPh sb="7" eb="8">
      <t>リョク</t>
    </rPh>
    <rPh sb="9" eb="10">
      <t>カズ</t>
    </rPh>
    <phoneticPr fontId="4"/>
  </si>
  <si>
    <t>-</t>
  </si>
  <si>
    <t>４月</t>
    <rPh sb="1" eb="2">
      <t>ガツ</t>
    </rPh>
    <phoneticPr fontId="4"/>
  </si>
  <si>
    <t>７月</t>
    <rPh sb="1" eb="2">
      <t>ガツ</t>
    </rPh>
    <phoneticPr fontId="4"/>
  </si>
  <si>
    <t>１９年　４月</t>
    <rPh sb="2" eb="3">
      <t>ネン</t>
    </rPh>
    <rPh sb="5" eb="6">
      <t>ガツ</t>
    </rPh>
    <phoneticPr fontId="4"/>
  </si>
  <si>
    <t>市議（長崎選挙区）</t>
    <rPh sb="0" eb="2">
      <t>シギ</t>
    </rPh>
    <rPh sb="3" eb="5">
      <t>ナガサキ</t>
    </rPh>
    <rPh sb="5" eb="8">
      <t>センキョク</t>
    </rPh>
    <phoneticPr fontId="4"/>
  </si>
  <si>
    <t>市議（香焼選挙区）</t>
    <rPh sb="0" eb="2">
      <t>シギ</t>
    </rPh>
    <rPh sb="3" eb="5">
      <t>コウヤギ</t>
    </rPh>
    <rPh sb="5" eb="8">
      <t>センキョク</t>
    </rPh>
    <phoneticPr fontId="4"/>
  </si>
  <si>
    <t>市議（伊王島選挙区）</t>
    <rPh sb="0" eb="2">
      <t>シギ</t>
    </rPh>
    <rPh sb="3" eb="6">
      <t>イオウジマ</t>
    </rPh>
    <rPh sb="6" eb="9">
      <t>センキョク</t>
    </rPh>
    <phoneticPr fontId="4"/>
  </si>
  <si>
    <t>市議（高島選挙区）</t>
    <rPh sb="0" eb="2">
      <t>シギ</t>
    </rPh>
    <rPh sb="3" eb="5">
      <t>タカシマ</t>
    </rPh>
    <rPh sb="5" eb="8">
      <t>センキョク</t>
    </rPh>
    <phoneticPr fontId="4"/>
  </si>
  <si>
    <t>市議（野母崎選挙区）</t>
    <rPh sb="0" eb="2">
      <t>シギ</t>
    </rPh>
    <rPh sb="3" eb="6">
      <t>ノモザキ</t>
    </rPh>
    <rPh sb="6" eb="9">
      <t>センキョク</t>
    </rPh>
    <phoneticPr fontId="4"/>
  </si>
  <si>
    <t>市議（三和選挙区）</t>
    <rPh sb="0" eb="2">
      <t>シギ</t>
    </rPh>
    <rPh sb="3" eb="5">
      <t>サンワ</t>
    </rPh>
    <rPh sb="5" eb="8">
      <t>センキョク</t>
    </rPh>
    <phoneticPr fontId="4"/>
  </si>
  <si>
    <t>市議（外海選挙区）</t>
    <rPh sb="0" eb="2">
      <t>シギ</t>
    </rPh>
    <rPh sb="3" eb="5">
      <t>ソトメ</t>
    </rPh>
    <rPh sb="5" eb="8">
      <t>センキョク</t>
    </rPh>
    <phoneticPr fontId="4"/>
  </si>
  <si>
    <t>市議（琴海選挙区）</t>
    <rPh sb="0" eb="2">
      <t>シギ</t>
    </rPh>
    <rPh sb="3" eb="5">
      <t>キンカイ</t>
    </rPh>
    <rPh sb="5" eb="8">
      <t>センキョク</t>
    </rPh>
    <phoneticPr fontId="4"/>
  </si>
  <si>
    <r>
      <t>１１月</t>
    </r>
    <r>
      <rPr>
        <sz val="11"/>
        <rFont val="ＭＳ Ｐゴシック"/>
        <family val="3"/>
        <charset val="128"/>
      </rPr>
      <t/>
    </r>
    <rPh sb="2" eb="3">
      <t>ガツ</t>
    </rPh>
    <phoneticPr fontId="4"/>
  </si>
  <si>
    <t>２１年　８月</t>
    <rPh sb="2" eb="3">
      <t>ネン</t>
    </rPh>
    <rPh sb="5" eb="6">
      <t>ガツ</t>
    </rPh>
    <phoneticPr fontId="4"/>
  </si>
  <si>
    <t>８月</t>
    <rPh sb="1" eb="2">
      <t>ガツ</t>
    </rPh>
    <phoneticPr fontId="4"/>
  </si>
  <si>
    <t>知事</t>
  </si>
  <si>
    <t>２２年　２月</t>
  </si>
  <si>
    <t>参議（選挙区）</t>
  </si>
  <si>
    <t>７月</t>
  </si>
  <si>
    <t>参議（比例）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</si>
  <si>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</si>
  <si>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</si>
  <si>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</si>
  <si>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</si>
  <si>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</si>
  <si>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</si>
  <si>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</si>
  <si>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</si>
  <si>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</si>
  <si>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</si>
  <si>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</si>
  <si>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</si>
  <si>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</si>
  <si>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</si>
  <si>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</si>
  <si>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</si>
  <si>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</si>
  <si>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</si>
  <si>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</si>
  <si>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</si>
  <si>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</si>
  <si>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</si>
  <si>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</si>
  <si>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</si>
  <si>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</si>
  <si>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</si>
  <si>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３１</t>
  </si>
  <si>
    <t>３２</t>
  </si>
  <si>
    <t>３３</t>
  </si>
  <si>
    <t>３４</t>
  </si>
  <si>
    <t>３５</t>
  </si>
  <si>
    <t>３６</t>
  </si>
  <si>
    <t>３７</t>
  </si>
  <si>
    <t>３９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</si>
  <si>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</si>
  <si>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</si>
  <si>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</si>
  <si>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</si>
  <si>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</si>
  <si>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</si>
  <si>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</si>
  <si>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</si>
  <si>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５１</t>
  </si>
  <si>
    <t>５２</t>
  </si>
  <si>
    <t>５３</t>
  </si>
  <si>
    <t>５５</t>
  </si>
  <si>
    <t>５６</t>
  </si>
  <si>
    <t>５７</t>
  </si>
  <si>
    <t>２０３</t>
  </si>
  <si>
    <t>５０５</t>
  </si>
  <si>
    <t>５０６</t>
  </si>
  <si>
    <t>５０７</t>
  </si>
  <si>
    <t>６０３</t>
  </si>
  <si>
    <t>６０４</t>
  </si>
  <si>
    <t>６０５</t>
  </si>
  <si>
    <t>６０６</t>
  </si>
  <si>
    <t>６０７</t>
  </si>
  <si>
    <t>６０８</t>
  </si>
  <si>
    <t>６０９</t>
  </si>
  <si>
    <t>６１０</t>
  </si>
  <si>
    <t>６１１</t>
  </si>
  <si>
    <t>７０３</t>
  </si>
  <si>
    <t>７０４</t>
  </si>
  <si>
    <t>７０６</t>
  </si>
  <si>
    <t>７０７</t>
  </si>
  <si>
    <t>７０８</t>
  </si>
  <si>
    <t>２３年　４月</t>
    <rPh sb="2" eb="3">
      <t>ネン</t>
    </rPh>
    <rPh sb="5" eb="6">
      <t>ガツ</t>
    </rPh>
    <phoneticPr fontId="4"/>
  </si>
  <si>
    <t>参議（選挙区）</t>
    <rPh sb="0" eb="2">
      <t>サンギ</t>
    </rPh>
    <rPh sb="3" eb="6">
      <t>センキョク</t>
    </rPh>
    <phoneticPr fontId="4"/>
  </si>
  <si>
    <t>平山町公民館</t>
  </si>
  <si>
    <t>平山台集会所</t>
  </si>
  <si>
    <t>毛井首町公民館</t>
  </si>
  <si>
    <t>三和町公民館</t>
  </si>
  <si>
    <t>長崎市立戸町中学校</t>
  </si>
  <si>
    <t>長崎市立戸町小学校</t>
  </si>
  <si>
    <t>小菅町公民館</t>
  </si>
  <si>
    <t>長崎市南公民館</t>
  </si>
  <si>
    <t>出雲南公民館</t>
  </si>
  <si>
    <t>長崎市立大浦中学校</t>
  </si>
  <si>
    <t>長崎市立梅香崎中学校</t>
  </si>
  <si>
    <t>長崎市立小島小学校</t>
  </si>
  <si>
    <t>長崎市立小島中学校</t>
  </si>
  <si>
    <t>田上町公民館</t>
  </si>
  <si>
    <t>宮摺公民館</t>
  </si>
  <si>
    <t>千々地区営農生活研修所</t>
  </si>
  <si>
    <t>長崎市立日吉小中学校</t>
  </si>
  <si>
    <t>長崎市立愛宕小学校</t>
  </si>
  <si>
    <t>瓊浦高等学校</t>
  </si>
  <si>
    <t>長崎市立北陽小学校</t>
  </si>
  <si>
    <t>長崎市立岩屋中学校</t>
  </si>
  <si>
    <t>長崎市立伊良林小学校</t>
  </si>
  <si>
    <t>長崎市高浜地区公民館</t>
  </si>
  <si>
    <t>宿町団地第二集会所</t>
  </si>
  <si>
    <t>長崎市立西町小学校</t>
  </si>
  <si>
    <t>牧島町公民館</t>
  </si>
  <si>
    <t>油木町公民館</t>
  </si>
  <si>
    <t>長崎市立戸石小学校</t>
  </si>
  <si>
    <t>新生会公民館</t>
  </si>
  <si>
    <t>長崎市立小江原小学校</t>
  </si>
  <si>
    <t>間ノ瀬公民館</t>
  </si>
  <si>
    <t>長崎市立城山小学校</t>
  </si>
  <si>
    <t>長崎市立西城山小学校</t>
  </si>
  <si>
    <t>城山台集会所</t>
  </si>
  <si>
    <t>長崎市立橘中学校</t>
  </si>
  <si>
    <t>長崎市立淵中学校</t>
  </si>
  <si>
    <t>田之浦中央公民館</t>
  </si>
  <si>
    <t>長崎市立稲佐小学校</t>
  </si>
  <si>
    <t>県営東望団地集会室</t>
  </si>
  <si>
    <t>長崎市立桜馬場中学校</t>
  </si>
  <si>
    <t>長崎市西公民館</t>
  </si>
  <si>
    <t>木場町公民館</t>
  </si>
  <si>
    <t>長崎市立上長崎小学校</t>
  </si>
  <si>
    <t>立神公会堂</t>
  </si>
  <si>
    <t>長崎市立西坂小学校</t>
  </si>
  <si>
    <t>西泊町公民館</t>
  </si>
  <si>
    <t>長崎市立銭座小学校</t>
  </si>
  <si>
    <t>長崎市小榊会館</t>
  </si>
  <si>
    <t>長崎市立山里小学校</t>
  </si>
  <si>
    <t>平和町公民館</t>
  </si>
  <si>
    <t>大浜町公民館</t>
  </si>
  <si>
    <t>江平公民館</t>
  </si>
  <si>
    <t>小江町集会所</t>
  </si>
  <si>
    <t>長崎市立三原小学校</t>
  </si>
  <si>
    <t>長崎市立西山台小学校</t>
  </si>
  <si>
    <t>三川町公民館</t>
  </si>
  <si>
    <t>長崎市三重地区公民館</t>
  </si>
  <si>
    <t>長崎市立女の都小学校</t>
  </si>
  <si>
    <t>長崎市立西浦上小学校</t>
  </si>
  <si>
    <t>長崎市立西浦上中学校</t>
  </si>
  <si>
    <t>長崎市北公民館</t>
  </si>
  <si>
    <t>長崎市滑石公民館</t>
  </si>
  <si>
    <t>横尾公民館</t>
  </si>
  <si>
    <t>２４年　１２月</t>
    <rPh sb="2" eb="3">
      <t>ネン</t>
    </rPh>
    <rPh sb="6" eb="7">
      <t>ガツ</t>
    </rPh>
    <phoneticPr fontId="4"/>
  </si>
  <si>
    <t>１２月</t>
    <rPh sb="2" eb="3">
      <t>ガツ</t>
    </rPh>
    <phoneticPr fontId="4"/>
  </si>
  <si>
    <t>２５年　７月</t>
    <rPh sb="2" eb="3">
      <t>ネン</t>
    </rPh>
    <rPh sb="5" eb="6">
      <t>ガツ</t>
    </rPh>
    <phoneticPr fontId="4"/>
  </si>
  <si>
    <t>２６年　２月</t>
    <rPh sb="2" eb="3">
      <t>ネン</t>
    </rPh>
    <rPh sb="5" eb="6">
      <t>ガツ</t>
    </rPh>
    <phoneticPr fontId="4"/>
  </si>
  <si>
    <t>２７年　４月</t>
    <rPh sb="2" eb="3">
      <t>ネン</t>
    </rPh>
    <rPh sb="5" eb="6">
      <t>ガツ</t>
    </rPh>
    <phoneticPr fontId="4"/>
  </si>
  <si>
    <t>参議（比例）</t>
    <rPh sb="0" eb="2">
      <t>サンギ</t>
    </rPh>
    <rPh sb="3" eb="5">
      <t>ヒレイ</t>
    </rPh>
    <phoneticPr fontId="4"/>
  </si>
  <si>
    <t>２８年　７月</t>
    <rPh sb="2" eb="3">
      <t>ネン</t>
    </rPh>
    <rPh sb="5" eb="6">
      <t>ガツ</t>
    </rPh>
    <phoneticPr fontId="4"/>
  </si>
  <si>
    <t>１１月</t>
    <rPh sb="2" eb="3">
      <t>ガツ</t>
    </rPh>
    <phoneticPr fontId="4"/>
  </si>
  <si>
    <t>　　その１　　　投　　　　票　　</t>
    <rPh sb="8" eb="9">
      <t>ナ</t>
    </rPh>
    <rPh sb="13" eb="14">
      <t>ヒョウ</t>
    </rPh>
    <phoneticPr fontId="4"/>
  </si>
  <si>
    <t>　　状　　　　況</t>
    <rPh sb="2" eb="3">
      <t>ジョウ</t>
    </rPh>
    <rPh sb="7" eb="8">
      <t>キョウ</t>
    </rPh>
    <phoneticPr fontId="4"/>
  </si>
  <si>
    <t>２９年　１０月</t>
    <rPh sb="2" eb="3">
      <t>ネン</t>
    </rPh>
    <rPh sb="6" eb="7">
      <t>ガツ</t>
    </rPh>
    <phoneticPr fontId="4"/>
  </si>
  <si>
    <t>１０月</t>
    <rPh sb="2" eb="3">
      <t>ガツ</t>
    </rPh>
    <phoneticPr fontId="4"/>
  </si>
  <si>
    <t>３０年　２月</t>
    <rPh sb="2" eb="3">
      <t>ネン</t>
    </rPh>
    <rPh sb="5" eb="6">
      <t>ガツ</t>
    </rPh>
    <phoneticPr fontId="4"/>
  </si>
  <si>
    <t>　</t>
    <phoneticPr fontId="4"/>
  </si>
  <si>
    <t>長崎市木鉢地区ふれあいセンター</t>
  </si>
  <si>
    <t>長崎市式見地区ふれあいセンター</t>
  </si>
  <si>
    <t>８０２</t>
    <phoneticPr fontId="4"/>
  </si>
  <si>
    <t>資料　　市選挙管理委員会</t>
    <phoneticPr fontId="4"/>
  </si>
  <si>
    <t>（％）</t>
    <phoneticPr fontId="4"/>
  </si>
  <si>
    <t>３１年　４月</t>
    <rPh sb="2" eb="3">
      <t>ネン</t>
    </rPh>
    <rPh sb="5" eb="6">
      <t>ガツ</t>
    </rPh>
    <phoneticPr fontId="4"/>
  </si>
  <si>
    <t>令和元年　７月</t>
    <rPh sb="0" eb="2">
      <t>レイワ</t>
    </rPh>
    <rPh sb="2" eb="3">
      <t>モト</t>
    </rPh>
    <rPh sb="3" eb="4">
      <t>ネン</t>
    </rPh>
    <rPh sb="6" eb="7">
      <t>ガツ</t>
    </rPh>
    <phoneticPr fontId="4"/>
  </si>
  <si>
    <t>４０</t>
    <phoneticPr fontId="12"/>
  </si>
  <si>
    <t>８３</t>
    <phoneticPr fontId="12"/>
  </si>
  <si>
    <t>４１</t>
    <phoneticPr fontId="12"/>
  </si>
  <si>
    <t>８４</t>
    <phoneticPr fontId="12"/>
  </si>
  <si>
    <t>５０４</t>
    <phoneticPr fontId="12"/>
  </si>
  <si>
    <t>６０２</t>
    <phoneticPr fontId="12"/>
  </si>
  <si>
    <t>５０</t>
  </si>
  <si>
    <t>中尾中央公民館</t>
  </si>
  <si>
    <t>長崎市土井首地区ふれあいセンター</t>
  </si>
  <si>
    <t>長崎市小ケ倉地区ふれあいセンター</t>
  </si>
  <si>
    <t>７０２</t>
    <phoneticPr fontId="12"/>
  </si>
  <si>
    <t>１０４</t>
  </si>
  <si>
    <t>１０５</t>
  </si>
  <si>
    <t>１０６</t>
  </si>
  <si>
    <t>１０７</t>
  </si>
  <si>
    <t>１０８</t>
  </si>
  <si>
    <t>８０１</t>
    <phoneticPr fontId="4"/>
  </si>
  <si>
    <t>１０９</t>
  </si>
  <si>
    <t>１１０</t>
  </si>
  <si>
    <t>長崎市手熊地区ふれあいセンター</t>
  </si>
  <si>
    <t>８０３</t>
  </si>
  <si>
    <t>１１１</t>
  </si>
  <si>
    <t>８０４</t>
  </si>
  <si>
    <t>８０５</t>
  </si>
  <si>
    <t>１１３</t>
  </si>
  <si>
    <t>８０６</t>
  </si>
  <si>
    <t>１１４</t>
  </si>
  <si>
    <t>８０７</t>
  </si>
  <si>
    <t>１１５</t>
  </si>
  <si>
    <t>２９</t>
    <phoneticPr fontId="12"/>
  </si>
  <si>
    <t>１１６</t>
  </si>
  <si>
    <t>３０</t>
    <phoneticPr fontId="12"/>
  </si>
  <si>
    <t>１１７</t>
  </si>
  <si>
    <t>１１８</t>
  </si>
  <si>
    <t>　　本表は、平成１３年２月以降に行われた選挙の投票状況を掲げたものである。</t>
    <rPh sb="2" eb="3">
      <t>ホン</t>
    </rPh>
    <rPh sb="3" eb="4">
      <t>ヒョウ</t>
    </rPh>
    <rPh sb="6" eb="8">
      <t>ヘイセイ</t>
    </rPh>
    <rPh sb="10" eb="11">
      <t>ネン</t>
    </rPh>
    <rPh sb="12" eb="15">
      <t>ガツイコウ</t>
    </rPh>
    <rPh sb="16" eb="17">
      <t>オコナ</t>
    </rPh>
    <rPh sb="20" eb="22">
      <t>センキョ</t>
    </rPh>
    <rPh sb="23" eb="25">
      <t>トウヒョウ</t>
    </rPh>
    <rPh sb="25" eb="27">
      <t>ジョウキョウ</t>
    </rPh>
    <rPh sb="28" eb="29">
      <t>カカ</t>
    </rPh>
    <phoneticPr fontId="4"/>
  </si>
  <si>
    <t>５０３</t>
    <phoneticPr fontId="12"/>
  </si>
  <si>
    <t>６０１</t>
    <phoneticPr fontId="12"/>
  </si>
  <si>
    <t>７０１</t>
    <phoneticPr fontId="12"/>
  </si>
  <si>
    <t>１０２</t>
    <phoneticPr fontId="4"/>
  </si>
  <si>
    <t>１０３</t>
    <phoneticPr fontId="4"/>
  </si>
  <si>
    <t>２０１</t>
    <phoneticPr fontId="12"/>
  </si>
  <si>
    <t>２０２</t>
    <phoneticPr fontId="12"/>
  </si>
  <si>
    <t>３０１</t>
    <phoneticPr fontId="12"/>
  </si>
  <si>
    <t>５０１</t>
    <phoneticPr fontId="12"/>
  </si>
  <si>
    <t>５０２</t>
  </si>
  <si>
    <t>４年　　２月</t>
    <rPh sb="1" eb="2">
      <t>ネン</t>
    </rPh>
    <rPh sb="5" eb="6">
      <t>ガツ</t>
    </rPh>
    <phoneticPr fontId="4"/>
  </si>
  <si>
    <t>４年　　７月</t>
    <rPh sb="1" eb="2">
      <t>ネン</t>
    </rPh>
    <rPh sb="5" eb="6">
      <t>ガツ</t>
    </rPh>
    <phoneticPr fontId="4"/>
  </si>
  <si>
    <t>１１９</t>
    <phoneticPr fontId="4"/>
  </si>
  <si>
    <t>１２０</t>
    <phoneticPr fontId="12"/>
  </si>
  <si>
    <t>選　　　　</t>
    <rPh sb="0" eb="1">
      <t>セン</t>
    </rPh>
    <phoneticPr fontId="4"/>
  </si>
  <si>
    <t>４　年　９　月　  １　日</t>
  </si>
  <si>
    <t>３年　１０月</t>
    <rPh sb="1" eb="2">
      <t>ネン</t>
    </rPh>
    <rPh sb="5" eb="6">
      <t>ガツ</t>
    </rPh>
    <phoneticPr fontId="4"/>
  </si>
  <si>
    <t>５年　　４月</t>
    <rPh sb="1" eb="2">
      <t>ネン</t>
    </rPh>
    <rPh sb="5" eb="6">
      <t>ガツ</t>
    </rPh>
    <phoneticPr fontId="4"/>
  </si>
  <si>
    <t>６年　１０月</t>
    <rPh sb="1" eb="2">
      <t>ネン</t>
    </rPh>
    <rPh sb="5" eb="6">
      <t>ガツ</t>
    </rPh>
    <phoneticPr fontId="4"/>
  </si>
  <si>
    <t>（注）38 長崎市立桜町小学校（地域・学校交流センター）については、投票区の統合により除外されたため該当データなし。</t>
    <rPh sb="1" eb="2">
      <t>チュウ</t>
    </rPh>
    <rPh sb="6" eb="8">
      <t>ナガサキ</t>
    </rPh>
    <rPh sb="8" eb="10">
      <t>シリツ</t>
    </rPh>
    <rPh sb="10" eb="12">
      <t>サクラマチ</t>
    </rPh>
    <rPh sb="12" eb="15">
      <t>ショウガッコウ</t>
    </rPh>
    <rPh sb="16" eb="18">
      <t>チイキ</t>
    </rPh>
    <rPh sb="19" eb="21">
      <t>ガッコウ</t>
    </rPh>
    <rPh sb="21" eb="23">
      <t>コウリュウ</t>
    </rPh>
    <rPh sb="34" eb="36">
      <t>トウヒョウ</t>
    </rPh>
    <rPh sb="36" eb="37">
      <t>ク</t>
    </rPh>
    <rPh sb="38" eb="40">
      <t>トウゴウ</t>
    </rPh>
    <rPh sb="43" eb="45">
      <t>ジョガイ</t>
    </rPh>
    <rPh sb="50" eb="52">
      <t>ガイトウ</t>
    </rPh>
    <phoneticPr fontId="4"/>
  </si>
  <si>
    <t>　令和　　３　年　９　月　  １　日</t>
    <rPh sb="1" eb="3">
      <t>レイワ</t>
    </rPh>
    <phoneticPr fontId="4"/>
  </si>
  <si>
    <t>５　年　９　月　  １　日</t>
  </si>
  <si>
    <t>６　年　９　月　  １　日</t>
  </si>
  <si>
    <t>７　年　９　月　  １　日</t>
    <phoneticPr fontId="4"/>
  </si>
  <si>
    <t>７年　　７月</t>
    <rPh sb="1" eb="2">
      <t>ネン</t>
    </rPh>
    <rPh sb="5" eb="6">
      <t>ガツ</t>
    </rPh>
    <phoneticPr fontId="4"/>
  </si>
  <si>
    <t>長崎市役所2階多目的スペース</t>
  </si>
  <si>
    <t>長崎市深堀地区ふれあいセンター</t>
  </si>
  <si>
    <t>県営深堀団地AB集会所</t>
  </si>
  <si>
    <t>長崎市ダイヤランドふれあいセンター</t>
  </si>
  <si>
    <t>さくら幼稚園・さくらんぼ保育園</t>
  </si>
  <si>
    <t>二本松住宅集会室</t>
  </si>
  <si>
    <t>十善寺地区まちづくり情報センター</t>
  </si>
  <si>
    <t>仲見世8番街３階</t>
  </si>
  <si>
    <t>長崎市仁田佐古地区ふれあいセンター</t>
  </si>
  <si>
    <t>長崎市小島地区ふれあいセンター</t>
  </si>
  <si>
    <t>大崎町公民館</t>
  </si>
  <si>
    <t>長崎市茂木地区ふれあいセンター</t>
  </si>
  <si>
    <t>風頭町公民館</t>
  </si>
  <si>
    <t>長崎市立諏訪小学校（地域・学校交流ｾﾝﾀｰ）</t>
  </si>
  <si>
    <t>長崎市立図書館（新興善ﾒﾓﾘｱﾙﾎｰﾙ）</t>
  </si>
  <si>
    <t>中川一丁目自治会集会所</t>
  </si>
  <si>
    <t>長崎市日見地区ふれあいセンター</t>
  </si>
  <si>
    <t>長崎市古賀地区市民センター</t>
  </si>
  <si>
    <t>つつじが丘公民館</t>
  </si>
  <si>
    <t>現川公民館</t>
  </si>
  <si>
    <t>長崎市東公民館</t>
  </si>
  <si>
    <t>西山一丁目公民館</t>
  </si>
  <si>
    <t>岩川町公民館</t>
  </si>
  <si>
    <t>長崎市山里地区ふれあいセンター</t>
  </si>
  <si>
    <t>長崎市立高尾小学校</t>
  </si>
  <si>
    <t>丸善団地親交自治会公民館</t>
  </si>
  <si>
    <t>本原町自治会公民館</t>
  </si>
  <si>
    <t>旧川平小学校横（仮避難所・投票所）</t>
  </si>
  <si>
    <t>長崎市役所滑石地域センター</t>
  </si>
  <si>
    <t>大園団地集会所</t>
  </si>
  <si>
    <t>長崎市西北・岩屋ふれあいセンター</t>
  </si>
  <si>
    <t>狩股団地集会所</t>
  </si>
  <si>
    <t>三芳住宅集会室</t>
  </si>
  <si>
    <t>長崎市小江原地区ふれあいセンター</t>
  </si>
  <si>
    <t>長崎市淵地区ふれあいセンター</t>
  </si>
  <si>
    <t>いなさ幼稚園</t>
  </si>
  <si>
    <t>水の浦地区公民館</t>
  </si>
  <si>
    <t>飽の浦コミュニティセンター</t>
  </si>
  <si>
    <t>神ノ島町立公民館</t>
  </si>
  <si>
    <t>長崎市福田地区ふれあいセンター</t>
  </si>
  <si>
    <t>長崎市立鳴見台小学校</t>
  </si>
  <si>
    <t>長崎市三重地区市民センター</t>
  </si>
  <si>
    <t>長崎市立畝刈小学校</t>
  </si>
  <si>
    <t>西樫山公民館</t>
  </si>
  <si>
    <t>平間町公民館</t>
  </si>
  <si>
    <t>長崎市上長崎地区ふれあいセンター</t>
  </si>
  <si>
    <t>辻町中部自治会公民館</t>
  </si>
  <si>
    <t>長崎市役所香焼地域センター</t>
  </si>
  <si>
    <t>深浦集会所</t>
  </si>
  <si>
    <t>恵里集会所</t>
  </si>
  <si>
    <t>長崎市役所伊王島地域センター</t>
  </si>
  <si>
    <t>長崎市野母地区公民館</t>
  </si>
  <si>
    <t>黒浜町公民館</t>
  </si>
  <si>
    <t>長崎市野母崎文化センター</t>
  </si>
  <si>
    <t>長崎市脇岬地区ふれあいセンター</t>
  </si>
  <si>
    <t>木場公民館</t>
  </si>
  <si>
    <t>長崎市野母崎樺島地区ふれあいセンター</t>
  </si>
  <si>
    <t>木場自治公民館</t>
  </si>
  <si>
    <t>総合地域施設（宮崎集会所）</t>
  </si>
  <si>
    <t>長崎市川原地区公民館</t>
  </si>
  <si>
    <t>さんとぴあ21</t>
  </si>
  <si>
    <t>長崎市為石地区公民館</t>
  </si>
  <si>
    <t>藤田尾自治公民館</t>
  </si>
  <si>
    <t>布巻老人集会所</t>
  </si>
  <si>
    <t>長崎市蚊焼地区ふれあいセンター</t>
  </si>
  <si>
    <t>岳路自治公民館</t>
  </si>
  <si>
    <t>椿が丘自治公民館</t>
  </si>
  <si>
    <t>長崎市晴海台地区ふれあいセンター</t>
  </si>
  <si>
    <t>長崎市外海ふるさと交流センター</t>
  </si>
  <si>
    <t>長崎市出津地区ふれあいセンター</t>
  </si>
  <si>
    <t>大中尾１公民館</t>
  </si>
  <si>
    <t>上大野公民館</t>
  </si>
  <si>
    <t>牧野公民館</t>
  </si>
  <si>
    <t>長崎市黒崎地区公民館</t>
  </si>
  <si>
    <t>旧扇山分校</t>
  </si>
  <si>
    <t>中央区公民館</t>
  </si>
  <si>
    <t>長崎市琴海さざなみ会館</t>
  </si>
  <si>
    <t>長崎市琴海文化センター</t>
  </si>
  <si>
    <t>戸根公民館</t>
  </si>
  <si>
    <t>長崎市琴海南部文化センター</t>
  </si>
  <si>
    <t>西海コミュニティセンター</t>
  </si>
  <si>
    <t>琴海ニュータウン公民館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</si>
</sst>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0;&quot;△ &quot;#,##0.00"/>
    <numFmt numFmtId="178" formatCode="0.00;&quot;△ &quot;0.00"/>
  </numFmts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trike/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7.5"/>
      <name val="ＭＳ Ｐ明朝"/>
      <family val="1"/>
      <charset val="128"/>
    </font>
    <font>
      <sz val="5.5"/>
      <name val="ＭＳ Ｐ明朝"/>
      <family val="1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50">
    <xf numFmtId="0" fontId="0" fillId="0" borderId="0" xfId="0"/>
    <xf numFmtId="38" fontId="6" fillId="0" borderId="8" xfId="1" applyFont="1" applyFill="1" applyBorder="1" applyAlignment="1">
      <alignment horizontal="right" shrinkToFit="1"/>
    </xf>
    <xf numFmtId="38" fontId="6" fillId="0" borderId="11" xfId="1" applyFont="1" applyFill="1" applyBorder="1" applyAlignment="1">
      <alignment horizontal="right" shrinkToFit="1"/>
    </xf>
    <xf numFmtId="38" fontId="6" fillId="0" borderId="8" xfId="2" applyFont="1" applyFill="1" applyBorder="1" applyAlignment="1">
      <alignment vertical="center"/>
    </xf>
    <xf numFmtId="40" fontId="6" fillId="0" borderId="8" xfId="2" applyNumberFormat="1" applyFont="1" applyFill="1" applyBorder="1" applyAlignment="1">
      <alignment vertical="center"/>
    </xf>
    <xf numFmtId="38" fontId="6" fillId="0" borderId="0" xfId="4" applyFont="1" applyFill="1" applyAlignment="1">
      <alignment vertical="center"/>
    </xf>
    <xf numFmtId="38" fontId="6" fillId="0" borderId="0" xfId="2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40" fontId="6" fillId="0" borderId="0" xfId="2" applyNumberFormat="1" applyFont="1" applyFill="1" applyAlignment="1">
      <alignment vertical="center"/>
    </xf>
    <xf numFmtId="38" fontId="6" fillId="0" borderId="0" xfId="2" applyFont="1" applyFill="1" applyBorder="1" applyAlignment="1">
      <alignment horizontal="right" vertical="center"/>
    </xf>
    <xf numFmtId="40" fontId="6" fillId="0" borderId="0" xfId="2" applyNumberFormat="1" applyFont="1" applyFill="1" applyBorder="1" applyAlignment="1">
      <alignment horizontal="right" vertical="center"/>
    </xf>
    <xf numFmtId="38" fontId="6" fillId="0" borderId="0" xfId="6" applyFont="1" applyFill="1" applyAlignment="1">
      <alignment vertical="center"/>
    </xf>
    <xf numFmtId="38" fontId="6" fillId="0" borderId="0" xfId="1" applyFont="1" applyFill="1" applyAlignment="1">
      <alignment vertical="center" shrinkToFit="1"/>
    </xf>
    <xf numFmtId="38" fontId="6" fillId="0" borderId="0" xfId="7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5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7" fillId="0" borderId="0" xfId="3" applyFont="1" applyFill="1" applyAlignment="1">
      <alignment horizontal="right" vertical="center"/>
    </xf>
    <xf numFmtId="0" fontId="5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left" vertical="center"/>
    </xf>
    <xf numFmtId="0" fontId="6" fillId="0" borderId="0" xfId="3" applyFont="1" applyFill="1" applyAlignment="1">
      <alignment horizontal="right" vertical="center"/>
    </xf>
    <xf numFmtId="0" fontId="10" fillId="0" borderId="0" xfId="3" applyFont="1" applyFill="1" applyAlignment="1">
      <alignment horizontal="right"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8" xfId="3" applyFont="1" applyFill="1" applyBorder="1" applyAlignment="1">
      <alignment horizontal="right" vertical="center"/>
    </xf>
    <xf numFmtId="0" fontId="6" fillId="0" borderId="7" xfId="3" applyFont="1" applyFill="1" applyBorder="1" applyAlignment="1">
      <alignment horizontal="distributed" vertical="center" justifyLastLine="1"/>
    </xf>
    <xf numFmtId="0" fontId="6" fillId="0" borderId="14" xfId="3" applyFont="1" applyFill="1" applyBorder="1" applyAlignment="1">
      <alignment horizontal="distributed" vertical="center" justifyLastLine="1"/>
    </xf>
    <xf numFmtId="0" fontId="6" fillId="0" borderId="16" xfId="3" applyFont="1" applyFill="1" applyBorder="1" applyAlignment="1">
      <alignment horizontal="distributed" vertical="center" justifyLastLine="1"/>
    </xf>
    <xf numFmtId="0" fontId="6" fillId="0" borderId="18" xfId="3" applyFont="1" applyFill="1" applyBorder="1" applyAlignment="1">
      <alignment horizontal="distributed" vertical="center" justifyLastLine="1"/>
    </xf>
    <xf numFmtId="0" fontId="6" fillId="0" borderId="19" xfId="3" applyFont="1" applyFill="1" applyBorder="1" applyAlignment="1">
      <alignment horizontal="distributed" vertical="center" justifyLastLine="1"/>
    </xf>
    <xf numFmtId="0" fontId="6" fillId="0" borderId="20" xfId="3" applyFont="1" applyFill="1" applyBorder="1" applyAlignment="1">
      <alignment horizontal="distributed" vertical="center" justifyLastLine="1"/>
    </xf>
    <xf numFmtId="0" fontId="6" fillId="0" borderId="16" xfId="3" applyFont="1" applyFill="1" applyBorder="1" applyAlignment="1">
      <alignment horizontal="distributed" vertical="center" justifyLastLine="1"/>
    </xf>
    <xf numFmtId="0" fontId="6" fillId="0" borderId="13" xfId="3" applyFont="1" applyFill="1" applyBorder="1" applyAlignment="1">
      <alignment horizontal="distributed" vertical="center" justifyLastLine="1"/>
    </xf>
    <xf numFmtId="0" fontId="6" fillId="0" borderId="1" xfId="3" applyFont="1" applyFill="1" applyBorder="1" applyAlignment="1">
      <alignment horizontal="distributed" vertical="center" justifyLastLine="1"/>
    </xf>
    <xf numFmtId="0" fontId="6" fillId="0" borderId="15" xfId="3" applyFont="1" applyFill="1" applyBorder="1" applyAlignment="1">
      <alignment horizontal="distributed" vertical="center" justifyLastLine="1"/>
    </xf>
    <xf numFmtId="0" fontId="6" fillId="0" borderId="17" xfId="3" applyFont="1" applyFill="1" applyBorder="1" applyAlignment="1">
      <alignment horizontal="distributed" vertical="center" justifyLastLine="1"/>
    </xf>
    <xf numFmtId="0" fontId="6" fillId="0" borderId="3" xfId="3" applyFont="1" applyFill="1" applyBorder="1" applyAlignment="1">
      <alignment horizontal="distributed" vertical="center" justifyLastLine="1"/>
    </xf>
    <xf numFmtId="0" fontId="6" fillId="0" borderId="12" xfId="3" applyFont="1" applyFill="1" applyBorder="1" applyAlignment="1">
      <alignment horizontal="distributed" vertical="center" justifyLastLine="1"/>
    </xf>
    <xf numFmtId="0" fontId="6" fillId="0" borderId="17" xfId="3" applyFont="1" applyFill="1" applyBorder="1" applyAlignment="1">
      <alignment horizontal="distributed" vertical="center" justifyLastLine="1"/>
    </xf>
    <xf numFmtId="0" fontId="6" fillId="0" borderId="2" xfId="3" applyFont="1" applyFill="1" applyBorder="1" applyAlignment="1">
      <alignment horizontal="distributed" vertical="center" justifyLastLine="1"/>
    </xf>
    <xf numFmtId="0" fontId="6" fillId="0" borderId="9" xfId="3" applyFont="1" applyFill="1" applyBorder="1" applyAlignment="1">
      <alignment vertical="center"/>
    </xf>
    <xf numFmtId="0" fontId="6" fillId="0" borderId="4" xfId="3" applyFont="1" applyFill="1" applyBorder="1" applyAlignment="1">
      <alignment vertical="center"/>
    </xf>
    <xf numFmtId="0" fontId="6" fillId="0" borderId="6" xfId="3" applyFont="1" applyFill="1" applyBorder="1" applyAlignment="1">
      <alignment vertical="center"/>
    </xf>
    <xf numFmtId="0" fontId="6" fillId="0" borderId="5" xfId="3" applyFont="1" applyFill="1" applyBorder="1" applyAlignment="1">
      <alignment vertical="center"/>
    </xf>
    <xf numFmtId="0" fontId="6" fillId="0" borderId="0" xfId="3" applyFont="1" applyFill="1" applyAlignment="1">
      <alignment horizontal="distributed" vertical="center" shrinkToFit="1"/>
    </xf>
    <xf numFmtId="0" fontId="6" fillId="0" borderId="6" xfId="3" applyFont="1" applyFill="1" applyBorder="1" applyAlignment="1">
      <alignment horizontal="distributed" vertical="center"/>
    </xf>
    <xf numFmtId="55" fontId="6" fillId="0" borderId="0" xfId="3" applyNumberFormat="1" applyFont="1" applyFill="1" applyAlignment="1">
      <alignment horizontal="right" vertical="center"/>
    </xf>
    <xf numFmtId="176" fontId="6" fillId="0" borderId="0" xfId="3" applyNumberFormat="1" applyFont="1" applyFill="1" applyAlignment="1">
      <alignment horizontal="right" vertical="center"/>
    </xf>
    <xf numFmtId="178" fontId="6" fillId="0" borderId="6" xfId="3" applyNumberFormat="1" applyFont="1" applyFill="1" applyBorder="1" applyAlignment="1">
      <alignment horizontal="right" vertical="center"/>
    </xf>
    <xf numFmtId="55" fontId="6" fillId="0" borderId="5" xfId="3" applyNumberFormat="1" applyFont="1" applyFill="1" applyBorder="1" applyAlignment="1">
      <alignment horizontal="right" vertical="center"/>
    </xf>
    <xf numFmtId="177" fontId="6" fillId="0" borderId="0" xfId="3" applyNumberFormat="1" applyFont="1" applyFill="1" applyAlignment="1">
      <alignment horizontal="right" vertical="center"/>
    </xf>
    <xf numFmtId="0" fontId="6" fillId="0" borderId="0" xfId="3" applyFont="1" applyFill="1" applyAlignment="1">
      <alignment horizontal="right" vertical="center"/>
    </xf>
    <xf numFmtId="0" fontId="6" fillId="0" borderId="5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horizontal="right" vertical="center"/>
    </xf>
    <xf numFmtId="2" fontId="6" fillId="0" borderId="6" xfId="3" applyNumberFormat="1" applyFont="1" applyFill="1" applyBorder="1" applyAlignment="1">
      <alignment vertical="center"/>
    </xf>
    <xf numFmtId="0" fontId="6" fillId="0" borderId="0" xfId="3" applyFont="1" applyFill="1" applyAlignment="1">
      <alignment horizontal="distributed" vertical="center" wrapText="1"/>
    </xf>
    <xf numFmtId="0" fontId="6" fillId="0" borderId="0" xfId="3" applyFont="1" applyFill="1" applyAlignment="1">
      <alignment horizontal="distributed" vertical="center"/>
    </xf>
    <xf numFmtId="0" fontId="5" fillId="0" borderId="0" xfId="3" applyFont="1" applyFill="1" applyAlignment="1">
      <alignment horizontal="distributed" vertical="center"/>
    </xf>
    <xf numFmtId="0" fontId="10" fillId="0" borderId="6" xfId="3" applyFont="1" applyFill="1" applyBorder="1"/>
    <xf numFmtId="0" fontId="8" fillId="0" borderId="0" xfId="3" applyFont="1" applyFill="1" applyAlignment="1">
      <alignment vertical="center"/>
    </xf>
    <xf numFmtId="3" fontId="6" fillId="0" borderId="0" xfId="3" applyNumberFormat="1" applyFont="1" applyFill="1" applyAlignment="1">
      <alignment vertical="center"/>
    </xf>
    <xf numFmtId="38" fontId="6" fillId="0" borderId="0" xfId="3" applyNumberFormat="1" applyFont="1" applyFill="1" applyAlignment="1">
      <alignment vertical="center"/>
    </xf>
    <xf numFmtId="178" fontId="6" fillId="0" borderId="6" xfId="3" applyNumberFormat="1" applyFont="1" applyFill="1" applyBorder="1" applyAlignment="1">
      <alignment vertical="center"/>
    </xf>
    <xf numFmtId="0" fontId="6" fillId="0" borderId="6" xfId="3" applyFont="1" applyFill="1" applyBorder="1" applyAlignment="1">
      <alignment horizontal="distributed" vertical="center" wrapText="1"/>
    </xf>
    <xf numFmtId="0" fontId="6" fillId="0" borderId="8" xfId="3" applyFont="1" applyFill="1" applyBorder="1" applyAlignment="1">
      <alignment vertical="center"/>
    </xf>
    <xf numFmtId="176" fontId="6" fillId="0" borderId="8" xfId="3" applyNumberFormat="1" applyFont="1" applyFill="1" applyBorder="1" applyAlignment="1">
      <alignment horizontal="right" vertical="center"/>
    </xf>
    <xf numFmtId="177" fontId="6" fillId="0" borderId="11" xfId="3" applyNumberFormat="1" applyFont="1" applyFill="1" applyBorder="1" applyAlignment="1">
      <alignment horizontal="right" vertical="center"/>
    </xf>
    <xf numFmtId="0" fontId="5" fillId="0" borderId="8" xfId="3" applyFont="1" applyFill="1" applyBorder="1" applyAlignment="1">
      <alignment vertical="center"/>
    </xf>
    <xf numFmtId="0" fontId="6" fillId="0" borderId="8" xfId="3" applyFont="1" applyFill="1" applyBorder="1" applyAlignment="1">
      <alignment horizontal="distributed" vertical="center" wrapText="1"/>
    </xf>
    <xf numFmtId="0" fontId="6" fillId="0" borderId="7" xfId="3" applyFont="1" applyFill="1" applyBorder="1" applyAlignment="1">
      <alignment vertical="center"/>
    </xf>
    <xf numFmtId="0" fontId="5" fillId="0" borderId="0" xfId="3" applyFont="1" applyFill="1" applyAlignment="1">
      <alignment horizontal="center" vertical="center"/>
    </xf>
    <xf numFmtId="0" fontId="3" fillId="0" borderId="8" xfId="3" applyFont="1" applyFill="1" applyBorder="1"/>
    <xf numFmtId="0" fontId="3" fillId="0" borderId="10" xfId="3" applyFont="1" applyFill="1" applyBorder="1"/>
    <xf numFmtId="0" fontId="3" fillId="0" borderId="0" xfId="3" applyFont="1" applyFill="1"/>
    <xf numFmtId="49" fontId="13" fillId="0" borderId="0" xfId="3" applyNumberFormat="1" applyFont="1" applyFill="1" applyAlignment="1">
      <alignment horizontal="center" vertical="center" shrinkToFit="1"/>
    </xf>
    <xf numFmtId="0" fontId="14" fillId="0" borderId="0" xfId="3" applyFont="1" applyFill="1" applyAlignment="1">
      <alignment horizontal="left" vertical="center"/>
    </xf>
    <xf numFmtId="0" fontId="6" fillId="0" borderId="0" xfId="3" applyFont="1" applyFill="1" applyAlignment="1">
      <alignment vertical="center" shrinkToFit="1"/>
    </xf>
    <xf numFmtId="0" fontId="9" fillId="0" borderId="0" xfId="3" applyFont="1" applyFill="1" applyAlignment="1">
      <alignment horizontal="center" vertical="center" shrinkToFit="1"/>
    </xf>
    <xf numFmtId="0" fontId="6" fillId="0" borderId="0" xfId="3" applyFont="1" applyFill="1" applyAlignment="1">
      <alignment horizontal="right" vertical="center" shrinkToFit="1"/>
    </xf>
    <xf numFmtId="0" fontId="6" fillId="0" borderId="0" xfId="3" applyFont="1" applyFill="1" applyAlignment="1">
      <alignment horizontal="left" vertical="center" shrinkToFit="1"/>
    </xf>
    <xf numFmtId="0" fontId="6" fillId="0" borderId="8" xfId="3" applyFont="1" applyFill="1" applyBorder="1" applyAlignment="1">
      <alignment horizontal="right" vertical="center" shrinkToFit="1"/>
    </xf>
    <xf numFmtId="0" fontId="6" fillId="0" borderId="7" xfId="3" applyFont="1" applyFill="1" applyBorder="1" applyAlignment="1">
      <alignment horizontal="distributed" vertical="center" justifyLastLine="1" shrinkToFit="1"/>
    </xf>
    <xf numFmtId="0" fontId="6" fillId="0" borderId="14" xfId="3" applyFont="1" applyFill="1" applyBorder="1" applyAlignment="1">
      <alignment horizontal="distributed" vertical="center" justifyLastLine="1" shrinkToFit="1"/>
    </xf>
    <xf numFmtId="0" fontId="6" fillId="0" borderId="18" xfId="3" applyFont="1" applyFill="1" applyBorder="1" applyAlignment="1">
      <alignment horizontal="distributed" vertical="center" justifyLastLine="1" shrinkToFit="1"/>
    </xf>
    <xf numFmtId="0" fontId="6" fillId="0" borderId="19" xfId="3" applyFont="1" applyFill="1" applyBorder="1" applyAlignment="1">
      <alignment horizontal="distributed" vertical="center" justifyLastLine="1" shrinkToFit="1"/>
    </xf>
    <xf numFmtId="0" fontId="6" fillId="0" borderId="20" xfId="3" applyFont="1" applyFill="1" applyBorder="1" applyAlignment="1">
      <alignment horizontal="distributed" vertical="center" justifyLastLine="1" shrinkToFit="1"/>
    </xf>
    <xf numFmtId="0" fontId="6" fillId="0" borderId="13" xfId="3" applyFont="1" applyFill="1" applyBorder="1" applyAlignment="1">
      <alignment horizontal="distributed" vertical="center" justifyLastLine="1" shrinkToFit="1"/>
    </xf>
    <xf numFmtId="0" fontId="6" fillId="0" borderId="0" xfId="3" applyFont="1" applyFill="1" applyAlignment="1">
      <alignment horizontal="distributed" vertical="center" justifyLastLine="1" shrinkToFit="1"/>
    </xf>
    <xf numFmtId="0" fontId="6" fillId="0" borderId="1" xfId="3" applyFont="1" applyFill="1" applyBorder="1" applyAlignment="1">
      <alignment horizontal="distributed" vertical="center" justifyLastLine="1" shrinkToFit="1"/>
    </xf>
    <xf numFmtId="0" fontId="6" fillId="0" borderId="15" xfId="3" applyFont="1" applyFill="1" applyBorder="1" applyAlignment="1">
      <alignment horizontal="distributed" vertical="center" justifyLastLine="1" shrinkToFit="1"/>
    </xf>
    <xf numFmtId="0" fontId="6" fillId="0" borderId="12" xfId="3" applyFont="1" applyFill="1" applyBorder="1" applyAlignment="1">
      <alignment horizontal="distributed" vertical="center" justifyLastLine="1" shrinkToFit="1"/>
    </xf>
    <xf numFmtId="0" fontId="6" fillId="0" borderId="3" xfId="3" applyFont="1" applyFill="1" applyBorder="1" applyAlignment="1">
      <alignment horizontal="distributed" vertical="center" justifyLastLine="1" shrinkToFit="1"/>
    </xf>
    <xf numFmtId="0" fontId="6" fillId="0" borderId="1" xfId="3" applyFont="1" applyFill="1" applyBorder="1" applyAlignment="1">
      <alignment horizontal="distributed" vertical="center" justifyLastLine="1" shrinkToFit="1"/>
    </xf>
    <xf numFmtId="0" fontId="6" fillId="0" borderId="2" xfId="3" applyFont="1" applyFill="1" applyBorder="1" applyAlignment="1">
      <alignment horizontal="distributed" vertical="center" justifyLastLine="1" shrinkToFit="1"/>
    </xf>
    <xf numFmtId="0" fontId="6" fillId="0" borderId="9" xfId="3" applyFont="1" applyFill="1" applyBorder="1" applyAlignment="1">
      <alignment vertical="center" shrinkToFit="1"/>
    </xf>
    <xf numFmtId="0" fontId="6" fillId="0" borderId="4" xfId="3" applyFont="1" applyFill="1" applyBorder="1" applyAlignment="1">
      <alignment vertical="center" shrinkToFit="1"/>
    </xf>
    <xf numFmtId="0" fontId="6" fillId="0" borderId="6" xfId="3" applyFont="1" applyFill="1" applyBorder="1" applyAlignment="1">
      <alignment vertical="center" shrinkToFit="1"/>
    </xf>
    <xf numFmtId="0" fontId="6" fillId="0" borderId="5" xfId="3" applyFont="1" applyFill="1" applyBorder="1" applyAlignment="1">
      <alignment vertical="center" shrinkToFit="1"/>
    </xf>
    <xf numFmtId="49" fontId="6" fillId="0" borderId="0" xfId="3" applyNumberFormat="1" applyFont="1" applyFill="1" applyAlignment="1">
      <alignment vertical="center" shrinkToFit="1"/>
    </xf>
    <xf numFmtId="38" fontId="6" fillId="0" borderId="0" xfId="3" applyNumberFormat="1" applyFont="1" applyFill="1" applyAlignment="1">
      <alignment vertical="center" shrinkToFit="1"/>
    </xf>
    <xf numFmtId="49" fontId="6" fillId="0" borderId="5" xfId="3" applyNumberFormat="1" applyFont="1" applyFill="1" applyBorder="1" applyAlignment="1">
      <alignment horizontal="center" vertical="center" shrinkToFit="1"/>
    </xf>
    <xf numFmtId="49" fontId="6" fillId="0" borderId="0" xfId="3" applyNumberFormat="1" applyFont="1" applyFill="1" applyAlignment="1">
      <alignment horizontal="center" vertical="center" shrinkToFit="1"/>
    </xf>
    <xf numFmtId="49" fontId="6" fillId="0" borderId="6" xfId="3" applyNumberFormat="1" applyFont="1" applyFill="1" applyBorder="1" applyAlignment="1">
      <alignment horizontal="distributed" vertical="center" shrinkToFit="1"/>
    </xf>
    <xf numFmtId="38" fontId="6" fillId="0" borderId="5" xfId="3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38" fontId="6" fillId="0" borderId="0" xfId="1" applyFont="1" applyFill="1" applyBorder="1" applyAlignment="1">
      <alignment horizontal="right" vertical="center" shrinkToFit="1"/>
    </xf>
    <xf numFmtId="0" fontId="6" fillId="0" borderId="6" xfId="3" applyFont="1" applyFill="1" applyBorder="1" applyAlignment="1">
      <alignment horizontal="distributed" vertical="center" shrinkToFit="1"/>
    </xf>
    <xf numFmtId="49" fontId="6" fillId="0" borderId="6" xfId="3" applyNumberFormat="1" applyFont="1" applyFill="1" applyBorder="1" applyAlignment="1">
      <alignment vertical="center" shrinkToFit="1"/>
    </xf>
    <xf numFmtId="0" fontId="6" fillId="0" borderId="0" xfId="3" applyFont="1" applyFill="1" applyAlignment="1">
      <alignment horizontal="right" vertical="center" shrinkToFit="1"/>
    </xf>
    <xf numFmtId="176" fontId="6" fillId="0" borderId="0" xfId="3" applyNumberFormat="1" applyFont="1" applyFill="1" applyAlignment="1" applyProtection="1">
      <alignment horizontal="right" vertical="center" shrinkToFit="1"/>
      <protection locked="0"/>
    </xf>
    <xf numFmtId="38" fontId="6" fillId="0" borderId="6" xfId="1" applyFont="1" applyFill="1" applyBorder="1" applyAlignment="1">
      <alignment horizontal="right" vertical="center" shrinkToFit="1"/>
    </xf>
    <xf numFmtId="176" fontId="6" fillId="0" borderId="0" xfId="3" applyNumberFormat="1" applyFont="1" applyFill="1" applyAlignment="1">
      <alignment vertical="center" shrinkToFit="1"/>
    </xf>
    <xf numFmtId="38" fontId="6" fillId="0" borderId="0" xfId="2" applyFont="1" applyFill="1" applyBorder="1" applyAlignment="1">
      <alignment vertical="center" shrinkToFit="1"/>
    </xf>
    <xf numFmtId="3" fontId="6" fillId="0" borderId="0" xfId="3" applyNumberFormat="1" applyFont="1" applyFill="1" applyAlignment="1">
      <alignment vertical="center" shrinkToFit="1"/>
    </xf>
    <xf numFmtId="49" fontId="6" fillId="0" borderId="0" xfId="3" applyNumberFormat="1" applyFont="1" applyFill="1" applyAlignment="1">
      <alignment horizontal="distributed" vertical="center" shrinkToFit="1"/>
    </xf>
    <xf numFmtId="3" fontId="6" fillId="0" borderId="5" xfId="3" applyNumberFormat="1" applyFont="1" applyFill="1" applyBorder="1" applyAlignment="1">
      <alignment horizontal="right" vertical="center" shrinkToFit="1"/>
    </xf>
    <xf numFmtId="176" fontId="6" fillId="0" borderId="5" xfId="3" applyNumberFormat="1" applyFont="1" applyFill="1" applyBorder="1" applyAlignment="1">
      <alignment horizontal="right" vertical="center" shrinkToFit="1"/>
    </xf>
    <xf numFmtId="49" fontId="6" fillId="0" borderId="8" xfId="3" applyNumberFormat="1" applyFont="1" applyFill="1" applyBorder="1" applyAlignment="1">
      <alignment horizontal="center" vertical="center" shrinkToFit="1"/>
    </xf>
    <xf numFmtId="0" fontId="6" fillId="0" borderId="8" xfId="3" applyFont="1" applyFill="1" applyBorder="1" applyAlignment="1">
      <alignment horizontal="distributed" vertical="center" shrinkToFit="1"/>
    </xf>
    <xf numFmtId="49" fontId="6" fillId="0" borderId="8" xfId="3" applyNumberFormat="1" applyFont="1" applyFill="1" applyBorder="1" applyAlignment="1">
      <alignment horizontal="distributed" vertical="center" shrinkToFit="1"/>
    </xf>
    <xf numFmtId="176" fontId="6" fillId="0" borderId="10" xfId="3" applyNumberFormat="1" applyFont="1" applyFill="1" applyBorder="1" applyAlignment="1">
      <alignment horizontal="right" vertical="center" shrinkToFit="1"/>
    </xf>
    <xf numFmtId="0" fontId="6" fillId="0" borderId="8" xfId="3" applyFont="1" applyFill="1" applyBorder="1" applyAlignment="1">
      <alignment vertical="center" shrinkToFit="1"/>
    </xf>
    <xf numFmtId="0" fontId="6" fillId="0" borderId="10" xfId="3" applyFont="1" applyFill="1" applyBorder="1" applyAlignment="1">
      <alignment vertical="center" shrinkToFit="1"/>
    </xf>
    <xf numFmtId="38" fontId="6" fillId="0" borderId="8" xfId="3" applyNumberFormat="1" applyFont="1" applyFill="1" applyBorder="1" applyAlignment="1">
      <alignment vertical="center" shrinkToFit="1"/>
    </xf>
    <xf numFmtId="0" fontId="6" fillId="0" borderId="11" xfId="3" applyFont="1" applyFill="1" applyBorder="1" applyAlignment="1">
      <alignment vertical="center" shrinkToFit="1"/>
    </xf>
    <xf numFmtId="49" fontId="6" fillId="0" borderId="10" xfId="3" applyNumberFormat="1" applyFont="1" applyFill="1" applyBorder="1" applyAlignment="1">
      <alignment horizontal="center" vertical="center" shrinkToFit="1"/>
    </xf>
    <xf numFmtId="176" fontId="6" fillId="0" borderId="8" xfId="3" applyNumberFormat="1" applyFont="1" applyFill="1" applyBorder="1" applyAlignment="1">
      <alignment horizontal="right" vertical="center" shrinkToFit="1"/>
    </xf>
    <xf numFmtId="49" fontId="6" fillId="0" borderId="7" xfId="3" applyNumberFormat="1" applyFont="1" applyFill="1" applyBorder="1" applyAlignment="1">
      <alignment horizontal="left" vertical="center" shrinkToFit="1"/>
    </xf>
    <xf numFmtId="49" fontId="6" fillId="0" borderId="7" xfId="3" applyNumberFormat="1" applyFont="1" applyFill="1" applyBorder="1" applyAlignment="1">
      <alignment vertical="center" shrinkToFit="1"/>
    </xf>
    <xf numFmtId="176" fontId="11" fillId="0" borderId="0" xfId="3" applyNumberFormat="1" applyFont="1" applyFill="1"/>
    <xf numFmtId="38" fontId="11" fillId="0" borderId="0" xfId="3" applyNumberFormat="1" applyFont="1" applyFill="1"/>
    <xf numFmtId="0" fontId="11" fillId="0" borderId="0" xfId="3" applyFont="1" applyFill="1"/>
    <xf numFmtId="38" fontId="6" fillId="0" borderId="0" xfId="1" applyFont="1" applyFill="1" applyBorder="1" applyAlignment="1">
      <alignment horizontal="distributed" vertical="center" shrinkToFit="1"/>
    </xf>
    <xf numFmtId="0" fontId="6" fillId="0" borderId="0" xfId="1" applyNumberFormat="1" applyFont="1" applyFill="1" applyBorder="1" applyAlignment="1">
      <alignment horizontal="distributed" vertical="center" shrinkToFit="1"/>
    </xf>
    <xf numFmtId="0" fontId="15" fillId="0" borderId="0" xfId="3" applyFont="1" applyFill="1" applyAlignment="1">
      <alignment horizontal="distributed" vertical="center" shrinkToFit="1"/>
    </xf>
    <xf numFmtId="38" fontId="6" fillId="0" borderId="0" xfId="3" applyNumberFormat="1" applyFont="1" applyFill="1" applyAlignment="1">
      <alignment horizontal="distributed" vertical="center" shrinkToFit="1"/>
    </xf>
    <xf numFmtId="38" fontId="15" fillId="0" borderId="0" xfId="1" applyFont="1" applyFill="1" applyBorder="1" applyAlignment="1">
      <alignment horizontal="distributed" vertical="center" shrinkToFit="1"/>
    </xf>
    <xf numFmtId="0" fontId="15" fillId="0" borderId="0" xfId="1" applyNumberFormat="1" applyFont="1" applyFill="1" applyBorder="1" applyAlignment="1">
      <alignment horizontal="distributed" vertical="center" shrinkToFit="1"/>
    </xf>
    <xf numFmtId="0" fontId="16" fillId="0" borderId="0" xfId="3" applyFont="1" applyFill="1" applyAlignment="1">
      <alignment horizontal="distributed" vertical="center" shrinkToFit="1"/>
    </xf>
    <xf numFmtId="38" fontId="17" fillId="0" borderId="0" xfId="1" applyFont="1" applyFill="1" applyBorder="1" applyAlignment="1">
      <alignment horizontal="distributed" vertical="center" shrinkToFit="1"/>
    </xf>
    <xf numFmtId="0" fontId="18" fillId="0" borderId="0" xfId="3" applyFont="1" applyFill="1" applyAlignment="1">
      <alignment horizontal="distributed" vertical="center" shrinkToFit="1"/>
    </xf>
    <xf numFmtId="38" fontId="16" fillId="0" borderId="0" xfId="1" applyFont="1" applyFill="1" applyBorder="1" applyAlignment="1">
      <alignment horizontal="distributed" vertical="center" shrinkToFit="1"/>
    </xf>
    <xf numFmtId="38" fontId="19" fillId="0" borderId="0" xfId="1" applyFont="1" applyFill="1" applyBorder="1" applyAlignment="1">
      <alignment horizontal="distributed" vertical="center" shrinkToFit="1"/>
    </xf>
    <xf numFmtId="0" fontId="15" fillId="0" borderId="0" xfId="3" applyFont="1" applyFill="1" applyAlignment="1">
      <alignment horizontal="distributed" vertical="center"/>
    </xf>
    <xf numFmtId="0" fontId="6" fillId="0" borderId="0" xfId="3" applyFont="1" applyFill="1" applyAlignment="1">
      <alignment horizontal="distributed" vertical="center" wrapText="1" shrinkToFit="1"/>
    </xf>
    <xf numFmtId="176" fontId="3" fillId="0" borderId="0" xfId="3" applyNumberFormat="1" applyFont="1" applyFill="1"/>
    <xf numFmtId="38" fontId="3" fillId="0" borderId="0" xfId="3" applyNumberFormat="1" applyFont="1" applyFill="1"/>
  </cellXfs>
  <cellStyles count="8">
    <cellStyle name="桁区切り" xfId="7" builtinId="6"/>
    <cellStyle name="桁区切り 2" xfId="1"/>
    <cellStyle name="桁区切り 3" xfId="2"/>
    <cellStyle name="桁区切り 4" xfId="4"/>
    <cellStyle name="桁区切り 4 2" xfId="6"/>
    <cellStyle name="標準" xfId="0" builtinId="0"/>
    <cellStyle name="標準 2" xfId="3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7"/>
  <sheetViews>
    <sheetView showGridLines="0" zoomScale="140" zoomScaleNormal="140" zoomScaleSheetLayoutView="100" workbookViewId="0">
      <selection sqref="A1:L1"/>
    </sheetView>
  </sheetViews>
  <sheetFormatPr defaultColWidth="6.88671875" defaultRowHeight="10.65" customHeight="1" x14ac:dyDescent="0.2"/>
  <cols>
    <col min="1" max="1" width="1.109375" style="18" customWidth="1"/>
    <col min="2" max="2" width="17.21875" style="60" customWidth="1"/>
    <col min="3" max="3" width="1.109375" style="60" customWidth="1"/>
    <col min="4" max="4" width="13.109375" style="18" customWidth="1"/>
    <col min="5" max="12" width="7.33203125" style="18" customWidth="1"/>
    <col min="13" max="13" width="1.109375" style="18" customWidth="1"/>
    <col min="14" max="14" width="17.21875" style="18" customWidth="1"/>
    <col min="15" max="15" width="1.109375" style="18" customWidth="1"/>
    <col min="16" max="16" width="13.109375" style="18" customWidth="1"/>
    <col min="17" max="24" width="7.33203125" style="18" customWidth="1"/>
    <col min="25" max="16384" width="6.88671875" style="18"/>
  </cols>
  <sheetData>
    <row r="1" spans="1:24" ht="15" customHeight="1" x14ac:dyDescent="0.2">
      <c r="A1" s="15" t="s">
        <v>313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 t="s">
        <v>89</v>
      </c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1.25" customHeight="1" x14ac:dyDescent="0.2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s="25" customFormat="1" ht="9.6" x14ac:dyDescent="0.2">
      <c r="A3" s="22" t="s">
        <v>251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4" t="s">
        <v>252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</row>
    <row r="4" spans="1:24" s="25" customFormat="1" ht="9.6" x14ac:dyDescent="0.2">
      <c r="A4" s="24" t="s">
        <v>298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4" s="25" customFormat="1" ht="10.65" customHeight="1" thickBot="1" x14ac:dyDescent="0.25">
      <c r="M5" s="27" t="s">
        <v>5</v>
      </c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spans="1:24" s="25" customFormat="1" ht="13.5" customHeight="1" x14ac:dyDescent="0.2">
      <c r="A6" s="28" t="s">
        <v>80</v>
      </c>
      <c r="B6" s="28"/>
      <c r="C6" s="29"/>
      <c r="D6" s="30" t="s">
        <v>81</v>
      </c>
      <c r="E6" s="31" t="s">
        <v>82</v>
      </c>
      <c r="F6" s="32"/>
      <c r="G6" s="33"/>
      <c r="H6" s="30" t="s">
        <v>77</v>
      </c>
      <c r="I6" s="31" t="s">
        <v>83</v>
      </c>
      <c r="J6" s="32"/>
      <c r="K6" s="33"/>
      <c r="L6" s="34" t="s">
        <v>84</v>
      </c>
      <c r="M6" s="28" t="s">
        <v>80</v>
      </c>
      <c r="N6" s="28"/>
      <c r="O6" s="29"/>
      <c r="P6" s="30" t="s">
        <v>81</v>
      </c>
      <c r="Q6" s="31" t="s">
        <v>82</v>
      </c>
      <c r="R6" s="32"/>
      <c r="S6" s="33"/>
      <c r="T6" s="30" t="s">
        <v>77</v>
      </c>
      <c r="U6" s="31" t="s">
        <v>83</v>
      </c>
      <c r="V6" s="32"/>
      <c r="W6" s="33"/>
      <c r="X6" s="35" t="s">
        <v>84</v>
      </c>
    </row>
    <row r="7" spans="1:24" s="25" customFormat="1" ht="13.5" customHeight="1" x14ac:dyDescent="0.2">
      <c r="A7" s="36"/>
      <c r="B7" s="36"/>
      <c r="C7" s="37"/>
      <c r="D7" s="38"/>
      <c r="E7" s="39" t="s">
        <v>85</v>
      </c>
      <c r="F7" s="39" t="s">
        <v>0</v>
      </c>
      <c r="G7" s="40" t="s">
        <v>1</v>
      </c>
      <c r="H7" s="38"/>
      <c r="I7" s="39" t="s">
        <v>85</v>
      </c>
      <c r="J7" s="39" t="s">
        <v>78</v>
      </c>
      <c r="K7" s="40" t="s">
        <v>79</v>
      </c>
      <c r="L7" s="41" t="s">
        <v>261</v>
      </c>
      <c r="M7" s="36"/>
      <c r="N7" s="36"/>
      <c r="O7" s="37"/>
      <c r="P7" s="38"/>
      <c r="Q7" s="39" t="s">
        <v>85</v>
      </c>
      <c r="R7" s="39" t="s">
        <v>0</v>
      </c>
      <c r="S7" s="40" t="s">
        <v>1</v>
      </c>
      <c r="T7" s="38"/>
      <c r="U7" s="39" t="s">
        <v>85</v>
      </c>
      <c r="V7" s="39" t="s">
        <v>78</v>
      </c>
      <c r="W7" s="40" t="s">
        <v>79</v>
      </c>
      <c r="X7" s="42" t="s">
        <v>261</v>
      </c>
    </row>
    <row r="8" spans="1:24" s="25" customFormat="1" ht="9" customHeight="1" x14ac:dyDescent="0.2">
      <c r="A8" s="43"/>
      <c r="B8" s="43"/>
      <c r="C8" s="44"/>
      <c r="L8" s="45"/>
      <c r="P8" s="46"/>
    </row>
    <row r="9" spans="1:24" s="25" customFormat="1" ht="12.9" customHeight="1" x14ac:dyDescent="0.2">
      <c r="B9" s="47" t="s">
        <v>2</v>
      </c>
      <c r="C9" s="48"/>
      <c r="D9" s="49" t="s">
        <v>71</v>
      </c>
      <c r="E9" s="50">
        <v>335111</v>
      </c>
      <c r="F9" s="50">
        <v>151927</v>
      </c>
      <c r="G9" s="50">
        <v>183184</v>
      </c>
      <c r="H9" s="50">
        <v>130283</v>
      </c>
      <c r="I9" s="50">
        <v>130277</v>
      </c>
      <c r="J9" s="50">
        <v>127779</v>
      </c>
      <c r="K9" s="50">
        <v>2498</v>
      </c>
      <c r="L9" s="51">
        <v>38.877565940837513</v>
      </c>
      <c r="N9" s="47" t="s">
        <v>51</v>
      </c>
      <c r="P9" s="52" t="s">
        <v>243</v>
      </c>
      <c r="Q9" s="50">
        <v>349297</v>
      </c>
      <c r="R9" s="50">
        <v>157975</v>
      </c>
      <c r="S9" s="50">
        <v>191322</v>
      </c>
      <c r="T9" s="50">
        <v>198430</v>
      </c>
      <c r="U9" s="50">
        <v>198430</v>
      </c>
      <c r="V9" s="50">
        <v>192246</v>
      </c>
      <c r="W9" s="50">
        <v>6184</v>
      </c>
      <c r="X9" s="53">
        <v>56.81</v>
      </c>
    </row>
    <row r="10" spans="1:24" s="25" customFormat="1" ht="12.9" customHeight="1" x14ac:dyDescent="0.2">
      <c r="B10" s="47"/>
      <c r="C10" s="48"/>
      <c r="D10" s="49"/>
      <c r="E10" s="50"/>
      <c r="F10" s="50"/>
      <c r="G10" s="50"/>
      <c r="H10" s="50"/>
      <c r="I10" s="50"/>
      <c r="J10" s="50"/>
      <c r="K10" s="50"/>
      <c r="L10" s="51"/>
      <c r="N10" s="47" t="s">
        <v>52</v>
      </c>
      <c r="P10" s="52" t="s">
        <v>244</v>
      </c>
      <c r="Q10" s="50">
        <v>14171</v>
      </c>
      <c r="R10" s="50">
        <v>6620</v>
      </c>
      <c r="S10" s="50">
        <v>7551</v>
      </c>
      <c r="T10" s="50">
        <v>7848</v>
      </c>
      <c r="U10" s="50">
        <v>7845</v>
      </c>
      <c r="V10" s="50">
        <v>7536</v>
      </c>
      <c r="W10" s="50">
        <v>309</v>
      </c>
      <c r="X10" s="53">
        <v>55.38</v>
      </c>
    </row>
    <row r="11" spans="1:24" s="25" customFormat="1" ht="12.6" customHeight="1" x14ac:dyDescent="0.2">
      <c r="B11" s="47" t="s">
        <v>9</v>
      </c>
      <c r="C11" s="48"/>
      <c r="D11" s="54" t="s">
        <v>72</v>
      </c>
      <c r="E11" s="50">
        <v>332875</v>
      </c>
      <c r="F11" s="50">
        <v>150803</v>
      </c>
      <c r="G11" s="50">
        <v>182072</v>
      </c>
      <c r="H11" s="50">
        <v>191151</v>
      </c>
      <c r="I11" s="50">
        <v>191151</v>
      </c>
      <c r="J11" s="50">
        <v>188698</v>
      </c>
      <c r="K11" s="50">
        <v>2453</v>
      </c>
      <c r="L11" s="51">
        <v>57.424258355238457</v>
      </c>
      <c r="N11" s="47" t="s">
        <v>53</v>
      </c>
      <c r="P11" s="52" t="s">
        <v>244</v>
      </c>
      <c r="Q11" s="50">
        <v>363468</v>
      </c>
      <c r="R11" s="50">
        <v>164595</v>
      </c>
      <c r="S11" s="50">
        <v>198873</v>
      </c>
      <c r="T11" s="50">
        <v>206246</v>
      </c>
      <c r="U11" s="50">
        <v>206244</v>
      </c>
      <c r="V11" s="50">
        <v>201761</v>
      </c>
      <c r="W11" s="50">
        <v>4483</v>
      </c>
      <c r="X11" s="53">
        <v>56.74</v>
      </c>
    </row>
    <row r="12" spans="1:24" s="25" customFormat="1" ht="12.6" customHeight="1" x14ac:dyDescent="0.2">
      <c r="B12" s="47" t="s">
        <v>4</v>
      </c>
      <c r="C12" s="48"/>
      <c r="D12" s="49" t="s">
        <v>93</v>
      </c>
      <c r="E12" s="50">
        <v>330516</v>
      </c>
      <c r="F12" s="50">
        <v>149635</v>
      </c>
      <c r="G12" s="50">
        <v>180881</v>
      </c>
      <c r="H12" s="50">
        <v>190484</v>
      </c>
      <c r="I12" s="50">
        <v>190477</v>
      </c>
      <c r="J12" s="50">
        <v>185883</v>
      </c>
      <c r="K12" s="50">
        <v>4594</v>
      </c>
      <c r="L12" s="51">
        <v>57.632308269493763</v>
      </c>
      <c r="N12" s="25" t="s">
        <v>54</v>
      </c>
      <c r="P12" s="55" t="s">
        <v>244</v>
      </c>
      <c r="Q12" s="25">
        <v>363246</v>
      </c>
      <c r="R12" s="25">
        <v>164500</v>
      </c>
      <c r="S12" s="25">
        <v>198746</v>
      </c>
      <c r="T12" s="25">
        <v>202682</v>
      </c>
      <c r="U12" s="25">
        <v>202450</v>
      </c>
      <c r="V12" s="25">
        <v>194516</v>
      </c>
      <c r="W12" s="25">
        <v>7934</v>
      </c>
      <c r="X12" s="25">
        <v>55.8</v>
      </c>
    </row>
    <row r="13" spans="1:24" s="25" customFormat="1" ht="12.9" customHeight="1" x14ac:dyDescent="0.2">
      <c r="B13" s="47" t="s">
        <v>3</v>
      </c>
      <c r="C13" s="48"/>
      <c r="D13" s="49" t="s">
        <v>93</v>
      </c>
      <c r="E13" s="50">
        <v>330516</v>
      </c>
      <c r="F13" s="50">
        <v>149635</v>
      </c>
      <c r="G13" s="50">
        <v>180881</v>
      </c>
      <c r="H13" s="50">
        <v>190484</v>
      </c>
      <c r="I13" s="50">
        <v>190477</v>
      </c>
      <c r="J13" s="50">
        <v>185883</v>
      </c>
      <c r="K13" s="50">
        <v>4594</v>
      </c>
      <c r="L13" s="51">
        <v>57.632308269493763</v>
      </c>
      <c r="N13" s="47"/>
      <c r="O13" s="45"/>
      <c r="P13" s="52"/>
      <c r="Q13" s="50"/>
      <c r="R13" s="50"/>
      <c r="S13" s="50"/>
      <c r="T13" s="50"/>
      <c r="U13" s="50"/>
      <c r="V13" s="50"/>
      <c r="W13" s="50"/>
      <c r="X13" s="53"/>
    </row>
    <row r="14" spans="1:24" s="25" customFormat="1" ht="12.9" customHeight="1" x14ac:dyDescent="0.2">
      <c r="B14" s="47" t="s">
        <v>63</v>
      </c>
      <c r="C14" s="48"/>
      <c r="D14" s="49" t="s">
        <v>250</v>
      </c>
      <c r="E14" s="50">
        <v>336340</v>
      </c>
      <c r="F14" s="50">
        <v>152685</v>
      </c>
      <c r="G14" s="50">
        <v>183655</v>
      </c>
      <c r="H14" s="50">
        <v>199019</v>
      </c>
      <c r="I14" s="50">
        <v>199009</v>
      </c>
      <c r="J14" s="50">
        <v>195599</v>
      </c>
      <c r="K14" s="50">
        <v>3410</v>
      </c>
      <c r="L14" s="56">
        <v>59.17196884105369</v>
      </c>
      <c r="N14" s="47" t="s">
        <v>109</v>
      </c>
      <c r="O14" s="45"/>
      <c r="P14" s="54" t="s">
        <v>245</v>
      </c>
      <c r="Q14" s="50">
        <v>363259</v>
      </c>
      <c r="R14" s="50">
        <v>164632</v>
      </c>
      <c r="S14" s="50">
        <v>198627</v>
      </c>
      <c r="T14" s="50">
        <v>188533</v>
      </c>
      <c r="U14" s="50">
        <v>188503</v>
      </c>
      <c r="V14" s="50">
        <v>182849</v>
      </c>
      <c r="W14" s="50">
        <v>5654</v>
      </c>
      <c r="X14" s="53">
        <v>51.9</v>
      </c>
    </row>
    <row r="15" spans="1:24" s="25" customFormat="1" ht="12.9" customHeight="1" x14ac:dyDescent="0.2">
      <c r="B15" s="47" t="s">
        <v>62</v>
      </c>
      <c r="C15" s="48"/>
      <c r="D15" s="49" t="s">
        <v>104</v>
      </c>
      <c r="E15" s="50">
        <v>336340</v>
      </c>
      <c r="F15" s="50">
        <v>152685</v>
      </c>
      <c r="G15" s="50">
        <v>183655</v>
      </c>
      <c r="H15" s="50">
        <v>199021</v>
      </c>
      <c r="I15" s="50">
        <v>198996</v>
      </c>
      <c r="J15" s="50">
        <v>193317</v>
      </c>
      <c r="K15" s="50">
        <v>5679</v>
      </c>
      <c r="L15" s="56">
        <v>59.172563477433549</v>
      </c>
      <c r="N15" s="47" t="s">
        <v>111</v>
      </c>
      <c r="O15" s="45"/>
      <c r="P15" s="54" t="s">
        <v>94</v>
      </c>
      <c r="Q15" s="50">
        <v>363259</v>
      </c>
      <c r="R15" s="50">
        <v>164632</v>
      </c>
      <c r="S15" s="50">
        <v>198627</v>
      </c>
      <c r="T15" s="50">
        <v>188518</v>
      </c>
      <c r="U15" s="50">
        <v>188475</v>
      </c>
      <c r="V15" s="50">
        <v>182354</v>
      </c>
      <c r="W15" s="50">
        <v>6121</v>
      </c>
      <c r="X15" s="53">
        <v>51.9</v>
      </c>
    </row>
    <row r="16" spans="1:24" s="25" customFormat="1" ht="12.9" customHeight="1" x14ac:dyDescent="0.2">
      <c r="B16" s="47" t="s">
        <v>7</v>
      </c>
      <c r="C16" s="48"/>
      <c r="D16" s="49" t="s">
        <v>104</v>
      </c>
      <c r="E16" s="50">
        <v>336340</v>
      </c>
      <c r="F16" s="50">
        <v>152685</v>
      </c>
      <c r="G16" s="50">
        <v>183655</v>
      </c>
      <c r="H16" s="50">
        <v>192544</v>
      </c>
      <c r="I16" s="50">
        <v>192371</v>
      </c>
      <c r="J16" s="50">
        <v>182982</v>
      </c>
      <c r="K16" s="50">
        <v>9389</v>
      </c>
      <c r="L16" s="56">
        <v>57.246833561277278</v>
      </c>
      <c r="N16" s="47" t="s">
        <v>60</v>
      </c>
      <c r="O16" s="45"/>
      <c r="P16" s="54" t="s">
        <v>94</v>
      </c>
      <c r="Q16" s="50">
        <v>361081</v>
      </c>
      <c r="R16" s="50">
        <v>163461</v>
      </c>
      <c r="S16" s="50">
        <v>197620</v>
      </c>
      <c r="T16" s="50">
        <v>185621</v>
      </c>
      <c r="U16" s="50">
        <v>185620</v>
      </c>
      <c r="V16" s="50">
        <v>176818</v>
      </c>
      <c r="W16" s="50">
        <v>8802</v>
      </c>
      <c r="X16" s="53">
        <v>51.41</v>
      </c>
    </row>
    <row r="17" spans="2:24" s="25" customFormat="1" ht="12.9" customHeight="1" x14ac:dyDescent="0.2">
      <c r="B17" s="47"/>
      <c r="C17" s="48"/>
      <c r="D17" s="49"/>
      <c r="E17" s="50"/>
      <c r="F17" s="50"/>
      <c r="G17" s="50"/>
      <c r="H17" s="50"/>
      <c r="I17" s="50"/>
      <c r="J17" s="50"/>
      <c r="K17" s="50"/>
      <c r="L17" s="57"/>
      <c r="O17" s="45"/>
      <c r="P17" s="54"/>
    </row>
    <row r="18" spans="2:24" s="25" customFormat="1" ht="12.9" customHeight="1" x14ac:dyDescent="0.2">
      <c r="B18" s="47" t="s">
        <v>59</v>
      </c>
      <c r="C18" s="48"/>
      <c r="D18" s="49" t="s">
        <v>73</v>
      </c>
      <c r="E18" s="50">
        <v>336476</v>
      </c>
      <c r="F18" s="50">
        <v>152588</v>
      </c>
      <c r="G18" s="50">
        <v>183888</v>
      </c>
      <c r="H18" s="50">
        <v>190609</v>
      </c>
      <c r="I18" s="50">
        <v>190609</v>
      </c>
      <c r="J18" s="50">
        <v>185124</v>
      </c>
      <c r="K18" s="50">
        <v>5485</v>
      </c>
      <c r="L18" s="56">
        <v>56.648616840428446</v>
      </c>
      <c r="N18" s="58" t="s">
        <v>107</v>
      </c>
      <c r="O18" s="45"/>
      <c r="P18" s="54" t="s">
        <v>246</v>
      </c>
      <c r="Q18" s="6">
        <v>360356</v>
      </c>
      <c r="R18" s="6">
        <v>163074</v>
      </c>
      <c r="S18" s="6">
        <v>197282</v>
      </c>
      <c r="T18" s="6">
        <v>121570</v>
      </c>
      <c r="U18" s="6">
        <v>121563</v>
      </c>
      <c r="V18" s="6">
        <v>118132</v>
      </c>
      <c r="W18" s="6">
        <v>3431</v>
      </c>
      <c r="X18" s="7">
        <v>33.74</v>
      </c>
    </row>
    <row r="19" spans="2:24" s="25" customFormat="1" ht="12.9" customHeight="1" x14ac:dyDescent="0.2">
      <c r="B19" s="47" t="s">
        <v>61</v>
      </c>
      <c r="C19" s="48"/>
      <c r="D19" s="49" t="s">
        <v>94</v>
      </c>
      <c r="E19" s="50">
        <v>336633</v>
      </c>
      <c r="F19" s="50">
        <v>152657</v>
      </c>
      <c r="G19" s="50">
        <v>183976</v>
      </c>
      <c r="H19" s="50">
        <v>190634</v>
      </c>
      <c r="I19" s="50">
        <v>190630</v>
      </c>
      <c r="J19" s="50">
        <v>184783</v>
      </c>
      <c r="K19" s="50">
        <v>5847</v>
      </c>
      <c r="L19" s="56">
        <v>56.629623358375433</v>
      </c>
      <c r="N19" s="58" t="s">
        <v>51</v>
      </c>
      <c r="O19" s="45"/>
      <c r="P19" s="54" t="s">
        <v>244</v>
      </c>
      <c r="Q19" s="6">
        <v>346340</v>
      </c>
      <c r="R19" s="6">
        <v>156500</v>
      </c>
      <c r="S19" s="6">
        <v>189840</v>
      </c>
      <c r="T19" s="6">
        <v>171953</v>
      </c>
      <c r="U19" s="6">
        <v>171952</v>
      </c>
      <c r="V19" s="6">
        <v>167332</v>
      </c>
      <c r="W19" s="6">
        <v>4620</v>
      </c>
      <c r="X19" s="7">
        <v>49.65</v>
      </c>
    </row>
    <row r="20" spans="2:24" s="25" customFormat="1" ht="12.9" customHeight="1" x14ac:dyDescent="0.2">
      <c r="B20" s="47"/>
      <c r="C20" s="48"/>
      <c r="D20" s="49"/>
      <c r="E20" s="50"/>
      <c r="F20" s="50"/>
      <c r="G20" s="50"/>
      <c r="H20" s="50"/>
      <c r="I20" s="50"/>
      <c r="J20" s="50"/>
      <c r="K20" s="50"/>
      <c r="L20" s="56"/>
      <c r="N20" s="47" t="s">
        <v>52</v>
      </c>
      <c r="O20" s="45"/>
      <c r="P20" s="54" t="s">
        <v>244</v>
      </c>
      <c r="Q20" s="6">
        <v>13800</v>
      </c>
      <c r="R20" s="6">
        <v>6448</v>
      </c>
      <c r="S20" s="6">
        <v>7352</v>
      </c>
      <c r="T20" s="6">
        <v>6569</v>
      </c>
      <c r="U20" s="6">
        <v>6569</v>
      </c>
      <c r="V20" s="6">
        <v>6350</v>
      </c>
      <c r="W20" s="6">
        <v>219</v>
      </c>
      <c r="X20" s="7">
        <v>47.6</v>
      </c>
    </row>
    <row r="21" spans="2:24" s="25" customFormat="1" ht="12.9" customHeight="1" x14ac:dyDescent="0.2">
      <c r="B21" s="47" t="s">
        <v>64</v>
      </c>
      <c r="C21" s="48"/>
      <c r="D21" s="49" t="s">
        <v>74</v>
      </c>
      <c r="E21" s="50">
        <v>3624</v>
      </c>
      <c r="F21" s="50">
        <v>1634</v>
      </c>
      <c r="G21" s="50">
        <v>1990</v>
      </c>
      <c r="H21" s="50">
        <v>2384</v>
      </c>
      <c r="I21" s="50">
        <v>2384</v>
      </c>
      <c r="J21" s="50">
        <v>2303</v>
      </c>
      <c r="K21" s="50">
        <v>81</v>
      </c>
      <c r="L21" s="56">
        <v>65.783664459161145</v>
      </c>
      <c r="N21" s="58" t="s">
        <v>53</v>
      </c>
      <c r="O21" s="45"/>
      <c r="P21" s="54" t="s">
        <v>244</v>
      </c>
      <c r="Q21" s="6">
        <v>360140</v>
      </c>
      <c r="R21" s="6">
        <v>162948</v>
      </c>
      <c r="S21" s="6">
        <v>197192</v>
      </c>
      <c r="T21" s="6">
        <v>178495</v>
      </c>
      <c r="U21" s="6">
        <v>178492</v>
      </c>
      <c r="V21" s="6">
        <v>174211</v>
      </c>
      <c r="W21" s="6">
        <v>4281</v>
      </c>
      <c r="X21" s="7">
        <v>49.56</v>
      </c>
    </row>
    <row r="22" spans="2:24" s="25" customFormat="1" ht="12.9" customHeight="1" x14ac:dyDescent="0.2">
      <c r="B22" s="47" t="s">
        <v>65</v>
      </c>
      <c r="C22" s="48"/>
      <c r="D22" s="49" t="s">
        <v>55</v>
      </c>
      <c r="E22" s="50">
        <v>825</v>
      </c>
      <c r="F22" s="50">
        <v>353</v>
      </c>
      <c r="G22" s="50">
        <v>472</v>
      </c>
      <c r="H22" s="50">
        <v>697</v>
      </c>
      <c r="I22" s="50">
        <v>697</v>
      </c>
      <c r="J22" s="50">
        <v>689</v>
      </c>
      <c r="K22" s="50">
        <v>8</v>
      </c>
      <c r="L22" s="56">
        <v>84.484848484848484</v>
      </c>
      <c r="N22" s="58" t="s">
        <v>54</v>
      </c>
      <c r="O22" s="45"/>
      <c r="P22" s="54" t="s">
        <v>244</v>
      </c>
      <c r="Q22" s="8">
        <v>359930</v>
      </c>
      <c r="R22" s="8">
        <v>162864</v>
      </c>
      <c r="S22" s="8">
        <v>197066</v>
      </c>
      <c r="T22" s="8">
        <v>175476</v>
      </c>
      <c r="U22" s="8">
        <v>175322</v>
      </c>
      <c r="V22" s="8">
        <v>164688</v>
      </c>
      <c r="W22" s="8">
        <v>10634</v>
      </c>
      <c r="X22" s="9">
        <v>48.75</v>
      </c>
    </row>
    <row r="23" spans="2:24" s="25" customFormat="1" ht="12.9" customHeight="1" x14ac:dyDescent="0.2">
      <c r="B23" s="47" t="s">
        <v>66</v>
      </c>
      <c r="C23" s="48"/>
      <c r="D23" s="49" t="s">
        <v>55</v>
      </c>
      <c r="E23" s="50">
        <v>769</v>
      </c>
      <c r="F23" s="50">
        <v>344</v>
      </c>
      <c r="G23" s="50">
        <v>425</v>
      </c>
      <c r="H23" s="50">
        <v>675</v>
      </c>
      <c r="I23" s="50">
        <v>671</v>
      </c>
      <c r="J23" s="50">
        <v>671</v>
      </c>
      <c r="K23" s="50">
        <v>4</v>
      </c>
      <c r="L23" s="56">
        <v>87.776332899869956</v>
      </c>
      <c r="N23" s="47"/>
      <c r="O23" s="45"/>
      <c r="P23" s="52"/>
      <c r="Q23" s="6"/>
      <c r="R23" s="6"/>
      <c r="S23" s="6"/>
      <c r="T23" s="6"/>
      <c r="U23" s="6"/>
      <c r="V23" s="6"/>
      <c r="W23" s="6"/>
      <c r="X23" s="7"/>
    </row>
    <row r="24" spans="2:24" s="25" customFormat="1" ht="12.9" customHeight="1" x14ac:dyDescent="0.2">
      <c r="B24" s="47" t="s">
        <v>67</v>
      </c>
      <c r="C24" s="48"/>
      <c r="D24" s="49" t="s">
        <v>55</v>
      </c>
      <c r="E24" s="50">
        <v>6237</v>
      </c>
      <c r="F24" s="50">
        <v>2819</v>
      </c>
      <c r="G24" s="50">
        <v>3418</v>
      </c>
      <c r="H24" s="50">
        <v>4900</v>
      </c>
      <c r="I24" s="50">
        <v>4854</v>
      </c>
      <c r="J24" s="50">
        <v>4854</v>
      </c>
      <c r="K24" s="50">
        <v>46</v>
      </c>
      <c r="L24" s="56">
        <v>78.563411896745222</v>
      </c>
      <c r="N24" s="47" t="s">
        <v>9</v>
      </c>
      <c r="O24" s="45"/>
      <c r="P24" s="54" t="s">
        <v>247</v>
      </c>
      <c r="Q24" s="6">
        <v>356167</v>
      </c>
      <c r="R24" s="6">
        <v>160903</v>
      </c>
      <c r="S24" s="6">
        <v>195264</v>
      </c>
      <c r="T24" s="6">
        <v>168115</v>
      </c>
      <c r="U24" s="6">
        <v>168107</v>
      </c>
      <c r="V24" s="6">
        <v>165675</v>
      </c>
      <c r="W24" s="6">
        <v>2432</v>
      </c>
      <c r="X24" s="7">
        <v>47.2</v>
      </c>
    </row>
    <row r="25" spans="2:24" s="25" customFormat="1" ht="12.9" customHeight="1" x14ac:dyDescent="0.2">
      <c r="B25" s="47" t="s">
        <v>68</v>
      </c>
      <c r="C25" s="48"/>
      <c r="D25" s="49" t="s">
        <v>55</v>
      </c>
      <c r="E25" s="50" t="s">
        <v>92</v>
      </c>
      <c r="F25" s="50" t="s">
        <v>92</v>
      </c>
      <c r="G25" s="50" t="s">
        <v>92</v>
      </c>
      <c r="H25" s="50" t="s">
        <v>92</v>
      </c>
      <c r="I25" s="50" t="s">
        <v>92</v>
      </c>
      <c r="J25" s="50" t="s">
        <v>92</v>
      </c>
      <c r="K25" s="50" t="s">
        <v>92</v>
      </c>
      <c r="L25" s="56" t="s">
        <v>92</v>
      </c>
      <c r="N25" s="47" t="s">
        <v>3</v>
      </c>
      <c r="O25" s="45"/>
      <c r="P25" s="54" t="s">
        <v>93</v>
      </c>
      <c r="Q25" s="6">
        <v>354203</v>
      </c>
      <c r="R25" s="6">
        <v>159816</v>
      </c>
      <c r="S25" s="6">
        <v>194387</v>
      </c>
      <c r="T25" s="6">
        <v>162105</v>
      </c>
      <c r="U25" s="6">
        <v>162105</v>
      </c>
      <c r="V25" s="6">
        <v>160011</v>
      </c>
      <c r="W25" s="6">
        <v>2094</v>
      </c>
      <c r="X25" s="7">
        <v>45.77</v>
      </c>
    </row>
    <row r="26" spans="2:24" s="25" customFormat="1" ht="12.9" customHeight="1" x14ac:dyDescent="0.2">
      <c r="B26" s="47" t="s">
        <v>69</v>
      </c>
      <c r="C26" s="48"/>
      <c r="D26" s="49" t="s">
        <v>55</v>
      </c>
      <c r="E26" s="50">
        <v>4398</v>
      </c>
      <c r="F26" s="50">
        <v>1982</v>
      </c>
      <c r="G26" s="50">
        <v>2416</v>
      </c>
      <c r="H26" s="50">
        <v>3551</v>
      </c>
      <c r="I26" s="50">
        <v>3529</v>
      </c>
      <c r="J26" s="50">
        <v>3529</v>
      </c>
      <c r="K26" s="50">
        <v>22</v>
      </c>
      <c r="L26" s="56">
        <v>80.741246020918595</v>
      </c>
      <c r="N26" s="47" t="s">
        <v>4</v>
      </c>
      <c r="O26" s="45"/>
      <c r="P26" s="54" t="s">
        <v>93</v>
      </c>
      <c r="Q26" s="50" t="s">
        <v>92</v>
      </c>
      <c r="R26" s="50" t="s">
        <v>92</v>
      </c>
      <c r="S26" s="50" t="s">
        <v>92</v>
      </c>
      <c r="T26" s="50" t="s">
        <v>92</v>
      </c>
      <c r="U26" s="50" t="s">
        <v>92</v>
      </c>
      <c r="V26" s="50" t="s">
        <v>92</v>
      </c>
      <c r="W26" s="50" t="s">
        <v>92</v>
      </c>
      <c r="X26" s="56" t="s">
        <v>92</v>
      </c>
    </row>
    <row r="27" spans="2:24" s="25" customFormat="1" ht="12.9" customHeight="1" x14ac:dyDescent="0.2">
      <c r="B27" s="47" t="s">
        <v>51</v>
      </c>
      <c r="C27" s="48"/>
      <c r="D27" s="49" t="s">
        <v>56</v>
      </c>
      <c r="E27" s="50">
        <v>356750</v>
      </c>
      <c r="F27" s="50">
        <v>161616</v>
      </c>
      <c r="G27" s="50">
        <v>195134</v>
      </c>
      <c r="H27" s="50">
        <v>232338</v>
      </c>
      <c r="I27" s="50">
        <v>232337</v>
      </c>
      <c r="J27" s="50">
        <v>228840</v>
      </c>
      <c r="K27" s="50">
        <v>3497</v>
      </c>
      <c r="L27" s="56">
        <v>65.126278906797481</v>
      </c>
      <c r="O27" s="45"/>
      <c r="P27" s="54"/>
      <c r="Q27" s="6"/>
      <c r="R27" s="6"/>
      <c r="S27" s="6"/>
      <c r="T27" s="6"/>
      <c r="U27" s="6"/>
      <c r="V27" s="6"/>
      <c r="W27" s="6"/>
      <c r="X27" s="7"/>
    </row>
    <row r="28" spans="2:24" s="25" customFormat="1" ht="12.9" customHeight="1" x14ac:dyDescent="0.2">
      <c r="B28" s="47" t="s">
        <v>52</v>
      </c>
      <c r="C28" s="48"/>
      <c r="D28" s="49" t="s">
        <v>56</v>
      </c>
      <c r="E28" s="50">
        <v>4378</v>
      </c>
      <c r="F28" s="50">
        <v>1963</v>
      </c>
      <c r="G28" s="50">
        <v>2415</v>
      </c>
      <c r="H28" s="50">
        <v>3042</v>
      </c>
      <c r="I28" s="50">
        <v>3042</v>
      </c>
      <c r="J28" s="50">
        <v>2981</v>
      </c>
      <c r="K28" s="50">
        <v>61</v>
      </c>
      <c r="L28" s="56">
        <v>69.483782549109179</v>
      </c>
      <c r="N28" s="47" t="s">
        <v>179</v>
      </c>
      <c r="O28" s="45"/>
      <c r="P28" s="49" t="s">
        <v>249</v>
      </c>
      <c r="Q28" s="10">
        <v>365313</v>
      </c>
      <c r="R28" s="10">
        <v>165835</v>
      </c>
      <c r="S28" s="10">
        <v>199478</v>
      </c>
      <c r="T28" s="10">
        <v>193702</v>
      </c>
      <c r="U28" s="10">
        <v>193701</v>
      </c>
      <c r="V28" s="10">
        <v>188418</v>
      </c>
      <c r="W28" s="10">
        <v>5283</v>
      </c>
      <c r="X28" s="11">
        <v>53.02</v>
      </c>
    </row>
    <row r="29" spans="2:24" s="25" customFormat="1" ht="12.9" customHeight="1" x14ac:dyDescent="0.2">
      <c r="B29" s="47" t="s">
        <v>53</v>
      </c>
      <c r="C29" s="48"/>
      <c r="D29" s="49" t="s">
        <v>56</v>
      </c>
      <c r="E29" s="50">
        <v>361297</v>
      </c>
      <c r="F29" s="50">
        <v>163657</v>
      </c>
      <c r="G29" s="50">
        <v>197640</v>
      </c>
      <c r="H29" s="50">
        <v>235398</v>
      </c>
      <c r="I29" s="50">
        <v>235390</v>
      </c>
      <c r="J29" s="50">
        <v>230764</v>
      </c>
      <c r="K29" s="50">
        <v>4626</v>
      </c>
      <c r="L29" s="56">
        <v>65.153599393296929</v>
      </c>
      <c r="N29" s="47" t="s">
        <v>248</v>
      </c>
      <c r="O29" s="45"/>
      <c r="P29" s="49" t="s">
        <v>94</v>
      </c>
      <c r="Q29" s="10">
        <v>365313</v>
      </c>
      <c r="R29" s="10">
        <v>165835</v>
      </c>
      <c r="S29" s="10">
        <v>199478</v>
      </c>
      <c r="T29" s="10">
        <v>193647</v>
      </c>
      <c r="U29" s="10">
        <v>193643</v>
      </c>
      <c r="V29" s="10">
        <v>186101</v>
      </c>
      <c r="W29" s="10">
        <v>7542</v>
      </c>
      <c r="X29" s="11">
        <v>53.01</v>
      </c>
    </row>
    <row r="30" spans="2:24" s="25" customFormat="1" ht="12.9" customHeight="1" x14ac:dyDescent="0.2">
      <c r="B30" s="47" t="s">
        <v>54</v>
      </c>
      <c r="C30" s="48"/>
      <c r="D30" s="49" t="s">
        <v>56</v>
      </c>
      <c r="E30" s="50">
        <v>361128</v>
      </c>
      <c r="F30" s="50">
        <v>163579</v>
      </c>
      <c r="G30" s="50">
        <v>197549</v>
      </c>
      <c r="H30" s="50">
        <v>231464</v>
      </c>
      <c r="I30" s="50">
        <v>231462</v>
      </c>
      <c r="J30" s="50">
        <v>220021</v>
      </c>
      <c r="K30" s="50">
        <v>11441</v>
      </c>
      <c r="L30" s="56">
        <v>64.094725415919001</v>
      </c>
      <c r="N30" s="47"/>
      <c r="O30" s="45"/>
      <c r="P30" s="49"/>
      <c r="Q30" s="10"/>
      <c r="R30" s="10"/>
      <c r="S30" s="10"/>
      <c r="T30" s="10"/>
      <c r="U30" s="10"/>
      <c r="V30" s="10"/>
      <c r="W30" s="10"/>
      <c r="X30" s="10"/>
    </row>
    <row r="31" spans="2:24" s="25" customFormat="1" ht="12.9" customHeight="1" x14ac:dyDescent="0.2">
      <c r="B31" s="47"/>
      <c r="C31" s="48"/>
      <c r="D31" s="49"/>
      <c r="E31" s="50"/>
      <c r="F31" s="50"/>
      <c r="G31" s="50"/>
      <c r="H31" s="50"/>
      <c r="I31" s="50"/>
      <c r="J31" s="50"/>
      <c r="K31" s="50"/>
      <c r="L31" s="56"/>
      <c r="N31" s="47" t="s">
        <v>51</v>
      </c>
      <c r="O31" s="45"/>
      <c r="P31" s="49" t="s">
        <v>253</v>
      </c>
      <c r="Q31" s="10">
        <v>347539</v>
      </c>
      <c r="R31" s="10">
        <v>157664</v>
      </c>
      <c r="S31" s="10">
        <v>189875</v>
      </c>
      <c r="T31" s="10">
        <v>190656</v>
      </c>
      <c r="U31" s="10">
        <v>190650</v>
      </c>
      <c r="V31" s="10">
        <v>186629</v>
      </c>
      <c r="W31" s="10">
        <v>4021</v>
      </c>
      <c r="X31" s="10">
        <v>54.86</v>
      </c>
    </row>
    <row r="32" spans="2:24" s="25" customFormat="1" ht="12.9" customHeight="1" x14ac:dyDescent="0.2">
      <c r="B32" s="47" t="s">
        <v>57</v>
      </c>
      <c r="C32" s="48"/>
      <c r="D32" s="49" t="s">
        <v>75</v>
      </c>
      <c r="E32" s="50">
        <v>369886</v>
      </c>
      <c r="F32" s="50">
        <v>167546</v>
      </c>
      <c r="G32" s="50">
        <v>202340</v>
      </c>
      <c r="H32" s="50">
        <v>166667</v>
      </c>
      <c r="I32" s="50">
        <v>166663</v>
      </c>
      <c r="J32" s="50">
        <v>165140</v>
      </c>
      <c r="K32" s="50">
        <v>1523</v>
      </c>
      <c r="L32" s="56">
        <v>45.05901818398101</v>
      </c>
      <c r="N32" s="47" t="s">
        <v>52</v>
      </c>
      <c r="O32" s="45"/>
      <c r="P32" s="49" t="s">
        <v>254</v>
      </c>
      <c r="Q32" s="10">
        <v>13868</v>
      </c>
      <c r="R32" s="10">
        <v>6467</v>
      </c>
      <c r="S32" s="10">
        <v>7401</v>
      </c>
      <c r="T32" s="10">
        <v>7217</v>
      </c>
      <c r="U32" s="10">
        <v>7217</v>
      </c>
      <c r="V32" s="10">
        <v>7016</v>
      </c>
      <c r="W32" s="10">
        <v>201</v>
      </c>
      <c r="X32" s="11">
        <v>52.04</v>
      </c>
    </row>
    <row r="33" spans="1:24" s="25" customFormat="1" ht="12.75" customHeight="1" x14ac:dyDescent="0.2">
      <c r="B33" s="47" t="s">
        <v>58</v>
      </c>
      <c r="C33" s="48"/>
      <c r="D33" s="49" t="s">
        <v>55</v>
      </c>
      <c r="E33" s="50" t="s">
        <v>92</v>
      </c>
      <c r="F33" s="50" t="s">
        <v>92</v>
      </c>
      <c r="G33" s="50" t="s">
        <v>92</v>
      </c>
      <c r="H33" s="50" t="s">
        <v>92</v>
      </c>
      <c r="I33" s="50" t="s">
        <v>92</v>
      </c>
      <c r="J33" s="50" t="s">
        <v>92</v>
      </c>
      <c r="K33" s="50" t="s">
        <v>92</v>
      </c>
      <c r="L33" s="56" t="s">
        <v>92</v>
      </c>
      <c r="N33" s="47" t="s">
        <v>53</v>
      </c>
      <c r="O33" s="45"/>
      <c r="P33" s="49" t="s">
        <v>254</v>
      </c>
      <c r="Q33" s="10">
        <v>361407</v>
      </c>
      <c r="R33" s="10">
        <v>164131</v>
      </c>
      <c r="S33" s="10">
        <v>197276</v>
      </c>
      <c r="T33" s="10">
        <v>197853</v>
      </c>
      <c r="U33" s="10">
        <v>197844</v>
      </c>
      <c r="V33" s="10">
        <v>193832</v>
      </c>
      <c r="W33" s="10">
        <v>4012</v>
      </c>
      <c r="X33" s="11">
        <v>54.75</v>
      </c>
    </row>
    <row r="34" spans="1:24" s="25" customFormat="1" ht="12.9" customHeight="1" x14ac:dyDescent="0.2">
      <c r="B34" s="47" t="s">
        <v>70</v>
      </c>
      <c r="C34" s="48"/>
      <c r="D34" s="49" t="s">
        <v>55</v>
      </c>
      <c r="E34" s="50">
        <v>10205</v>
      </c>
      <c r="F34" s="50">
        <v>4826</v>
      </c>
      <c r="G34" s="50">
        <v>5379</v>
      </c>
      <c r="H34" s="50">
        <v>6162</v>
      </c>
      <c r="I34" s="50">
        <v>6162</v>
      </c>
      <c r="J34" s="50">
        <v>6075</v>
      </c>
      <c r="K34" s="50">
        <v>87</v>
      </c>
      <c r="L34" s="56">
        <v>60.382165605095537</v>
      </c>
      <c r="N34" s="47" t="s">
        <v>54</v>
      </c>
      <c r="O34" s="45"/>
      <c r="P34" s="49" t="s">
        <v>254</v>
      </c>
      <c r="Q34" s="10">
        <v>361200</v>
      </c>
      <c r="R34" s="10">
        <v>164053</v>
      </c>
      <c r="S34" s="10">
        <v>197147</v>
      </c>
      <c r="T34" s="10">
        <v>197191</v>
      </c>
      <c r="U34" s="10">
        <v>197095</v>
      </c>
      <c r="V34" s="10">
        <v>189289</v>
      </c>
      <c r="W34" s="10">
        <v>7806</v>
      </c>
      <c r="X34" s="11">
        <v>54.59</v>
      </c>
    </row>
    <row r="35" spans="1:24" s="25" customFormat="1" ht="12.9" customHeight="1" x14ac:dyDescent="0.2">
      <c r="B35" s="47"/>
      <c r="C35" s="48"/>
      <c r="D35" s="49"/>
      <c r="E35" s="50"/>
      <c r="F35" s="50"/>
      <c r="G35" s="50"/>
      <c r="H35" s="50"/>
      <c r="I35" s="50"/>
      <c r="J35" s="50"/>
      <c r="K35" s="50"/>
      <c r="L35" s="56"/>
      <c r="N35" s="47"/>
      <c r="O35" s="45"/>
      <c r="P35" s="49"/>
      <c r="Q35" s="10"/>
      <c r="R35" s="10"/>
      <c r="S35" s="10"/>
      <c r="T35" s="10"/>
      <c r="U35" s="10"/>
      <c r="V35" s="10"/>
      <c r="W35" s="10"/>
      <c r="X35" s="11"/>
    </row>
    <row r="36" spans="1:24" s="25" customFormat="1" ht="12.9" customHeight="1" x14ac:dyDescent="0.2">
      <c r="B36" s="47" t="s">
        <v>9</v>
      </c>
      <c r="C36" s="48"/>
      <c r="D36" s="49" t="s">
        <v>95</v>
      </c>
      <c r="E36" s="50">
        <v>366416</v>
      </c>
      <c r="F36" s="50">
        <v>165475</v>
      </c>
      <c r="G36" s="50">
        <v>200941</v>
      </c>
      <c r="H36" s="50">
        <v>195887</v>
      </c>
      <c r="I36" s="50">
        <v>195879</v>
      </c>
      <c r="J36" s="50">
        <v>193527</v>
      </c>
      <c r="K36" s="50">
        <v>2352</v>
      </c>
      <c r="L36" s="56">
        <v>53.46027466049518</v>
      </c>
      <c r="N36" s="47" t="s">
        <v>107</v>
      </c>
      <c r="O36" s="45"/>
      <c r="P36" s="49" t="s">
        <v>255</v>
      </c>
      <c r="Q36" s="10">
        <v>359085</v>
      </c>
      <c r="R36" s="10">
        <v>163012</v>
      </c>
      <c r="S36" s="10">
        <v>196073</v>
      </c>
      <c r="T36" s="10">
        <v>105932</v>
      </c>
      <c r="U36" s="10">
        <v>105932</v>
      </c>
      <c r="V36" s="10">
        <v>103504</v>
      </c>
      <c r="W36" s="10">
        <v>2428</v>
      </c>
      <c r="X36" s="11">
        <v>29.5</v>
      </c>
    </row>
    <row r="37" spans="1:24" s="25" customFormat="1" ht="12.9" customHeight="1" x14ac:dyDescent="0.2">
      <c r="B37" s="47" t="s">
        <v>96</v>
      </c>
      <c r="C37" s="48"/>
      <c r="D37" s="49" t="s">
        <v>93</v>
      </c>
      <c r="E37" s="50">
        <v>328968</v>
      </c>
      <c r="F37" s="50">
        <v>148143</v>
      </c>
      <c r="G37" s="50">
        <v>180825</v>
      </c>
      <c r="H37" s="50">
        <v>179090</v>
      </c>
      <c r="I37" s="50">
        <v>179084</v>
      </c>
      <c r="J37" s="50">
        <v>174669</v>
      </c>
      <c r="K37" s="50">
        <v>4415</v>
      </c>
      <c r="L37" s="56">
        <v>54.439945526616576</v>
      </c>
      <c r="N37" s="47"/>
      <c r="O37" s="45"/>
      <c r="P37" s="49"/>
      <c r="Q37" s="10"/>
      <c r="R37" s="10"/>
      <c r="S37" s="10"/>
      <c r="T37" s="10"/>
      <c r="U37" s="10"/>
      <c r="V37" s="10"/>
      <c r="W37" s="10"/>
      <c r="X37" s="11"/>
    </row>
    <row r="38" spans="1:24" s="25" customFormat="1" ht="12.9" customHeight="1" x14ac:dyDescent="0.2">
      <c r="B38" s="59" t="s">
        <v>97</v>
      </c>
      <c r="C38" s="60"/>
      <c r="D38" s="55" t="s">
        <v>93</v>
      </c>
      <c r="E38" s="25">
        <v>3542</v>
      </c>
      <c r="F38" s="25">
        <v>1587</v>
      </c>
      <c r="G38" s="25">
        <v>1955</v>
      </c>
      <c r="H38" s="25">
        <v>2387</v>
      </c>
      <c r="I38" s="25">
        <v>2387</v>
      </c>
      <c r="J38" s="25">
        <v>2317</v>
      </c>
      <c r="K38" s="25">
        <v>70</v>
      </c>
      <c r="L38" s="56">
        <v>67.391304347826093</v>
      </c>
      <c r="N38" s="47" t="s">
        <v>9</v>
      </c>
      <c r="O38" s="45"/>
      <c r="P38" s="49" t="s">
        <v>262</v>
      </c>
      <c r="Q38" s="10">
        <v>352563</v>
      </c>
      <c r="R38" s="10">
        <v>159748</v>
      </c>
      <c r="S38" s="10">
        <v>192815</v>
      </c>
      <c r="T38" s="10">
        <v>157512</v>
      </c>
      <c r="U38" s="10">
        <v>157512</v>
      </c>
      <c r="V38" s="10">
        <v>155004</v>
      </c>
      <c r="W38" s="10">
        <v>2508</v>
      </c>
      <c r="X38" s="11">
        <v>44.68</v>
      </c>
    </row>
    <row r="39" spans="1:24" s="25" customFormat="1" ht="12.9" customHeight="1" x14ac:dyDescent="0.2">
      <c r="B39" s="47" t="s">
        <v>98</v>
      </c>
      <c r="C39" s="48"/>
      <c r="D39" s="52" t="s">
        <v>93</v>
      </c>
      <c r="E39" s="50">
        <v>764</v>
      </c>
      <c r="F39" s="50">
        <v>321</v>
      </c>
      <c r="G39" s="50">
        <v>443</v>
      </c>
      <c r="H39" s="50">
        <v>634</v>
      </c>
      <c r="I39" s="50">
        <v>634</v>
      </c>
      <c r="J39" s="50">
        <v>613</v>
      </c>
      <c r="K39" s="50">
        <v>21</v>
      </c>
      <c r="L39" s="56">
        <v>82.984293193717278</v>
      </c>
      <c r="N39" s="47" t="s">
        <v>3</v>
      </c>
      <c r="O39" s="45"/>
      <c r="P39" s="49" t="s">
        <v>262</v>
      </c>
      <c r="Q39" s="10">
        <v>350395</v>
      </c>
      <c r="R39" s="10">
        <v>158568</v>
      </c>
      <c r="S39" s="10">
        <v>191827</v>
      </c>
      <c r="T39" s="10">
        <v>165826</v>
      </c>
      <c r="U39" s="10">
        <v>165818</v>
      </c>
      <c r="V39" s="10">
        <v>160604</v>
      </c>
      <c r="W39" s="10">
        <v>5214</v>
      </c>
      <c r="X39" s="11">
        <v>47.33</v>
      </c>
    </row>
    <row r="40" spans="1:24" s="25" customFormat="1" ht="12.9" customHeight="1" x14ac:dyDescent="0.15">
      <c r="B40" s="47" t="s">
        <v>99</v>
      </c>
      <c r="C40" s="48"/>
      <c r="D40" s="49" t="s">
        <v>93</v>
      </c>
      <c r="E40" s="50">
        <v>671</v>
      </c>
      <c r="F40" s="50">
        <v>293</v>
      </c>
      <c r="G40" s="50">
        <v>378</v>
      </c>
      <c r="H40" s="50">
        <v>570</v>
      </c>
      <c r="I40" s="50">
        <v>570</v>
      </c>
      <c r="J40" s="50">
        <v>560</v>
      </c>
      <c r="K40" s="50">
        <v>10</v>
      </c>
      <c r="L40" s="56">
        <v>84.947839046199704</v>
      </c>
      <c r="N40" s="58" t="s">
        <v>4</v>
      </c>
      <c r="O40" s="61"/>
      <c r="P40" s="49" t="s">
        <v>262</v>
      </c>
      <c r="Q40" s="6">
        <v>350395</v>
      </c>
      <c r="R40" s="6">
        <v>158568</v>
      </c>
      <c r="S40" s="6">
        <v>191827</v>
      </c>
      <c r="T40" s="6">
        <v>165847</v>
      </c>
      <c r="U40" s="6">
        <v>165847</v>
      </c>
      <c r="V40" s="6">
        <v>163901</v>
      </c>
      <c r="W40" s="6">
        <v>1946</v>
      </c>
      <c r="X40" s="7">
        <v>47.33</v>
      </c>
    </row>
    <row r="41" spans="1:24" s="62" customFormat="1" ht="12.9" customHeight="1" x14ac:dyDescent="0.2">
      <c r="A41" s="25"/>
      <c r="B41" s="47" t="s">
        <v>100</v>
      </c>
      <c r="C41" s="48"/>
      <c r="D41" s="49" t="s">
        <v>93</v>
      </c>
      <c r="E41" s="50">
        <v>6005</v>
      </c>
      <c r="F41" s="50">
        <v>2720</v>
      </c>
      <c r="G41" s="50">
        <v>3285</v>
      </c>
      <c r="H41" s="50">
        <v>4566</v>
      </c>
      <c r="I41" s="50">
        <v>4566</v>
      </c>
      <c r="J41" s="50">
        <v>4476</v>
      </c>
      <c r="K41" s="50">
        <v>90</v>
      </c>
      <c r="L41" s="56">
        <v>76.036636136552872</v>
      </c>
      <c r="M41" s="25"/>
      <c r="N41" s="25"/>
      <c r="O41" s="25"/>
      <c r="P41" s="55"/>
      <c r="Q41" s="25"/>
      <c r="R41" s="25"/>
      <c r="S41" s="25"/>
      <c r="T41" s="25"/>
      <c r="U41" s="25"/>
      <c r="V41" s="25"/>
      <c r="W41" s="25"/>
      <c r="X41" s="25"/>
    </row>
    <row r="42" spans="1:24" s="62" customFormat="1" ht="12.9" customHeight="1" x14ac:dyDescent="0.2">
      <c r="A42" s="25"/>
      <c r="B42" s="47" t="s">
        <v>101</v>
      </c>
      <c r="C42" s="48"/>
      <c r="D42" s="49" t="s">
        <v>93</v>
      </c>
      <c r="E42" s="50">
        <v>9813</v>
      </c>
      <c r="F42" s="50">
        <v>4570</v>
      </c>
      <c r="G42" s="50">
        <v>5243</v>
      </c>
      <c r="H42" s="50">
        <v>6049</v>
      </c>
      <c r="I42" s="50">
        <v>6049</v>
      </c>
      <c r="J42" s="50">
        <v>5881</v>
      </c>
      <c r="K42" s="50">
        <v>168</v>
      </c>
      <c r="L42" s="56">
        <v>61.642718842351982</v>
      </c>
      <c r="N42" s="47" t="s">
        <v>109</v>
      </c>
      <c r="O42" s="25"/>
      <c r="P42" s="52" t="s">
        <v>263</v>
      </c>
      <c r="Q42" s="5">
        <v>355179</v>
      </c>
      <c r="R42" s="5">
        <v>161140</v>
      </c>
      <c r="S42" s="5">
        <v>194039</v>
      </c>
      <c r="T42" s="5">
        <v>151228</v>
      </c>
      <c r="U42" s="5">
        <v>151227</v>
      </c>
      <c r="V42" s="5">
        <v>146915</v>
      </c>
      <c r="W42" s="5">
        <v>4312</v>
      </c>
      <c r="X42" s="25">
        <v>42.58</v>
      </c>
    </row>
    <row r="43" spans="1:24" ht="12.9" customHeight="1" x14ac:dyDescent="0.2">
      <c r="A43" s="25"/>
      <c r="B43" s="47" t="s">
        <v>102</v>
      </c>
      <c r="C43" s="48"/>
      <c r="D43" s="49" t="s">
        <v>93</v>
      </c>
      <c r="E43" s="50" t="s">
        <v>92</v>
      </c>
      <c r="F43" s="50" t="s">
        <v>92</v>
      </c>
      <c r="G43" s="50" t="s">
        <v>92</v>
      </c>
      <c r="H43" s="50" t="s">
        <v>92</v>
      </c>
      <c r="I43" s="50" t="s">
        <v>92</v>
      </c>
      <c r="J43" s="50" t="s">
        <v>92</v>
      </c>
      <c r="K43" s="50" t="s">
        <v>92</v>
      </c>
      <c r="L43" s="56" t="s">
        <v>92</v>
      </c>
      <c r="M43" s="62"/>
      <c r="N43" s="47" t="s">
        <v>111</v>
      </c>
      <c r="O43" s="25"/>
      <c r="P43" s="52" t="s">
        <v>263</v>
      </c>
      <c r="Q43" s="5">
        <v>355179</v>
      </c>
      <c r="R43" s="5">
        <v>161140</v>
      </c>
      <c r="S43" s="5">
        <v>194039</v>
      </c>
      <c r="T43" s="5">
        <v>151199</v>
      </c>
      <c r="U43" s="5">
        <v>151199</v>
      </c>
      <c r="V43" s="5">
        <v>146549</v>
      </c>
      <c r="W43" s="5">
        <v>4650</v>
      </c>
      <c r="X43" s="25">
        <v>42.57</v>
      </c>
    </row>
    <row r="44" spans="1:24" ht="12.9" customHeight="1" x14ac:dyDescent="0.2">
      <c r="A44" s="25"/>
      <c r="B44" s="47" t="s">
        <v>103</v>
      </c>
      <c r="C44" s="48"/>
      <c r="D44" s="49" t="s">
        <v>93</v>
      </c>
      <c r="E44" s="50">
        <v>10204</v>
      </c>
      <c r="F44" s="50">
        <v>4824</v>
      </c>
      <c r="G44" s="50">
        <v>5380</v>
      </c>
      <c r="H44" s="50">
        <v>5564</v>
      </c>
      <c r="I44" s="50">
        <v>5564</v>
      </c>
      <c r="J44" s="50">
        <v>5460</v>
      </c>
      <c r="K44" s="50">
        <v>104</v>
      </c>
      <c r="L44" s="56">
        <v>54.527636221089772</v>
      </c>
      <c r="N44" s="47"/>
      <c r="O44" s="25"/>
      <c r="P44" s="52"/>
      <c r="Q44" s="5"/>
      <c r="R44" s="5"/>
      <c r="S44" s="5"/>
      <c r="T44" s="5"/>
      <c r="U44" s="5"/>
      <c r="V44" s="5"/>
      <c r="W44" s="5"/>
      <c r="X44" s="25"/>
    </row>
    <row r="45" spans="1:24" ht="12.9" customHeight="1" x14ac:dyDescent="0.2">
      <c r="A45" s="25"/>
      <c r="B45" s="47" t="s">
        <v>4</v>
      </c>
      <c r="C45" s="48"/>
      <c r="D45" s="49" t="s">
        <v>93</v>
      </c>
      <c r="E45" s="50">
        <v>364181</v>
      </c>
      <c r="F45" s="50">
        <v>164346</v>
      </c>
      <c r="G45" s="50">
        <v>199835</v>
      </c>
      <c r="H45" s="50">
        <v>200803</v>
      </c>
      <c r="I45" s="50">
        <v>200802</v>
      </c>
      <c r="J45" s="50">
        <v>185367</v>
      </c>
      <c r="K45" s="50">
        <v>15435</v>
      </c>
      <c r="L45" s="56">
        <v>55.138241698496081</v>
      </c>
      <c r="N45" s="25" t="s">
        <v>51</v>
      </c>
      <c r="O45" s="25"/>
      <c r="P45" s="55" t="s">
        <v>315</v>
      </c>
      <c r="Q45" s="25">
        <v>334139</v>
      </c>
      <c r="R45" s="25">
        <v>151284</v>
      </c>
      <c r="S45" s="25">
        <v>182855</v>
      </c>
      <c r="T45" s="5">
        <v>184605</v>
      </c>
      <c r="U45" s="5">
        <v>184600</v>
      </c>
      <c r="V45" s="5">
        <v>181684</v>
      </c>
      <c r="W45" s="5">
        <v>2916</v>
      </c>
      <c r="X45" s="25">
        <v>55.25</v>
      </c>
    </row>
    <row r="46" spans="1:24" ht="12.9" customHeight="1" x14ac:dyDescent="0.2">
      <c r="A46" s="25"/>
      <c r="B46" s="47" t="s">
        <v>59</v>
      </c>
      <c r="C46" s="48"/>
      <c r="D46" s="49" t="s">
        <v>94</v>
      </c>
      <c r="E46" s="50">
        <v>369587</v>
      </c>
      <c r="F46" s="50">
        <v>167186</v>
      </c>
      <c r="G46" s="50">
        <v>202401</v>
      </c>
      <c r="H46" s="50">
        <v>214500</v>
      </c>
      <c r="I46" s="50">
        <v>214499</v>
      </c>
      <c r="J46" s="50">
        <v>211296</v>
      </c>
      <c r="K46" s="50">
        <v>3203</v>
      </c>
      <c r="L46" s="56">
        <v>58.0377556569901</v>
      </c>
      <c r="N46" s="58" t="s">
        <v>52</v>
      </c>
      <c r="O46" s="25"/>
      <c r="P46" s="52" t="s">
        <v>315</v>
      </c>
      <c r="Q46" s="5">
        <v>13245</v>
      </c>
      <c r="R46" s="5">
        <v>6159</v>
      </c>
      <c r="S46" s="5">
        <v>7086</v>
      </c>
      <c r="T46" s="5">
        <v>6718</v>
      </c>
      <c r="U46" s="5">
        <v>6718</v>
      </c>
      <c r="V46" s="5">
        <v>6541</v>
      </c>
      <c r="W46" s="5">
        <v>177</v>
      </c>
      <c r="X46" s="25">
        <v>50.72</v>
      </c>
    </row>
    <row r="47" spans="1:24" ht="12.9" customHeight="1" x14ac:dyDescent="0.2">
      <c r="A47" s="25"/>
      <c r="B47" s="47" t="s">
        <v>61</v>
      </c>
      <c r="C47" s="48"/>
      <c r="D47" s="49" t="s">
        <v>94</v>
      </c>
      <c r="E47" s="50">
        <v>369587</v>
      </c>
      <c r="F47" s="50">
        <v>167186</v>
      </c>
      <c r="G47" s="50">
        <v>202401</v>
      </c>
      <c r="H47" s="50">
        <v>214464</v>
      </c>
      <c r="I47" s="50">
        <v>214450</v>
      </c>
      <c r="J47" s="50">
        <v>208561</v>
      </c>
      <c r="K47" s="50">
        <v>5889</v>
      </c>
      <c r="L47" s="56">
        <v>58.028015054642069</v>
      </c>
      <c r="N47" s="58" t="s">
        <v>53</v>
      </c>
      <c r="O47" s="25"/>
      <c r="P47" s="52" t="s">
        <v>315</v>
      </c>
      <c r="Q47" s="5">
        <v>347384</v>
      </c>
      <c r="R47" s="5">
        <v>157443</v>
      </c>
      <c r="S47" s="5">
        <v>189941</v>
      </c>
      <c r="T47" s="5">
        <v>191293</v>
      </c>
      <c r="U47" s="5">
        <v>191280</v>
      </c>
      <c r="V47" s="5">
        <v>186874</v>
      </c>
      <c r="W47" s="5">
        <v>4406</v>
      </c>
      <c r="X47" s="25">
        <v>55.07</v>
      </c>
    </row>
    <row r="48" spans="1:24" ht="12.9" customHeight="1" x14ac:dyDescent="0.2">
      <c r="A48" s="25"/>
      <c r="B48" s="47"/>
      <c r="C48" s="48"/>
      <c r="D48" s="49"/>
      <c r="E48" s="50"/>
      <c r="F48" s="50"/>
      <c r="G48" s="50"/>
      <c r="H48" s="50"/>
      <c r="I48" s="50"/>
      <c r="J48" s="50"/>
      <c r="K48" s="50"/>
      <c r="L48" s="56"/>
      <c r="N48" s="25" t="s">
        <v>54</v>
      </c>
      <c r="O48" s="25"/>
      <c r="P48" s="55" t="s">
        <v>315</v>
      </c>
      <c r="Q48" s="25">
        <v>347182</v>
      </c>
      <c r="R48" s="25">
        <v>157369</v>
      </c>
      <c r="S48" s="25">
        <v>189813</v>
      </c>
      <c r="T48" s="25">
        <v>190791</v>
      </c>
      <c r="U48" s="25">
        <v>190724</v>
      </c>
      <c r="V48" s="25">
        <v>181560</v>
      </c>
      <c r="W48" s="25">
        <v>9164</v>
      </c>
      <c r="X48" s="25">
        <v>54.95</v>
      </c>
    </row>
    <row r="49" spans="1:24" ht="12.6" customHeight="1" x14ac:dyDescent="0.2">
      <c r="A49" s="25"/>
      <c r="B49" s="47" t="s">
        <v>51</v>
      </c>
      <c r="C49" s="59"/>
      <c r="D49" s="52" t="s">
        <v>105</v>
      </c>
      <c r="E49" s="50">
        <v>352817</v>
      </c>
      <c r="F49" s="50">
        <v>159296</v>
      </c>
      <c r="G49" s="50">
        <v>193521</v>
      </c>
      <c r="H49" s="50">
        <v>236495</v>
      </c>
      <c r="I49" s="50">
        <v>236489</v>
      </c>
      <c r="J49" s="50">
        <v>233189</v>
      </c>
      <c r="K49" s="50">
        <v>3300</v>
      </c>
      <c r="L49" s="56">
        <v>67.03</v>
      </c>
      <c r="N49" s="47"/>
      <c r="O49" s="25"/>
      <c r="P49" s="52"/>
      <c r="Q49" s="12"/>
      <c r="R49" s="12"/>
      <c r="S49" s="12"/>
      <c r="T49" s="12"/>
      <c r="U49" s="12"/>
      <c r="V49" s="12"/>
      <c r="W49" s="12"/>
      <c r="X49" s="25"/>
    </row>
    <row r="50" spans="1:24" ht="12.6" customHeight="1" x14ac:dyDescent="0.2">
      <c r="A50" s="25"/>
      <c r="B50" s="47" t="s">
        <v>52</v>
      </c>
      <c r="C50" s="59"/>
      <c r="D50" s="52" t="s">
        <v>106</v>
      </c>
      <c r="E50" s="50">
        <v>14361</v>
      </c>
      <c r="F50" s="50">
        <v>6711</v>
      </c>
      <c r="G50" s="50">
        <v>7650</v>
      </c>
      <c r="H50" s="50">
        <v>9988</v>
      </c>
      <c r="I50" s="50">
        <v>9988</v>
      </c>
      <c r="J50" s="50">
        <v>9824</v>
      </c>
      <c r="K50" s="50">
        <v>164</v>
      </c>
      <c r="L50" s="56">
        <v>69.55</v>
      </c>
      <c r="N50" s="47" t="s">
        <v>107</v>
      </c>
      <c r="O50" s="25"/>
      <c r="P50" s="52" t="s">
        <v>309</v>
      </c>
      <c r="Q50" s="12">
        <v>344992</v>
      </c>
      <c r="R50" s="12">
        <v>156329</v>
      </c>
      <c r="S50" s="12">
        <v>188663</v>
      </c>
      <c r="T50" s="12">
        <v>155675</v>
      </c>
      <c r="U50" s="12">
        <v>155670</v>
      </c>
      <c r="V50" s="12">
        <v>154354</v>
      </c>
      <c r="W50" s="12">
        <v>1316</v>
      </c>
      <c r="X50" s="25">
        <v>45.12</v>
      </c>
    </row>
    <row r="51" spans="1:24" ht="12.9" customHeight="1" x14ac:dyDescent="0.2">
      <c r="A51" s="25"/>
      <c r="B51" s="59" t="s">
        <v>53</v>
      </c>
      <c r="D51" s="55" t="s">
        <v>106</v>
      </c>
      <c r="E51" s="25">
        <v>367178</v>
      </c>
      <c r="F51" s="25">
        <v>166007</v>
      </c>
      <c r="G51" s="25">
        <v>201171</v>
      </c>
      <c r="H51" s="25">
        <v>246446</v>
      </c>
      <c r="I51" s="25">
        <v>246444</v>
      </c>
      <c r="J51" s="25">
        <v>241823</v>
      </c>
      <c r="K51" s="25">
        <v>4621</v>
      </c>
      <c r="L51" s="45">
        <v>67.12</v>
      </c>
      <c r="N51" s="47"/>
      <c r="O51" s="25"/>
      <c r="P51" s="52"/>
      <c r="Q51" s="12"/>
      <c r="R51" s="12"/>
      <c r="S51" s="12"/>
      <c r="T51" s="12"/>
      <c r="U51" s="12"/>
      <c r="V51" s="12"/>
      <c r="W51" s="12"/>
      <c r="X51" s="25"/>
    </row>
    <row r="52" spans="1:24" ht="12.9" customHeight="1" x14ac:dyDescent="0.2">
      <c r="A52" s="25"/>
      <c r="B52" s="47" t="s">
        <v>54</v>
      </c>
      <c r="C52" s="45"/>
      <c r="D52" s="52" t="s">
        <v>106</v>
      </c>
      <c r="E52" s="50">
        <v>366960</v>
      </c>
      <c r="F52" s="50">
        <v>165918</v>
      </c>
      <c r="G52" s="50">
        <v>201042</v>
      </c>
      <c r="H52" s="50">
        <v>242333</v>
      </c>
      <c r="I52" s="50">
        <v>242045</v>
      </c>
      <c r="J52" s="50">
        <v>231230</v>
      </c>
      <c r="K52" s="50">
        <v>10815</v>
      </c>
      <c r="L52" s="56">
        <v>66.040000000000006</v>
      </c>
      <c r="N52" s="47" t="s">
        <v>109</v>
      </c>
      <c r="O52" s="25"/>
      <c r="P52" s="52" t="s">
        <v>310</v>
      </c>
      <c r="Q52" s="12">
        <v>345006</v>
      </c>
      <c r="R52" s="12">
        <v>156451</v>
      </c>
      <c r="S52" s="12">
        <v>188555</v>
      </c>
      <c r="T52" s="12">
        <v>162403</v>
      </c>
      <c r="U52" s="12">
        <v>162397</v>
      </c>
      <c r="V52" s="12">
        <v>157259</v>
      </c>
      <c r="W52" s="12">
        <v>5138</v>
      </c>
      <c r="X52" s="25">
        <v>47.07</v>
      </c>
    </row>
    <row r="53" spans="1:24" ht="12.9" customHeight="1" x14ac:dyDescent="0.2">
      <c r="A53" s="25"/>
      <c r="B53" s="47"/>
      <c r="C53" s="45"/>
      <c r="D53" s="54"/>
      <c r="E53" s="50"/>
      <c r="F53" s="50"/>
      <c r="G53" s="50"/>
      <c r="H53" s="50"/>
      <c r="I53" s="50"/>
      <c r="J53" s="50"/>
      <c r="K53" s="50"/>
      <c r="L53" s="56"/>
      <c r="N53" s="47" t="s">
        <v>111</v>
      </c>
      <c r="O53" s="25"/>
      <c r="P53" s="52" t="s">
        <v>310</v>
      </c>
      <c r="Q53" s="5">
        <v>345006</v>
      </c>
      <c r="R53" s="5">
        <v>156451</v>
      </c>
      <c r="S53" s="5">
        <v>188555</v>
      </c>
      <c r="T53" s="5">
        <v>162402</v>
      </c>
      <c r="U53" s="5">
        <v>162394</v>
      </c>
      <c r="V53" s="5">
        <v>157524</v>
      </c>
      <c r="W53" s="5">
        <v>4870</v>
      </c>
      <c r="X53" s="25">
        <v>47.07</v>
      </c>
    </row>
    <row r="54" spans="1:24" ht="12.9" customHeight="1" x14ac:dyDescent="0.2">
      <c r="A54" s="25"/>
      <c r="B54" s="47" t="s">
        <v>107</v>
      </c>
      <c r="C54" s="45"/>
      <c r="D54" s="54" t="s">
        <v>108</v>
      </c>
      <c r="E54" s="50">
        <v>365632</v>
      </c>
      <c r="F54" s="50">
        <v>165250</v>
      </c>
      <c r="G54" s="50">
        <v>200382</v>
      </c>
      <c r="H54" s="50">
        <v>207363</v>
      </c>
      <c r="I54" s="50">
        <v>207358</v>
      </c>
      <c r="J54" s="50">
        <v>205729</v>
      </c>
      <c r="K54" s="50">
        <v>1629</v>
      </c>
      <c r="L54" s="56">
        <v>56.71</v>
      </c>
      <c r="N54" s="58"/>
      <c r="O54" s="25"/>
      <c r="P54" s="52"/>
      <c r="Q54" s="63"/>
      <c r="R54" s="63"/>
      <c r="S54" s="63"/>
      <c r="T54" s="5"/>
      <c r="U54" s="5"/>
      <c r="V54" s="5"/>
      <c r="W54" s="5"/>
      <c r="X54" s="25"/>
    </row>
    <row r="55" spans="1:24" ht="12.9" customHeight="1" x14ac:dyDescent="0.2">
      <c r="A55" s="25"/>
      <c r="B55" s="47" t="s">
        <v>109</v>
      </c>
      <c r="C55" s="45"/>
      <c r="D55" s="54" t="s">
        <v>110</v>
      </c>
      <c r="E55" s="50">
        <v>366579</v>
      </c>
      <c r="F55" s="50">
        <v>165770</v>
      </c>
      <c r="G55" s="50">
        <v>200809</v>
      </c>
      <c r="H55" s="50">
        <v>212251</v>
      </c>
      <c r="I55" s="50">
        <v>212243</v>
      </c>
      <c r="J55" s="50">
        <v>208283</v>
      </c>
      <c r="K55" s="50">
        <v>3960</v>
      </c>
      <c r="L55" s="56">
        <v>57.9</v>
      </c>
      <c r="N55" s="58" t="s">
        <v>9</v>
      </c>
      <c r="O55" s="25"/>
      <c r="P55" s="52" t="s">
        <v>316</v>
      </c>
      <c r="Q55" s="5">
        <v>337717</v>
      </c>
      <c r="R55" s="5">
        <v>152935</v>
      </c>
      <c r="S55" s="5">
        <v>184782</v>
      </c>
      <c r="T55" s="5">
        <v>158826</v>
      </c>
      <c r="U55" s="5">
        <v>158822</v>
      </c>
      <c r="V55" s="5">
        <v>157143</v>
      </c>
      <c r="W55" s="5">
        <v>1679</v>
      </c>
      <c r="X55" s="25">
        <v>47.03</v>
      </c>
    </row>
    <row r="56" spans="1:24" ht="12.9" customHeight="1" x14ac:dyDescent="0.2">
      <c r="A56" s="25"/>
      <c r="B56" s="25" t="s">
        <v>111</v>
      </c>
      <c r="C56" s="45"/>
      <c r="D56" s="54" t="s">
        <v>110</v>
      </c>
      <c r="E56" s="25">
        <v>366579</v>
      </c>
      <c r="F56" s="25">
        <v>165770</v>
      </c>
      <c r="G56" s="25">
        <v>200809</v>
      </c>
      <c r="H56" s="25">
        <v>212219</v>
      </c>
      <c r="I56" s="25">
        <v>212202</v>
      </c>
      <c r="J56" s="25">
        <v>205996</v>
      </c>
      <c r="K56" s="25">
        <v>6206</v>
      </c>
      <c r="L56" s="45">
        <v>57.89</v>
      </c>
      <c r="N56" s="58" t="s">
        <v>3</v>
      </c>
      <c r="P56" s="52" t="s">
        <v>316</v>
      </c>
      <c r="Q56" s="5">
        <v>335540</v>
      </c>
      <c r="R56" s="5">
        <v>151810</v>
      </c>
      <c r="S56" s="5">
        <v>183730</v>
      </c>
      <c r="T56" s="5">
        <v>158333</v>
      </c>
      <c r="U56" s="5">
        <v>158333</v>
      </c>
      <c r="V56" s="5">
        <v>154058</v>
      </c>
      <c r="W56" s="5">
        <v>4275</v>
      </c>
      <c r="X56" s="25">
        <v>47.19</v>
      </c>
    </row>
    <row r="57" spans="1:24" ht="12.9" customHeight="1" x14ac:dyDescent="0.2">
      <c r="A57" s="25"/>
      <c r="B57" s="58"/>
      <c r="C57" s="45"/>
      <c r="D57" s="49"/>
      <c r="E57" s="64"/>
      <c r="F57" s="64"/>
      <c r="G57" s="64"/>
      <c r="H57" s="64"/>
      <c r="I57" s="64"/>
      <c r="J57" s="64"/>
      <c r="K57" s="64"/>
      <c r="L57" s="65"/>
      <c r="N57" s="58" t="s">
        <v>4</v>
      </c>
      <c r="P57" s="52" t="s">
        <v>316</v>
      </c>
      <c r="Q57" s="5">
        <v>335540</v>
      </c>
      <c r="R57" s="5">
        <v>151810</v>
      </c>
      <c r="S57" s="5">
        <v>183730</v>
      </c>
      <c r="T57" s="5">
        <v>158298</v>
      </c>
      <c r="U57" s="5">
        <v>158294</v>
      </c>
      <c r="V57" s="5">
        <v>153821</v>
      </c>
      <c r="W57" s="5">
        <v>4473</v>
      </c>
      <c r="X57" s="25">
        <v>47.18</v>
      </c>
    </row>
    <row r="58" spans="1:24" ht="12.9" customHeight="1" x14ac:dyDescent="0.2">
      <c r="A58" s="25"/>
      <c r="B58" s="58" t="s">
        <v>9</v>
      </c>
      <c r="C58" s="45"/>
      <c r="D58" s="54" t="s">
        <v>178</v>
      </c>
      <c r="E58" s="64">
        <v>362151</v>
      </c>
      <c r="F58" s="64">
        <v>163523</v>
      </c>
      <c r="G58" s="64">
        <v>198628</v>
      </c>
      <c r="H58" s="64">
        <v>190830</v>
      </c>
      <c r="I58" s="64">
        <v>190828</v>
      </c>
      <c r="J58" s="64">
        <v>188188</v>
      </c>
      <c r="K58" s="64">
        <v>2640</v>
      </c>
      <c r="L58" s="65">
        <v>52.69</v>
      </c>
      <c r="N58" s="47"/>
      <c r="P58" s="52"/>
      <c r="Q58" s="12"/>
      <c r="R58" s="12"/>
      <c r="S58" s="12"/>
      <c r="T58" s="12"/>
      <c r="U58" s="12"/>
      <c r="V58" s="12"/>
      <c r="W58" s="12"/>
      <c r="X58" s="25"/>
    </row>
    <row r="59" spans="1:24" ht="12.9" customHeight="1" x14ac:dyDescent="0.2">
      <c r="A59" s="25"/>
      <c r="B59" s="58" t="s">
        <v>3</v>
      </c>
      <c r="C59" s="45"/>
      <c r="D59" s="54" t="s">
        <v>93</v>
      </c>
      <c r="E59" s="64">
        <v>360164</v>
      </c>
      <c r="F59" s="64">
        <v>162455</v>
      </c>
      <c r="G59" s="64">
        <v>197709</v>
      </c>
      <c r="H59" s="64">
        <v>191970</v>
      </c>
      <c r="I59" s="64">
        <v>191969</v>
      </c>
      <c r="J59" s="64">
        <v>186960</v>
      </c>
      <c r="K59" s="64">
        <v>5009</v>
      </c>
      <c r="L59" s="65">
        <v>53.3</v>
      </c>
      <c r="N59" s="25" t="s">
        <v>51</v>
      </c>
      <c r="O59" s="25"/>
      <c r="P59" s="55" t="s">
        <v>317</v>
      </c>
      <c r="Q59" s="14">
        <f>SUM(R59:S59)</f>
        <v>334687</v>
      </c>
      <c r="R59" s="14">
        <v>152035</v>
      </c>
      <c r="S59" s="14">
        <v>182652</v>
      </c>
      <c r="T59" s="14">
        <v>170420</v>
      </c>
      <c r="U59" s="5">
        <f>SUM(V59:W59)</f>
        <v>170417</v>
      </c>
      <c r="V59" s="5">
        <v>167082</v>
      </c>
      <c r="W59" s="5">
        <v>3335</v>
      </c>
      <c r="X59" s="25">
        <v>50.92</v>
      </c>
    </row>
    <row r="60" spans="1:24" ht="12.9" customHeight="1" x14ac:dyDescent="0.2">
      <c r="A60" s="25"/>
      <c r="B60" s="58" t="s">
        <v>4</v>
      </c>
      <c r="C60" s="45"/>
      <c r="D60" s="54" t="s">
        <v>93</v>
      </c>
      <c r="E60" s="64">
        <v>360164</v>
      </c>
      <c r="F60" s="64">
        <v>162455</v>
      </c>
      <c r="G60" s="64">
        <v>197709</v>
      </c>
      <c r="H60" s="64">
        <v>191902</v>
      </c>
      <c r="I60" s="64">
        <v>191891</v>
      </c>
      <c r="J60" s="64">
        <v>189920</v>
      </c>
      <c r="K60" s="64">
        <v>1971</v>
      </c>
      <c r="L60" s="65">
        <v>53.28</v>
      </c>
      <c r="N60" s="58" t="s">
        <v>53</v>
      </c>
      <c r="O60" s="25"/>
      <c r="P60" s="55" t="s">
        <v>317</v>
      </c>
      <c r="Q60" s="14">
        <f t="shared" ref="Q60" si="0">SUM(R60:S60)</f>
        <v>334687</v>
      </c>
      <c r="R60" s="14">
        <v>152035</v>
      </c>
      <c r="S60" s="14">
        <v>182652</v>
      </c>
      <c r="T60" s="14">
        <v>170392</v>
      </c>
      <c r="U60" s="5">
        <f t="shared" ref="U60:U61" si="1">SUM(V60:W60)</f>
        <v>170388</v>
      </c>
      <c r="V60" s="5">
        <v>166485</v>
      </c>
      <c r="W60" s="5">
        <v>3903</v>
      </c>
      <c r="X60" s="25">
        <v>50.91</v>
      </c>
    </row>
    <row r="61" spans="1:24" ht="12.9" customHeight="1" x14ac:dyDescent="0.2">
      <c r="A61" s="25"/>
      <c r="B61" s="18"/>
      <c r="C61" s="66"/>
      <c r="D61" s="54"/>
      <c r="E61" s="64"/>
      <c r="F61" s="64"/>
      <c r="G61" s="64"/>
      <c r="H61" s="64"/>
      <c r="I61" s="64"/>
      <c r="J61" s="64"/>
      <c r="K61" s="64"/>
      <c r="L61" s="65"/>
      <c r="N61" s="25" t="s">
        <v>54</v>
      </c>
      <c r="O61" s="25"/>
      <c r="P61" s="55" t="s">
        <v>317</v>
      </c>
      <c r="Q61" s="14">
        <f>SUM(R61:S61)</f>
        <v>334687</v>
      </c>
      <c r="R61" s="14">
        <v>152035</v>
      </c>
      <c r="S61" s="14">
        <v>182652</v>
      </c>
      <c r="T61" s="14">
        <v>169977</v>
      </c>
      <c r="U61" s="5">
        <f t="shared" si="1"/>
        <v>169935</v>
      </c>
      <c r="V61" s="63">
        <v>164488</v>
      </c>
      <c r="W61" s="63">
        <v>5447</v>
      </c>
      <c r="X61" s="25">
        <v>50.79</v>
      </c>
    </row>
    <row r="62" spans="1:24" ht="12.9" customHeight="1" x14ac:dyDescent="0.2">
      <c r="A62" s="25"/>
      <c r="B62" s="18"/>
      <c r="C62" s="66"/>
      <c r="D62" s="54"/>
      <c r="E62" s="64"/>
      <c r="F62" s="64"/>
      <c r="G62" s="64"/>
      <c r="H62" s="64"/>
      <c r="I62" s="64"/>
      <c r="J62" s="64"/>
      <c r="K62" s="64"/>
      <c r="L62" s="65"/>
      <c r="N62" s="47"/>
      <c r="P62" s="52"/>
      <c r="Q62" s="12"/>
      <c r="R62" s="12"/>
      <c r="S62" s="12"/>
      <c r="T62" s="12"/>
      <c r="U62" s="12"/>
      <c r="V62" s="12"/>
      <c r="W62" s="12"/>
      <c r="X62" s="25"/>
    </row>
    <row r="63" spans="1:24" ht="12.9" customHeight="1" x14ac:dyDescent="0.2">
      <c r="A63" s="25"/>
      <c r="B63" s="18"/>
      <c r="C63" s="66"/>
      <c r="D63" s="54"/>
      <c r="E63" s="64"/>
      <c r="F63" s="64"/>
      <c r="G63" s="64"/>
      <c r="H63" s="64"/>
      <c r="I63" s="64"/>
      <c r="J63" s="64"/>
      <c r="K63" s="64"/>
      <c r="L63" s="65"/>
      <c r="N63" s="47" t="s">
        <v>109</v>
      </c>
      <c r="P63" s="52" t="s">
        <v>323</v>
      </c>
      <c r="Q63" s="12">
        <f>SUM(R63,S63)</f>
        <v>331632</v>
      </c>
      <c r="R63" s="12">
        <v>150604</v>
      </c>
      <c r="S63" s="12">
        <v>181028</v>
      </c>
      <c r="T63" s="12">
        <v>183918</v>
      </c>
      <c r="U63" s="12">
        <f>SUM(V63,W63)</f>
        <v>183916</v>
      </c>
      <c r="V63" s="12">
        <v>179449</v>
      </c>
      <c r="W63" s="12">
        <v>4467</v>
      </c>
      <c r="X63" s="25">
        <v>55.46</v>
      </c>
    </row>
    <row r="64" spans="1:24" ht="12.9" customHeight="1" x14ac:dyDescent="0.2">
      <c r="A64" s="25"/>
      <c r="B64" s="18"/>
      <c r="C64" s="66"/>
      <c r="D64" s="54"/>
      <c r="E64" s="64"/>
      <c r="F64" s="64"/>
      <c r="G64" s="64"/>
      <c r="H64" s="64"/>
      <c r="I64" s="64"/>
      <c r="J64" s="64"/>
      <c r="K64" s="64"/>
      <c r="L64" s="65"/>
      <c r="N64" s="47" t="s">
        <v>111</v>
      </c>
      <c r="P64" s="52" t="s">
        <v>323</v>
      </c>
      <c r="Q64" s="12">
        <f>SUM(R64,S64)</f>
        <v>331632</v>
      </c>
      <c r="R64" s="12">
        <v>150604</v>
      </c>
      <c r="S64" s="12">
        <v>181028</v>
      </c>
      <c r="T64" s="12">
        <v>183901</v>
      </c>
      <c r="U64" s="12">
        <f>SUM(V64,W64)</f>
        <v>183894</v>
      </c>
      <c r="V64" s="12">
        <v>179006</v>
      </c>
      <c r="W64" s="12">
        <v>4888</v>
      </c>
      <c r="X64" s="25">
        <v>55.45</v>
      </c>
    </row>
    <row r="65" spans="1:24" ht="10.65" customHeight="1" thickBot="1" x14ac:dyDescent="0.25">
      <c r="A65" s="67"/>
      <c r="B65" s="47"/>
      <c r="C65" s="59"/>
      <c r="D65" s="52"/>
      <c r="E65" s="50"/>
      <c r="F65" s="50"/>
      <c r="G65" s="50"/>
      <c r="H65" s="50"/>
      <c r="I65" s="50"/>
      <c r="J65" s="50"/>
      <c r="K65" s="68"/>
      <c r="L65" s="69"/>
      <c r="M65" s="70"/>
      <c r="N65" s="71"/>
      <c r="O65" s="74"/>
      <c r="P65" s="75"/>
      <c r="Q65" s="3"/>
      <c r="R65" s="3"/>
      <c r="S65" s="3"/>
      <c r="T65" s="3"/>
      <c r="U65" s="3"/>
      <c r="V65" s="3"/>
      <c r="W65" s="3"/>
      <c r="X65" s="4"/>
    </row>
    <row r="66" spans="1:24" ht="10.65" customHeight="1" x14ac:dyDescent="0.2">
      <c r="A66" s="72" t="s">
        <v>6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N66" s="58"/>
      <c r="O66" s="76"/>
      <c r="P66" s="76"/>
      <c r="Q66" s="6"/>
      <c r="R66" s="6"/>
      <c r="S66" s="6"/>
      <c r="T66" s="6"/>
      <c r="U66" s="6"/>
      <c r="V66" s="6"/>
      <c r="W66" s="6"/>
      <c r="X66" s="7"/>
    </row>
    <row r="67" spans="1:24" ht="13.2" x14ac:dyDescent="0.2">
      <c r="B67" s="73"/>
      <c r="M67" s="76"/>
      <c r="N67" s="76"/>
      <c r="O67" s="76"/>
      <c r="P67" s="76"/>
      <c r="V67" s="76"/>
      <c r="W67" s="76"/>
      <c r="X67" s="76"/>
    </row>
  </sheetData>
  <mergeCells count="18">
    <mergeCell ref="A1:L1"/>
    <mergeCell ref="M1:X1"/>
    <mergeCell ref="A3:L3"/>
    <mergeCell ref="M3:X3"/>
    <mergeCell ref="T6:T7"/>
    <mergeCell ref="U6:W6"/>
    <mergeCell ref="A8:C8"/>
    <mergeCell ref="A66:L66"/>
    <mergeCell ref="A4:L4"/>
    <mergeCell ref="M5:X5"/>
    <mergeCell ref="A6:C7"/>
    <mergeCell ref="D6:D7"/>
    <mergeCell ref="E6:G6"/>
    <mergeCell ref="H6:H7"/>
    <mergeCell ref="I6:K6"/>
    <mergeCell ref="M6:O7"/>
    <mergeCell ref="P6:P7"/>
    <mergeCell ref="Q6:S6"/>
  </mergeCells>
  <phoneticPr fontId="4"/>
  <printOptions horizontalCentered="1"/>
  <pageMargins left="0.47244094488188981" right="0.35433070866141736" top="0.39370078740157483" bottom="0.39370078740157483" header="0.23622047244094491" footer="0.31496062992125984"/>
  <pageSetup paperSize="9" scale="71" orientation="landscape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1"/>
  <sheetViews>
    <sheetView showGridLines="0" tabSelected="1" topLeftCell="A7" zoomScale="65" zoomScaleNormal="65" workbookViewId="0">
      <selection activeCell="A7" sqref="A1:XFD1048576"/>
    </sheetView>
  </sheetViews>
  <sheetFormatPr defaultColWidth="6.88671875" defaultRowHeight="10.65" customHeight="1" x14ac:dyDescent="0.2"/>
  <cols>
    <col min="1" max="1" width="4.109375" style="79" customWidth="1"/>
    <col min="2" max="2" width="0.77734375" style="79" customWidth="1"/>
    <col min="3" max="3" width="25.44140625" style="79" bestFit="1" customWidth="1"/>
    <col min="4" max="4" width="0.77734375" style="79" customWidth="1"/>
    <col min="5" max="7" width="6.6640625" style="79" customWidth="1"/>
    <col min="8" max="8" width="4.109375" style="79" customWidth="1"/>
    <col min="9" max="9" width="0.77734375" style="79" customWidth="1"/>
    <col min="10" max="10" width="23" style="79" bestFit="1" customWidth="1"/>
    <col min="11" max="11" width="0.77734375" style="79" customWidth="1"/>
    <col min="12" max="14" width="6.6640625" style="79" customWidth="1"/>
    <col min="15" max="15" width="4.109375" style="79" customWidth="1"/>
    <col min="16" max="16" width="0.77734375" style="79" customWidth="1"/>
    <col min="17" max="17" width="22" style="79" bestFit="1" customWidth="1"/>
    <col min="18" max="18" width="0.77734375" style="79" customWidth="1"/>
    <col min="19" max="21" width="6.6640625" style="79" customWidth="1"/>
    <col min="22" max="22" width="4.109375" style="79" bestFit="1" customWidth="1"/>
    <col min="23" max="23" width="0.77734375" style="79" customWidth="1"/>
    <col min="24" max="24" width="23.21875" style="79" bestFit="1" customWidth="1"/>
    <col min="25" max="25" width="0.77734375" style="79" customWidth="1"/>
    <col min="26" max="28" width="6.6640625" style="79" customWidth="1"/>
    <col min="29" max="37" width="8.6640625" style="79" customWidth="1"/>
    <col min="38" max="16384" width="6.88671875" style="79"/>
  </cols>
  <sheetData>
    <row r="1" spans="1:28" s="18" customFormat="1" ht="15" customHeight="1" x14ac:dyDescent="0.2">
      <c r="A1" s="15" t="s">
        <v>313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7" t="s">
        <v>90</v>
      </c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s="18" customFormat="1" ht="15" customHeight="1" x14ac:dyDescent="0.2">
      <c r="A2" s="19"/>
      <c r="B2" s="19"/>
      <c r="C2" s="19"/>
      <c r="D2" s="78"/>
      <c r="E2" s="19"/>
      <c r="F2" s="19"/>
      <c r="G2" s="19"/>
      <c r="H2" s="19"/>
      <c r="I2" s="19"/>
      <c r="J2" s="19"/>
      <c r="K2" s="19"/>
      <c r="L2" s="19"/>
      <c r="M2" s="19"/>
      <c r="N2" s="19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s="79" customFormat="1" ht="6" customHeight="1" x14ac:dyDescent="0.2"/>
    <row r="4" spans="1:28" s="79" customFormat="1" ht="9.75" customHeight="1" x14ac:dyDescent="0.2">
      <c r="A4" s="80"/>
      <c r="B4" s="80"/>
      <c r="C4" s="81" t="s">
        <v>76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 t="s">
        <v>91</v>
      </c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s="79" customFormat="1" ht="6" customHeight="1" x14ac:dyDescent="0.2">
      <c r="A5" s="81" t="s">
        <v>256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 t="s">
        <v>256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s="79" customFormat="1" ht="14.25" customHeight="1" thickBot="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</row>
    <row r="7" spans="1:28" s="90" customFormat="1" ht="17.25" customHeight="1" x14ac:dyDescent="0.2">
      <c r="A7" s="84" t="s">
        <v>86</v>
      </c>
      <c r="B7" s="84"/>
      <c r="C7" s="84"/>
      <c r="D7" s="85"/>
      <c r="E7" s="86" t="s">
        <v>87</v>
      </c>
      <c r="F7" s="87"/>
      <c r="G7" s="88"/>
      <c r="H7" s="89" t="s">
        <v>86</v>
      </c>
      <c r="I7" s="84"/>
      <c r="J7" s="84"/>
      <c r="K7" s="85"/>
      <c r="L7" s="86" t="s">
        <v>88</v>
      </c>
      <c r="M7" s="87"/>
      <c r="N7" s="87"/>
      <c r="O7" s="89" t="s">
        <v>86</v>
      </c>
      <c r="P7" s="84"/>
      <c r="Q7" s="84"/>
      <c r="R7" s="85"/>
      <c r="S7" s="86" t="s">
        <v>87</v>
      </c>
      <c r="T7" s="87"/>
      <c r="U7" s="88"/>
      <c r="V7" s="89" t="s">
        <v>86</v>
      </c>
      <c r="W7" s="84"/>
      <c r="X7" s="84"/>
      <c r="Y7" s="85"/>
      <c r="Z7" s="86" t="s">
        <v>88</v>
      </c>
      <c r="AA7" s="87"/>
      <c r="AB7" s="87"/>
    </row>
    <row r="8" spans="1:28" s="90" customFormat="1" ht="17.25" customHeight="1" x14ac:dyDescent="0.2">
      <c r="A8" s="91"/>
      <c r="B8" s="91"/>
      <c r="C8" s="91"/>
      <c r="D8" s="92"/>
      <c r="E8" s="93" t="s">
        <v>85</v>
      </c>
      <c r="F8" s="94" t="s">
        <v>0</v>
      </c>
      <c r="G8" s="95" t="s">
        <v>1</v>
      </c>
      <c r="H8" s="96"/>
      <c r="I8" s="91"/>
      <c r="J8" s="91"/>
      <c r="K8" s="92"/>
      <c r="L8" s="93" t="s">
        <v>85</v>
      </c>
      <c r="M8" s="94" t="s">
        <v>0</v>
      </c>
      <c r="N8" s="95" t="s">
        <v>1</v>
      </c>
      <c r="O8" s="96"/>
      <c r="P8" s="91"/>
      <c r="Q8" s="91"/>
      <c r="R8" s="92"/>
      <c r="S8" s="93" t="s">
        <v>85</v>
      </c>
      <c r="T8" s="94" t="s">
        <v>0</v>
      </c>
      <c r="U8" s="95" t="s">
        <v>1</v>
      </c>
      <c r="V8" s="96"/>
      <c r="W8" s="91"/>
      <c r="X8" s="91"/>
      <c r="Y8" s="92"/>
      <c r="Z8" s="93" t="s">
        <v>85</v>
      </c>
      <c r="AA8" s="94" t="s">
        <v>0</v>
      </c>
      <c r="AB8" s="95" t="s">
        <v>1</v>
      </c>
    </row>
    <row r="9" spans="1:28" s="79" customFormat="1" ht="3.75" customHeight="1" x14ac:dyDescent="0.2">
      <c r="C9" s="97"/>
      <c r="D9" s="98"/>
      <c r="G9" s="98"/>
      <c r="J9" s="97"/>
      <c r="K9" s="99"/>
      <c r="O9" s="100"/>
      <c r="Q9" s="97"/>
      <c r="R9" s="98"/>
      <c r="V9" s="100"/>
      <c r="X9" s="97"/>
      <c r="Y9" s="99"/>
    </row>
    <row r="10" spans="1:28" s="79" customFormat="1" ht="16.5" customHeight="1" x14ac:dyDescent="0.2">
      <c r="A10" s="101"/>
      <c r="B10" s="101"/>
      <c r="C10" s="54" t="s">
        <v>319</v>
      </c>
      <c r="D10" s="99"/>
      <c r="E10" s="13">
        <v>348313</v>
      </c>
      <c r="F10" s="102">
        <v>157936</v>
      </c>
      <c r="G10" s="102">
        <v>190377</v>
      </c>
      <c r="H10" s="103" t="s">
        <v>266</v>
      </c>
      <c r="I10" s="104"/>
      <c r="J10" s="47" t="s">
        <v>339</v>
      </c>
      <c r="K10" s="105"/>
      <c r="L10" s="106">
        <f>SUM(M10,N10)</f>
        <v>2311</v>
      </c>
      <c r="M10" s="107">
        <v>1048</v>
      </c>
      <c r="N10" s="108">
        <v>1263</v>
      </c>
      <c r="O10" s="103" t="s">
        <v>267</v>
      </c>
      <c r="P10" s="104"/>
      <c r="Q10" s="135" t="s">
        <v>355</v>
      </c>
      <c r="R10" s="109"/>
      <c r="S10" s="106">
        <f>SUM(T10,U10)</f>
        <v>2123</v>
      </c>
      <c r="T10" s="107">
        <v>979</v>
      </c>
      <c r="U10" s="108">
        <v>1144</v>
      </c>
      <c r="V10" s="103" t="s">
        <v>161</v>
      </c>
      <c r="W10" s="104"/>
      <c r="X10" s="135" t="s">
        <v>378</v>
      </c>
      <c r="Y10" s="109"/>
      <c r="Z10" s="106">
        <f>SUM(AA10,AB10)</f>
        <v>945</v>
      </c>
      <c r="AA10" s="107">
        <v>428</v>
      </c>
      <c r="AB10" s="108">
        <v>517</v>
      </c>
    </row>
    <row r="11" spans="1:28" s="79" customFormat="1" ht="16.5" customHeight="1" x14ac:dyDescent="0.2">
      <c r="A11" s="101"/>
      <c r="B11" s="101"/>
      <c r="C11" s="54" t="s">
        <v>314</v>
      </c>
      <c r="D11" s="110"/>
      <c r="E11" s="13">
        <v>344374</v>
      </c>
      <c r="F11" s="102">
        <v>156234</v>
      </c>
      <c r="G11" s="102">
        <v>188140</v>
      </c>
      <c r="H11" s="103" t="s">
        <v>146</v>
      </c>
      <c r="I11" s="104"/>
      <c r="J11" s="47" t="s">
        <v>203</v>
      </c>
      <c r="K11" s="105"/>
      <c r="L11" s="106">
        <f>SUM(M11,N11)</f>
        <v>2109</v>
      </c>
      <c r="M11" s="107">
        <v>941</v>
      </c>
      <c r="N11" s="108">
        <v>1168</v>
      </c>
      <c r="O11" s="103" t="s">
        <v>35</v>
      </c>
      <c r="P11" s="104"/>
      <c r="Q11" s="136" t="s">
        <v>204</v>
      </c>
      <c r="R11" s="109"/>
      <c r="S11" s="106">
        <f>SUM(T11,U11)</f>
        <v>3553</v>
      </c>
      <c r="T11" s="107">
        <v>1676</v>
      </c>
      <c r="U11" s="108">
        <v>1877</v>
      </c>
      <c r="V11" s="103" t="s">
        <v>162</v>
      </c>
      <c r="W11" s="104"/>
      <c r="X11" s="135" t="s">
        <v>379</v>
      </c>
      <c r="Y11" s="109"/>
      <c r="Z11" s="106">
        <f>SUM(AA11,AB11)</f>
        <v>90</v>
      </c>
      <c r="AA11" s="107">
        <v>44</v>
      </c>
      <c r="AB11" s="108">
        <v>46</v>
      </c>
    </row>
    <row r="12" spans="1:28" s="79" customFormat="1" ht="16.5" customHeight="1" x14ac:dyDescent="0.2">
      <c r="A12" s="101"/>
      <c r="B12" s="101"/>
      <c r="C12" s="54" t="s">
        <v>320</v>
      </c>
      <c r="D12" s="110"/>
      <c r="E12" s="13">
        <v>339946</v>
      </c>
      <c r="F12" s="102">
        <v>154384</v>
      </c>
      <c r="G12" s="102">
        <v>185562</v>
      </c>
      <c r="H12" s="103" t="s">
        <v>147</v>
      </c>
      <c r="I12" s="104"/>
      <c r="J12" s="137" t="s">
        <v>340</v>
      </c>
      <c r="K12" s="105"/>
      <c r="L12" s="106">
        <f>SUM(M12,N12)</f>
        <v>3572</v>
      </c>
      <c r="M12" s="107">
        <v>1740</v>
      </c>
      <c r="N12" s="108">
        <v>1832</v>
      </c>
      <c r="O12" s="103" t="s">
        <v>36</v>
      </c>
      <c r="P12" s="104"/>
      <c r="Q12" s="138" t="s">
        <v>356</v>
      </c>
      <c r="R12" s="109"/>
      <c r="S12" s="106">
        <f>SUM(T12,U12)</f>
        <v>2281</v>
      </c>
      <c r="T12" s="107">
        <v>1115</v>
      </c>
      <c r="U12" s="108">
        <v>1166</v>
      </c>
      <c r="V12" s="103" t="s">
        <v>163</v>
      </c>
      <c r="W12" s="104"/>
      <c r="X12" s="139" t="s">
        <v>380</v>
      </c>
      <c r="Y12" s="109"/>
      <c r="Z12" s="106">
        <f>SUM(AA12,AB12)</f>
        <v>350</v>
      </c>
      <c r="AA12" s="107">
        <v>166</v>
      </c>
      <c r="AB12" s="108">
        <v>184</v>
      </c>
    </row>
    <row r="13" spans="1:28" s="79" customFormat="1" ht="16.5" customHeight="1" x14ac:dyDescent="0.2">
      <c r="A13" s="101"/>
      <c r="B13" s="101"/>
      <c r="C13" s="54" t="s">
        <v>321</v>
      </c>
      <c r="D13" s="110"/>
      <c r="E13" s="13">
        <v>335759</v>
      </c>
      <c r="F13" s="102">
        <v>152604</v>
      </c>
      <c r="G13" s="102">
        <v>183155</v>
      </c>
      <c r="H13" s="103" t="s">
        <v>148</v>
      </c>
      <c r="I13" s="104"/>
      <c r="J13" s="47" t="s">
        <v>205</v>
      </c>
      <c r="K13" s="105"/>
      <c r="L13" s="106">
        <f>SUM(M13,N13)</f>
        <v>572</v>
      </c>
      <c r="M13" s="107">
        <v>266</v>
      </c>
      <c r="N13" s="108">
        <v>306</v>
      </c>
      <c r="O13" s="103" t="s">
        <v>37</v>
      </c>
      <c r="P13" s="104"/>
      <c r="Q13" s="135" t="s">
        <v>206</v>
      </c>
      <c r="R13" s="109"/>
      <c r="S13" s="106">
        <f>SUM(T13,U13)</f>
        <v>2164</v>
      </c>
      <c r="T13" s="107">
        <v>957</v>
      </c>
      <c r="U13" s="108">
        <v>1207</v>
      </c>
      <c r="V13" s="103" t="s">
        <v>300</v>
      </c>
      <c r="W13" s="104"/>
      <c r="X13" s="135" t="s">
        <v>381</v>
      </c>
      <c r="Y13" s="109"/>
      <c r="Z13" s="106">
        <f>SUM(AA13,AB13)</f>
        <v>95</v>
      </c>
      <c r="AA13" s="107">
        <v>48</v>
      </c>
      <c r="AB13" s="108">
        <v>47</v>
      </c>
    </row>
    <row r="14" spans="1:28" s="79" customFormat="1" ht="16.5" customHeight="1" x14ac:dyDescent="0.2">
      <c r="A14" s="101"/>
      <c r="B14" s="101"/>
      <c r="C14" s="54" t="s">
        <v>322</v>
      </c>
      <c r="D14" s="110"/>
      <c r="E14" s="13">
        <f>SUM(E16:E52,L10:L50,S10:S49,Z10:Z37)</f>
        <v>318731</v>
      </c>
      <c r="F14" s="13">
        <f>SUM(F16:F52,M10:M50,T10:T49,AA10:AA37)</f>
        <v>144891</v>
      </c>
      <c r="G14" s="13">
        <f>SUM(G16:G52,N10:N50,U10:U49,AB10:AB37)</f>
        <v>173840</v>
      </c>
      <c r="H14" s="103" t="s">
        <v>149</v>
      </c>
      <c r="I14" s="104"/>
      <c r="J14" s="47" t="s">
        <v>207</v>
      </c>
      <c r="K14" s="105"/>
      <c r="L14" s="106">
        <f>SUM(M14,N14)</f>
        <v>4481</v>
      </c>
      <c r="M14" s="107">
        <v>2159</v>
      </c>
      <c r="N14" s="108">
        <v>2322</v>
      </c>
      <c r="O14" s="103" t="s">
        <v>38</v>
      </c>
      <c r="P14" s="104"/>
      <c r="Q14" s="135" t="s">
        <v>208</v>
      </c>
      <c r="R14" s="109"/>
      <c r="S14" s="106">
        <f>SUM(T14,U14)</f>
        <v>2598</v>
      </c>
      <c r="T14" s="107">
        <v>1171</v>
      </c>
      <c r="U14" s="108">
        <v>1427</v>
      </c>
      <c r="V14" s="103" t="s">
        <v>269</v>
      </c>
      <c r="W14" s="104"/>
      <c r="X14" s="135" t="s">
        <v>382</v>
      </c>
      <c r="Y14" s="109"/>
      <c r="Z14" s="106">
        <f>SUM(AA14,AB14)</f>
        <v>510</v>
      </c>
      <c r="AA14" s="107">
        <v>242</v>
      </c>
      <c r="AB14" s="108">
        <v>268</v>
      </c>
    </row>
    <row r="15" spans="1:28" s="79" customFormat="1" ht="16.5" customHeight="1" x14ac:dyDescent="0.2">
      <c r="A15" s="101"/>
      <c r="B15" s="101"/>
      <c r="C15" s="111"/>
      <c r="D15" s="110"/>
      <c r="E15" s="13"/>
      <c r="F15" s="102"/>
      <c r="G15" s="102"/>
      <c r="H15" s="103" t="s">
        <v>150</v>
      </c>
      <c r="I15" s="104"/>
      <c r="J15" s="47" t="s">
        <v>341</v>
      </c>
      <c r="K15" s="105"/>
      <c r="L15" s="106">
        <f>SUM(M15,N15)</f>
        <v>4289</v>
      </c>
      <c r="M15" s="107">
        <v>2050</v>
      </c>
      <c r="N15" s="108">
        <v>2239</v>
      </c>
      <c r="O15" s="103" t="s">
        <v>39</v>
      </c>
      <c r="P15" s="104"/>
      <c r="Q15" s="135" t="s">
        <v>209</v>
      </c>
      <c r="R15" s="109"/>
      <c r="S15" s="106">
        <f>SUM(T15,U15)</f>
        <v>2581</v>
      </c>
      <c r="T15" s="107">
        <v>1133</v>
      </c>
      <c r="U15" s="108">
        <v>1448</v>
      </c>
      <c r="V15" s="103" t="s">
        <v>164</v>
      </c>
      <c r="W15" s="104"/>
      <c r="X15" s="135" t="s">
        <v>383</v>
      </c>
      <c r="Y15" s="109"/>
      <c r="Z15" s="106">
        <f>SUM(AA15,AB15)</f>
        <v>570</v>
      </c>
      <c r="AA15" s="107">
        <v>277</v>
      </c>
      <c r="AB15" s="108">
        <v>293</v>
      </c>
    </row>
    <row r="16" spans="1:28" s="79" customFormat="1" ht="16.5" customHeight="1" x14ac:dyDescent="0.2">
      <c r="A16" s="104" t="s">
        <v>112</v>
      </c>
      <c r="B16" s="104"/>
      <c r="C16" s="140" t="s">
        <v>324</v>
      </c>
      <c r="D16" s="105"/>
      <c r="E16" s="13">
        <f>SUM(F16,G16)</f>
        <v>5901</v>
      </c>
      <c r="F16" s="107">
        <v>2495</v>
      </c>
      <c r="G16" s="108">
        <v>3406</v>
      </c>
      <c r="H16" s="103" t="s">
        <v>151</v>
      </c>
      <c r="I16" s="104"/>
      <c r="J16" s="47" t="s">
        <v>342</v>
      </c>
      <c r="K16" s="105"/>
      <c r="L16" s="106">
        <f>SUM(M16,N16)</f>
        <v>2181</v>
      </c>
      <c r="M16" s="107">
        <v>972</v>
      </c>
      <c r="N16" s="108">
        <v>1209</v>
      </c>
      <c r="O16" s="103" t="s">
        <v>40</v>
      </c>
      <c r="P16" s="104"/>
      <c r="Q16" s="135" t="s">
        <v>357</v>
      </c>
      <c r="R16" s="109"/>
      <c r="S16" s="106">
        <f>SUM(T16,U16)</f>
        <v>3681</v>
      </c>
      <c r="T16" s="107">
        <v>1689</v>
      </c>
      <c r="U16" s="108">
        <v>1992</v>
      </c>
      <c r="V16" s="103" t="s">
        <v>165</v>
      </c>
      <c r="W16" s="104"/>
      <c r="X16" s="135" t="s">
        <v>384</v>
      </c>
      <c r="Y16" s="109"/>
      <c r="Z16" s="106">
        <f>SUM(AA16,AB16)</f>
        <v>833</v>
      </c>
      <c r="AA16" s="107">
        <v>367</v>
      </c>
      <c r="AB16" s="108">
        <v>466</v>
      </c>
    </row>
    <row r="17" spans="1:28" s="79" customFormat="1" ht="16.5" customHeight="1" x14ac:dyDescent="0.2">
      <c r="A17" s="104" t="s">
        <v>113</v>
      </c>
      <c r="B17" s="104"/>
      <c r="C17" s="141" t="s">
        <v>325</v>
      </c>
      <c r="D17" s="105"/>
      <c r="E17" s="13">
        <f t="shared" ref="E17:E52" si="0">SUM(F17,G17)</f>
        <v>2419</v>
      </c>
      <c r="F17" s="107">
        <v>1143</v>
      </c>
      <c r="G17" s="108">
        <v>1276</v>
      </c>
      <c r="H17" s="103" t="s">
        <v>152</v>
      </c>
      <c r="I17" s="104"/>
      <c r="J17" s="47" t="s">
        <v>210</v>
      </c>
      <c r="K17" s="105"/>
      <c r="L17" s="106">
        <f>SUM(M17,N17)</f>
        <v>184</v>
      </c>
      <c r="M17" s="107">
        <v>84</v>
      </c>
      <c r="N17" s="108">
        <v>100</v>
      </c>
      <c r="O17" s="103" t="s">
        <v>41</v>
      </c>
      <c r="P17" s="104"/>
      <c r="Q17" s="135" t="s">
        <v>211</v>
      </c>
      <c r="R17" s="109"/>
      <c r="S17" s="106">
        <f>SUM(T17,U17)</f>
        <v>2728</v>
      </c>
      <c r="T17" s="107">
        <v>1211</v>
      </c>
      <c r="U17" s="108">
        <v>1517</v>
      </c>
      <c r="V17" s="103" t="s">
        <v>166</v>
      </c>
      <c r="W17" s="104"/>
      <c r="X17" s="135" t="s">
        <v>385</v>
      </c>
      <c r="Y17" s="109"/>
      <c r="Z17" s="106">
        <f>SUM(AA17,AB17)</f>
        <v>442</v>
      </c>
      <c r="AA17" s="112">
        <v>207</v>
      </c>
      <c r="AB17" s="112">
        <v>235</v>
      </c>
    </row>
    <row r="18" spans="1:28" s="79" customFormat="1" ht="16.5" customHeight="1" x14ac:dyDescent="0.2">
      <c r="A18" s="104" t="s">
        <v>114</v>
      </c>
      <c r="B18" s="104"/>
      <c r="C18" s="47" t="s">
        <v>326</v>
      </c>
      <c r="D18" s="105"/>
      <c r="E18" s="13">
        <f t="shared" si="0"/>
        <v>1749</v>
      </c>
      <c r="F18" s="107">
        <v>739</v>
      </c>
      <c r="G18" s="108">
        <v>1010</v>
      </c>
      <c r="H18" s="103" t="s">
        <v>153</v>
      </c>
      <c r="I18" s="104"/>
      <c r="J18" s="47" t="s">
        <v>343</v>
      </c>
      <c r="K18" s="105"/>
      <c r="L18" s="106">
        <f>SUM(M18,N18)</f>
        <v>557</v>
      </c>
      <c r="M18" s="107">
        <v>263</v>
      </c>
      <c r="N18" s="108">
        <v>294</v>
      </c>
      <c r="O18" s="103" t="s">
        <v>42</v>
      </c>
      <c r="P18" s="104"/>
      <c r="Q18" s="135" t="s">
        <v>212</v>
      </c>
      <c r="R18" s="109"/>
      <c r="S18" s="106">
        <f>SUM(T18,U18)</f>
        <v>3310</v>
      </c>
      <c r="T18" s="107">
        <v>1503</v>
      </c>
      <c r="U18" s="108">
        <v>1807</v>
      </c>
      <c r="V18" s="103" t="s">
        <v>167</v>
      </c>
      <c r="W18" s="104"/>
      <c r="X18" s="135" t="s">
        <v>386</v>
      </c>
      <c r="Y18" s="109"/>
      <c r="Z18" s="106">
        <f>SUM(AA18,AB18)</f>
        <v>54</v>
      </c>
      <c r="AA18" s="112">
        <v>26</v>
      </c>
      <c r="AB18" s="112">
        <v>28</v>
      </c>
    </row>
    <row r="19" spans="1:28" s="79" customFormat="1" ht="16.5" customHeight="1" x14ac:dyDescent="0.2">
      <c r="A19" s="104" t="s">
        <v>115</v>
      </c>
      <c r="B19" s="104"/>
      <c r="C19" s="47" t="s">
        <v>180</v>
      </c>
      <c r="D19" s="105"/>
      <c r="E19" s="13">
        <f t="shared" si="0"/>
        <v>2285</v>
      </c>
      <c r="F19" s="107">
        <v>1041</v>
      </c>
      <c r="G19" s="108">
        <v>1244</v>
      </c>
      <c r="H19" s="103" t="s">
        <v>270</v>
      </c>
      <c r="I19" s="104"/>
      <c r="J19" s="47" t="s">
        <v>271</v>
      </c>
      <c r="K19" s="105"/>
      <c r="L19" s="106">
        <f>SUM(M19,N19)</f>
        <v>257</v>
      </c>
      <c r="M19" s="107">
        <v>129</v>
      </c>
      <c r="N19" s="108">
        <v>128</v>
      </c>
      <c r="O19" s="103" t="s">
        <v>43</v>
      </c>
      <c r="P19" s="104"/>
      <c r="Q19" s="135" t="s">
        <v>213</v>
      </c>
      <c r="R19" s="109"/>
      <c r="S19" s="106">
        <f>SUM(T19,U19)</f>
        <v>2133</v>
      </c>
      <c r="T19" s="107">
        <v>946</v>
      </c>
      <c r="U19" s="108">
        <v>1187</v>
      </c>
      <c r="V19" s="103" t="s">
        <v>168</v>
      </c>
      <c r="W19" s="104"/>
      <c r="X19" s="135" t="s">
        <v>387</v>
      </c>
      <c r="Y19" s="109"/>
      <c r="Z19" s="106">
        <f>SUM(AA19,AB19)</f>
        <v>810</v>
      </c>
      <c r="AA19" s="112">
        <v>411</v>
      </c>
      <c r="AB19" s="112">
        <v>399</v>
      </c>
    </row>
    <row r="20" spans="1:28" s="79" customFormat="1" ht="16.5" customHeight="1" x14ac:dyDescent="0.2">
      <c r="A20" s="104" t="s">
        <v>116</v>
      </c>
      <c r="B20" s="104"/>
      <c r="C20" s="47" t="s">
        <v>181</v>
      </c>
      <c r="D20" s="105"/>
      <c r="E20" s="13">
        <f t="shared" si="0"/>
        <v>1676</v>
      </c>
      <c r="F20" s="107">
        <v>791</v>
      </c>
      <c r="G20" s="108">
        <v>885</v>
      </c>
      <c r="H20" s="103" t="s">
        <v>154</v>
      </c>
      <c r="I20" s="104"/>
      <c r="J20" s="47" t="s">
        <v>344</v>
      </c>
      <c r="K20" s="105"/>
      <c r="L20" s="106">
        <f>SUM(M20,N20)</f>
        <v>3639</v>
      </c>
      <c r="M20" s="107">
        <v>1726</v>
      </c>
      <c r="N20" s="108">
        <v>1913</v>
      </c>
      <c r="O20" s="103" t="s">
        <v>44</v>
      </c>
      <c r="P20" s="104"/>
      <c r="Q20" s="135" t="s">
        <v>358</v>
      </c>
      <c r="R20" s="109"/>
      <c r="S20" s="106">
        <f>SUM(T20,U20)</f>
        <v>3424</v>
      </c>
      <c r="T20" s="107">
        <v>1567</v>
      </c>
      <c r="U20" s="108">
        <v>1857</v>
      </c>
      <c r="V20" s="103" t="s">
        <v>169</v>
      </c>
      <c r="W20" s="104"/>
      <c r="X20" s="139" t="s">
        <v>388</v>
      </c>
      <c r="Y20" s="109"/>
      <c r="Z20" s="106">
        <f>SUM(AA20,AB20)</f>
        <v>1519</v>
      </c>
      <c r="AA20" s="112">
        <v>661</v>
      </c>
      <c r="AB20" s="112">
        <v>858</v>
      </c>
    </row>
    <row r="21" spans="1:28" s="79" customFormat="1" ht="16.5" customHeight="1" x14ac:dyDescent="0.2">
      <c r="A21" s="104" t="s">
        <v>117</v>
      </c>
      <c r="B21" s="104"/>
      <c r="C21" s="137" t="s">
        <v>272</v>
      </c>
      <c r="D21" s="105"/>
      <c r="E21" s="13">
        <f t="shared" si="0"/>
        <v>3239</v>
      </c>
      <c r="F21" s="107">
        <v>1525</v>
      </c>
      <c r="G21" s="108">
        <v>1714</v>
      </c>
      <c r="H21" s="103" t="s">
        <v>155</v>
      </c>
      <c r="I21" s="104"/>
      <c r="J21" s="47" t="s">
        <v>214</v>
      </c>
      <c r="K21" s="105"/>
      <c r="L21" s="106">
        <f>SUM(M21,N21)</f>
        <v>4831</v>
      </c>
      <c r="M21" s="107">
        <v>2153</v>
      </c>
      <c r="N21" s="108">
        <v>2678</v>
      </c>
      <c r="O21" s="103" t="s">
        <v>45</v>
      </c>
      <c r="P21" s="104"/>
      <c r="Q21" s="135" t="s">
        <v>215</v>
      </c>
      <c r="R21" s="109"/>
      <c r="S21" s="106">
        <f>SUM(T21,U21)</f>
        <v>2782</v>
      </c>
      <c r="T21" s="107">
        <v>1343</v>
      </c>
      <c r="U21" s="108">
        <v>1439</v>
      </c>
      <c r="V21" s="103" t="s">
        <v>170</v>
      </c>
      <c r="W21" s="104"/>
      <c r="X21" s="135" t="s">
        <v>389</v>
      </c>
      <c r="Y21" s="109"/>
      <c r="Z21" s="106">
        <f>SUM(AA21,AB21)</f>
        <v>130</v>
      </c>
      <c r="AA21" s="112">
        <v>60</v>
      </c>
      <c r="AB21" s="112">
        <v>70</v>
      </c>
    </row>
    <row r="22" spans="1:28" s="79" customFormat="1" ht="16.5" customHeight="1" x14ac:dyDescent="0.2">
      <c r="A22" s="104" t="s">
        <v>118</v>
      </c>
      <c r="B22" s="104"/>
      <c r="C22" s="47" t="s">
        <v>182</v>
      </c>
      <c r="D22" s="105"/>
      <c r="E22" s="13">
        <f t="shared" si="0"/>
        <v>2163</v>
      </c>
      <c r="F22" s="107">
        <v>967</v>
      </c>
      <c r="G22" s="108">
        <v>1196</v>
      </c>
      <c r="H22" s="103" t="s">
        <v>156</v>
      </c>
      <c r="I22" s="104"/>
      <c r="J22" s="47" t="s">
        <v>216</v>
      </c>
      <c r="K22" s="105"/>
      <c r="L22" s="106">
        <f>SUM(M22,N22)</f>
        <v>2861</v>
      </c>
      <c r="M22" s="107">
        <v>1348</v>
      </c>
      <c r="N22" s="108">
        <v>1513</v>
      </c>
      <c r="O22" s="103" t="s">
        <v>46</v>
      </c>
      <c r="P22" s="104"/>
      <c r="Q22" s="135" t="s">
        <v>217</v>
      </c>
      <c r="R22" s="109"/>
      <c r="S22" s="106">
        <f>SUM(T22,U22)</f>
        <v>2956</v>
      </c>
      <c r="T22" s="107">
        <v>1342</v>
      </c>
      <c r="U22" s="108">
        <v>1614</v>
      </c>
      <c r="V22" s="103" t="s">
        <v>171</v>
      </c>
      <c r="W22" s="104"/>
      <c r="X22" s="135" t="s">
        <v>390</v>
      </c>
      <c r="Y22" s="109"/>
      <c r="Z22" s="106">
        <f>SUM(AA22,AB22)</f>
        <v>798</v>
      </c>
      <c r="AA22" s="112">
        <v>369</v>
      </c>
      <c r="AB22" s="112">
        <v>429</v>
      </c>
    </row>
    <row r="23" spans="1:28" s="79" customFormat="1" ht="16.5" customHeight="1" x14ac:dyDescent="0.2">
      <c r="A23" s="104" t="s">
        <v>119</v>
      </c>
      <c r="B23" s="104"/>
      <c r="C23" s="47" t="s">
        <v>183</v>
      </c>
      <c r="D23" s="105"/>
      <c r="E23" s="13">
        <f t="shared" si="0"/>
        <v>1850</v>
      </c>
      <c r="F23" s="107">
        <v>832</v>
      </c>
      <c r="G23" s="108">
        <v>1018</v>
      </c>
      <c r="H23" s="103" t="s">
        <v>8</v>
      </c>
      <c r="I23" s="104"/>
      <c r="J23" s="47" t="s">
        <v>218</v>
      </c>
      <c r="K23" s="109"/>
      <c r="L23" s="106">
        <f>SUM(M23,N23)</f>
        <v>2365</v>
      </c>
      <c r="M23" s="107">
        <v>1129</v>
      </c>
      <c r="N23" s="108">
        <v>1236</v>
      </c>
      <c r="O23" s="103" t="s">
        <v>47</v>
      </c>
      <c r="P23" s="104"/>
      <c r="Q23" s="135" t="s">
        <v>359</v>
      </c>
      <c r="R23" s="109"/>
      <c r="S23" s="106">
        <f>SUM(T23,U23)</f>
        <v>1066</v>
      </c>
      <c r="T23" s="107">
        <v>477</v>
      </c>
      <c r="U23" s="108">
        <v>589</v>
      </c>
      <c r="V23" s="103" t="s">
        <v>172</v>
      </c>
      <c r="W23" s="104"/>
      <c r="X23" s="139" t="s">
        <v>391</v>
      </c>
      <c r="Y23" s="109"/>
      <c r="Z23" s="106">
        <f>SUM(AA23,AB23)</f>
        <v>2254</v>
      </c>
      <c r="AA23" s="112">
        <v>1067</v>
      </c>
      <c r="AB23" s="112">
        <v>1187</v>
      </c>
    </row>
    <row r="24" spans="1:28" s="79" customFormat="1" ht="16.5" customHeight="1" x14ac:dyDescent="0.2">
      <c r="A24" s="104" t="s">
        <v>120</v>
      </c>
      <c r="B24" s="104"/>
      <c r="C24" s="141" t="s">
        <v>273</v>
      </c>
      <c r="D24" s="105"/>
      <c r="E24" s="13">
        <f t="shared" si="0"/>
        <v>2185</v>
      </c>
      <c r="F24" s="107">
        <v>1012</v>
      </c>
      <c r="G24" s="108">
        <v>1173</v>
      </c>
      <c r="H24" s="103" t="s">
        <v>157</v>
      </c>
      <c r="J24" s="47" t="s">
        <v>219</v>
      </c>
      <c r="K24" s="47"/>
      <c r="L24" s="106">
        <f>SUM(M24,N24)</f>
        <v>2853</v>
      </c>
      <c r="M24" s="107">
        <v>1236</v>
      </c>
      <c r="N24" s="108">
        <v>1617</v>
      </c>
      <c r="O24" s="103" t="s">
        <v>48</v>
      </c>
      <c r="P24" s="104"/>
      <c r="Q24" s="135" t="s">
        <v>220</v>
      </c>
      <c r="R24" s="109"/>
      <c r="S24" s="106">
        <f>SUM(T24,U24)</f>
        <v>1929</v>
      </c>
      <c r="T24" s="107">
        <v>867</v>
      </c>
      <c r="U24" s="108">
        <v>1062</v>
      </c>
      <c r="V24" s="103" t="s">
        <v>301</v>
      </c>
      <c r="W24" s="104"/>
      <c r="X24" s="142" t="s">
        <v>392</v>
      </c>
      <c r="Y24" s="109"/>
      <c r="Z24" s="106">
        <f>SUM(AA24,AB24)</f>
        <v>592</v>
      </c>
      <c r="AA24" s="112">
        <v>284</v>
      </c>
      <c r="AB24" s="112">
        <v>308</v>
      </c>
    </row>
    <row r="25" spans="1:28" s="79" customFormat="1" ht="16.5" customHeight="1" x14ac:dyDescent="0.2">
      <c r="A25" s="104" t="s">
        <v>121</v>
      </c>
      <c r="B25" s="104"/>
      <c r="C25" s="143" t="s">
        <v>327</v>
      </c>
      <c r="D25" s="105"/>
      <c r="E25" s="13">
        <f t="shared" si="0"/>
        <v>3592</v>
      </c>
      <c r="F25" s="107">
        <v>1602</v>
      </c>
      <c r="G25" s="108">
        <v>1990</v>
      </c>
      <c r="H25" s="103" t="s">
        <v>158</v>
      </c>
      <c r="I25" s="104"/>
      <c r="J25" s="47" t="s">
        <v>221</v>
      </c>
      <c r="K25" s="47"/>
      <c r="L25" s="106">
        <f>SUM(M25,N25)</f>
        <v>226</v>
      </c>
      <c r="M25" s="107">
        <v>105</v>
      </c>
      <c r="N25" s="108">
        <v>121</v>
      </c>
      <c r="O25" s="103" t="s">
        <v>49</v>
      </c>
      <c r="P25" s="104"/>
      <c r="Q25" s="135" t="s">
        <v>360</v>
      </c>
      <c r="R25" s="109"/>
      <c r="S25" s="106">
        <f>SUM(T25,U25)</f>
        <v>746</v>
      </c>
      <c r="T25" s="107">
        <v>333</v>
      </c>
      <c r="U25" s="113">
        <v>413</v>
      </c>
      <c r="V25" s="103" t="s">
        <v>274</v>
      </c>
      <c r="W25" s="104"/>
      <c r="X25" s="135" t="s">
        <v>393</v>
      </c>
      <c r="Y25" s="109"/>
      <c r="Z25" s="106">
        <f>SUM(AA25,AB25)</f>
        <v>626</v>
      </c>
      <c r="AA25" s="112">
        <v>270</v>
      </c>
      <c r="AB25" s="112">
        <v>356</v>
      </c>
    </row>
    <row r="26" spans="1:28" s="79" customFormat="1" ht="16.5" customHeight="1" x14ac:dyDescent="0.2">
      <c r="A26" s="104" t="s">
        <v>122</v>
      </c>
      <c r="B26" s="104"/>
      <c r="C26" s="47" t="s">
        <v>328</v>
      </c>
      <c r="D26" s="105"/>
      <c r="E26" s="13">
        <f t="shared" si="0"/>
        <v>1204</v>
      </c>
      <c r="F26" s="107">
        <v>569</v>
      </c>
      <c r="G26" s="108">
        <v>635</v>
      </c>
      <c r="H26" s="103" t="s">
        <v>159</v>
      </c>
      <c r="I26" s="104"/>
      <c r="J26" s="47" t="s">
        <v>222</v>
      </c>
      <c r="K26" s="47"/>
      <c r="L26" s="106">
        <f>SUM(M26,N26)</f>
        <v>4088</v>
      </c>
      <c r="M26" s="107">
        <v>1880</v>
      </c>
      <c r="N26" s="108">
        <v>2208</v>
      </c>
      <c r="O26" s="103" t="s">
        <v>50</v>
      </c>
      <c r="P26" s="104"/>
      <c r="Q26" s="135" t="s">
        <v>361</v>
      </c>
      <c r="R26" s="109"/>
      <c r="S26" s="106">
        <f>SUM(T26,U26)</f>
        <v>1785</v>
      </c>
      <c r="T26" s="107">
        <v>829</v>
      </c>
      <c r="U26" s="113">
        <v>956</v>
      </c>
      <c r="V26" s="103" t="s">
        <v>173</v>
      </c>
      <c r="W26" s="104"/>
      <c r="X26" s="135" t="s">
        <v>394</v>
      </c>
      <c r="Y26" s="109"/>
      <c r="Z26" s="106">
        <f>SUM(AA26,AB26)</f>
        <v>138</v>
      </c>
      <c r="AA26" s="112">
        <v>64</v>
      </c>
      <c r="AB26" s="112">
        <v>74</v>
      </c>
    </row>
    <row r="27" spans="1:28" s="79" customFormat="1" ht="16.5" customHeight="1" x14ac:dyDescent="0.2">
      <c r="A27" s="104" t="s">
        <v>123</v>
      </c>
      <c r="B27" s="104"/>
      <c r="C27" s="47" t="s">
        <v>184</v>
      </c>
      <c r="D27" s="105"/>
      <c r="E27" s="13">
        <f t="shared" si="0"/>
        <v>4931</v>
      </c>
      <c r="F27" s="107">
        <v>2238</v>
      </c>
      <c r="G27" s="113">
        <v>2693</v>
      </c>
      <c r="H27" s="103" t="s">
        <v>10</v>
      </c>
      <c r="J27" s="47" t="s">
        <v>345</v>
      </c>
      <c r="K27" s="47"/>
      <c r="L27" s="106">
        <f>SUM(M27,N27)</f>
        <v>987</v>
      </c>
      <c r="M27" s="107">
        <v>438</v>
      </c>
      <c r="N27" s="108">
        <v>549</v>
      </c>
      <c r="O27" s="103" t="s">
        <v>302</v>
      </c>
      <c r="P27" s="104"/>
      <c r="Q27" s="135" t="s">
        <v>223</v>
      </c>
      <c r="R27" s="109"/>
      <c r="S27" s="106">
        <f>SUM(T27,U27)</f>
        <v>565</v>
      </c>
      <c r="T27" s="107">
        <v>241</v>
      </c>
      <c r="U27" s="113">
        <v>324</v>
      </c>
      <c r="V27" s="103" t="s">
        <v>174</v>
      </c>
      <c r="W27" s="104"/>
      <c r="X27" s="135" t="s">
        <v>395</v>
      </c>
      <c r="Y27" s="109"/>
      <c r="Z27" s="106">
        <f>SUM(AA27,AB27)</f>
        <v>150</v>
      </c>
      <c r="AA27" s="112">
        <v>70</v>
      </c>
      <c r="AB27" s="112">
        <v>80</v>
      </c>
    </row>
    <row r="28" spans="1:28" s="79" customFormat="1" ht="16.5" customHeight="1" x14ac:dyDescent="0.2">
      <c r="A28" s="104" t="s">
        <v>124</v>
      </c>
      <c r="B28" s="104"/>
      <c r="C28" s="47" t="s">
        <v>185</v>
      </c>
      <c r="D28" s="105"/>
      <c r="E28" s="13">
        <f t="shared" si="0"/>
        <v>3186</v>
      </c>
      <c r="F28" s="107">
        <v>1471</v>
      </c>
      <c r="G28" s="113">
        <v>1715</v>
      </c>
      <c r="H28" s="103" t="s">
        <v>11</v>
      </c>
      <c r="J28" s="47" t="s">
        <v>224</v>
      </c>
      <c r="K28" s="47"/>
      <c r="L28" s="106">
        <f>SUM(M28,N28)</f>
        <v>2210</v>
      </c>
      <c r="M28" s="107">
        <v>971</v>
      </c>
      <c r="N28" s="108">
        <v>1239</v>
      </c>
      <c r="O28" s="103" t="s">
        <v>303</v>
      </c>
      <c r="P28" s="104"/>
      <c r="Q28" s="135" t="s">
        <v>225</v>
      </c>
      <c r="R28" s="109"/>
      <c r="S28" s="106">
        <f>SUM(T28,U28)</f>
        <v>246</v>
      </c>
      <c r="T28" s="107">
        <v>109</v>
      </c>
      <c r="U28" s="113">
        <v>137</v>
      </c>
      <c r="V28" s="103" t="s">
        <v>175</v>
      </c>
      <c r="W28" s="104"/>
      <c r="X28" s="135" t="s">
        <v>396</v>
      </c>
      <c r="Y28" s="109"/>
      <c r="Z28" s="106">
        <f>SUM(AA28,AB28)</f>
        <v>309</v>
      </c>
      <c r="AA28" s="112">
        <v>109</v>
      </c>
      <c r="AB28" s="112">
        <v>200</v>
      </c>
    </row>
    <row r="29" spans="1:28" s="79" customFormat="1" ht="16.5" customHeight="1" x14ac:dyDescent="0.2">
      <c r="A29" s="104" t="s">
        <v>125</v>
      </c>
      <c r="B29" s="104"/>
      <c r="C29" s="47" t="s">
        <v>186</v>
      </c>
      <c r="D29" s="105"/>
      <c r="E29" s="13">
        <f t="shared" si="0"/>
        <v>1440</v>
      </c>
      <c r="F29" s="107">
        <v>674</v>
      </c>
      <c r="G29" s="113">
        <v>766</v>
      </c>
      <c r="H29" s="103" t="s">
        <v>12</v>
      </c>
      <c r="J29" s="47" t="s">
        <v>226</v>
      </c>
      <c r="K29" s="47"/>
      <c r="L29" s="106">
        <f>SUM(M29,N29)</f>
        <v>3771</v>
      </c>
      <c r="M29" s="107">
        <v>1691</v>
      </c>
      <c r="N29" s="108">
        <v>2080</v>
      </c>
      <c r="O29" s="103" t="s">
        <v>275</v>
      </c>
      <c r="P29" s="104"/>
      <c r="Q29" s="144" t="s">
        <v>257</v>
      </c>
      <c r="R29" s="109"/>
      <c r="S29" s="106">
        <f>SUM(T29,U29)</f>
        <v>3371</v>
      </c>
      <c r="T29" s="107">
        <v>1593</v>
      </c>
      <c r="U29" s="113">
        <v>1778</v>
      </c>
      <c r="V29" s="103" t="s">
        <v>176</v>
      </c>
      <c r="W29" s="104"/>
      <c r="X29" s="135" t="s">
        <v>397</v>
      </c>
      <c r="Y29" s="109"/>
      <c r="Z29" s="106">
        <f>SUM(AA29,AB29)</f>
        <v>863</v>
      </c>
      <c r="AA29" s="112">
        <v>385</v>
      </c>
      <c r="AB29" s="112">
        <v>478</v>
      </c>
    </row>
    <row r="30" spans="1:28" s="79" customFormat="1" ht="16.5" customHeight="1" x14ac:dyDescent="0.2">
      <c r="A30" s="104" t="s">
        <v>126</v>
      </c>
      <c r="B30" s="104"/>
      <c r="C30" s="47" t="s">
        <v>187</v>
      </c>
      <c r="D30" s="105"/>
      <c r="E30" s="13">
        <f t="shared" si="0"/>
        <v>1200</v>
      </c>
      <c r="F30" s="107">
        <v>546</v>
      </c>
      <c r="G30" s="113">
        <v>654</v>
      </c>
      <c r="H30" s="103" t="s">
        <v>13</v>
      </c>
      <c r="J30" s="141" t="s">
        <v>346</v>
      </c>
      <c r="K30" s="47"/>
      <c r="L30" s="106">
        <f>SUM(M30,N30)</f>
        <v>4390</v>
      </c>
      <c r="M30" s="107">
        <v>1942</v>
      </c>
      <c r="N30" s="108">
        <v>2448</v>
      </c>
      <c r="O30" s="103" t="s">
        <v>276</v>
      </c>
      <c r="P30" s="104"/>
      <c r="Q30" s="135" t="s">
        <v>227</v>
      </c>
      <c r="R30" s="109"/>
      <c r="S30" s="106">
        <f>SUM(T30,U30)</f>
        <v>989</v>
      </c>
      <c r="T30" s="107">
        <v>468</v>
      </c>
      <c r="U30" s="113">
        <v>521</v>
      </c>
      <c r="V30" s="103" t="s">
        <v>177</v>
      </c>
      <c r="W30" s="104"/>
      <c r="X30" s="135" t="s">
        <v>398</v>
      </c>
      <c r="Y30" s="109"/>
      <c r="Z30" s="106">
        <f>SUM(AA30,AB30)</f>
        <v>65</v>
      </c>
      <c r="AA30" s="112">
        <v>30</v>
      </c>
      <c r="AB30" s="112">
        <v>35</v>
      </c>
    </row>
    <row r="31" spans="1:28" s="79" customFormat="1" ht="16.5" customHeight="1" x14ac:dyDescent="0.2">
      <c r="A31" s="104" t="s">
        <v>127</v>
      </c>
      <c r="B31" s="104"/>
      <c r="C31" s="47" t="s">
        <v>329</v>
      </c>
      <c r="D31" s="105"/>
      <c r="E31" s="13">
        <f t="shared" si="0"/>
        <v>1169</v>
      </c>
      <c r="F31" s="107">
        <v>508</v>
      </c>
      <c r="G31" s="113">
        <v>661</v>
      </c>
      <c r="H31" s="103" t="s">
        <v>14</v>
      </c>
      <c r="J31" s="47" t="s">
        <v>228</v>
      </c>
      <c r="K31" s="47"/>
      <c r="L31" s="106">
        <f>SUM(M31,N31)</f>
        <v>3216</v>
      </c>
      <c r="M31" s="107">
        <v>1472</v>
      </c>
      <c r="N31" s="108">
        <v>1744</v>
      </c>
      <c r="O31" s="103" t="s">
        <v>277</v>
      </c>
      <c r="P31" s="104"/>
      <c r="Q31" s="135" t="s">
        <v>362</v>
      </c>
      <c r="R31" s="109"/>
      <c r="S31" s="106">
        <f>SUM(T31,U31)</f>
        <v>774</v>
      </c>
      <c r="T31" s="107">
        <v>366</v>
      </c>
      <c r="U31" s="113">
        <v>408</v>
      </c>
      <c r="V31" s="103" t="s">
        <v>280</v>
      </c>
      <c r="W31" s="104"/>
      <c r="X31" s="135" t="s">
        <v>399</v>
      </c>
      <c r="Y31" s="109"/>
      <c r="Z31" s="106">
        <f>SUM(AA31,AB31)</f>
        <v>484</v>
      </c>
      <c r="AA31" s="112">
        <v>239</v>
      </c>
      <c r="AB31" s="112">
        <v>245</v>
      </c>
    </row>
    <row r="32" spans="1:28" s="79" customFormat="1" ht="16.5" customHeight="1" x14ac:dyDescent="0.2">
      <c r="A32" s="104" t="s">
        <v>128</v>
      </c>
      <c r="B32" s="104"/>
      <c r="C32" s="47" t="s">
        <v>188</v>
      </c>
      <c r="D32" s="105"/>
      <c r="E32" s="13">
        <f t="shared" si="0"/>
        <v>867</v>
      </c>
      <c r="F32" s="107">
        <v>391</v>
      </c>
      <c r="G32" s="113">
        <v>476</v>
      </c>
      <c r="H32" s="103" t="s">
        <v>15</v>
      </c>
      <c r="J32" s="47" t="s">
        <v>229</v>
      </c>
      <c r="K32" s="47"/>
      <c r="L32" s="106">
        <f>SUM(M32,N32)</f>
        <v>3686</v>
      </c>
      <c r="M32" s="107">
        <v>1707</v>
      </c>
      <c r="N32" s="108">
        <v>1979</v>
      </c>
      <c r="O32" s="103" t="s">
        <v>278</v>
      </c>
      <c r="P32" s="104"/>
      <c r="Q32" s="135" t="s">
        <v>230</v>
      </c>
      <c r="R32" s="109"/>
      <c r="S32" s="106">
        <f>SUM(T32,U32)</f>
        <v>3430</v>
      </c>
      <c r="T32" s="107">
        <v>1585</v>
      </c>
      <c r="U32" s="113">
        <v>1845</v>
      </c>
      <c r="V32" s="103" t="s">
        <v>259</v>
      </c>
      <c r="W32" s="104"/>
      <c r="X32" s="136" t="s">
        <v>400</v>
      </c>
      <c r="Y32" s="109"/>
      <c r="Z32" s="106">
        <f>SUM(AA32,AB32)</f>
        <v>1399</v>
      </c>
      <c r="AA32" s="112">
        <v>666</v>
      </c>
      <c r="AB32" s="112">
        <v>733</v>
      </c>
    </row>
    <row r="33" spans="1:28" s="79" customFormat="1" ht="16.5" customHeight="1" x14ac:dyDescent="0.2">
      <c r="A33" s="104" t="s">
        <v>129</v>
      </c>
      <c r="B33" s="104"/>
      <c r="C33" s="47" t="s">
        <v>189</v>
      </c>
      <c r="D33" s="105"/>
      <c r="E33" s="13">
        <f t="shared" si="0"/>
        <v>2212</v>
      </c>
      <c r="F33" s="107">
        <v>1017</v>
      </c>
      <c r="G33" s="113">
        <v>1195</v>
      </c>
      <c r="H33" s="103" t="s">
        <v>16</v>
      </c>
      <c r="J33" s="47" t="s">
        <v>231</v>
      </c>
      <c r="K33" s="47"/>
      <c r="L33" s="106">
        <f>SUM(M33,N33)</f>
        <v>1555</v>
      </c>
      <c r="M33" s="107">
        <v>753</v>
      </c>
      <c r="N33" s="108">
        <v>802</v>
      </c>
      <c r="O33" s="103" t="s">
        <v>279</v>
      </c>
      <c r="P33" s="104"/>
      <c r="Q33" s="135" t="s">
        <v>363</v>
      </c>
      <c r="R33" s="109"/>
      <c r="S33" s="106">
        <f>SUM(T33,U33)</f>
        <v>2669</v>
      </c>
      <c r="T33" s="107">
        <v>1224</v>
      </c>
      <c r="U33" s="113">
        <v>1445</v>
      </c>
      <c r="V33" s="103" t="s">
        <v>284</v>
      </c>
      <c r="W33" s="104"/>
      <c r="X33" s="136" t="s">
        <v>401</v>
      </c>
      <c r="Y33" s="47"/>
      <c r="Z33" s="106">
        <f>SUM(AA33,AB33)</f>
        <v>914</v>
      </c>
      <c r="AA33" s="114">
        <v>426</v>
      </c>
      <c r="AB33" s="79">
        <v>488</v>
      </c>
    </row>
    <row r="34" spans="1:28" s="79" customFormat="1" ht="16.5" customHeight="1" x14ac:dyDescent="0.2">
      <c r="A34" s="104" t="s">
        <v>130</v>
      </c>
      <c r="B34" s="104"/>
      <c r="C34" s="47" t="s">
        <v>190</v>
      </c>
      <c r="D34" s="105"/>
      <c r="E34" s="13">
        <f t="shared" si="0"/>
        <v>4972</v>
      </c>
      <c r="F34" s="107">
        <v>2126</v>
      </c>
      <c r="G34" s="113">
        <v>2846</v>
      </c>
      <c r="H34" s="103" t="s">
        <v>17</v>
      </c>
      <c r="J34" s="137" t="s">
        <v>347</v>
      </c>
      <c r="K34" s="47"/>
      <c r="L34" s="106">
        <f>SUM(M34,N34)</f>
        <v>3450</v>
      </c>
      <c r="M34" s="107">
        <v>1472</v>
      </c>
      <c r="N34" s="108">
        <v>1978</v>
      </c>
      <c r="O34" s="103" t="s">
        <v>281</v>
      </c>
      <c r="P34" s="104"/>
      <c r="Q34" s="135" t="s">
        <v>232</v>
      </c>
      <c r="R34" s="109"/>
      <c r="S34" s="106">
        <f>SUM(T34,U34)</f>
        <v>404</v>
      </c>
      <c r="T34" s="107">
        <v>194</v>
      </c>
      <c r="U34" s="113">
        <v>210</v>
      </c>
      <c r="V34" s="103" t="s">
        <v>286</v>
      </c>
      <c r="W34" s="104"/>
      <c r="X34" s="47" t="s">
        <v>402</v>
      </c>
      <c r="Y34" s="47"/>
      <c r="Z34" s="106">
        <f>SUM(AA34,AB34)</f>
        <v>1296</v>
      </c>
      <c r="AA34" s="114">
        <v>634</v>
      </c>
      <c r="AB34" s="115">
        <v>662</v>
      </c>
    </row>
    <row r="35" spans="1:28" s="79" customFormat="1" ht="16.5" customHeight="1" x14ac:dyDescent="0.2">
      <c r="A35" s="104" t="s">
        <v>131</v>
      </c>
      <c r="B35" s="104"/>
      <c r="C35" s="137" t="s">
        <v>330</v>
      </c>
      <c r="D35" s="105"/>
      <c r="E35" s="13">
        <f t="shared" si="0"/>
        <v>894</v>
      </c>
      <c r="F35" s="107">
        <v>361</v>
      </c>
      <c r="G35" s="113">
        <v>533</v>
      </c>
      <c r="H35" s="103" t="s">
        <v>18</v>
      </c>
      <c r="J35" s="47" t="s">
        <v>348</v>
      </c>
      <c r="K35" s="47"/>
      <c r="L35" s="106">
        <f>SUM(M35,N35)</f>
        <v>1145</v>
      </c>
      <c r="M35" s="107">
        <v>542</v>
      </c>
      <c r="N35" s="108">
        <v>603</v>
      </c>
      <c r="O35" s="103" t="s">
        <v>282</v>
      </c>
      <c r="P35" s="104"/>
      <c r="Q35" s="139" t="s">
        <v>283</v>
      </c>
      <c r="R35" s="109"/>
      <c r="S35" s="106">
        <f>SUM(T35,U35)</f>
        <v>801</v>
      </c>
      <c r="T35" s="107">
        <v>365</v>
      </c>
      <c r="U35" s="113">
        <v>436</v>
      </c>
      <c r="V35" s="103" t="s">
        <v>287</v>
      </c>
      <c r="X35" s="47" t="s">
        <v>403</v>
      </c>
      <c r="Z35" s="106">
        <f>SUM(AA35,AB35)</f>
        <v>1253</v>
      </c>
      <c r="AA35" s="114">
        <v>575</v>
      </c>
      <c r="AB35" s="116">
        <v>678</v>
      </c>
    </row>
    <row r="36" spans="1:28" s="79" customFormat="1" ht="16.5" customHeight="1" x14ac:dyDescent="0.2">
      <c r="A36" s="104" t="s">
        <v>132</v>
      </c>
      <c r="B36" s="104"/>
      <c r="C36" s="47" t="s">
        <v>331</v>
      </c>
      <c r="D36" s="105"/>
      <c r="E36" s="13">
        <f t="shared" si="0"/>
        <v>3624</v>
      </c>
      <c r="F36" s="107">
        <v>1581</v>
      </c>
      <c r="G36" s="113">
        <v>2043</v>
      </c>
      <c r="H36" s="103" t="s">
        <v>19</v>
      </c>
      <c r="J36" s="47" t="s">
        <v>233</v>
      </c>
      <c r="K36" s="47"/>
      <c r="L36" s="106">
        <f>SUM(M36,N36)</f>
        <v>2476</v>
      </c>
      <c r="M36" s="107">
        <v>1168</v>
      </c>
      <c r="N36" s="108">
        <v>1308</v>
      </c>
      <c r="O36" s="103" t="s">
        <v>285</v>
      </c>
      <c r="P36" s="104"/>
      <c r="Q36" s="144" t="s">
        <v>258</v>
      </c>
      <c r="R36" s="109"/>
      <c r="S36" s="106">
        <f>SUM(T36,U36)</f>
        <v>2207</v>
      </c>
      <c r="T36" s="107">
        <v>1022</v>
      </c>
      <c r="U36" s="113">
        <v>1185</v>
      </c>
      <c r="V36" s="103" t="s">
        <v>289</v>
      </c>
      <c r="X36" s="117" t="s">
        <v>404</v>
      </c>
      <c r="Z36" s="106">
        <f>SUM(AA36,AB36)</f>
        <v>2488</v>
      </c>
      <c r="AA36" s="114">
        <v>1187</v>
      </c>
      <c r="AB36" s="116">
        <v>1301</v>
      </c>
    </row>
    <row r="37" spans="1:28" s="79" customFormat="1" ht="16.5" customHeight="1" x14ac:dyDescent="0.2">
      <c r="A37" s="104" t="s">
        <v>133</v>
      </c>
      <c r="B37" s="104"/>
      <c r="C37" s="137" t="s">
        <v>332</v>
      </c>
      <c r="D37" s="105"/>
      <c r="E37" s="13">
        <f t="shared" si="0"/>
        <v>2537</v>
      </c>
      <c r="F37" s="107">
        <v>1123</v>
      </c>
      <c r="G37" s="113">
        <v>1414</v>
      </c>
      <c r="H37" s="103" t="s">
        <v>20</v>
      </c>
      <c r="J37" s="141" t="s">
        <v>349</v>
      </c>
      <c r="K37" s="47"/>
      <c r="L37" s="106">
        <f>SUM(M37,N37)</f>
        <v>1835</v>
      </c>
      <c r="M37" s="107">
        <v>859</v>
      </c>
      <c r="N37" s="108">
        <v>976</v>
      </c>
      <c r="O37" s="103" t="s">
        <v>288</v>
      </c>
      <c r="P37" s="104"/>
      <c r="Q37" s="135" t="s">
        <v>364</v>
      </c>
      <c r="R37" s="109"/>
      <c r="S37" s="106">
        <f>SUM(T37,U37)</f>
        <v>4042</v>
      </c>
      <c r="T37" s="107">
        <v>1916</v>
      </c>
      <c r="U37" s="113">
        <v>2126</v>
      </c>
      <c r="V37" s="103" t="s">
        <v>291</v>
      </c>
      <c r="X37" s="117" t="s">
        <v>405</v>
      </c>
      <c r="Z37" s="106">
        <f>SUM(AA37,AB37)</f>
        <v>2174</v>
      </c>
      <c r="AA37" s="114">
        <v>1008</v>
      </c>
      <c r="AB37" s="115">
        <v>1166</v>
      </c>
    </row>
    <row r="38" spans="1:28" s="79" customFormat="1" ht="16.5" customHeight="1" x14ac:dyDescent="0.2">
      <c r="A38" s="104" t="s">
        <v>134</v>
      </c>
      <c r="B38" s="104"/>
      <c r="C38" s="47" t="s">
        <v>191</v>
      </c>
      <c r="D38" s="105"/>
      <c r="E38" s="13">
        <f t="shared" si="0"/>
        <v>2799</v>
      </c>
      <c r="F38" s="107">
        <v>1270</v>
      </c>
      <c r="G38" s="113">
        <v>1529</v>
      </c>
      <c r="H38" s="103" t="s">
        <v>21</v>
      </c>
      <c r="J38" s="47" t="s">
        <v>350</v>
      </c>
      <c r="K38" s="47"/>
      <c r="L38" s="106">
        <f>SUM(M38,N38)</f>
        <v>4186</v>
      </c>
      <c r="M38" s="107">
        <v>1929</v>
      </c>
      <c r="N38" s="108">
        <v>2257</v>
      </c>
      <c r="O38" s="103" t="s">
        <v>290</v>
      </c>
      <c r="P38" s="104"/>
      <c r="Q38" s="135" t="s">
        <v>365</v>
      </c>
      <c r="R38" s="109"/>
      <c r="S38" s="106">
        <f>SUM(T38,U38)</f>
        <v>4539</v>
      </c>
      <c r="T38" s="107">
        <v>2172</v>
      </c>
      <c r="U38" s="113">
        <v>2367</v>
      </c>
      <c r="Z38" s="100"/>
    </row>
    <row r="39" spans="1:28" s="79" customFormat="1" ht="16.5" customHeight="1" x14ac:dyDescent="0.2">
      <c r="A39" s="104" t="s">
        <v>135</v>
      </c>
      <c r="B39" s="104"/>
      <c r="C39" s="47" t="s">
        <v>192</v>
      </c>
      <c r="D39" s="105"/>
      <c r="E39" s="13">
        <f t="shared" si="0"/>
        <v>2306</v>
      </c>
      <c r="F39" s="107">
        <v>1036</v>
      </c>
      <c r="G39" s="113">
        <v>1270</v>
      </c>
      <c r="H39" s="103" t="s">
        <v>22</v>
      </c>
      <c r="J39" s="47" t="s">
        <v>234</v>
      </c>
      <c r="K39" s="47"/>
      <c r="L39" s="106">
        <f>SUM(M39,N39)</f>
        <v>1741</v>
      </c>
      <c r="M39" s="107">
        <v>810</v>
      </c>
      <c r="N39" s="108">
        <v>931</v>
      </c>
      <c r="O39" s="103" t="s">
        <v>292</v>
      </c>
      <c r="P39" s="104"/>
      <c r="Q39" s="135" t="s">
        <v>366</v>
      </c>
      <c r="R39" s="109"/>
      <c r="S39" s="106">
        <f>SUM(T39,U39)</f>
        <v>4417</v>
      </c>
      <c r="T39" s="107">
        <v>2099</v>
      </c>
      <c r="U39" s="113">
        <v>2318</v>
      </c>
      <c r="Z39" s="100"/>
    </row>
    <row r="40" spans="1:28" s="79" customFormat="1" ht="16.5" customHeight="1" x14ac:dyDescent="0.2">
      <c r="A40" s="104" t="s">
        <v>136</v>
      </c>
      <c r="B40" s="104"/>
      <c r="C40" s="141" t="s">
        <v>333</v>
      </c>
      <c r="D40" s="105"/>
      <c r="E40" s="13">
        <f t="shared" si="0"/>
        <v>2739</v>
      </c>
      <c r="F40" s="107">
        <v>1191</v>
      </c>
      <c r="G40" s="113">
        <v>1548</v>
      </c>
      <c r="H40" s="103" t="s">
        <v>23</v>
      </c>
      <c r="J40" s="47" t="s">
        <v>235</v>
      </c>
      <c r="K40" s="47"/>
      <c r="L40" s="106">
        <f>SUM(M40,N40)</f>
        <v>1547</v>
      </c>
      <c r="M40" s="107">
        <v>720</v>
      </c>
      <c r="N40" s="108">
        <v>827</v>
      </c>
      <c r="O40" s="103" t="s">
        <v>294</v>
      </c>
      <c r="P40" s="104"/>
      <c r="Q40" s="135" t="s">
        <v>236</v>
      </c>
      <c r="R40" s="109"/>
      <c r="S40" s="106">
        <f>SUM(T40,U40)</f>
        <v>1969</v>
      </c>
      <c r="T40" s="107">
        <v>931</v>
      </c>
      <c r="U40" s="113">
        <v>1038</v>
      </c>
      <c r="Z40" s="100"/>
    </row>
    <row r="41" spans="1:28" s="79" customFormat="1" ht="16.5" customHeight="1" x14ac:dyDescent="0.2">
      <c r="A41" s="104" t="s">
        <v>137</v>
      </c>
      <c r="B41" s="104"/>
      <c r="C41" s="47" t="s">
        <v>193</v>
      </c>
      <c r="D41" s="105"/>
      <c r="E41" s="13">
        <f t="shared" si="0"/>
        <v>3140</v>
      </c>
      <c r="F41" s="107">
        <v>1416</v>
      </c>
      <c r="G41" s="113">
        <v>1724</v>
      </c>
      <c r="H41" s="103" t="s">
        <v>24</v>
      </c>
      <c r="J41" s="47" t="s">
        <v>351</v>
      </c>
      <c r="K41" s="47"/>
      <c r="L41" s="106">
        <f>SUM(M41,N41)</f>
        <v>1308</v>
      </c>
      <c r="M41" s="107">
        <v>448</v>
      </c>
      <c r="N41" s="108">
        <v>860</v>
      </c>
      <c r="O41" s="103" t="s">
        <v>296</v>
      </c>
      <c r="P41" s="104"/>
      <c r="Q41" s="135" t="s">
        <v>367</v>
      </c>
      <c r="R41" s="109"/>
      <c r="S41" s="106">
        <f>SUM(T41,U41)</f>
        <v>628</v>
      </c>
      <c r="T41" s="107">
        <v>307</v>
      </c>
      <c r="U41" s="113">
        <v>321</v>
      </c>
      <c r="Z41" s="100"/>
    </row>
    <row r="42" spans="1:28" s="79" customFormat="1" ht="16.5" customHeight="1" x14ac:dyDescent="0.2">
      <c r="A42" s="104" t="s">
        <v>293</v>
      </c>
      <c r="B42" s="77"/>
      <c r="C42" s="47" t="s">
        <v>194</v>
      </c>
      <c r="D42" s="105"/>
      <c r="E42" s="13">
        <f>SUM(F42,G42)</f>
        <v>136</v>
      </c>
      <c r="F42" s="107">
        <v>56</v>
      </c>
      <c r="G42" s="113">
        <v>80</v>
      </c>
      <c r="H42" s="103" t="s">
        <v>25</v>
      </c>
      <c r="J42" s="47" t="s">
        <v>237</v>
      </c>
      <c r="K42" s="47"/>
      <c r="L42" s="106">
        <f>SUM(M42,N42)</f>
        <v>3289</v>
      </c>
      <c r="M42" s="107">
        <v>1468</v>
      </c>
      <c r="N42" s="108">
        <v>1821</v>
      </c>
      <c r="O42" s="103" t="s">
        <v>297</v>
      </c>
      <c r="P42" s="104"/>
      <c r="Q42" s="135" t="s">
        <v>368</v>
      </c>
      <c r="R42" s="109"/>
      <c r="S42" s="106">
        <f>SUM(T42,U42)</f>
        <v>4169</v>
      </c>
      <c r="T42" s="107">
        <v>1989</v>
      </c>
      <c r="U42" s="113">
        <v>2180</v>
      </c>
      <c r="V42" s="103"/>
      <c r="X42" s="117"/>
      <c r="Z42" s="106"/>
      <c r="AA42" s="114"/>
      <c r="AB42" s="116"/>
    </row>
    <row r="43" spans="1:28" s="79" customFormat="1" ht="16.5" customHeight="1" x14ac:dyDescent="0.2">
      <c r="A43" s="104" t="s">
        <v>295</v>
      </c>
      <c r="B43" s="104"/>
      <c r="C43" s="47" t="s">
        <v>334</v>
      </c>
      <c r="D43" s="105"/>
      <c r="E43" s="13">
        <f>SUM(F43,G43)</f>
        <v>197</v>
      </c>
      <c r="F43" s="107">
        <v>101</v>
      </c>
      <c r="G43" s="113">
        <v>96</v>
      </c>
      <c r="H43" s="103" t="s">
        <v>26</v>
      </c>
      <c r="J43" s="47" t="s">
        <v>238</v>
      </c>
      <c r="K43" s="47"/>
      <c r="L43" s="106">
        <f>SUM(M43,N43)</f>
        <v>4814</v>
      </c>
      <c r="M43" s="107">
        <v>2233</v>
      </c>
      <c r="N43" s="108">
        <v>2581</v>
      </c>
      <c r="O43" s="103" t="s">
        <v>311</v>
      </c>
      <c r="P43" s="104"/>
      <c r="Q43" s="145" t="s">
        <v>369</v>
      </c>
      <c r="R43" s="109"/>
      <c r="S43" s="106">
        <f>SUM(T43,U43)</f>
        <v>3627</v>
      </c>
      <c r="T43" s="107">
        <v>1602</v>
      </c>
      <c r="U43" s="113">
        <v>2025</v>
      </c>
      <c r="V43" s="103"/>
      <c r="Z43" s="100"/>
    </row>
    <row r="44" spans="1:28" s="79" customFormat="1" ht="16.5" customHeight="1" x14ac:dyDescent="0.2">
      <c r="A44" s="104" t="s">
        <v>138</v>
      </c>
      <c r="B44" s="104"/>
      <c r="C44" s="47" t="s">
        <v>195</v>
      </c>
      <c r="D44" s="105"/>
      <c r="E44" s="13">
        <f>SUM(F44,G44)</f>
        <v>218</v>
      </c>
      <c r="F44" s="107">
        <v>97</v>
      </c>
      <c r="G44" s="113">
        <v>121</v>
      </c>
      <c r="H44" s="103" t="s">
        <v>27</v>
      </c>
      <c r="J44" s="47" t="s">
        <v>239</v>
      </c>
      <c r="K44" s="47"/>
      <c r="L44" s="106">
        <f>SUM(M44,N44)</f>
        <v>4267</v>
      </c>
      <c r="M44" s="107">
        <v>2095</v>
      </c>
      <c r="N44" s="108">
        <v>2172</v>
      </c>
      <c r="O44" s="103" t="s">
        <v>312</v>
      </c>
      <c r="P44" s="104"/>
      <c r="Q44" s="135" t="s">
        <v>370</v>
      </c>
      <c r="R44" s="109"/>
      <c r="S44" s="106">
        <f>SUM(T44,U44)</f>
        <v>981</v>
      </c>
      <c r="T44" s="107">
        <v>438</v>
      </c>
      <c r="U44" s="113">
        <v>543</v>
      </c>
      <c r="V44" s="103"/>
      <c r="X44" s="117"/>
      <c r="Z44" s="118"/>
      <c r="AA44" s="114"/>
      <c r="AB44" s="116"/>
    </row>
    <row r="45" spans="1:28" s="79" customFormat="1" ht="16.5" customHeight="1" x14ac:dyDescent="0.2">
      <c r="A45" s="104" t="s">
        <v>139</v>
      </c>
      <c r="B45" s="104"/>
      <c r="C45" s="137" t="s">
        <v>335</v>
      </c>
      <c r="D45" s="105"/>
      <c r="E45" s="13">
        <f>SUM(F45,G45)</f>
        <v>3278</v>
      </c>
      <c r="F45" s="107">
        <v>1492</v>
      </c>
      <c r="G45" s="113">
        <v>1786</v>
      </c>
      <c r="H45" s="103" t="s">
        <v>28</v>
      </c>
      <c r="I45" s="104"/>
      <c r="J45" s="47" t="s">
        <v>240</v>
      </c>
      <c r="K45" s="47"/>
      <c r="L45" s="106">
        <f>SUM(M45,N45)</f>
        <v>7001</v>
      </c>
      <c r="M45" s="107">
        <v>3055</v>
      </c>
      <c r="N45" s="108">
        <v>3946</v>
      </c>
      <c r="O45" s="103" t="s">
        <v>304</v>
      </c>
      <c r="P45" s="104"/>
      <c r="Q45" s="135" t="s">
        <v>371</v>
      </c>
      <c r="R45" s="109"/>
      <c r="S45" s="106">
        <f>SUM(T45,U45)</f>
        <v>833</v>
      </c>
      <c r="T45" s="107">
        <v>357</v>
      </c>
      <c r="U45" s="113">
        <v>476</v>
      </c>
      <c r="V45" s="103"/>
      <c r="X45" s="117"/>
      <c r="Y45" s="47"/>
      <c r="Z45" s="119"/>
      <c r="AA45" s="112"/>
      <c r="AB45" s="112"/>
    </row>
    <row r="46" spans="1:28" s="79" customFormat="1" ht="16.5" customHeight="1" x14ac:dyDescent="0.2">
      <c r="A46" s="104" t="s">
        <v>140</v>
      </c>
      <c r="B46" s="104"/>
      <c r="C46" s="47" t="s">
        <v>196</v>
      </c>
      <c r="D46" s="105"/>
      <c r="E46" s="13">
        <f>SUM(F46,G46)</f>
        <v>740</v>
      </c>
      <c r="F46" s="107">
        <v>355</v>
      </c>
      <c r="G46" s="113">
        <v>385</v>
      </c>
      <c r="H46" s="103" t="s">
        <v>29</v>
      </c>
      <c r="I46" s="104"/>
      <c r="J46" s="138" t="s">
        <v>241</v>
      </c>
      <c r="K46" s="47"/>
      <c r="L46" s="106">
        <f>SUM(M46,N46)</f>
        <v>5405</v>
      </c>
      <c r="M46" s="107">
        <v>2414</v>
      </c>
      <c r="N46" s="108">
        <v>2991</v>
      </c>
      <c r="O46" s="103" t="s">
        <v>305</v>
      </c>
      <c r="P46" s="104"/>
      <c r="Q46" s="135" t="s">
        <v>372</v>
      </c>
      <c r="R46" s="109"/>
      <c r="S46" s="106">
        <f>SUM(T46,U46)</f>
        <v>1193</v>
      </c>
      <c r="T46" s="107">
        <v>558</v>
      </c>
      <c r="U46" s="113">
        <v>635</v>
      </c>
      <c r="V46" s="103"/>
      <c r="X46" s="117"/>
      <c r="Y46" s="47"/>
      <c r="Z46" s="119"/>
      <c r="AA46" s="112"/>
      <c r="AB46" s="112"/>
    </row>
    <row r="47" spans="1:28" s="79" customFormat="1" ht="16.5" customHeight="1" x14ac:dyDescent="0.2">
      <c r="A47" s="104" t="s">
        <v>141</v>
      </c>
      <c r="B47" s="104"/>
      <c r="C47" s="47" t="s">
        <v>197</v>
      </c>
      <c r="D47" s="105"/>
      <c r="E47" s="13">
        <f>SUM(F47,G47)</f>
        <v>3764</v>
      </c>
      <c r="F47" s="107">
        <v>1662</v>
      </c>
      <c r="G47" s="113">
        <v>2102</v>
      </c>
      <c r="H47" s="103" t="s">
        <v>30</v>
      </c>
      <c r="I47" s="104"/>
      <c r="J47" s="135" t="s">
        <v>352</v>
      </c>
      <c r="K47" s="47"/>
      <c r="L47" s="106">
        <f>SUM(M47,N47)</f>
        <v>3165</v>
      </c>
      <c r="M47" s="107">
        <v>1349</v>
      </c>
      <c r="N47" s="108">
        <v>1816</v>
      </c>
      <c r="O47" s="103" t="s">
        <v>160</v>
      </c>
      <c r="P47" s="104"/>
      <c r="Q47" s="135" t="s">
        <v>373</v>
      </c>
      <c r="R47" s="109"/>
      <c r="S47" s="106">
        <f>SUM(T47,U47)</f>
        <v>540</v>
      </c>
      <c r="T47" s="107">
        <v>245</v>
      </c>
      <c r="U47" s="113">
        <v>295</v>
      </c>
      <c r="V47" s="103"/>
      <c r="X47" s="117"/>
      <c r="Y47" s="109"/>
      <c r="Z47" s="119"/>
      <c r="AA47" s="112"/>
      <c r="AB47" s="112"/>
    </row>
    <row r="48" spans="1:28" s="79" customFormat="1" ht="16.5" customHeight="1" x14ac:dyDescent="0.2">
      <c r="A48" s="104" t="s">
        <v>142</v>
      </c>
      <c r="B48" s="104"/>
      <c r="C48" s="47" t="s">
        <v>336</v>
      </c>
      <c r="D48" s="105"/>
      <c r="E48" s="13">
        <f>SUM(F48,G48)</f>
        <v>1715</v>
      </c>
      <c r="F48" s="107">
        <v>771</v>
      </c>
      <c r="G48" s="113">
        <v>944</v>
      </c>
      <c r="H48" s="103" t="s">
        <v>31</v>
      </c>
      <c r="I48" s="104"/>
      <c r="J48" s="135" t="s">
        <v>242</v>
      </c>
      <c r="K48" s="47"/>
      <c r="L48" s="106">
        <f>SUM(M48,N48)</f>
        <v>4224</v>
      </c>
      <c r="M48" s="107">
        <v>1882</v>
      </c>
      <c r="N48" s="108">
        <v>2342</v>
      </c>
      <c r="O48" s="103" t="s">
        <v>306</v>
      </c>
      <c r="P48" s="104"/>
      <c r="Q48" s="142" t="s">
        <v>374</v>
      </c>
      <c r="R48" s="109"/>
      <c r="S48" s="106">
        <f>SUM(T48,U48)</f>
        <v>497</v>
      </c>
      <c r="T48" s="107">
        <v>219</v>
      </c>
      <c r="U48" s="108">
        <v>278</v>
      </c>
      <c r="V48" s="103"/>
      <c r="X48" s="117"/>
      <c r="Y48" s="109"/>
      <c r="Z48" s="119"/>
      <c r="AA48" s="112"/>
      <c r="AB48" s="112"/>
    </row>
    <row r="49" spans="1:28" s="79" customFormat="1" ht="16.5" customHeight="1" x14ac:dyDescent="0.2">
      <c r="A49" s="104" t="s">
        <v>143</v>
      </c>
      <c r="B49" s="104"/>
      <c r="C49" s="47" t="s">
        <v>198</v>
      </c>
      <c r="D49" s="105"/>
      <c r="E49" s="13">
        <f>SUM(F49,G49)</f>
        <v>1286</v>
      </c>
      <c r="F49" s="107">
        <v>565</v>
      </c>
      <c r="G49" s="113">
        <v>721</v>
      </c>
      <c r="H49" s="103" t="s">
        <v>32</v>
      </c>
      <c r="I49" s="104"/>
      <c r="J49" s="135" t="s">
        <v>353</v>
      </c>
      <c r="K49" s="47"/>
      <c r="L49" s="106">
        <f>SUM(M49,N49)</f>
        <v>4693</v>
      </c>
      <c r="M49" s="107">
        <v>2041</v>
      </c>
      <c r="N49" s="108">
        <v>2652</v>
      </c>
      <c r="O49" s="103" t="s">
        <v>307</v>
      </c>
      <c r="P49" s="104"/>
      <c r="Q49" s="135" t="s">
        <v>375</v>
      </c>
      <c r="R49" s="109"/>
      <c r="S49" s="106">
        <f>SUM(T49,U49)</f>
        <v>1120</v>
      </c>
      <c r="T49" s="107">
        <v>497</v>
      </c>
      <c r="U49" s="108">
        <v>623</v>
      </c>
      <c r="V49" s="103"/>
      <c r="X49" s="117"/>
      <c r="Y49" s="109"/>
      <c r="Z49" s="119"/>
      <c r="AA49" s="112"/>
      <c r="AB49" s="112"/>
    </row>
    <row r="50" spans="1:28" s="79" customFormat="1" ht="16.5" customHeight="1" x14ac:dyDescent="0.2">
      <c r="A50" s="104" t="s">
        <v>144</v>
      </c>
      <c r="B50" s="104"/>
      <c r="C50" s="137" t="s">
        <v>337</v>
      </c>
      <c r="D50" s="105"/>
      <c r="E50" s="13">
        <f>SUM(F50,G50)</f>
        <v>4740</v>
      </c>
      <c r="F50" s="107">
        <v>1989</v>
      </c>
      <c r="G50" s="113">
        <v>2751</v>
      </c>
      <c r="H50" s="103" t="s">
        <v>33</v>
      </c>
      <c r="I50" s="104"/>
      <c r="J50" s="135" t="s">
        <v>199</v>
      </c>
      <c r="K50" s="109"/>
      <c r="L50" s="106">
        <f>SUM(M50,N50)</f>
        <v>3639</v>
      </c>
      <c r="M50" s="107">
        <v>1645</v>
      </c>
      <c r="N50" s="108">
        <v>1994</v>
      </c>
      <c r="O50" s="103" t="s">
        <v>308</v>
      </c>
      <c r="P50" s="104"/>
      <c r="Q50" s="135" t="s">
        <v>376</v>
      </c>
      <c r="R50" s="109"/>
      <c r="S50" s="106">
        <f>SUM(T50,U50)</f>
        <v>212</v>
      </c>
      <c r="T50" s="107">
        <v>91</v>
      </c>
      <c r="U50" s="108">
        <v>121</v>
      </c>
      <c r="V50" s="103"/>
      <c r="X50" s="117"/>
      <c r="Y50" s="109"/>
      <c r="Z50" s="119"/>
      <c r="AA50" s="112"/>
      <c r="AB50" s="112"/>
    </row>
    <row r="51" spans="1:28" s="79" customFormat="1" ht="16.5" customHeight="1" x14ac:dyDescent="0.2">
      <c r="A51" s="103" t="s">
        <v>145</v>
      </c>
      <c r="B51" s="104"/>
      <c r="C51" s="146" t="s">
        <v>338</v>
      </c>
      <c r="D51" s="105"/>
      <c r="E51" s="106">
        <f>SUM(F51,G51)</f>
        <v>6054</v>
      </c>
      <c r="F51" s="107">
        <v>2607</v>
      </c>
      <c r="G51" s="108">
        <v>3447</v>
      </c>
      <c r="H51" s="103" t="s">
        <v>34</v>
      </c>
      <c r="I51" s="104"/>
      <c r="J51" s="135" t="s">
        <v>200</v>
      </c>
      <c r="K51" s="109"/>
      <c r="L51" s="106">
        <f>SUM(M51,N51)</f>
        <v>4807</v>
      </c>
      <c r="M51" s="107">
        <v>2174</v>
      </c>
      <c r="N51" s="108">
        <v>2633</v>
      </c>
      <c r="O51" s="103" t="s">
        <v>299</v>
      </c>
      <c r="P51" s="104"/>
      <c r="Q51" s="135" t="s">
        <v>202</v>
      </c>
      <c r="R51" s="109"/>
      <c r="S51" s="106">
        <f>SUM(T51,U51)</f>
        <v>896</v>
      </c>
      <c r="T51" s="107">
        <v>419</v>
      </c>
      <c r="U51" s="108">
        <v>477</v>
      </c>
      <c r="V51" s="103"/>
      <c r="X51" s="117"/>
      <c r="Y51" s="109"/>
      <c r="Z51" s="119"/>
      <c r="AA51" s="112"/>
      <c r="AB51" s="112"/>
    </row>
    <row r="52" spans="1:28" s="79" customFormat="1" ht="16.5" customHeight="1" x14ac:dyDescent="0.2">
      <c r="A52" s="103" t="s">
        <v>264</v>
      </c>
      <c r="B52" s="104"/>
      <c r="C52" s="147" t="s">
        <v>201</v>
      </c>
      <c r="D52" s="105"/>
      <c r="E52" s="106">
        <f>SUM(F52,G52)</f>
        <v>2946</v>
      </c>
      <c r="F52" s="107">
        <v>1243</v>
      </c>
      <c r="G52" s="108">
        <v>1703</v>
      </c>
      <c r="H52" s="103" t="s">
        <v>265</v>
      </c>
      <c r="I52" s="104"/>
      <c r="J52" s="139" t="s">
        <v>354</v>
      </c>
      <c r="K52" s="109"/>
      <c r="L52" s="106">
        <f>SUM(M52,N52)</f>
        <v>6924</v>
      </c>
      <c r="M52" s="107">
        <v>3113</v>
      </c>
      <c r="N52" s="108">
        <v>3811</v>
      </c>
      <c r="O52" s="103" t="s">
        <v>268</v>
      </c>
      <c r="P52" s="104"/>
      <c r="Q52" s="135" t="s">
        <v>377</v>
      </c>
      <c r="R52" s="109"/>
      <c r="S52" s="106">
        <f>SUM(T52,U52)</f>
        <v>223</v>
      </c>
      <c r="T52" s="107">
        <v>117</v>
      </c>
      <c r="U52" s="108">
        <v>106</v>
      </c>
      <c r="V52" s="103"/>
      <c r="X52" s="117"/>
      <c r="Y52" s="109"/>
      <c r="Z52" s="119"/>
      <c r="AA52" s="112"/>
      <c r="AB52" s="112"/>
    </row>
    <row r="53" spans="1:28" s="79" customFormat="1" ht="3.75" customHeight="1" thickBot="1" x14ac:dyDescent="0.2">
      <c r="A53" s="120"/>
      <c r="B53" s="120"/>
      <c r="C53" s="121"/>
      <c r="D53" s="122"/>
      <c r="E53" s="123"/>
      <c r="F53" s="1"/>
      <c r="G53" s="2"/>
      <c r="H53" s="124"/>
      <c r="I53" s="124"/>
      <c r="J53" s="124"/>
      <c r="K53" s="124"/>
      <c r="L53" s="125"/>
      <c r="M53" s="126"/>
      <c r="N53" s="126"/>
      <c r="O53" s="124"/>
      <c r="P53" s="124"/>
      <c r="Q53" s="124"/>
      <c r="R53" s="127"/>
      <c r="S53" s="125"/>
      <c r="T53" s="126"/>
      <c r="U53" s="126"/>
      <c r="V53" s="128"/>
      <c r="W53" s="120"/>
      <c r="X53" s="124"/>
      <c r="Y53" s="127"/>
      <c r="Z53" s="129"/>
      <c r="AA53" s="129"/>
      <c r="AB53" s="129"/>
    </row>
    <row r="54" spans="1:28" s="79" customFormat="1" ht="11.25" customHeight="1" x14ac:dyDescent="0.2">
      <c r="A54" s="130" t="s">
        <v>260</v>
      </c>
      <c r="B54" s="130"/>
      <c r="C54" s="130"/>
      <c r="D54" s="130"/>
      <c r="E54" s="130" t="s">
        <v>318</v>
      </c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</row>
    <row r="55" spans="1:28" s="79" customFormat="1" ht="14.25" customHeight="1" x14ac:dyDescent="0.2">
      <c r="A55" s="76"/>
      <c r="B55" s="76"/>
      <c r="C55" s="76"/>
      <c r="D55" s="76"/>
      <c r="E55" s="148"/>
      <c r="F55" s="148"/>
      <c r="G55" s="148"/>
      <c r="H55" s="76"/>
      <c r="I55" s="76"/>
      <c r="J55" s="149"/>
      <c r="K55" s="76"/>
      <c r="L55" s="132"/>
      <c r="M55" s="148"/>
      <c r="N55" s="148"/>
      <c r="O55" s="76"/>
      <c r="P55" s="76"/>
      <c r="Q55" s="76"/>
      <c r="R55" s="76"/>
      <c r="S55" s="148"/>
      <c r="T55" s="148"/>
      <c r="U55" s="148"/>
      <c r="V55" s="76"/>
      <c r="W55" s="76"/>
      <c r="X55" s="76"/>
      <c r="Y55" s="76"/>
      <c r="Z55" s="149"/>
      <c r="AA55" s="149"/>
      <c r="AB55" s="149"/>
    </row>
    <row r="56" spans="1:28" s="79" customFormat="1" ht="14.25" customHeight="1" x14ac:dyDescent="0.2">
      <c r="A56" s="76"/>
      <c r="B56" s="76"/>
      <c r="C56" s="76"/>
      <c r="D56" s="76"/>
      <c r="E56" s="133"/>
      <c r="F56" s="133"/>
      <c r="G56" s="133"/>
      <c r="H56" s="134"/>
      <c r="I56" s="134"/>
      <c r="J56" s="134"/>
      <c r="K56" s="134"/>
      <c r="L56" s="133"/>
      <c r="M56" s="133"/>
      <c r="N56" s="133"/>
      <c r="O56" s="134"/>
      <c r="P56" s="134"/>
      <c r="Q56" s="134"/>
      <c r="R56" s="134"/>
      <c r="S56" s="133"/>
      <c r="T56" s="133"/>
      <c r="U56" s="133"/>
      <c r="V56" s="134"/>
      <c r="W56" s="134"/>
      <c r="X56" s="134"/>
      <c r="Y56" s="134"/>
      <c r="Z56" s="133"/>
      <c r="AA56" s="133"/>
      <c r="AB56" s="133"/>
    </row>
    <row r="57" spans="1:28" s="79" customFormat="1" ht="14.25" customHeight="1" x14ac:dyDescent="0.2"/>
    <row r="58" spans="1:28" s="79" customFormat="1" ht="14.25" customHeight="1" x14ac:dyDescent="0.2">
      <c r="E58" s="102"/>
      <c r="F58" s="102"/>
      <c r="G58" s="102"/>
    </row>
    <row r="59" spans="1:28" s="79" customFormat="1" ht="14.25" customHeight="1" x14ac:dyDescent="0.2"/>
    <row r="60" spans="1:28" s="79" customFormat="1" ht="14.25" customHeight="1" x14ac:dyDescent="0.2"/>
    <row r="61" spans="1:28" s="79" customFormat="1" ht="14.25" customHeight="1" x14ac:dyDescent="0.2"/>
    <row r="62" spans="1:28" s="79" customFormat="1" ht="4.5" customHeight="1" x14ac:dyDescent="0.2"/>
    <row r="63" spans="1:28" s="79" customFormat="1" ht="14.25" customHeight="1" x14ac:dyDescent="0.2"/>
    <row r="64" spans="1:28" s="79" customFormat="1" ht="14.25" customHeight="1" x14ac:dyDescent="0.2"/>
    <row r="65" s="79" customFormat="1" ht="14.25" customHeight="1" x14ac:dyDescent="0.2"/>
    <row r="66" s="79" customFormat="1" ht="14.25" customHeight="1" x14ac:dyDescent="0.2"/>
    <row r="67" s="79" customFormat="1" ht="14.25" customHeight="1" x14ac:dyDescent="0.2"/>
    <row r="68" s="79" customFormat="1" ht="14.25" customHeight="1" x14ac:dyDescent="0.2"/>
    <row r="69" s="79" customFormat="1" ht="14.25" customHeight="1" x14ac:dyDescent="0.2"/>
    <row r="70" s="79" customFormat="1" ht="14.25" customHeight="1" x14ac:dyDescent="0.2"/>
    <row r="71" s="79" customFormat="1" ht="14.25" customHeight="1" x14ac:dyDescent="0.2"/>
    <row r="72" s="79" customFormat="1" ht="14.25" customHeight="1" x14ac:dyDescent="0.2"/>
    <row r="73" s="79" customFormat="1" ht="14.25" customHeight="1" x14ac:dyDescent="0.2"/>
    <row r="74" s="79" customFormat="1" ht="14.25" customHeight="1" x14ac:dyDescent="0.2"/>
    <row r="75" s="79" customFormat="1" ht="14.25" customHeight="1" x14ac:dyDescent="0.2"/>
    <row r="76" s="79" customFormat="1" ht="14.25" customHeight="1" x14ac:dyDescent="0.2"/>
    <row r="77" s="79" customFormat="1" ht="14.25" customHeight="1" x14ac:dyDescent="0.2"/>
    <row r="78" s="79" customFormat="1" ht="14.25" customHeight="1" x14ac:dyDescent="0.2"/>
    <row r="79" s="79" customFormat="1" ht="14.25" customHeight="1" x14ac:dyDescent="0.2"/>
    <row r="80" s="79" customFormat="1" ht="14.25" customHeight="1" x14ac:dyDescent="0.2"/>
    <row r="81" s="79" customFormat="1" ht="14.25" customHeight="1" x14ac:dyDescent="0.2"/>
    <row r="82" s="79" customFormat="1" ht="14.25" customHeight="1" x14ac:dyDescent="0.2"/>
    <row r="83" s="79" customFormat="1" ht="14.25" customHeight="1" x14ac:dyDescent="0.2"/>
    <row r="84" s="79" customFormat="1" ht="14.25" customHeight="1" x14ac:dyDescent="0.2"/>
    <row r="85" s="79" customFormat="1" ht="14.25" customHeight="1" x14ac:dyDescent="0.2"/>
    <row r="86" s="79" customFormat="1" ht="14.25" customHeight="1" x14ac:dyDescent="0.2"/>
    <row r="87" s="79" customFormat="1" ht="14.25" customHeight="1" x14ac:dyDescent="0.2"/>
    <row r="88" s="79" customFormat="1" ht="14.25" customHeight="1" x14ac:dyDescent="0.2"/>
    <row r="89" s="79" customFormat="1" ht="14.25" customHeight="1" x14ac:dyDescent="0.2"/>
    <row r="90" s="79" customFormat="1" ht="14.25" customHeight="1" x14ac:dyDescent="0.2"/>
    <row r="91" s="79" customFormat="1" ht="14.25" customHeight="1" x14ac:dyDescent="0.2"/>
    <row r="92" s="79" customFormat="1" ht="14.25" customHeight="1" x14ac:dyDescent="0.2"/>
    <row r="93" s="79" customFormat="1" ht="14.25" customHeight="1" x14ac:dyDescent="0.2"/>
    <row r="94" s="79" customFormat="1" ht="14.25" customHeight="1" x14ac:dyDescent="0.2"/>
    <row r="95" s="79" customFormat="1" ht="14.25" customHeight="1" x14ac:dyDescent="0.2"/>
    <row r="96" s="79" customFormat="1" ht="14.25" customHeight="1" x14ac:dyDescent="0.2"/>
    <row r="97" s="79" customFormat="1" ht="14.25" customHeight="1" x14ac:dyDescent="0.2"/>
    <row r="98" s="79" customFormat="1" ht="14.25" customHeight="1" x14ac:dyDescent="0.2"/>
    <row r="99" s="79" customFormat="1" ht="14.25" customHeight="1" x14ac:dyDescent="0.2"/>
    <row r="101" s="79" customFormat="1" ht="4.5" customHeight="1" x14ac:dyDescent="0.2"/>
  </sheetData>
  <mergeCells count="18">
    <mergeCell ref="A54:D54"/>
    <mergeCell ref="A6:N6"/>
    <mergeCell ref="O6:AB6"/>
    <mergeCell ref="A7:D8"/>
    <mergeCell ref="E7:G7"/>
    <mergeCell ref="H7:K8"/>
    <mergeCell ref="L7:N7"/>
    <mergeCell ref="O7:R8"/>
    <mergeCell ref="S7:U7"/>
    <mergeCell ref="V7:Y8"/>
    <mergeCell ref="Z7:AB7"/>
    <mergeCell ref="E54:Q54"/>
    <mergeCell ref="A1:N1"/>
    <mergeCell ref="O1:AB1"/>
    <mergeCell ref="C4:N4"/>
    <mergeCell ref="O4:AB4"/>
    <mergeCell ref="A5:N5"/>
    <mergeCell ref="O5:AB5"/>
  </mergeCells>
  <phoneticPr fontId="4"/>
  <pageMargins left="0.25" right="0.25" top="0.75" bottom="0.75" header="0.3" footer="0.3"/>
  <pageSetup paperSize="8" scale="95" orientation="landscape" r:id="rId1"/>
  <ignoredErrors>
    <ignoredError sqref="H53 A16:A41 V42:AB5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選挙（Ⅰ）</vt:lpstr>
      <vt:lpstr>選挙（Ⅱ）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2025-06-05T05:51:04Z</cp:lastPrinted>
  <dcterms:created xsi:type="dcterms:W3CDTF">2000-10-13T08:38:39Z</dcterms:created>
  <dcterms:modified xsi:type="dcterms:W3CDTF">2026-03-26T00:55:04Z</dcterms:modified>
</cp:coreProperties>
</file>