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6年度\02_HP掲載データ\ⅩⅥ　財政（）\施行（除　市税収入状況）\"/>
    </mc:Choice>
  </mc:AlternateContent>
  <bookViews>
    <workbookView xWindow="0" yWindow="0" windowWidth="8028" windowHeight="9144"/>
  </bookViews>
  <sheets>
    <sheet name="R5" sheetId="3" r:id="rId1"/>
    <sheet name="R4" sheetId="1" r:id="rId2"/>
    <sheet name="R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3" i="3"/>
  <c r="D26" i="3" l="1"/>
  <c r="D15" i="3" l="1"/>
  <c r="I26" i="3"/>
  <c r="H26" i="3"/>
  <c r="G26" i="3"/>
  <c r="F26" i="3"/>
  <c r="E26" i="3"/>
  <c r="I15" i="3"/>
  <c r="H15" i="3"/>
  <c r="H11" i="3" s="1"/>
  <c r="G15" i="3"/>
  <c r="F15" i="3"/>
  <c r="E15" i="3"/>
  <c r="I11" i="3" l="1"/>
  <c r="F11" i="3"/>
  <c r="E11" i="3"/>
  <c r="G11" i="3"/>
  <c r="I15" i="2"/>
  <c r="H15" i="2"/>
  <c r="G15" i="2"/>
  <c r="F15" i="2"/>
  <c r="E15" i="2"/>
  <c r="I13" i="2"/>
  <c r="I15" i="1" l="1"/>
  <c r="H15" i="1"/>
  <c r="G15" i="1"/>
  <c r="F15" i="1"/>
  <c r="E15" i="1"/>
  <c r="D15" i="1"/>
  <c r="E13" i="1"/>
  <c r="D13" i="1"/>
  <c r="I26" i="1" l="1"/>
  <c r="H26" i="1"/>
  <c r="G26" i="1"/>
  <c r="F26" i="1"/>
  <c r="E26" i="1"/>
  <c r="D26" i="1"/>
  <c r="D11" i="1" s="1"/>
  <c r="I11" i="1"/>
  <c r="H11" i="1"/>
  <c r="F11" i="1"/>
  <c r="E11" i="1"/>
  <c r="G11" i="1"/>
</calcChain>
</file>

<file path=xl/sharedStrings.xml><?xml version="1.0" encoding="utf-8"?>
<sst xmlns="http://schemas.openxmlformats.org/spreadsheetml/2006/main" count="93" uniqueCount="36">
  <si>
    <t>　　本表は、各年度末における市債現在高の内訳を掲げたものである。四捨五入の関係で内訳の計と現在高とは必ずしも一致しない。</t>
    <rPh sb="2" eb="3">
      <t>ホン</t>
    </rPh>
    <rPh sb="3" eb="4">
      <t>ヒョウ</t>
    </rPh>
    <rPh sb="6" eb="7">
      <t>カク</t>
    </rPh>
    <rPh sb="7" eb="10">
      <t>ネンドマツ</t>
    </rPh>
    <rPh sb="14" eb="16">
      <t>シサイ</t>
    </rPh>
    <rPh sb="16" eb="18">
      <t>ゲンザイ</t>
    </rPh>
    <rPh sb="18" eb="19">
      <t>タカ</t>
    </rPh>
    <rPh sb="20" eb="22">
      <t>ウチワケ</t>
    </rPh>
    <rPh sb="23" eb="24">
      <t>カカ</t>
    </rPh>
    <rPh sb="32" eb="36">
      <t>シシャゴニュウ</t>
    </rPh>
    <rPh sb="37" eb="39">
      <t>カンケイ</t>
    </rPh>
    <rPh sb="40" eb="42">
      <t>ウチワケ</t>
    </rPh>
    <rPh sb="43" eb="44">
      <t>ケイ</t>
    </rPh>
    <rPh sb="45" eb="48">
      <t>ゲンザイダカ</t>
    </rPh>
    <rPh sb="50" eb="51">
      <t>カナラ</t>
    </rPh>
    <rPh sb="54" eb="56">
      <t>イッチ</t>
    </rPh>
    <phoneticPr fontId="2"/>
  </si>
  <si>
    <t>（単位　　千円）</t>
    <rPh sb="1" eb="3">
      <t>タンイ</t>
    </rPh>
    <rPh sb="5" eb="7">
      <t>センエン</t>
    </rPh>
    <phoneticPr fontId="2"/>
  </si>
  <si>
    <t>区　　　　　　　　　　　　　分</t>
    <rPh sb="0" eb="1">
      <t>ク</t>
    </rPh>
    <rPh sb="14" eb="15">
      <t>ブン</t>
    </rPh>
    <phoneticPr fontId="2"/>
  </si>
  <si>
    <t>現　　在　　高</t>
    <rPh sb="0" eb="1">
      <t>ウツツ</t>
    </rPh>
    <rPh sb="3" eb="4">
      <t>ザイ</t>
    </rPh>
    <rPh sb="6" eb="7">
      <t>タカ</t>
    </rPh>
    <phoneticPr fontId="2"/>
  </si>
  <si>
    <t>内　　　　　　　　　　　　　　　　　　　訳</t>
    <rPh sb="0" eb="1">
      <t>ウチ</t>
    </rPh>
    <rPh sb="20" eb="21">
      <t>ヤク</t>
    </rPh>
    <phoneticPr fontId="2"/>
  </si>
  <si>
    <t>財　政　融　資</t>
    <rPh sb="0" eb="1">
      <t>ザイ</t>
    </rPh>
    <rPh sb="2" eb="3">
      <t>セイ</t>
    </rPh>
    <rPh sb="4" eb="5">
      <t>トオル</t>
    </rPh>
    <rPh sb="6" eb="7">
      <t>シ</t>
    </rPh>
    <phoneticPr fontId="2"/>
  </si>
  <si>
    <t>郵　　　　　貯</t>
    <rPh sb="0" eb="1">
      <t>ユウ</t>
    </rPh>
    <rPh sb="6" eb="7">
      <t>チョ</t>
    </rPh>
    <phoneticPr fontId="2"/>
  </si>
  <si>
    <t>簡　        保</t>
    <phoneticPr fontId="2"/>
  </si>
  <si>
    <t>銀　行　・　機　構</t>
    <rPh sb="0" eb="1">
      <t>ギン</t>
    </rPh>
    <rPh sb="2" eb="3">
      <t>ギョウ</t>
    </rPh>
    <rPh sb="6" eb="7">
      <t>キ</t>
    </rPh>
    <rPh sb="8" eb="9">
      <t>カマエ</t>
    </rPh>
    <phoneticPr fontId="2"/>
  </si>
  <si>
    <t>　そ　　の　 他</t>
    <rPh sb="7" eb="8">
      <t>タ</t>
    </rPh>
    <phoneticPr fontId="2"/>
  </si>
  <si>
    <t>　　　　　　　　　　　　　３０　　年　　度</t>
  </si>
  <si>
    <t>一 　　　　般　　　　会　　　　計</t>
    <rPh sb="0" eb="1">
      <t>イチ</t>
    </rPh>
    <rPh sb="6" eb="7">
      <t>バン</t>
    </rPh>
    <rPh sb="11" eb="12">
      <t>カイ</t>
    </rPh>
    <rPh sb="16" eb="17">
      <t>ケイ</t>
    </rPh>
    <phoneticPr fontId="2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</si>
  <si>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2"/>
  </si>
  <si>
    <t>観光施設事業債　</t>
    <rPh sb="0" eb="1">
      <t>カン</t>
    </rPh>
    <rPh sb="1" eb="2">
      <t>ヒカリ</t>
    </rPh>
    <rPh sb="2" eb="3">
      <t>ホドコ</t>
    </rPh>
    <rPh sb="3" eb="4">
      <t>セツ</t>
    </rPh>
    <rPh sb="4" eb="5">
      <t>コト</t>
    </rPh>
    <rPh sb="5" eb="6">
      <t>ギョウ</t>
    </rPh>
    <rPh sb="6" eb="7">
      <t>サイ</t>
    </rPh>
    <phoneticPr fontId="2"/>
  </si>
  <si>
    <t>国民健康保険事業債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サイ</t>
    </rPh>
    <phoneticPr fontId="2"/>
  </si>
  <si>
    <t>土地取得債</t>
    <rPh sb="0" eb="2">
      <t>トチ</t>
    </rPh>
    <rPh sb="2" eb="4">
      <t>シュトク</t>
    </rPh>
    <rPh sb="4" eb="5">
      <t>サイ</t>
    </rPh>
    <phoneticPr fontId="2"/>
  </si>
  <si>
    <t>中央卸売市場事業債</t>
    <rPh sb="0" eb="1">
      <t>ナカ</t>
    </rPh>
    <rPh sb="1" eb="2">
      <t>ヒサシ</t>
    </rPh>
    <rPh sb="2" eb="3">
      <t>オロシ</t>
    </rPh>
    <rPh sb="3" eb="4">
      <t>ウ</t>
    </rPh>
    <rPh sb="4" eb="5">
      <t>シ</t>
    </rPh>
    <rPh sb="5" eb="6">
      <t>バ</t>
    </rPh>
    <rPh sb="6" eb="7">
      <t>コト</t>
    </rPh>
    <rPh sb="7" eb="8">
      <t>ギョウ</t>
    </rPh>
    <rPh sb="8" eb="9">
      <t>サイ</t>
    </rPh>
    <phoneticPr fontId="2"/>
  </si>
  <si>
    <t>駐車場事業債</t>
    <rPh sb="0" eb="1">
      <t>チュウ</t>
    </rPh>
    <rPh sb="1" eb="2">
      <t>クルマ</t>
    </rPh>
    <rPh sb="2" eb="3">
      <t>バ</t>
    </rPh>
    <rPh sb="3" eb="4">
      <t>コト</t>
    </rPh>
    <rPh sb="4" eb="5">
      <t>ギョウ</t>
    </rPh>
    <rPh sb="5" eb="6">
      <t>サイ</t>
    </rPh>
    <phoneticPr fontId="2"/>
  </si>
  <si>
    <t>母子父子寡婦福祉資金貸付事業債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5">
      <t>ジギョウサイ</t>
    </rPh>
    <phoneticPr fontId="2"/>
  </si>
  <si>
    <t>生活排水事業債</t>
    <rPh sb="0" eb="2">
      <t>セイカツ</t>
    </rPh>
    <rPh sb="2" eb="4">
      <t>ハイスイ</t>
    </rPh>
    <rPh sb="4" eb="7">
      <t>ジギョウサイ</t>
    </rPh>
    <phoneticPr fontId="2"/>
  </si>
  <si>
    <t>診療所事業債</t>
    <rPh sb="0" eb="3">
      <t>シンリョウジョ</t>
    </rPh>
    <rPh sb="3" eb="6">
      <t>ジギョウサイ</t>
    </rPh>
    <phoneticPr fontId="2"/>
  </si>
  <si>
    <t>長崎市立病院機構病院事業債
管理債</t>
    <rPh sb="0" eb="3">
      <t>ナガサキシ</t>
    </rPh>
    <rPh sb="3" eb="4">
      <t>リツ</t>
    </rPh>
    <rPh sb="4" eb="6">
      <t>ビョウイン</t>
    </rPh>
    <rPh sb="6" eb="8">
      <t>キコウ</t>
    </rPh>
    <rPh sb="8" eb="10">
      <t>ビョウイン</t>
    </rPh>
    <rPh sb="10" eb="12">
      <t>ジギョウ</t>
    </rPh>
    <rPh sb="12" eb="13">
      <t>サイ</t>
    </rPh>
    <rPh sb="14" eb="16">
      <t>カンリ</t>
    </rPh>
    <rPh sb="16" eb="17">
      <t>サイ</t>
    </rPh>
    <phoneticPr fontId="2"/>
  </si>
  <si>
    <t>企業会計</t>
    <rPh sb="0" eb="1">
      <t>キ</t>
    </rPh>
    <rPh sb="1" eb="2">
      <t>ギョウ</t>
    </rPh>
    <rPh sb="2" eb="3">
      <t>カイ</t>
    </rPh>
    <rPh sb="3" eb="4">
      <t>ケイ</t>
    </rPh>
    <phoneticPr fontId="2"/>
  </si>
  <si>
    <t>水道事業債</t>
    <rPh sb="0" eb="2">
      <t>スイドウ</t>
    </rPh>
    <rPh sb="2" eb="4">
      <t>ジギョウ</t>
    </rPh>
    <rPh sb="4" eb="5">
      <t>サイ</t>
    </rPh>
    <phoneticPr fontId="2"/>
  </si>
  <si>
    <t>下水道事業債</t>
    <rPh sb="0" eb="3">
      <t>ゲスイドウ</t>
    </rPh>
    <rPh sb="3" eb="5">
      <t>ジギョウ</t>
    </rPh>
    <rPh sb="5" eb="6">
      <t>サイ</t>
    </rPh>
    <phoneticPr fontId="2"/>
  </si>
  <si>
    <t>　　　　　　　　　　　　　令　　和　　元　　年　　度</t>
    <rPh sb="13" eb="14">
      <t>レイ</t>
    </rPh>
    <rPh sb="16" eb="17">
      <t>ワ</t>
    </rPh>
    <rPh sb="19" eb="20">
      <t>モト</t>
    </rPh>
    <phoneticPr fontId="2"/>
  </si>
  <si>
    <t>資料　　市財政課、市上下水道局経理課</t>
    <rPh sb="0" eb="2">
      <t>シリョウ</t>
    </rPh>
    <rPh sb="4" eb="5">
      <t>シ</t>
    </rPh>
    <rPh sb="5" eb="7">
      <t>ザイセイ</t>
    </rPh>
    <rPh sb="7" eb="8">
      <t>カ</t>
    </rPh>
    <phoneticPr fontId="2"/>
  </si>
  <si>
    <t>市　債　現　在　高</t>
    <rPh sb="0" eb="1">
      <t>シ</t>
    </rPh>
    <rPh sb="2" eb="3">
      <t>サイ</t>
    </rPh>
    <rPh sb="4" eb="5">
      <t>ウツツ</t>
    </rPh>
    <rPh sb="6" eb="7">
      <t>ザイ</t>
    </rPh>
    <rPh sb="8" eb="9">
      <t>タカ</t>
    </rPh>
    <phoneticPr fontId="2"/>
  </si>
  <si>
    <t>　　　　　　　　　　　　　２　　年　　度</t>
  </si>
  <si>
    <t>　　　　　　　　　　　　３　　年　　度</t>
  </si>
  <si>
    <t>　　　　　　　　　　　　４　　年　　度</t>
    <phoneticPr fontId="2"/>
  </si>
  <si>
    <t>　　　　　　　　　　　　平　　成　２９　　年　　度</t>
    <phoneticPr fontId="2"/>
  </si>
  <si>
    <t>　　　　　　　　　　　　　２　　年　　度</t>
    <phoneticPr fontId="2"/>
  </si>
  <si>
    <t>　　　　　　　　　　　　３　　年　　度</t>
    <phoneticPr fontId="2"/>
  </si>
  <si>
    <t>　　　　　　　　　　　　５　　年　　度</t>
  </si>
  <si>
    <t>　　　　　　　　　　　平    成  　３０　　年　　度</t>
    <rPh sb="11" eb="12">
      <t>ヒラ</t>
    </rPh>
    <rPh sb="16" eb="17">
      <t>シゲル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</si>
</sst>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2">
    <xf numFmtId="0" fontId="0" fillId="0" borderId="0" xfId="0"/>
    <xf numFmtId="41" fontId="4" fillId="0" borderId="3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 wrapText="1"/>
    </xf>
    <xf numFmtId="41" fontId="4" fillId="0" borderId="0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topLeftCell="A4" zoomScale="150" zoomScaleNormal="150" workbookViewId="0">
      <selection activeCell="O12" sqref="O12"/>
    </sheetView>
  </sheetViews>
  <sheetFormatPr defaultColWidth="9" defaultRowHeight="13.2" x14ac:dyDescent="0.2"/>
  <cols>
    <col min="1" max="1" width="2.44140625" style="20" customWidth="1"/>
    <col min="2" max="2" width="3.109375" style="19" customWidth="1"/>
    <col min="3" max="3" width="17.44140625" style="19" customWidth="1"/>
    <col min="4" max="4" width="11.88671875" style="19" customWidth="1"/>
    <col min="5" max="9" width="11.33203125" style="19" customWidth="1"/>
    <col min="10" max="10" width="12.21875" style="20" bestFit="1" customWidth="1"/>
    <col min="11" max="16384" width="9" style="20"/>
  </cols>
  <sheetData>
    <row r="1" spans="1:10" s="3" customFormat="1" ht="17.25" customHeight="1" x14ac:dyDescent="0.2">
      <c r="A1" s="21" t="s">
        <v>27</v>
      </c>
      <c r="B1" s="22"/>
      <c r="C1" s="22"/>
      <c r="D1" s="22"/>
      <c r="E1" s="22"/>
      <c r="F1" s="22"/>
      <c r="G1" s="22"/>
      <c r="H1" s="22"/>
      <c r="I1" s="22"/>
    </row>
    <row r="2" spans="1:10" ht="11.1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0" ht="13.5" customHeight="1" x14ac:dyDescent="0.2">
      <c r="A3" s="24" t="s">
        <v>0</v>
      </c>
      <c r="B3" s="25"/>
      <c r="C3" s="25"/>
      <c r="D3" s="25"/>
      <c r="E3" s="25"/>
      <c r="F3" s="25"/>
      <c r="G3" s="25"/>
      <c r="H3" s="25"/>
      <c r="I3" s="25"/>
    </row>
    <row r="4" spans="1:10" ht="13.5" customHeight="1" thickBot="1" x14ac:dyDescent="0.25">
      <c r="A4" s="26" t="s">
        <v>1</v>
      </c>
      <c r="B4" s="27"/>
      <c r="C4" s="27"/>
      <c r="D4" s="27"/>
      <c r="E4" s="27"/>
      <c r="F4" s="27"/>
      <c r="G4" s="27"/>
      <c r="H4" s="27"/>
      <c r="I4" s="27"/>
    </row>
    <row r="5" spans="1:10" ht="22.5" customHeight="1" x14ac:dyDescent="0.2">
      <c r="A5" s="28" t="s">
        <v>2</v>
      </c>
      <c r="B5" s="29"/>
      <c r="C5" s="29"/>
      <c r="D5" s="31" t="s">
        <v>3</v>
      </c>
      <c r="E5" s="33" t="s">
        <v>4</v>
      </c>
      <c r="F5" s="34"/>
      <c r="G5" s="34"/>
      <c r="H5" s="34"/>
      <c r="I5" s="34"/>
    </row>
    <row r="6" spans="1:10" ht="22.5" customHeight="1" x14ac:dyDescent="0.2">
      <c r="A6" s="30"/>
      <c r="B6" s="30"/>
      <c r="C6" s="30"/>
      <c r="D6" s="32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6" t="s">
        <v>25</v>
      </c>
      <c r="B7" s="36"/>
      <c r="C7" s="37"/>
      <c r="D7" s="1">
        <v>354200543</v>
      </c>
      <c r="E7" s="2">
        <v>153090097</v>
      </c>
      <c r="F7" s="2">
        <v>994262</v>
      </c>
      <c r="G7" s="2">
        <v>11750754</v>
      </c>
      <c r="H7" s="2">
        <v>183976772</v>
      </c>
      <c r="I7" s="2">
        <v>4388656</v>
      </c>
    </row>
    <row r="8" spans="1:10" ht="22.5" customHeight="1" x14ac:dyDescent="0.2">
      <c r="A8" s="36" t="s">
        <v>28</v>
      </c>
      <c r="B8" s="36"/>
      <c r="C8" s="37"/>
      <c r="D8" s="1">
        <v>357395783</v>
      </c>
      <c r="E8" s="2">
        <v>156783883</v>
      </c>
      <c r="F8" s="2">
        <v>792383</v>
      </c>
      <c r="G8" s="2">
        <v>10187375</v>
      </c>
      <c r="H8" s="2">
        <v>186097987</v>
      </c>
      <c r="I8" s="2">
        <v>3534155</v>
      </c>
    </row>
    <row r="9" spans="1:10" ht="22.5" customHeight="1" x14ac:dyDescent="0.2">
      <c r="A9" s="36" t="s">
        <v>29</v>
      </c>
      <c r="B9" s="36"/>
      <c r="C9" s="37"/>
      <c r="D9" s="1">
        <v>361621832</v>
      </c>
      <c r="E9" s="2">
        <v>159389413</v>
      </c>
      <c r="F9" s="2">
        <v>589272</v>
      </c>
      <c r="G9" s="2">
        <v>8664045</v>
      </c>
      <c r="H9" s="2">
        <v>189660260</v>
      </c>
      <c r="I9" s="2">
        <v>3318842</v>
      </c>
    </row>
    <row r="10" spans="1:10" ht="22.5" customHeight="1" x14ac:dyDescent="0.2">
      <c r="A10" s="36" t="s">
        <v>30</v>
      </c>
      <c r="B10" s="36"/>
      <c r="C10" s="37"/>
      <c r="D10" s="1">
        <v>353942474</v>
      </c>
      <c r="E10" s="2">
        <v>155769139</v>
      </c>
      <c r="F10" s="2">
        <v>384916</v>
      </c>
      <c r="G10" s="2">
        <v>7167470</v>
      </c>
      <c r="H10" s="2">
        <v>187522762</v>
      </c>
      <c r="I10" s="2">
        <v>3098187</v>
      </c>
    </row>
    <row r="11" spans="1:10" ht="22.5" customHeight="1" x14ac:dyDescent="0.2">
      <c r="A11" s="36" t="s">
        <v>34</v>
      </c>
      <c r="B11" s="36"/>
      <c r="C11" s="37"/>
      <c r="D11" s="1">
        <f>SUM(D13,D15,D26)</f>
        <v>339803467</v>
      </c>
      <c r="E11" s="41">
        <f t="shared" ref="E11:I11" si="0">SUM(E13,E15,E26)</f>
        <v>151163012</v>
      </c>
      <c r="F11" s="41">
        <f t="shared" si="0"/>
        <v>233131</v>
      </c>
      <c r="G11" s="41">
        <f t="shared" si="0"/>
        <v>5905185</v>
      </c>
      <c r="H11" s="41">
        <f t="shared" si="0"/>
        <v>179846047</v>
      </c>
      <c r="I11" s="41">
        <f t="shared" si="0"/>
        <v>2656092</v>
      </c>
    </row>
    <row r="12" spans="1:10" ht="22.5" customHeight="1" x14ac:dyDescent="0.2">
      <c r="A12" s="6"/>
      <c r="B12" s="36"/>
      <c r="C12" s="37"/>
      <c r="D12" s="1"/>
      <c r="E12" s="2"/>
      <c r="F12" s="2"/>
      <c r="G12" s="2"/>
      <c r="H12" s="2"/>
      <c r="I12" s="2"/>
    </row>
    <row r="13" spans="1:10" ht="22.5" customHeight="1" x14ac:dyDescent="0.2">
      <c r="A13" s="35" t="s">
        <v>11</v>
      </c>
      <c r="B13" s="35"/>
      <c r="C13" s="35"/>
      <c r="D13" s="1">
        <f>SUM(E13:I13)</f>
        <v>263108961</v>
      </c>
      <c r="E13" s="2">
        <v>133361769</v>
      </c>
      <c r="F13" s="2">
        <v>233131</v>
      </c>
      <c r="G13" s="2">
        <v>887031</v>
      </c>
      <c r="H13" s="2">
        <v>126127410</v>
      </c>
      <c r="I13" s="2">
        <v>2499620</v>
      </c>
    </row>
    <row r="14" spans="1:10" ht="22.5" customHeight="1" x14ac:dyDescent="0.2">
      <c r="A14" s="7"/>
      <c r="B14" s="24"/>
      <c r="C14" s="24"/>
      <c r="D14" s="1"/>
      <c r="E14" s="2"/>
      <c r="F14" s="2"/>
      <c r="G14" s="2"/>
      <c r="H14" s="2"/>
      <c r="I14" s="2"/>
    </row>
    <row r="15" spans="1:10" ht="22.5" customHeight="1" x14ac:dyDescent="0.2">
      <c r="A15" s="35" t="s">
        <v>12</v>
      </c>
      <c r="B15" s="35"/>
      <c r="C15" s="35"/>
      <c r="D15" s="1">
        <f>SUM(D16:D24)</f>
        <v>12503111</v>
      </c>
      <c r="E15" s="2">
        <f t="shared" ref="E15:I15" si="1">SUM(E16:E24)</f>
        <v>1805643</v>
      </c>
      <c r="F15" s="2">
        <f t="shared" si="1"/>
        <v>0</v>
      </c>
      <c r="G15" s="2">
        <f t="shared" si="1"/>
        <v>80536</v>
      </c>
      <c r="H15" s="2">
        <f t="shared" si="1"/>
        <v>10460460</v>
      </c>
      <c r="I15" s="2">
        <f t="shared" si="1"/>
        <v>156472</v>
      </c>
      <c r="J15" s="8"/>
    </row>
    <row r="16" spans="1:10" ht="22.5" customHeight="1" x14ac:dyDescent="0.2">
      <c r="A16" s="9">
        <v>1</v>
      </c>
      <c r="B16" s="35" t="s">
        <v>13</v>
      </c>
      <c r="C16" s="35"/>
      <c r="D16" s="1">
        <v>277971</v>
      </c>
      <c r="E16" s="15">
        <v>0</v>
      </c>
      <c r="F16" s="15">
        <v>0</v>
      </c>
      <c r="G16" s="15">
        <v>0</v>
      </c>
      <c r="H16" s="15">
        <v>277971</v>
      </c>
      <c r="I16" s="15">
        <v>0</v>
      </c>
      <c r="J16" s="8"/>
    </row>
    <row r="17" spans="1:10" ht="22.5" customHeight="1" x14ac:dyDescent="0.2">
      <c r="A17" s="9">
        <v>2</v>
      </c>
      <c r="B17" s="35" t="s">
        <v>14</v>
      </c>
      <c r="C17" s="35"/>
      <c r="D17" s="1">
        <v>56377</v>
      </c>
      <c r="E17" s="15">
        <v>0</v>
      </c>
      <c r="F17" s="15">
        <v>0</v>
      </c>
      <c r="G17" s="15">
        <v>0</v>
      </c>
      <c r="H17" s="15">
        <v>56377</v>
      </c>
      <c r="I17" s="15">
        <v>0</v>
      </c>
      <c r="J17" s="8"/>
    </row>
    <row r="18" spans="1:10" ht="22.5" customHeight="1" x14ac:dyDescent="0.2">
      <c r="A18" s="9">
        <v>3</v>
      </c>
      <c r="B18" s="35" t="s">
        <v>15</v>
      </c>
      <c r="C18" s="35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ht="22.5" customHeight="1" x14ac:dyDescent="0.2">
      <c r="A19" s="9">
        <v>4</v>
      </c>
      <c r="B19" s="35" t="s">
        <v>16</v>
      </c>
      <c r="C19" s="35"/>
      <c r="D19" s="1">
        <v>211465</v>
      </c>
      <c r="E19" s="15">
        <v>0</v>
      </c>
      <c r="F19" s="15">
        <v>0</v>
      </c>
      <c r="G19" s="16">
        <v>0</v>
      </c>
      <c r="H19" s="15">
        <v>211465</v>
      </c>
      <c r="I19" s="15">
        <v>0</v>
      </c>
      <c r="J19" s="8"/>
    </row>
    <row r="20" spans="1:10" ht="22.5" customHeight="1" x14ac:dyDescent="0.2">
      <c r="A20" s="9">
        <v>5</v>
      </c>
      <c r="B20" s="35" t="s">
        <v>17</v>
      </c>
      <c r="C20" s="35"/>
      <c r="D20" s="1">
        <v>582948</v>
      </c>
      <c r="E20" s="15">
        <v>0</v>
      </c>
      <c r="F20" s="15">
        <v>0</v>
      </c>
      <c r="G20" s="15">
        <v>0</v>
      </c>
      <c r="H20" s="15">
        <v>582948</v>
      </c>
      <c r="I20" s="16">
        <v>0</v>
      </c>
      <c r="J20" s="8"/>
    </row>
    <row r="21" spans="1:10" ht="22.5" customHeight="1" x14ac:dyDescent="0.2">
      <c r="A21" s="9">
        <v>6</v>
      </c>
      <c r="B21" s="38" t="s">
        <v>18</v>
      </c>
      <c r="C21" s="38"/>
      <c r="D21" s="1">
        <v>156472</v>
      </c>
      <c r="E21" s="16">
        <v>0</v>
      </c>
      <c r="F21" s="16">
        <v>0</v>
      </c>
      <c r="G21" s="16">
        <v>0</v>
      </c>
      <c r="H21" s="16">
        <v>0</v>
      </c>
      <c r="I21" s="16">
        <v>156472</v>
      </c>
      <c r="J21" s="8"/>
    </row>
    <row r="22" spans="1:10" ht="22.5" customHeight="1" x14ac:dyDescent="0.2">
      <c r="A22" s="9">
        <v>7</v>
      </c>
      <c r="B22" s="35" t="s">
        <v>19</v>
      </c>
      <c r="C22" s="39"/>
      <c r="D22" s="1">
        <v>1163640</v>
      </c>
      <c r="E22" s="16">
        <v>861590</v>
      </c>
      <c r="F22" s="16">
        <v>0</v>
      </c>
      <c r="G22" s="16">
        <v>0</v>
      </c>
      <c r="H22" s="16">
        <v>302050</v>
      </c>
      <c r="I22" s="16">
        <v>0</v>
      </c>
      <c r="J22" s="8"/>
    </row>
    <row r="23" spans="1:10" ht="22.5" customHeight="1" x14ac:dyDescent="0.2">
      <c r="A23" s="9">
        <v>8</v>
      </c>
      <c r="B23" s="35" t="s">
        <v>20</v>
      </c>
      <c r="C23" s="39"/>
      <c r="D23" s="1">
        <v>640868</v>
      </c>
      <c r="E23" s="16">
        <v>322630</v>
      </c>
      <c r="F23" s="16">
        <v>0</v>
      </c>
      <c r="G23" s="16">
        <v>80536</v>
      </c>
      <c r="H23" s="16">
        <v>237702</v>
      </c>
      <c r="I23" s="16">
        <v>0</v>
      </c>
      <c r="J23" s="8"/>
    </row>
    <row r="24" spans="1:10" ht="23.25" customHeight="1" x14ac:dyDescent="0.2">
      <c r="A24" s="9">
        <v>9</v>
      </c>
      <c r="B24" s="40" t="s">
        <v>21</v>
      </c>
      <c r="C24" s="39"/>
      <c r="D24" s="1">
        <v>9413370</v>
      </c>
      <c r="E24" s="2">
        <v>621423</v>
      </c>
      <c r="F24" s="2">
        <v>0</v>
      </c>
      <c r="G24" s="2">
        <v>0</v>
      </c>
      <c r="H24" s="2">
        <v>8791947</v>
      </c>
      <c r="I24" s="2">
        <v>0</v>
      </c>
      <c r="J24" s="8"/>
    </row>
    <row r="25" spans="1:10" ht="22.5" customHeight="1" x14ac:dyDescent="0.2">
      <c r="A25" s="35"/>
      <c r="B25" s="35"/>
      <c r="C25" s="35"/>
      <c r="D25" s="1"/>
      <c r="E25" s="2"/>
      <c r="F25" s="2"/>
      <c r="G25" s="2"/>
      <c r="H25" s="2"/>
      <c r="I25" s="2"/>
      <c r="J25" s="8"/>
    </row>
    <row r="26" spans="1:10" ht="22.5" customHeight="1" x14ac:dyDescent="0.2">
      <c r="A26" s="35" t="s">
        <v>22</v>
      </c>
      <c r="B26" s="35"/>
      <c r="C26" s="35"/>
      <c r="D26" s="1">
        <f>SUM(D27:D28)</f>
        <v>64191395</v>
      </c>
      <c r="E26" s="2">
        <f t="shared" ref="E26:I26" si="2">SUM(E27:E28)</f>
        <v>15995600</v>
      </c>
      <c r="F26" s="2">
        <f t="shared" si="2"/>
        <v>0</v>
      </c>
      <c r="G26" s="2">
        <f t="shared" si="2"/>
        <v>4937618</v>
      </c>
      <c r="H26" s="2">
        <f t="shared" si="2"/>
        <v>43258177</v>
      </c>
      <c r="I26" s="2">
        <f t="shared" si="2"/>
        <v>0</v>
      </c>
      <c r="J26" s="8"/>
    </row>
    <row r="27" spans="1:10" ht="22.5" customHeight="1" x14ac:dyDescent="0.2">
      <c r="A27" s="9">
        <v>1</v>
      </c>
      <c r="B27" s="35" t="s">
        <v>23</v>
      </c>
      <c r="C27" s="35"/>
      <c r="D27" s="1">
        <v>8653903</v>
      </c>
      <c r="E27" s="15">
        <v>3518099</v>
      </c>
      <c r="F27" s="15">
        <v>0</v>
      </c>
      <c r="G27" s="16">
        <v>0</v>
      </c>
      <c r="H27" s="16">
        <v>5135804</v>
      </c>
      <c r="I27" s="15">
        <v>0</v>
      </c>
      <c r="J27" s="8"/>
    </row>
    <row r="28" spans="1:10" ht="22.5" customHeight="1" thickBot="1" x14ac:dyDescent="0.25">
      <c r="A28" s="9">
        <v>2</v>
      </c>
      <c r="B28" s="35" t="s">
        <v>24</v>
      </c>
      <c r="C28" s="35"/>
      <c r="D28" s="1">
        <v>55537492</v>
      </c>
      <c r="E28" s="17">
        <v>12477501</v>
      </c>
      <c r="F28" s="17">
        <v>0</v>
      </c>
      <c r="G28" s="18">
        <v>4937618</v>
      </c>
      <c r="H28" s="18">
        <v>38122373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25:C25"/>
    <mergeCell ref="A26:C26"/>
    <mergeCell ref="B27:C27"/>
    <mergeCell ref="B28:C28"/>
    <mergeCell ref="A11:C11"/>
    <mergeCell ref="B19:C19"/>
    <mergeCell ref="B20:C20"/>
    <mergeCell ref="B21:C21"/>
    <mergeCell ref="B22:C22"/>
    <mergeCell ref="B23:C23"/>
    <mergeCell ref="B24:C24"/>
    <mergeCell ref="A13:C13"/>
    <mergeCell ref="B14:C14"/>
    <mergeCell ref="A15:C15"/>
    <mergeCell ref="B16:C16"/>
    <mergeCell ref="B17:C17"/>
    <mergeCell ref="B18:C18"/>
    <mergeCell ref="A7:C7"/>
    <mergeCell ref="A8:C8"/>
    <mergeCell ref="A9:C9"/>
    <mergeCell ref="A10:C10"/>
    <mergeCell ref="B12:C12"/>
    <mergeCell ref="A1:I1"/>
    <mergeCell ref="A2:I2"/>
    <mergeCell ref="A3:I3"/>
    <mergeCell ref="A4:I4"/>
    <mergeCell ref="A5:C6"/>
    <mergeCell ref="D5:D6"/>
    <mergeCell ref="E5:I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16" zoomScale="160" zoomScaleNormal="160" workbookViewId="0">
      <selection activeCell="J11" sqref="J11"/>
    </sheetView>
  </sheetViews>
  <sheetFormatPr defaultColWidth="9" defaultRowHeight="13.2" x14ac:dyDescent="0.2"/>
  <cols>
    <col min="1" max="1" width="2.44140625" style="4" customWidth="1"/>
    <col min="2" max="2" width="3.109375" style="11" customWidth="1"/>
    <col min="3" max="3" width="17.44140625" style="11" customWidth="1"/>
    <col min="4" max="4" width="11.88671875" style="11" customWidth="1"/>
    <col min="5" max="9" width="11.33203125" style="11" customWidth="1"/>
    <col min="10" max="10" width="12.21875" style="4" bestFit="1" customWidth="1"/>
    <col min="11" max="16384" width="9" style="4"/>
  </cols>
  <sheetData>
    <row r="1" spans="1:10" s="3" customFormat="1" ht="17.25" customHeight="1" x14ac:dyDescent="0.2">
      <c r="A1" s="21" t="s">
        <v>27</v>
      </c>
      <c r="B1" s="22"/>
      <c r="C1" s="22"/>
      <c r="D1" s="22"/>
      <c r="E1" s="22"/>
      <c r="F1" s="22"/>
      <c r="G1" s="22"/>
      <c r="H1" s="22"/>
      <c r="I1" s="22"/>
    </row>
    <row r="2" spans="1:10" ht="11.1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0" ht="13.5" customHeight="1" x14ac:dyDescent="0.2">
      <c r="A3" s="24" t="s">
        <v>0</v>
      </c>
      <c r="B3" s="25"/>
      <c r="C3" s="25"/>
      <c r="D3" s="25"/>
      <c r="E3" s="25"/>
      <c r="F3" s="25"/>
      <c r="G3" s="25"/>
      <c r="H3" s="25"/>
      <c r="I3" s="25"/>
    </row>
    <row r="4" spans="1:10" ht="13.5" customHeight="1" thickBot="1" x14ac:dyDescent="0.25">
      <c r="A4" s="26" t="s">
        <v>1</v>
      </c>
      <c r="B4" s="27"/>
      <c r="C4" s="27"/>
      <c r="D4" s="27"/>
      <c r="E4" s="27"/>
      <c r="F4" s="27"/>
      <c r="G4" s="27"/>
      <c r="H4" s="27"/>
      <c r="I4" s="27"/>
    </row>
    <row r="5" spans="1:10" ht="22.5" customHeight="1" x14ac:dyDescent="0.2">
      <c r="A5" s="28" t="s">
        <v>2</v>
      </c>
      <c r="B5" s="29"/>
      <c r="C5" s="29"/>
      <c r="D5" s="31" t="s">
        <v>3</v>
      </c>
      <c r="E5" s="33" t="s">
        <v>4</v>
      </c>
      <c r="F5" s="34"/>
      <c r="G5" s="34"/>
      <c r="H5" s="34"/>
      <c r="I5" s="34"/>
    </row>
    <row r="6" spans="1:10" ht="22.5" customHeight="1" x14ac:dyDescent="0.2">
      <c r="A6" s="30"/>
      <c r="B6" s="30"/>
      <c r="C6" s="30"/>
      <c r="D6" s="32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6" t="s">
        <v>35</v>
      </c>
      <c r="B7" s="36"/>
      <c r="C7" s="37"/>
      <c r="D7" s="1">
        <v>354199896</v>
      </c>
      <c r="E7" s="2">
        <v>150168467</v>
      </c>
      <c r="F7" s="2">
        <v>1196264</v>
      </c>
      <c r="G7" s="2">
        <v>13377357</v>
      </c>
      <c r="H7" s="2">
        <v>184922442</v>
      </c>
      <c r="I7" s="2">
        <v>4535366</v>
      </c>
    </row>
    <row r="8" spans="1:10" ht="22.5" customHeight="1" x14ac:dyDescent="0.2">
      <c r="A8" s="36" t="s">
        <v>25</v>
      </c>
      <c r="B8" s="36"/>
      <c r="C8" s="37"/>
      <c r="D8" s="1">
        <v>354200543</v>
      </c>
      <c r="E8" s="2">
        <v>153090097</v>
      </c>
      <c r="F8" s="2">
        <v>994262</v>
      </c>
      <c r="G8" s="2">
        <v>11750754</v>
      </c>
      <c r="H8" s="2">
        <v>183976772</v>
      </c>
      <c r="I8" s="2">
        <v>4388656</v>
      </c>
    </row>
    <row r="9" spans="1:10" ht="22.5" customHeight="1" x14ac:dyDescent="0.2">
      <c r="A9" s="36" t="s">
        <v>28</v>
      </c>
      <c r="B9" s="36"/>
      <c r="C9" s="37"/>
      <c r="D9" s="1">
        <v>357395783</v>
      </c>
      <c r="E9" s="2">
        <v>156783883</v>
      </c>
      <c r="F9" s="2">
        <v>792383</v>
      </c>
      <c r="G9" s="2">
        <v>10187375</v>
      </c>
      <c r="H9" s="2">
        <v>186097987</v>
      </c>
      <c r="I9" s="2">
        <v>3534155</v>
      </c>
    </row>
    <row r="10" spans="1:10" ht="22.5" customHeight="1" x14ac:dyDescent="0.2">
      <c r="A10" s="36" t="s">
        <v>29</v>
      </c>
      <c r="B10" s="36"/>
      <c r="C10" s="37"/>
      <c r="D10" s="1">
        <v>361621832</v>
      </c>
      <c r="E10" s="2">
        <v>159389413</v>
      </c>
      <c r="F10" s="2">
        <v>589272</v>
      </c>
      <c r="G10" s="2">
        <v>8664045</v>
      </c>
      <c r="H10" s="2">
        <v>189660260</v>
      </c>
      <c r="I10" s="2">
        <v>3318842</v>
      </c>
    </row>
    <row r="11" spans="1:10" s="14" customFormat="1" ht="22.5" customHeight="1" x14ac:dyDescent="0.2">
      <c r="A11" s="36" t="s">
        <v>30</v>
      </c>
      <c r="B11" s="36"/>
      <c r="C11" s="37"/>
      <c r="D11" s="1">
        <f>SUM(D13,D15,D26)</f>
        <v>353942474</v>
      </c>
      <c r="E11" s="2">
        <f t="shared" ref="E11:I11" si="0">SUM(E13,E15,E26)</f>
        <v>155769139</v>
      </c>
      <c r="F11" s="2">
        <f t="shared" si="0"/>
        <v>384916</v>
      </c>
      <c r="G11" s="2">
        <f t="shared" si="0"/>
        <v>7167470</v>
      </c>
      <c r="H11" s="2">
        <f t="shared" si="0"/>
        <v>187522762</v>
      </c>
      <c r="I11" s="2">
        <f t="shared" si="0"/>
        <v>3098187</v>
      </c>
    </row>
    <row r="12" spans="1:10" s="14" customFormat="1" ht="22.5" customHeight="1" x14ac:dyDescent="0.2">
      <c r="A12" s="6"/>
      <c r="B12" s="36"/>
      <c r="C12" s="37"/>
      <c r="D12" s="1"/>
      <c r="E12" s="2"/>
      <c r="F12" s="2"/>
      <c r="G12" s="2"/>
      <c r="H12" s="2"/>
      <c r="I12" s="2"/>
    </row>
    <row r="13" spans="1:10" s="14" customFormat="1" ht="22.5" customHeight="1" x14ac:dyDescent="0.2">
      <c r="A13" s="35" t="s">
        <v>11</v>
      </c>
      <c r="B13" s="35"/>
      <c r="C13" s="35"/>
      <c r="D13" s="1">
        <f>SUM(E13:I13)</f>
        <v>272138326</v>
      </c>
      <c r="E13" s="2">
        <f>135538589+1</f>
        <v>135538590</v>
      </c>
      <c r="F13" s="2">
        <v>384916</v>
      </c>
      <c r="G13" s="2">
        <v>1203759</v>
      </c>
      <c r="H13" s="2">
        <v>132142291</v>
      </c>
      <c r="I13" s="2">
        <v>2868770</v>
      </c>
    </row>
    <row r="14" spans="1:10" s="14" customFormat="1" ht="22.5" customHeight="1" x14ac:dyDescent="0.2">
      <c r="A14" s="7"/>
      <c r="B14" s="24"/>
      <c r="C14" s="24"/>
      <c r="D14" s="1"/>
      <c r="E14" s="2"/>
      <c r="F14" s="2"/>
      <c r="G14" s="2"/>
      <c r="H14" s="2"/>
      <c r="I14" s="2"/>
    </row>
    <row r="15" spans="1:10" s="14" customFormat="1" ht="22.5" customHeight="1" x14ac:dyDescent="0.2">
      <c r="A15" s="35" t="s">
        <v>12</v>
      </c>
      <c r="B15" s="35"/>
      <c r="C15" s="35"/>
      <c r="D15" s="1">
        <f>SUM(D16:D24)</f>
        <v>13396670</v>
      </c>
      <c r="E15" s="2">
        <f t="shared" ref="E15:I15" si="1">SUM(E16:E24)</f>
        <v>2118016</v>
      </c>
      <c r="F15" s="2">
        <f t="shared" si="1"/>
        <v>0</v>
      </c>
      <c r="G15" s="2">
        <f t="shared" si="1"/>
        <v>94636</v>
      </c>
      <c r="H15" s="2">
        <f t="shared" si="1"/>
        <v>10954601</v>
      </c>
      <c r="I15" s="2">
        <f t="shared" si="1"/>
        <v>229417</v>
      </c>
      <c r="J15" s="8"/>
    </row>
    <row r="16" spans="1:10" s="14" customFormat="1" ht="22.5" customHeight="1" x14ac:dyDescent="0.2">
      <c r="A16" s="9">
        <v>1</v>
      </c>
      <c r="B16" s="35" t="s">
        <v>13</v>
      </c>
      <c r="C16" s="35"/>
      <c r="D16" s="1">
        <v>360284</v>
      </c>
      <c r="E16" s="15">
        <v>0</v>
      </c>
      <c r="F16" s="15">
        <v>0</v>
      </c>
      <c r="G16" s="15">
        <v>0</v>
      </c>
      <c r="H16" s="15">
        <v>360284</v>
      </c>
      <c r="I16" s="15">
        <v>0</v>
      </c>
      <c r="J16" s="8"/>
    </row>
    <row r="17" spans="1:10" s="14" customFormat="1" ht="22.5" customHeight="1" x14ac:dyDescent="0.2">
      <c r="A17" s="9">
        <v>2</v>
      </c>
      <c r="B17" s="35" t="s">
        <v>14</v>
      </c>
      <c r="C17" s="35"/>
      <c r="D17" s="1">
        <v>54281</v>
      </c>
      <c r="E17" s="15">
        <v>54281</v>
      </c>
      <c r="F17" s="15">
        <v>0</v>
      </c>
      <c r="G17" s="15">
        <v>0</v>
      </c>
      <c r="H17" s="15">
        <v>0</v>
      </c>
      <c r="I17" s="15">
        <v>0</v>
      </c>
      <c r="J17" s="8"/>
    </row>
    <row r="18" spans="1:10" s="14" customFormat="1" ht="22.5" customHeight="1" x14ac:dyDescent="0.2">
      <c r="A18" s="9">
        <v>3</v>
      </c>
      <c r="B18" s="35" t="s">
        <v>15</v>
      </c>
      <c r="C18" s="35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s="14" customFormat="1" ht="22.5" customHeight="1" x14ac:dyDescent="0.2">
      <c r="A19" s="9">
        <v>4</v>
      </c>
      <c r="B19" s="35" t="s">
        <v>16</v>
      </c>
      <c r="C19" s="35"/>
      <c r="D19" s="1">
        <v>222859</v>
      </c>
      <c r="E19" s="15">
        <v>0</v>
      </c>
      <c r="F19" s="15">
        <v>0</v>
      </c>
      <c r="G19" s="16">
        <v>0</v>
      </c>
      <c r="H19" s="15">
        <v>222859</v>
      </c>
      <c r="I19" s="15">
        <v>0</v>
      </c>
      <c r="J19" s="8"/>
    </row>
    <row r="20" spans="1:10" s="14" customFormat="1" ht="22.5" customHeight="1" x14ac:dyDescent="0.2">
      <c r="A20" s="9">
        <v>5</v>
      </c>
      <c r="B20" s="35" t="s">
        <v>17</v>
      </c>
      <c r="C20" s="35"/>
      <c r="D20" s="1">
        <v>589194</v>
      </c>
      <c r="E20" s="15">
        <v>0</v>
      </c>
      <c r="F20" s="15">
        <v>0</v>
      </c>
      <c r="G20" s="15">
        <v>4327</v>
      </c>
      <c r="H20" s="15">
        <v>584867</v>
      </c>
      <c r="I20" s="16">
        <v>0</v>
      </c>
      <c r="J20" s="8"/>
    </row>
    <row r="21" spans="1:10" s="14" customFormat="1" ht="22.5" customHeight="1" x14ac:dyDescent="0.2">
      <c r="A21" s="9">
        <v>6</v>
      </c>
      <c r="B21" s="38" t="s">
        <v>18</v>
      </c>
      <c r="C21" s="38"/>
      <c r="D21" s="1">
        <v>229417</v>
      </c>
      <c r="E21" s="16">
        <v>0</v>
      </c>
      <c r="F21" s="16">
        <v>0</v>
      </c>
      <c r="G21" s="16">
        <v>0</v>
      </c>
      <c r="H21" s="16">
        <v>0</v>
      </c>
      <c r="I21" s="16">
        <v>229417</v>
      </c>
      <c r="J21" s="8"/>
    </row>
    <row r="22" spans="1:10" s="14" customFormat="1" ht="22.5" customHeight="1" x14ac:dyDescent="0.2">
      <c r="A22" s="9">
        <v>7</v>
      </c>
      <c r="B22" s="35" t="s">
        <v>19</v>
      </c>
      <c r="C22" s="39"/>
      <c r="D22" s="1">
        <v>1400473</v>
      </c>
      <c r="E22" s="16">
        <v>1035409</v>
      </c>
      <c r="F22" s="16">
        <v>0</v>
      </c>
      <c r="G22" s="16">
        <v>0</v>
      </c>
      <c r="H22" s="16">
        <v>365064</v>
      </c>
      <c r="I22" s="16">
        <v>0</v>
      </c>
      <c r="J22" s="8"/>
    </row>
    <row r="23" spans="1:10" s="14" customFormat="1" ht="22.5" customHeight="1" x14ac:dyDescent="0.2">
      <c r="A23" s="9">
        <v>8</v>
      </c>
      <c r="B23" s="35" t="s">
        <v>20</v>
      </c>
      <c r="C23" s="39"/>
      <c r="D23" s="1">
        <v>725819</v>
      </c>
      <c r="E23" s="16">
        <v>360907</v>
      </c>
      <c r="F23" s="16">
        <v>0</v>
      </c>
      <c r="G23" s="16">
        <v>90309</v>
      </c>
      <c r="H23" s="16">
        <v>274603</v>
      </c>
      <c r="I23" s="16">
        <v>0</v>
      </c>
      <c r="J23" s="8"/>
    </row>
    <row r="24" spans="1:10" s="14" customFormat="1" ht="23.25" customHeight="1" x14ac:dyDescent="0.2">
      <c r="A24" s="9">
        <v>9</v>
      </c>
      <c r="B24" s="40" t="s">
        <v>21</v>
      </c>
      <c r="C24" s="39"/>
      <c r="D24" s="1">
        <v>9814343</v>
      </c>
      <c r="E24" s="2">
        <v>667419</v>
      </c>
      <c r="F24" s="2">
        <v>0</v>
      </c>
      <c r="G24" s="2">
        <v>0</v>
      </c>
      <c r="H24" s="2">
        <v>9146924</v>
      </c>
      <c r="I24" s="2">
        <v>0</v>
      </c>
      <c r="J24" s="8"/>
    </row>
    <row r="25" spans="1:10" s="14" customFormat="1" ht="22.5" customHeight="1" x14ac:dyDescent="0.2">
      <c r="A25" s="35"/>
      <c r="B25" s="35"/>
      <c r="C25" s="35"/>
      <c r="D25" s="1"/>
      <c r="E25" s="2"/>
      <c r="F25" s="2"/>
      <c r="G25" s="2"/>
      <c r="H25" s="2"/>
      <c r="I25" s="2"/>
      <c r="J25" s="8"/>
    </row>
    <row r="26" spans="1:10" s="14" customFormat="1" ht="22.5" customHeight="1" x14ac:dyDescent="0.2">
      <c r="A26" s="35" t="s">
        <v>22</v>
      </c>
      <c r="B26" s="35"/>
      <c r="C26" s="35"/>
      <c r="D26" s="1">
        <f>SUM(D27:D28)</f>
        <v>68407478</v>
      </c>
      <c r="E26" s="2">
        <f t="shared" ref="E26:I26" si="2">SUM(E27:E28)</f>
        <v>18112533</v>
      </c>
      <c r="F26" s="2">
        <f t="shared" si="2"/>
        <v>0</v>
      </c>
      <c r="G26" s="2">
        <f t="shared" si="2"/>
        <v>5869075</v>
      </c>
      <c r="H26" s="2">
        <f t="shared" si="2"/>
        <v>44425870</v>
      </c>
      <c r="I26" s="2">
        <f t="shared" si="2"/>
        <v>0</v>
      </c>
      <c r="J26" s="8"/>
    </row>
    <row r="27" spans="1:10" s="14" customFormat="1" ht="22.5" customHeight="1" x14ac:dyDescent="0.2">
      <c r="A27" s="9">
        <v>1</v>
      </c>
      <c r="B27" s="35" t="s">
        <v>23</v>
      </c>
      <c r="C27" s="35"/>
      <c r="D27" s="1">
        <v>9578732</v>
      </c>
      <c r="E27" s="15">
        <v>4046420</v>
      </c>
      <c r="F27" s="15">
        <v>0</v>
      </c>
      <c r="G27" s="16"/>
      <c r="H27" s="16">
        <v>5532312</v>
      </c>
      <c r="I27" s="15">
        <v>0</v>
      </c>
      <c r="J27" s="8"/>
    </row>
    <row r="28" spans="1:10" s="14" customFormat="1" ht="22.5" customHeight="1" thickBot="1" x14ac:dyDescent="0.25">
      <c r="A28" s="9">
        <v>2</v>
      </c>
      <c r="B28" s="35" t="s">
        <v>24</v>
      </c>
      <c r="C28" s="35"/>
      <c r="D28" s="1">
        <v>58828746</v>
      </c>
      <c r="E28" s="17">
        <v>14066113</v>
      </c>
      <c r="F28" s="17">
        <v>0</v>
      </c>
      <c r="G28" s="18">
        <v>5869075</v>
      </c>
      <c r="H28" s="18">
        <v>38893558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8:C8"/>
    <mergeCell ref="A1:I1"/>
    <mergeCell ref="A2:I2"/>
    <mergeCell ref="A3:I3"/>
    <mergeCell ref="A4:I4"/>
    <mergeCell ref="A5:C6"/>
    <mergeCell ref="D5:D6"/>
    <mergeCell ref="E5:I5"/>
    <mergeCell ref="A7:C7"/>
    <mergeCell ref="B20:C20"/>
    <mergeCell ref="A9:C9"/>
    <mergeCell ref="A11:C11"/>
    <mergeCell ref="B12:C12"/>
    <mergeCell ref="A13:C13"/>
    <mergeCell ref="B14:C14"/>
    <mergeCell ref="A15:C15"/>
    <mergeCell ref="B16:C16"/>
    <mergeCell ref="B17:C17"/>
    <mergeCell ref="B18:C18"/>
    <mergeCell ref="B19:C19"/>
    <mergeCell ref="A10:C10"/>
    <mergeCell ref="B27:C27"/>
    <mergeCell ref="B28:C28"/>
    <mergeCell ref="B21:C21"/>
    <mergeCell ref="B22:C22"/>
    <mergeCell ref="B23:C23"/>
    <mergeCell ref="B24:C24"/>
    <mergeCell ref="A25:C25"/>
    <mergeCell ref="A26:C2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13" zoomScale="130" zoomScaleNormal="130" workbookViewId="0">
      <selection activeCell="A4" sqref="A4:I4"/>
    </sheetView>
  </sheetViews>
  <sheetFormatPr defaultColWidth="9" defaultRowHeight="13.2" x14ac:dyDescent="0.2"/>
  <cols>
    <col min="1" max="1" width="2.44140625" style="13" customWidth="1"/>
    <col min="2" max="2" width="3.109375" style="12" customWidth="1"/>
    <col min="3" max="3" width="17.44140625" style="12" customWidth="1"/>
    <col min="4" max="4" width="11.88671875" style="12" customWidth="1"/>
    <col min="5" max="9" width="11.33203125" style="12" customWidth="1"/>
    <col min="10" max="10" width="12.21875" style="13" bestFit="1" customWidth="1"/>
    <col min="11" max="16384" width="9" style="13"/>
  </cols>
  <sheetData>
    <row r="1" spans="1:10" s="3" customFormat="1" ht="17.25" customHeight="1" x14ac:dyDescent="0.2">
      <c r="A1" s="21" t="s">
        <v>27</v>
      </c>
      <c r="B1" s="22"/>
      <c r="C1" s="22"/>
      <c r="D1" s="22"/>
      <c r="E1" s="22"/>
      <c r="F1" s="22"/>
      <c r="G1" s="22"/>
      <c r="H1" s="22"/>
      <c r="I1" s="22"/>
    </row>
    <row r="2" spans="1:10" ht="11.1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0" ht="13.5" customHeight="1" x14ac:dyDescent="0.2">
      <c r="A3" s="24" t="s">
        <v>0</v>
      </c>
      <c r="B3" s="25"/>
      <c r="C3" s="25"/>
      <c r="D3" s="25"/>
      <c r="E3" s="25"/>
      <c r="F3" s="25"/>
      <c r="G3" s="25"/>
      <c r="H3" s="25"/>
      <c r="I3" s="25"/>
    </row>
    <row r="4" spans="1:10" ht="13.5" customHeight="1" thickBot="1" x14ac:dyDescent="0.25">
      <c r="A4" s="26" t="s">
        <v>1</v>
      </c>
      <c r="B4" s="27"/>
      <c r="C4" s="27"/>
      <c r="D4" s="27"/>
      <c r="E4" s="27"/>
      <c r="F4" s="27"/>
      <c r="G4" s="27"/>
      <c r="H4" s="27"/>
      <c r="I4" s="27"/>
    </row>
    <row r="5" spans="1:10" ht="22.5" customHeight="1" x14ac:dyDescent="0.2">
      <c r="A5" s="28" t="s">
        <v>2</v>
      </c>
      <c r="B5" s="29"/>
      <c r="C5" s="29"/>
      <c r="D5" s="31" t="s">
        <v>3</v>
      </c>
      <c r="E5" s="33" t="s">
        <v>4</v>
      </c>
      <c r="F5" s="34"/>
      <c r="G5" s="34"/>
      <c r="H5" s="34"/>
      <c r="I5" s="34"/>
    </row>
    <row r="6" spans="1:10" ht="22.5" customHeight="1" x14ac:dyDescent="0.2">
      <c r="A6" s="30"/>
      <c r="B6" s="30"/>
      <c r="C6" s="30"/>
      <c r="D6" s="32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10" ht="22.5" customHeight="1" x14ac:dyDescent="0.2">
      <c r="A7" s="36" t="s">
        <v>31</v>
      </c>
      <c r="B7" s="36"/>
      <c r="C7" s="37"/>
      <c r="D7" s="1">
        <v>360074806</v>
      </c>
      <c r="E7" s="2">
        <v>149821767</v>
      </c>
      <c r="F7" s="2">
        <v>1439522</v>
      </c>
      <c r="G7" s="2">
        <v>15042733</v>
      </c>
      <c r="H7" s="2">
        <v>189113056</v>
      </c>
      <c r="I7" s="2">
        <v>4657728</v>
      </c>
    </row>
    <row r="8" spans="1:10" ht="22.5" customHeight="1" x14ac:dyDescent="0.2">
      <c r="A8" s="36" t="s">
        <v>10</v>
      </c>
      <c r="B8" s="36"/>
      <c r="C8" s="37"/>
      <c r="D8" s="1">
        <v>354199896</v>
      </c>
      <c r="E8" s="2">
        <v>150168467</v>
      </c>
      <c r="F8" s="2">
        <v>1196264</v>
      </c>
      <c r="G8" s="2">
        <v>13377357</v>
      </c>
      <c r="H8" s="2">
        <v>184922442</v>
      </c>
      <c r="I8" s="2">
        <v>4535366</v>
      </c>
    </row>
    <row r="9" spans="1:10" ht="22.5" customHeight="1" x14ac:dyDescent="0.2">
      <c r="A9" s="36" t="s">
        <v>25</v>
      </c>
      <c r="B9" s="36"/>
      <c r="C9" s="37"/>
      <c r="D9" s="1">
        <v>354200543</v>
      </c>
      <c r="E9" s="2">
        <v>153090097</v>
      </c>
      <c r="F9" s="2">
        <v>994262</v>
      </c>
      <c r="G9" s="2">
        <v>11750754</v>
      </c>
      <c r="H9" s="2">
        <v>183976772</v>
      </c>
      <c r="I9" s="2">
        <v>4388656</v>
      </c>
    </row>
    <row r="10" spans="1:10" ht="22.5" customHeight="1" x14ac:dyDescent="0.2">
      <c r="A10" s="36" t="s">
        <v>32</v>
      </c>
      <c r="B10" s="36"/>
      <c r="C10" s="37"/>
      <c r="D10" s="1">
        <v>357395783</v>
      </c>
      <c r="E10" s="2">
        <v>156783883</v>
      </c>
      <c r="F10" s="2">
        <v>792383</v>
      </c>
      <c r="G10" s="2">
        <v>10187375</v>
      </c>
      <c r="H10" s="2">
        <v>186097987</v>
      </c>
      <c r="I10" s="2">
        <v>3534155</v>
      </c>
    </row>
    <row r="11" spans="1:10" ht="22.5" customHeight="1" x14ac:dyDescent="0.2">
      <c r="A11" s="36" t="s">
        <v>33</v>
      </c>
      <c r="B11" s="36"/>
      <c r="C11" s="37"/>
      <c r="D11" s="1">
        <v>361621832</v>
      </c>
      <c r="E11" s="2">
        <v>159389413</v>
      </c>
      <c r="F11" s="2">
        <v>589272</v>
      </c>
      <c r="G11" s="2">
        <v>8664045</v>
      </c>
      <c r="H11" s="2">
        <v>189660260</v>
      </c>
      <c r="I11" s="2">
        <v>3318842</v>
      </c>
    </row>
    <row r="12" spans="1:10" ht="22.5" customHeight="1" x14ac:dyDescent="0.2">
      <c r="A12" s="6"/>
      <c r="B12" s="36"/>
      <c r="C12" s="37"/>
      <c r="D12" s="1"/>
      <c r="E12" s="2"/>
      <c r="F12" s="2"/>
      <c r="G12" s="2"/>
      <c r="H12" s="2"/>
      <c r="I12" s="2"/>
    </row>
    <row r="13" spans="1:10" ht="22.5" customHeight="1" x14ac:dyDescent="0.2">
      <c r="A13" s="35" t="s">
        <v>11</v>
      </c>
      <c r="B13" s="35"/>
      <c r="C13" s="35"/>
      <c r="D13" s="1">
        <v>274067720</v>
      </c>
      <c r="E13" s="2">
        <v>136686078</v>
      </c>
      <c r="F13" s="2">
        <v>589272</v>
      </c>
      <c r="G13" s="2">
        <v>1559121</v>
      </c>
      <c r="H13" s="2">
        <v>132242449</v>
      </c>
      <c r="I13" s="2">
        <f>2986300+4500</f>
        <v>2990800</v>
      </c>
    </row>
    <row r="14" spans="1:10" ht="22.5" customHeight="1" x14ac:dyDescent="0.2">
      <c r="A14" s="7"/>
      <c r="B14" s="24"/>
      <c r="C14" s="24"/>
      <c r="D14" s="1"/>
      <c r="E14" s="2"/>
      <c r="F14" s="2"/>
      <c r="G14" s="2"/>
      <c r="H14" s="2"/>
      <c r="I14" s="2"/>
    </row>
    <row r="15" spans="1:10" ht="22.5" customHeight="1" x14ac:dyDescent="0.2">
      <c r="A15" s="35" t="s">
        <v>12</v>
      </c>
      <c r="B15" s="35"/>
      <c r="C15" s="35"/>
      <c r="D15" s="1">
        <v>14108200</v>
      </c>
      <c r="E15" s="2">
        <f>SUM(E16:E24)</f>
        <v>2342546</v>
      </c>
      <c r="F15" s="2">
        <f t="shared" ref="F15:I15" si="0">SUM(F16:F24)</f>
        <v>0</v>
      </c>
      <c r="G15" s="2">
        <f t="shared" si="0"/>
        <v>108449</v>
      </c>
      <c r="H15" s="2">
        <f t="shared" si="0"/>
        <v>11329163</v>
      </c>
      <c r="I15" s="2">
        <f t="shared" si="0"/>
        <v>328042</v>
      </c>
      <c r="J15" s="8"/>
    </row>
    <row r="16" spans="1:10" ht="22.5" customHeight="1" x14ac:dyDescent="0.2">
      <c r="A16" s="9">
        <v>1</v>
      </c>
      <c r="B16" s="35" t="s">
        <v>13</v>
      </c>
      <c r="C16" s="35"/>
      <c r="D16" s="1">
        <v>442393</v>
      </c>
      <c r="E16" s="15">
        <v>0</v>
      </c>
      <c r="F16" s="15">
        <v>0</v>
      </c>
      <c r="G16" s="15">
        <v>0</v>
      </c>
      <c r="H16" s="15">
        <v>442393</v>
      </c>
      <c r="I16" s="15">
        <v>0</v>
      </c>
      <c r="J16" s="8"/>
    </row>
    <row r="17" spans="1:10" ht="22.5" customHeight="1" x14ac:dyDescent="0.2">
      <c r="A17" s="9">
        <v>2</v>
      </c>
      <c r="B17" s="35" t="s">
        <v>14</v>
      </c>
      <c r="C17" s="35"/>
      <c r="D17" s="1">
        <v>42502</v>
      </c>
      <c r="E17" s="15">
        <v>42502</v>
      </c>
      <c r="F17" s="15">
        <v>0</v>
      </c>
      <c r="G17" s="15">
        <v>0</v>
      </c>
      <c r="H17" s="15">
        <v>0</v>
      </c>
      <c r="I17" s="15">
        <v>0</v>
      </c>
      <c r="J17" s="8"/>
    </row>
    <row r="18" spans="1:10" ht="22.5" customHeight="1" x14ac:dyDescent="0.2">
      <c r="A18" s="9">
        <v>3</v>
      </c>
      <c r="B18" s="35" t="s">
        <v>15</v>
      </c>
      <c r="C18" s="35"/>
      <c r="D18" s="1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8"/>
    </row>
    <row r="19" spans="1:10" ht="22.5" customHeight="1" x14ac:dyDescent="0.2">
      <c r="A19" s="9">
        <v>4</v>
      </c>
      <c r="B19" s="35" t="s">
        <v>16</v>
      </c>
      <c r="C19" s="35"/>
      <c r="D19" s="1">
        <v>240347</v>
      </c>
      <c r="E19" s="15">
        <v>0</v>
      </c>
      <c r="F19" s="15">
        <v>0</v>
      </c>
      <c r="G19" s="16">
        <v>0</v>
      </c>
      <c r="H19" s="15">
        <v>240347</v>
      </c>
      <c r="I19" s="15">
        <v>0</v>
      </c>
      <c r="J19" s="8"/>
    </row>
    <row r="20" spans="1:10" ht="22.5" customHeight="1" x14ac:dyDescent="0.2">
      <c r="A20" s="9">
        <v>5</v>
      </c>
      <c r="B20" s="35" t="s">
        <v>17</v>
      </c>
      <c r="C20" s="35"/>
      <c r="D20" s="1">
        <v>578944</v>
      </c>
      <c r="E20" s="15">
        <v>0</v>
      </c>
      <c r="F20" s="15">
        <v>0</v>
      </c>
      <c r="G20" s="15">
        <v>8577</v>
      </c>
      <c r="H20" s="15">
        <v>570367</v>
      </c>
      <c r="I20" s="16">
        <v>0</v>
      </c>
      <c r="J20" s="8"/>
    </row>
    <row r="21" spans="1:10" ht="22.5" customHeight="1" x14ac:dyDescent="0.2">
      <c r="A21" s="9">
        <v>6</v>
      </c>
      <c r="B21" s="38" t="s">
        <v>18</v>
      </c>
      <c r="C21" s="38"/>
      <c r="D21" s="1">
        <v>328042</v>
      </c>
      <c r="E21" s="16">
        <v>0</v>
      </c>
      <c r="F21" s="16">
        <v>0</v>
      </c>
      <c r="G21" s="16">
        <v>0</v>
      </c>
      <c r="H21" s="16">
        <v>0</v>
      </c>
      <c r="I21" s="16">
        <v>328042</v>
      </c>
      <c r="J21" s="8"/>
    </row>
    <row r="22" spans="1:10" ht="22.5" customHeight="1" x14ac:dyDescent="0.2">
      <c r="A22" s="9">
        <v>7</v>
      </c>
      <c r="B22" s="35" t="s">
        <v>19</v>
      </c>
      <c r="C22" s="39"/>
      <c r="D22" s="1">
        <v>1624692</v>
      </c>
      <c r="E22" s="16">
        <v>1192029</v>
      </c>
      <c r="F22" s="16">
        <v>0</v>
      </c>
      <c r="G22" s="16">
        <v>0</v>
      </c>
      <c r="H22" s="16">
        <v>432663</v>
      </c>
      <c r="I22" s="16">
        <v>0</v>
      </c>
      <c r="J22" s="8"/>
    </row>
    <row r="23" spans="1:10" ht="22.5" customHeight="1" x14ac:dyDescent="0.2">
      <c r="A23" s="9">
        <v>8</v>
      </c>
      <c r="B23" s="35" t="s">
        <v>20</v>
      </c>
      <c r="C23" s="39"/>
      <c r="D23" s="1">
        <v>805866</v>
      </c>
      <c r="E23" s="16">
        <v>395877</v>
      </c>
      <c r="F23" s="16">
        <v>0</v>
      </c>
      <c r="G23" s="16">
        <v>99872</v>
      </c>
      <c r="H23" s="16">
        <v>310117</v>
      </c>
      <c r="I23" s="16">
        <v>0</v>
      </c>
      <c r="J23" s="8"/>
    </row>
    <row r="24" spans="1:10" ht="23.25" customHeight="1" x14ac:dyDescent="0.2">
      <c r="A24" s="9">
        <v>9</v>
      </c>
      <c r="B24" s="40" t="s">
        <v>21</v>
      </c>
      <c r="C24" s="39"/>
      <c r="D24" s="1">
        <v>10045414</v>
      </c>
      <c r="E24" s="2">
        <v>712138</v>
      </c>
      <c r="F24" s="2">
        <v>0</v>
      </c>
      <c r="G24" s="2">
        <v>0</v>
      </c>
      <c r="H24" s="2">
        <v>9333276</v>
      </c>
      <c r="I24" s="2">
        <v>0</v>
      </c>
      <c r="J24" s="8"/>
    </row>
    <row r="25" spans="1:10" ht="22.5" customHeight="1" x14ac:dyDescent="0.2">
      <c r="A25" s="35"/>
      <c r="B25" s="35"/>
      <c r="C25" s="35"/>
      <c r="D25" s="1"/>
      <c r="E25" s="2"/>
      <c r="F25" s="2"/>
      <c r="G25" s="2"/>
      <c r="H25" s="2"/>
      <c r="I25" s="2"/>
      <c r="J25" s="8"/>
    </row>
    <row r="26" spans="1:10" ht="22.5" customHeight="1" x14ac:dyDescent="0.2">
      <c r="A26" s="35" t="s">
        <v>22</v>
      </c>
      <c r="B26" s="35"/>
      <c r="C26" s="35"/>
      <c r="D26" s="1">
        <v>73445912</v>
      </c>
      <c r="E26" s="2">
        <v>20360789</v>
      </c>
      <c r="F26" s="2">
        <v>0</v>
      </c>
      <c r="G26" s="2">
        <v>6996475</v>
      </c>
      <c r="H26" s="2">
        <v>46088648</v>
      </c>
      <c r="I26" s="2">
        <v>0</v>
      </c>
      <c r="J26" s="8"/>
    </row>
    <row r="27" spans="1:10" ht="22.5" customHeight="1" x14ac:dyDescent="0.2">
      <c r="A27" s="9">
        <v>1</v>
      </c>
      <c r="B27" s="35" t="s">
        <v>23</v>
      </c>
      <c r="C27" s="35"/>
      <c r="D27" s="1">
        <v>10552364</v>
      </c>
      <c r="E27" s="15">
        <v>4620621</v>
      </c>
      <c r="F27" s="15">
        <v>0</v>
      </c>
      <c r="G27" s="16">
        <v>0</v>
      </c>
      <c r="H27" s="16">
        <v>5931743</v>
      </c>
      <c r="I27" s="15">
        <v>0</v>
      </c>
      <c r="J27" s="8"/>
    </row>
    <row r="28" spans="1:10" ht="22.5" customHeight="1" thickBot="1" x14ac:dyDescent="0.25">
      <c r="A28" s="9">
        <v>2</v>
      </c>
      <c r="B28" s="35" t="s">
        <v>24</v>
      </c>
      <c r="C28" s="35"/>
      <c r="D28" s="1">
        <v>62893548</v>
      </c>
      <c r="E28" s="17">
        <v>15740168</v>
      </c>
      <c r="F28" s="17">
        <v>0</v>
      </c>
      <c r="G28" s="18">
        <v>6996475</v>
      </c>
      <c r="H28" s="18">
        <v>40156905</v>
      </c>
      <c r="I28" s="18">
        <v>0</v>
      </c>
      <c r="J28" s="8"/>
    </row>
    <row r="29" spans="1:10" ht="12.75" customHeight="1" x14ac:dyDescent="0.2">
      <c r="A29" s="10" t="s">
        <v>26</v>
      </c>
      <c r="B29" s="10"/>
      <c r="C29" s="10"/>
      <c r="D29" s="10"/>
      <c r="E29" s="10"/>
      <c r="F29" s="10"/>
      <c r="G29" s="10"/>
      <c r="H29" s="10"/>
      <c r="I29" s="10"/>
    </row>
  </sheetData>
  <mergeCells count="29">
    <mergeCell ref="A25:C25"/>
    <mergeCell ref="A26:C26"/>
    <mergeCell ref="B27:C27"/>
    <mergeCell ref="B28:C28"/>
    <mergeCell ref="B19:C19"/>
    <mergeCell ref="B20:C20"/>
    <mergeCell ref="B21:C21"/>
    <mergeCell ref="B22:C22"/>
    <mergeCell ref="B23:C23"/>
    <mergeCell ref="B24:C24"/>
    <mergeCell ref="B18:C18"/>
    <mergeCell ref="A7:C7"/>
    <mergeCell ref="A8:C8"/>
    <mergeCell ref="A9:C9"/>
    <mergeCell ref="A10:C10"/>
    <mergeCell ref="A11:C11"/>
    <mergeCell ref="B12:C12"/>
    <mergeCell ref="A13:C13"/>
    <mergeCell ref="B14:C14"/>
    <mergeCell ref="A15:C15"/>
    <mergeCell ref="B16:C16"/>
    <mergeCell ref="B17:C17"/>
    <mergeCell ref="A1:I1"/>
    <mergeCell ref="A2:I2"/>
    <mergeCell ref="A3:I3"/>
    <mergeCell ref="A4:I4"/>
    <mergeCell ref="A5:C6"/>
    <mergeCell ref="D5:D6"/>
    <mergeCell ref="E5:I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R5</vt:lpstr>
      <vt:lpstr>R4</vt:lpstr>
      <vt:lpstr>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小河原 克嗣</cp:lastModifiedBy>
  <dcterms:modified xsi:type="dcterms:W3CDTF">2025-09-16T23:51:16Z</dcterms:modified>
</cp:coreProperties>
</file>