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9_商業及び貿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'R3'!$A$1:$O$17</definedName>
    <definedName name="_xlnm.Print_Area" localSheetId="3">'R4'!$A$1:$O$17</definedName>
    <definedName name="_xlnm.Print_Area" localSheetId="2">'R5'!$A$1:$O$17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I7" i="5"/>
  <c r="C6" i="5"/>
  <c r="C7" i="5"/>
  <c r="I5" i="5" l="1"/>
  <c r="C5" i="5"/>
  <c r="I16" i="4" l="1"/>
  <c r="I15" i="4"/>
  <c r="I14" i="4"/>
  <c r="I13" i="4"/>
  <c r="I12" i="4"/>
  <c r="I11" i="4"/>
  <c r="I10" i="4"/>
  <c r="I9" i="4"/>
  <c r="I8" i="4"/>
  <c r="I7" i="4"/>
  <c r="C16" i="4"/>
  <c r="C9" i="4"/>
  <c r="C10" i="4"/>
  <c r="C11" i="4"/>
  <c r="C12" i="4"/>
  <c r="C13" i="4"/>
  <c r="C14" i="4"/>
  <c r="C15" i="4"/>
  <c r="C7" i="4" l="1"/>
  <c r="C8" i="4"/>
  <c r="I6" i="4" l="1"/>
  <c r="C6" i="4"/>
  <c r="I5" i="4" l="1"/>
  <c r="C5" i="4"/>
  <c r="I16" i="1" l="1"/>
  <c r="C16" i="1"/>
  <c r="I15" i="1" l="1"/>
  <c r="C15" i="1"/>
  <c r="I14" i="1" l="1"/>
  <c r="C14" i="1"/>
  <c r="I13" i="1" l="1"/>
  <c r="C13" i="1"/>
  <c r="I12" i="1" l="1"/>
  <c r="C12" i="1"/>
  <c r="I11" i="1" l="1"/>
  <c r="C11" i="1"/>
  <c r="I10" i="1" l="1"/>
  <c r="C10" i="1"/>
  <c r="I9" i="1" l="1"/>
  <c r="I8" i="1"/>
  <c r="I6" i="1"/>
  <c r="I5" i="1"/>
  <c r="C9" i="1"/>
  <c r="C8" i="1"/>
  <c r="C6" i="1"/>
  <c r="C5" i="1"/>
  <c r="I7" i="1" l="1"/>
  <c r="O16" i="3" l="1"/>
  <c r="H16" i="3"/>
  <c r="O15" i="3"/>
  <c r="H15" i="3"/>
  <c r="H14" i="3"/>
  <c r="O13" i="3"/>
  <c r="H13" i="3"/>
  <c r="O12" i="3"/>
  <c r="H12" i="3"/>
  <c r="O11" i="3"/>
  <c r="H11" i="3"/>
  <c r="O10" i="3"/>
  <c r="H10" i="3"/>
  <c r="O9" i="3"/>
  <c r="H9" i="3"/>
  <c r="O8" i="3"/>
  <c r="H8" i="3"/>
  <c r="O7" i="3"/>
  <c r="H7" i="3"/>
  <c r="O6" i="3"/>
  <c r="H6" i="3"/>
  <c r="O5" i="3"/>
  <c r="H5" i="3"/>
  <c r="C7" i="1"/>
</calcChain>
</file>

<file path=xl/sharedStrings.xml><?xml version="1.0" encoding="utf-8"?>
<sst xmlns="http://schemas.openxmlformats.org/spreadsheetml/2006/main" count="100" uniqueCount="18">
  <si>
    <t>資料　長崎税関</t>
  </si>
  <si>
    <t>その他</t>
    <rPh sb="2" eb="3">
      <t>タ</t>
    </rPh>
    <phoneticPr fontId="3"/>
  </si>
  <si>
    <t>機械類及び
輸送用機器</t>
    <rPh sb="0" eb="2">
      <t>キカイ</t>
    </rPh>
    <rPh sb="2" eb="3">
      <t>キキルイ</t>
    </rPh>
    <rPh sb="3" eb="4">
      <t>オヨ</t>
    </rPh>
    <rPh sb="6" eb="9">
      <t>ユソウヨウ</t>
    </rPh>
    <rPh sb="9" eb="11">
      <t>キキ</t>
    </rPh>
    <phoneticPr fontId="3"/>
  </si>
  <si>
    <t>原料別製品</t>
    <rPh sb="0" eb="2">
      <t>ゲンリョウ</t>
    </rPh>
    <rPh sb="2" eb="3">
      <t>ベツ</t>
    </rPh>
    <rPh sb="3" eb="5">
      <t>セイヒン</t>
    </rPh>
    <phoneticPr fontId="3"/>
  </si>
  <si>
    <t>化学製品</t>
    <rPh sb="0" eb="2">
      <t>カガク</t>
    </rPh>
    <rPh sb="2" eb="4">
      <t>セイヒン</t>
    </rPh>
    <phoneticPr fontId="3"/>
  </si>
  <si>
    <t>鉱物性燃料</t>
    <rPh sb="0" eb="1">
      <t>コウ</t>
    </rPh>
    <rPh sb="1" eb="2">
      <t>モノ</t>
    </rPh>
    <rPh sb="2" eb="3">
      <t>セイ</t>
    </rPh>
    <rPh sb="3" eb="5">
      <t>ネンリョウ</t>
    </rPh>
    <phoneticPr fontId="3"/>
  </si>
  <si>
    <t>食 料 品
及び動物</t>
    <rPh sb="0" eb="1">
      <t>ショク</t>
    </rPh>
    <rPh sb="2" eb="3">
      <t>リョウ</t>
    </rPh>
    <rPh sb="4" eb="5">
      <t>シナ</t>
    </rPh>
    <rPh sb="6" eb="7">
      <t>オヨ</t>
    </rPh>
    <rPh sb="8" eb="10">
      <t>ドウブツ</t>
    </rPh>
    <phoneticPr fontId="3"/>
  </si>
  <si>
    <t>輸入総額</t>
    <rPh sb="0" eb="1">
      <t>ユ</t>
    </rPh>
    <rPh sb="1" eb="2">
      <t>ニュウ</t>
    </rPh>
    <rPh sb="2" eb="3">
      <t>フサ</t>
    </rPh>
    <rPh sb="3" eb="4">
      <t>ガク</t>
    </rPh>
    <phoneticPr fontId="3"/>
  </si>
  <si>
    <t>機械類及び
輸送用機器</t>
    <rPh sb="0" eb="3">
      <t>キカイルイ</t>
    </rPh>
    <rPh sb="3" eb="4">
      <t>オヨ</t>
    </rPh>
    <rPh sb="6" eb="9">
      <t>ユソウヨウ</t>
    </rPh>
    <rPh sb="9" eb="11">
      <t>キキ</t>
    </rPh>
    <phoneticPr fontId="3"/>
  </si>
  <si>
    <t>化学製品</t>
    <rPh sb="0" eb="1">
      <t>カ</t>
    </rPh>
    <rPh sb="1" eb="2">
      <t>ガク</t>
    </rPh>
    <rPh sb="2" eb="3">
      <t>セイ</t>
    </rPh>
    <rPh sb="3" eb="4">
      <t>シナ</t>
    </rPh>
    <phoneticPr fontId="3"/>
  </si>
  <si>
    <t>食料品
及び動物</t>
    <rPh sb="0" eb="1">
      <t>ショク</t>
    </rPh>
    <rPh sb="1" eb="2">
      <t>リョウ</t>
    </rPh>
    <rPh sb="2" eb="3">
      <t>シナ</t>
    </rPh>
    <rPh sb="4" eb="5">
      <t>オヨ</t>
    </rPh>
    <rPh sb="6" eb="7">
      <t>ドウ</t>
    </rPh>
    <rPh sb="7" eb="8">
      <t>モノ</t>
    </rPh>
    <phoneticPr fontId="3"/>
  </si>
  <si>
    <t>輸出総額</t>
    <rPh sb="0" eb="1">
      <t>ユ</t>
    </rPh>
    <rPh sb="1" eb="2">
      <t>デ</t>
    </rPh>
    <rPh sb="2" eb="3">
      <t>フサ</t>
    </rPh>
    <rPh sb="3" eb="4">
      <t>ガク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</si>
  <si>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</si>
  <si>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</si>
  <si>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百万円）</t>
  </si>
  <si>
    <t>輸　　　入</t>
    <rPh sb="0" eb="1">
      <t>ユ</t>
    </rPh>
    <rPh sb="4" eb="5">
      <t>ニュウ</t>
    </rPh>
    <phoneticPr fontId="3"/>
  </si>
  <si>
    <t>輸　　　出</t>
    <rPh sb="0" eb="1">
      <t>ユ</t>
    </rPh>
    <rPh sb="4" eb="5">
      <t>デ</t>
    </rPh>
    <phoneticPr fontId="3"/>
  </si>
  <si>
    <t>主要品目別輸出入状況（長崎港）</t>
    <rPh sb="0" eb="2">
      <t>シュヨウ</t>
    </rPh>
    <rPh sb="2" eb="3">
      <t>ヒン</t>
    </rPh>
    <rPh sb="3" eb="4">
      <t>モク</t>
    </rPh>
    <rPh sb="4" eb="5">
      <t>ベツ</t>
    </rPh>
    <rPh sb="5" eb="7">
      <t>ユシュツ</t>
    </rPh>
    <rPh sb="7" eb="8">
      <t>ニュウ</t>
    </rPh>
    <rPh sb="8" eb="10">
      <t>ジョウキョウ</t>
    </rPh>
    <rPh sb="11" eb="13">
      <t>ナガサキ</t>
    </rPh>
    <rPh sb="13" eb="14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</si>
</sst>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6" fillId="0" borderId="0" xfId="0" applyFont="1"/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2" fillId="0" borderId="0" xfId="0" applyFont="1" applyAlignment="1"/>
    <xf numFmtId="49" fontId="6" fillId="0" borderId="1" xfId="0" applyNumberFormat="1" applyFont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0" xfId="1" applyNumberFormat="1" applyFont="1" applyFill="1" applyBorder="1" applyAlignment="1"/>
    <xf numFmtId="176" fontId="6" fillId="0" borderId="0" xfId="1" applyNumberFormat="1" applyFont="1" applyBorder="1" applyAlignment="1"/>
    <xf numFmtId="177" fontId="6" fillId="0" borderId="0" xfId="0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6" fillId="0" borderId="4" xfId="0" applyFont="1" applyFill="1" applyBorder="1" applyAlignment="1">
      <alignment horizontal="distributed" vertical="center" wrapText="1" inden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distributed" vertical="center" inden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wrapText="1" inden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2" applyFont="1" applyFill="1" applyAlignment="1" applyProtection="1">
      <alignment vertical="center"/>
    </xf>
    <xf numFmtId="0" fontId="2" fillId="0" borderId="0" xfId="0" applyFont="1" applyFill="1" applyAlignment="1"/>
    <xf numFmtId="0" fontId="7" fillId="0" borderId="0" xfId="0" applyFont="1" applyFill="1" applyAlignment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wrapText="1" indent="1"/>
    </xf>
    <xf numFmtId="0" fontId="6" fillId="0" borderId="5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/>
    <xf numFmtId="176" fontId="6" fillId="0" borderId="1" xfId="1" applyNumberFormat="1" applyFont="1" applyFill="1" applyBorder="1" applyAlignment="1">
      <alignment horizontal="right"/>
    </xf>
    <xf numFmtId="176" fontId="6" fillId="0" borderId="7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6" fillId="0" borderId="1" xfId="0" applyNumberFormat="1" applyFont="1" applyBorder="1" applyAlignment="1">
      <alignment horizontal="right"/>
    </xf>
    <xf numFmtId="176" fontId="6" fillId="0" borderId="1" xfId="1" applyNumberFormat="1" applyFont="1" applyBorder="1" applyAlignment="1"/>
    <xf numFmtId="176" fontId="6" fillId="0" borderId="7" xfId="0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right" vertical="center"/>
    </xf>
    <xf numFmtId="0" fontId="10" fillId="0" borderId="0" xfId="2" applyFont="1" applyFill="1" applyAlignment="1" applyProtection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view="pageBreakPreview" zoomScale="120" zoomScaleNormal="100" zoomScaleSheetLayoutView="120" workbookViewId="0">
      <selection activeCell="D4" sqref="D4"/>
    </sheetView>
  </sheetViews>
  <sheetFormatPr defaultColWidth="9" defaultRowHeight="12" x14ac:dyDescent="0.15"/>
  <cols>
    <col min="1" max="2" width="3.6640625" style="31" customWidth="1"/>
    <col min="3" max="15" width="11.77734375" style="31" customWidth="1"/>
    <col min="16" max="17" width="9.6640625" style="31" customWidth="1"/>
    <col min="18" max="16384" width="9" style="31"/>
  </cols>
  <sheetData>
    <row r="1" spans="1:17" ht="21" customHeight="1" x14ac:dyDescent="0.15">
      <c r="A1" s="29" t="s">
        <v>17</v>
      </c>
      <c r="B1" s="29"/>
      <c r="C1" s="30"/>
      <c r="D1" s="30"/>
      <c r="E1" s="29"/>
      <c r="F1" s="30"/>
      <c r="P1" s="64"/>
    </row>
    <row r="2" spans="1:17" s="33" customFormat="1" ht="25.5" customHeight="1" x14ac:dyDescent="0.2">
      <c r="B2" s="34"/>
      <c r="C2" s="34"/>
      <c r="D2" s="34"/>
      <c r="E2" s="34" t="s">
        <v>16</v>
      </c>
      <c r="F2" s="34"/>
      <c r="G2" s="34"/>
      <c r="H2" s="34"/>
      <c r="J2" s="34"/>
      <c r="K2" s="34"/>
      <c r="L2" s="34" t="s">
        <v>15</v>
      </c>
      <c r="M2" s="34"/>
      <c r="N2" s="34"/>
      <c r="O2" s="34"/>
      <c r="P2" s="34"/>
      <c r="Q2" s="34"/>
    </row>
    <row r="3" spans="1:17" ht="15" customHeight="1" x14ac:dyDescent="0.15">
      <c r="A3" s="5"/>
      <c r="B3" s="5"/>
      <c r="C3" s="5"/>
      <c r="D3" s="5"/>
      <c r="E3" s="5"/>
      <c r="F3" s="5"/>
      <c r="G3" s="66"/>
      <c r="H3" s="66"/>
      <c r="I3" s="5"/>
      <c r="J3" s="5"/>
      <c r="K3" s="5"/>
      <c r="L3" s="5"/>
      <c r="M3" s="5"/>
      <c r="N3" s="35"/>
      <c r="O3" s="65" t="s">
        <v>14</v>
      </c>
      <c r="Q3" s="36"/>
    </row>
    <row r="4" spans="1:17" ht="46.5" customHeight="1" x14ac:dyDescent="0.15">
      <c r="A4" s="37" t="s">
        <v>13</v>
      </c>
      <c r="B4" s="37" t="s">
        <v>12</v>
      </c>
      <c r="C4" s="38" t="s">
        <v>11</v>
      </c>
      <c r="D4" s="39" t="s">
        <v>10</v>
      </c>
      <c r="E4" s="40" t="s">
        <v>9</v>
      </c>
      <c r="F4" s="38" t="s">
        <v>3</v>
      </c>
      <c r="G4" s="16" t="s">
        <v>8</v>
      </c>
      <c r="H4" s="18" t="s">
        <v>1</v>
      </c>
      <c r="I4" s="41" t="s">
        <v>7</v>
      </c>
      <c r="J4" s="41" t="s">
        <v>6</v>
      </c>
      <c r="K4" s="41" t="s">
        <v>5</v>
      </c>
      <c r="L4" s="41" t="s">
        <v>4</v>
      </c>
      <c r="M4" s="41" t="s">
        <v>3</v>
      </c>
      <c r="N4" s="16" t="s">
        <v>2</v>
      </c>
      <c r="O4" s="15" t="s">
        <v>1</v>
      </c>
    </row>
    <row r="5" spans="1:17" s="33" customFormat="1" ht="12" customHeight="1" x14ac:dyDescent="0.15">
      <c r="A5" s="42">
        <v>7</v>
      </c>
      <c r="B5" s="43">
        <v>1</v>
      </c>
      <c r="C5" s="11">
        <f t="shared" ref="C5:C7" si="0">SUM(D5:H5)</f>
        <v>867</v>
      </c>
      <c r="D5" s="8">
        <v>638</v>
      </c>
      <c r="E5" s="8">
        <v>3</v>
      </c>
      <c r="F5" s="8">
        <v>43</v>
      </c>
      <c r="G5" s="11">
        <v>171</v>
      </c>
      <c r="H5" s="11">
        <v>12</v>
      </c>
      <c r="I5" s="44">
        <f t="shared" ref="I5:I7" si="1">SUM(J5:O5)</f>
        <v>4656</v>
      </c>
      <c r="J5" s="8">
        <v>447</v>
      </c>
      <c r="K5" s="8">
        <v>3263</v>
      </c>
      <c r="L5" s="8">
        <v>276</v>
      </c>
      <c r="M5" s="8">
        <v>215</v>
      </c>
      <c r="N5" s="8">
        <v>410</v>
      </c>
      <c r="O5" s="8">
        <v>45</v>
      </c>
      <c r="P5" s="8"/>
      <c r="Q5" s="8"/>
    </row>
    <row r="6" spans="1:17" s="33" customFormat="1" ht="12" customHeight="1" x14ac:dyDescent="0.15">
      <c r="A6" s="42"/>
      <c r="B6" s="42">
        <v>2</v>
      </c>
      <c r="C6" s="11">
        <f t="shared" si="0"/>
        <v>6518</v>
      </c>
      <c r="D6" s="8">
        <v>222</v>
      </c>
      <c r="E6" s="8">
        <v>1</v>
      </c>
      <c r="F6" s="8">
        <v>29</v>
      </c>
      <c r="G6" s="11">
        <v>6258</v>
      </c>
      <c r="H6" s="11">
        <v>8</v>
      </c>
      <c r="I6" s="44">
        <f>SUM(J6:O6)</f>
        <v>5104</v>
      </c>
      <c r="J6" s="8">
        <v>185</v>
      </c>
      <c r="K6" s="8">
        <v>2767</v>
      </c>
      <c r="L6" s="8">
        <v>348</v>
      </c>
      <c r="M6" s="8">
        <v>190</v>
      </c>
      <c r="N6" s="8">
        <v>1589</v>
      </c>
      <c r="O6" s="8">
        <v>25</v>
      </c>
      <c r="P6" s="8"/>
      <c r="Q6" s="8"/>
    </row>
    <row r="7" spans="1:17" s="33" customFormat="1" ht="12" customHeight="1" x14ac:dyDescent="0.15">
      <c r="A7" s="42"/>
      <c r="B7" s="42">
        <v>3</v>
      </c>
      <c r="C7" s="11">
        <f t="shared" si="0"/>
        <v>2005</v>
      </c>
      <c r="D7" s="8">
        <v>17</v>
      </c>
      <c r="E7" s="8">
        <v>3</v>
      </c>
      <c r="F7" s="8">
        <v>108</v>
      </c>
      <c r="G7" s="11">
        <v>1861</v>
      </c>
      <c r="H7" s="11">
        <v>16</v>
      </c>
      <c r="I7" s="44">
        <f t="shared" si="1"/>
        <v>3876</v>
      </c>
      <c r="J7" s="8">
        <v>328</v>
      </c>
      <c r="K7" s="8">
        <v>1148</v>
      </c>
      <c r="L7" s="8">
        <v>298</v>
      </c>
      <c r="M7" s="8">
        <v>270</v>
      </c>
      <c r="N7" s="8">
        <v>1794</v>
      </c>
      <c r="O7" s="8">
        <v>38</v>
      </c>
      <c r="P7" s="8"/>
      <c r="Q7" s="8"/>
    </row>
    <row r="8" spans="1:17" ht="12" customHeight="1" x14ac:dyDescent="0.15">
      <c r="A8" s="42"/>
      <c r="B8" s="42">
        <v>4</v>
      </c>
      <c r="C8" s="11"/>
      <c r="D8" s="8"/>
      <c r="E8" s="8"/>
      <c r="F8" s="8"/>
      <c r="G8" s="11"/>
      <c r="H8" s="11"/>
      <c r="I8" s="44"/>
      <c r="J8" s="8"/>
      <c r="K8" s="8"/>
      <c r="L8" s="8"/>
      <c r="M8" s="8"/>
      <c r="N8" s="8"/>
      <c r="O8" s="8"/>
      <c r="P8" s="8"/>
      <c r="Q8" s="8"/>
    </row>
    <row r="9" spans="1:17" s="33" customFormat="1" ht="12" customHeight="1" x14ac:dyDescent="0.15">
      <c r="A9" s="42"/>
      <c r="B9" s="42">
        <v>5</v>
      </c>
      <c r="C9" s="11"/>
      <c r="D9" s="8"/>
      <c r="E9" s="8"/>
      <c r="F9" s="8"/>
      <c r="G9" s="11"/>
      <c r="H9" s="11"/>
      <c r="I9" s="44"/>
      <c r="J9" s="8"/>
      <c r="K9" s="8"/>
      <c r="L9" s="8"/>
      <c r="M9" s="8"/>
      <c r="N9" s="8"/>
      <c r="O9" s="8"/>
      <c r="P9" s="8"/>
      <c r="Q9" s="8"/>
    </row>
    <row r="10" spans="1:17" s="33" customFormat="1" ht="12" customHeight="1" x14ac:dyDescent="0.15">
      <c r="A10" s="42"/>
      <c r="B10" s="42">
        <v>6</v>
      </c>
      <c r="C10" s="11"/>
      <c r="D10" s="8"/>
      <c r="E10" s="8"/>
      <c r="F10" s="8"/>
      <c r="G10" s="11"/>
      <c r="H10" s="11"/>
      <c r="I10" s="44"/>
      <c r="J10" s="8"/>
      <c r="K10" s="8"/>
      <c r="L10" s="8"/>
      <c r="M10" s="8"/>
      <c r="N10" s="8"/>
      <c r="O10" s="8"/>
      <c r="P10" s="8"/>
      <c r="Q10" s="8"/>
    </row>
    <row r="11" spans="1:17" s="33" customFormat="1" ht="12" customHeight="1" x14ac:dyDescent="0.15">
      <c r="A11" s="42"/>
      <c r="B11" s="42">
        <v>7</v>
      </c>
      <c r="C11" s="11"/>
      <c r="D11" s="8"/>
      <c r="E11" s="8"/>
      <c r="F11" s="8"/>
      <c r="G11" s="11"/>
      <c r="H11" s="11"/>
      <c r="I11" s="44"/>
      <c r="J11" s="8"/>
      <c r="K11" s="8"/>
      <c r="L11" s="8"/>
      <c r="M11" s="8"/>
      <c r="N11" s="8"/>
      <c r="O11" s="8"/>
      <c r="P11" s="8"/>
      <c r="Q11" s="8"/>
    </row>
    <row r="12" spans="1:17" s="33" customFormat="1" ht="12" customHeight="1" x14ac:dyDescent="0.15">
      <c r="A12" s="42"/>
      <c r="B12" s="42">
        <v>8</v>
      </c>
      <c r="C12" s="11"/>
      <c r="D12" s="8"/>
      <c r="E12" s="8"/>
      <c r="F12" s="8"/>
      <c r="G12" s="11"/>
      <c r="H12" s="11"/>
      <c r="I12" s="44"/>
      <c r="J12" s="8"/>
      <c r="K12" s="8"/>
      <c r="L12" s="8"/>
      <c r="M12" s="8"/>
      <c r="N12" s="8"/>
      <c r="O12" s="8"/>
      <c r="P12" s="8"/>
      <c r="Q12" s="8"/>
    </row>
    <row r="13" spans="1:17" s="33" customFormat="1" ht="12" customHeight="1" x14ac:dyDescent="0.15">
      <c r="A13" s="42"/>
      <c r="B13" s="42">
        <v>9</v>
      </c>
      <c r="C13" s="11"/>
      <c r="D13" s="8"/>
      <c r="E13" s="8"/>
      <c r="F13" s="8"/>
      <c r="G13" s="11"/>
      <c r="H13" s="11"/>
      <c r="I13" s="44"/>
      <c r="J13" s="8"/>
      <c r="K13" s="8"/>
      <c r="L13" s="8"/>
      <c r="M13" s="8"/>
      <c r="N13" s="8"/>
      <c r="O13" s="8"/>
      <c r="P13" s="8"/>
      <c r="Q13" s="8"/>
    </row>
    <row r="14" spans="1:17" s="33" customFormat="1" ht="12" customHeight="1" x14ac:dyDescent="0.15">
      <c r="A14" s="42"/>
      <c r="B14" s="42">
        <v>10</v>
      </c>
      <c r="C14" s="11"/>
      <c r="D14" s="8"/>
      <c r="E14" s="8"/>
      <c r="F14" s="8"/>
      <c r="G14" s="11"/>
      <c r="H14" s="11"/>
      <c r="I14" s="44"/>
      <c r="J14" s="8"/>
      <c r="K14" s="8"/>
      <c r="L14" s="8"/>
      <c r="M14" s="8"/>
      <c r="N14" s="8"/>
      <c r="O14" s="8"/>
      <c r="P14" s="8"/>
      <c r="Q14" s="8"/>
    </row>
    <row r="15" spans="1:17" s="33" customFormat="1" ht="12" customHeight="1" x14ac:dyDescent="0.15">
      <c r="A15" s="42"/>
      <c r="B15" s="42">
        <v>11</v>
      </c>
      <c r="C15" s="11"/>
      <c r="D15" s="8"/>
      <c r="E15" s="8"/>
      <c r="F15" s="8"/>
      <c r="G15" s="11"/>
      <c r="H15" s="11"/>
      <c r="I15" s="44"/>
      <c r="J15" s="8"/>
      <c r="K15" s="8"/>
      <c r="L15" s="8"/>
      <c r="M15" s="8"/>
      <c r="N15" s="8"/>
      <c r="O15" s="8"/>
      <c r="P15" s="8"/>
      <c r="Q15" s="8"/>
    </row>
    <row r="16" spans="1:17" s="33" customFormat="1" ht="12" customHeight="1" x14ac:dyDescent="0.15">
      <c r="A16" s="45"/>
      <c r="B16" s="49">
        <v>12</v>
      </c>
      <c r="C16" s="50"/>
      <c r="D16" s="51"/>
      <c r="E16" s="51"/>
      <c r="F16" s="51"/>
      <c r="G16" s="50"/>
      <c r="H16" s="50"/>
      <c r="I16" s="52"/>
      <c r="J16" s="51"/>
      <c r="K16" s="51"/>
      <c r="L16" s="51"/>
      <c r="M16" s="51"/>
      <c r="N16" s="51"/>
      <c r="O16" s="51"/>
      <c r="P16" s="8"/>
      <c r="Q16" s="8"/>
    </row>
    <row r="17" spans="1:17" s="55" customFormat="1" x14ac:dyDescent="0.2">
      <c r="A17" s="53" t="s">
        <v>0</v>
      </c>
      <c r="B17" s="53"/>
      <c r="C17" s="54"/>
      <c r="D17" s="54"/>
      <c r="E17" s="54"/>
      <c r="F17" s="54"/>
      <c r="G17" s="54"/>
      <c r="H17" s="54"/>
      <c r="J17" s="53"/>
      <c r="K17" s="53"/>
      <c r="L17" s="53"/>
      <c r="M17" s="53"/>
      <c r="N17" s="53"/>
      <c r="O17" s="53"/>
      <c r="P17" s="53"/>
      <c r="Q17" s="54"/>
    </row>
    <row r="18" spans="1:17" ht="19.2" x14ac:dyDescent="0.15">
      <c r="A18" s="64"/>
      <c r="B18" s="64"/>
    </row>
  </sheetData>
  <mergeCells count="1">
    <mergeCell ref="G3:H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view="pageBreakPreview" zoomScale="115" zoomScaleNormal="100" zoomScaleSheetLayoutView="115" workbookViewId="0">
      <pane ySplit="4" topLeftCell="A5" activePane="bottomLeft" state="frozen"/>
      <selection activeCell="J8" sqref="J8"/>
      <selection pane="bottomLeft" activeCell="C14" sqref="C14"/>
    </sheetView>
  </sheetViews>
  <sheetFormatPr defaultColWidth="9" defaultRowHeight="12" x14ac:dyDescent="0.15"/>
  <cols>
    <col min="1" max="2" width="3.6640625" style="31" customWidth="1"/>
    <col min="3" max="15" width="11.77734375" style="31" customWidth="1"/>
    <col min="16" max="17" width="9.6640625" style="31" customWidth="1"/>
    <col min="18" max="16384" width="9" style="31"/>
  </cols>
  <sheetData>
    <row r="1" spans="1:17" ht="21" customHeight="1" x14ac:dyDescent="0.15">
      <c r="A1" s="29" t="s">
        <v>17</v>
      </c>
      <c r="B1" s="29"/>
      <c r="C1" s="30"/>
      <c r="D1" s="30"/>
      <c r="E1" s="29"/>
      <c r="F1" s="30"/>
      <c r="P1" s="32"/>
    </row>
    <row r="2" spans="1:17" s="33" customFormat="1" ht="25.5" customHeight="1" x14ac:dyDescent="0.2">
      <c r="B2" s="34"/>
      <c r="C2" s="34"/>
      <c r="D2" s="34"/>
      <c r="E2" s="34" t="s">
        <v>16</v>
      </c>
      <c r="F2" s="34"/>
      <c r="G2" s="34"/>
      <c r="H2" s="34"/>
      <c r="J2" s="34"/>
      <c r="K2" s="34"/>
      <c r="L2" s="34" t="s">
        <v>15</v>
      </c>
      <c r="M2" s="34"/>
      <c r="N2" s="34"/>
      <c r="O2" s="34"/>
      <c r="P2" s="34"/>
      <c r="Q2" s="34"/>
    </row>
    <row r="3" spans="1:17" ht="15" customHeight="1" x14ac:dyDescent="0.15">
      <c r="A3" s="5"/>
      <c r="B3" s="5"/>
      <c r="C3" s="5"/>
      <c r="D3" s="5"/>
      <c r="E3" s="5"/>
      <c r="F3" s="5"/>
      <c r="G3" s="66"/>
      <c r="H3" s="66"/>
      <c r="I3" s="5"/>
      <c r="J3" s="5"/>
      <c r="K3" s="5"/>
      <c r="L3" s="5"/>
      <c r="M3" s="5"/>
      <c r="N3" s="35"/>
      <c r="O3" s="63" t="s">
        <v>14</v>
      </c>
      <c r="Q3" s="36"/>
    </row>
    <row r="4" spans="1:17" ht="46.5" customHeight="1" x14ac:dyDescent="0.15">
      <c r="A4" s="37" t="s">
        <v>13</v>
      </c>
      <c r="B4" s="37" t="s">
        <v>12</v>
      </c>
      <c r="C4" s="38" t="s">
        <v>11</v>
      </c>
      <c r="D4" s="39" t="s">
        <v>10</v>
      </c>
      <c r="E4" s="40" t="s">
        <v>9</v>
      </c>
      <c r="F4" s="38" t="s">
        <v>3</v>
      </c>
      <c r="G4" s="16" t="s">
        <v>8</v>
      </c>
      <c r="H4" s="18" t="s">
        <v>1</v>
      </c>
      <c r="I4" s="41" t="s">
        <v>7</v>
      </c>
      <c r="J4" s="41" t="s">
        <v>6</v>
      </c>
      <c r="K4" s="41" t="s">
        <v>5</v>
      </c>
      <c r="L4" s="41" t="s">
        <v>4</v>
      </c>
      <c r="M4" s="41" t="s">
        <v>3</v>
      </c>
      <c r="N4" s="16" t="s">
        <v>2</v>
      </c>
      <c r="O4" s="15" t="s">
        <v>1</v>
      </c>
    </row>
    <row r="5" spans="1:17" s="33" customFormat="1" ht="12" customHeight="1" x14ac:dyDescent="0.15">
      <c r="A5" s="42">
        <v>6</v>
      </c>
      <c r="B5" s="43">
        <v>1</v>
      </c>
      <c r="C5" s="11">
        <f t="shared" ref="C5:C16" si="0">SUM(D5:H5)</f>
        <v>10903</v>
      </c>
      <c r="D5" s="8">
        <v>466</v>
      </c>
      <c r="E5" s="8">
        <v>4</v>
      </c>
      <c r="F5" s="8">
        <v>82</v>
      </c>
      <c r="G5" s="11">
        <v>10346</v>
      </c>
      <c r="H5" s="11">
        <v>5</v>
      </c>
      <c r="I5" s="44">
        <f t="shared" ref="I5:I16" si="1">SUM(J5:O5)</f>
        <v>5777</v>
      </c>
      <c r="J5" s="8">
        <v>520</v>
      </c>
      <c r="K5" s="8">
        <v>4069</v>
      </c>
      <c r="L5" s="8">
        <v>327</v>
      </c>
      <c r="M5" s="8">
        <v>634</v>
      </c>
      <c r="N5" s="8">
        <v>171</v>
      </c>
      <c r="O5" s="8">
        <v>56</v>
      </c>
      <c r="P5" s="8"/>
      <c r="Q5" s="8"/>
    </row>
    <row r="6" spans="1:17" s="33" customFormat="1" ht="12" customHeight="1" x14ac:dyDescent="0.15">
      <c r="A6" s="42"/>
      <c r="B6" s="42">
        <v>2</v>
      </c>
      <c r="C6" s="11">
        <f t="shared" si="0"/>
        <v>6613</v>
      </c>
      <c r="D6" s="8">
        <v>287</v>
      </c>
      <c r="E6" s="8">
        <v>1</v>
      </c>
      <c r="F6" s="8">
        <v>71</v>
      </c>
      <c r="G6" s="11">
        <v>6227</v>
      </c>
      <c r="H6" s="11">
        <v>27</v>
      </c>
      <c r="I6" s="44">
        <f t="shared" si="1"/>
        <v>6783</v>
      </c>
      <c r="J6" s="8">
        <v>310</v>
      </c>
      <c r="K6" s="8">
        <v>5551</v>
      </c>
      <c r="L6" s="8">
        <v>358</v>
      </c>
      <c r="M6" s="8">
        <v>261</v>
      </c>
      <c r="N6" s="8">
        <v>270</v>
      </c>
      <c r="O6" s="8">
        <v>33</v>
      </c>
      <c r="P6" s="8"/>
      <c r="Q6" s="8"/>
    </row>
    <row r="7" spans="1:17" s="33" customFormat="1" ht="12" customHeight="1" x14ac:dyDescent="0.15">
      <c r="A7" s="42"/>
      <c r="B7" s="42">
        <v>3</v>
      </c>
      <c r="C7" s="11">
        <f t="shared" si="0"/>
        <v>11479</v>
      </c>
      <c r="D7" s="8">
        <v>21</v>
      </c>
      <c r="E7" s="8">
        <v>3</v>
      </c>
      <c r="F7" s="8">
        <v>18</v>
      </c>
      <c r="G7" s="11">
        <v>11433</v>
      </c>
      <c r="H7" s="11">
        <v>4</v>
      </c>
      <c r="I7" s="44">
        <f t="shared" si="1"/>
        <v>2948</v>
      </c>
      <c r="J7" s="8">
        <v>444</v>
      </c>
      <c r="K7" s="8">
        <v>1537</v>
      </c>
      <c r="L7" s="8">
        <v>354</v>
      </c>
      <c r="M7" s="8">
        <v>291</v>
      </c>
      <c r="N7" s="8">
        <v>284</v>
      </c>
      <c r="O7" s="8">
        <v>38</v>
      </c>
      <c r="P7" s="8"/>
      <c r="Q7" s="8"/>
    </row>
    <row r="8" spans="1:17" ht="12" customHeight="1" x14ac:dyDescent="0.15">
      <c r="A8" s="42"/>
      <c r="B8" s="42">
        <v>4</v>
      </c>
      <c r="C8" s="11">
        <f t="shared" si="0"/>
        <v>5202</v>
      </c>
      <c r="D8" s="8">
        <v>11</v>
      </c>
      <c r="E8" s="8">
        <v>8</v>
      </c>
      <c r="F8" s="8">
        <v>111</v>
      </c>
      <c r="G8" s="11">
        <v>5062</v>
      </c>
      <c r="H8" s="11">
        <v>10</v>
      </c>
      <c r="I8" s="44">
        <f t="shared" si="1"/>
        <v>1646</v>
      </c>
      <c r="J8" s="8">
        <v>648</v>
      </c>
      <c r="K8" s="8">
        <v>0</v>
      </c>
      <c r="L8" s="8">
        <v>706</v>
      </c>
      <c r="M8" s="8">
        <v>175</v>
      </c>
      <c r="N8" s="8">
        <v>88</v>
      </c>
      <c r="O8" s="8">
        <v>29</v>
      </c>
      <c r="P8" s="8"/>
      <c r="Q8" s="8"/>
    </row>
    <row r="9" spans="1:17" s="33" customFormat="1" ht="12" customHeight="1" x14ac:dyDescent="0.15">
      <c r="A9" s="42"/>
      <c r="B9" s="42">
        <v>5</v>
      </c>
      <c r="C9" s="11">
        <f t="shared" si="0"/>
        <v>12690</v>
      </c>
      <c r="D9" s="8">
        <v>9</v>
      </c>
      <c r="E9" s="8">
        <v>0</v>
      </c>
      <c r="F9" s="8">
        <v>128</v>
      </c>
      <c r="G9" s="11">
        <v>12546</v>
      </c>
      <c r="H9" s="11">
        <v>7</v>
      </c>
      <c r="I9" s="44">
        <f t="shared" si="1"/>
        <v>2718</v>
      </c>
      <c r="J9" s="8">
        <v>343</v>
      </c>
      <c r="K9" s="8">
        <v>1225</v>
      </c>
      <c r="L9" s="8">
        <v>361</v>
      </c>
      <c r="M9" s="8">
        <v>598</v>
      </c>
      <c r="N9" s="8">
        <v>168</v>
      </c>
      <c r="O9" s="8">
        <v>23</v>
      </c>
      <c r="P9" s="8"/>
      <c r="Q9" s="8"/>
    </row>
    <row r="10" spans="1:17" s="33" customFormat="1" ht="12" customHeight="1" x14ac:dyDescent="0.15">
      <c r="A10" s="42"/>
      <c r="B10" s="42">
        <v>6</v>
      </c>
      <c r="C10" s="11">
        <f t="shared" si="0"/>
        <v>8016</v>
      </c>
      <c r="D10" s="8">
        <v>7</v>
      </c>
      <c r="E10" s="8">
        <v>2</v>
      </c>
      <c r="F10" s="8">
        <v>24</v>
      </c>
      <c r="G10" s="11">
        <v>7977</v>
      </c>
      <c r="H10" s="11">
        <v>6</v>
      </c>
      <c r="I10" s="44">
        <f t="shared" si="1"/>
        <v>4317</v>
      </c>
      <c r="J10" s="8">
        <v>268</v>
      </c>
      <c r="K10" s="8">
        <v>2882</v>
      </c>
      <c r="L10" s="8">
        <v>368</v>
      </c>
      <c r="M10" s="8">
        <v>691</v>
      </c>
      <c r="N10" s="8">
        <v>82</v>
      </c>
      <c r="O10" s="8">
        <v>26</v>
      </c>
      <c r="P10" s="8"/>
      <c r="Q10" s="8"/>
    </row>
    <row r="11" spans="1:17" s="33" customFormat="1" ht="12" customHeight="1" x14ac:dyDescent="0.15">
      <c r="A11" s="42"/>
      <c r="B11" s="42">
        <v>7</v>
      </c>
      <c r="C11" s="11">
        <f t="shared" si="0"/>
        <v>5806</v>
      </c>
      <c r="D11" s="8">
        <v>40</v>
      </c>
      <c r="E11" s="8">
        <v>2</v>
      </c>
      <c r="F11" s="8">
        <v>42</v>
      </c>
      <c r="G11" s="11">
        <v>5715</v>
      </c>
      <c r="H11" s="11">
        <v>7</v>
      </c>
      <c r="I11" s="44">
        <f t="shared" si="1"/>
        <v>7021</v>
      </c>
      <c r="J11" s="8">
        <v>194</v>
      </c>
      <c r="K11" s="8">
        <v>5548</v>
      </c>
      <c r="L11" s="8">
        <v>378</v>
      </c>
      <c r="M11" s="8">
        <v>283</v>
      </c>
      <c r="N11" s="8">
        <v>561</v>
      </c>
      <c r="O11" s="8">
        <v>57</v>
      </c>
      <c r="P11" s="8"/>
      <c r="Q11" s="8"/>
    </row>
    <row r="12" spans="1:17" s="33" customFormat="1" ht="12" customHeight="1" x14ac:dyDescent="0.15">
      <c r="A12" s="42"/>
      <c r="B12" s="42">
        <v>8</v>
      </c>
      <c r="C12" s="11">
        <f t="shared" si="0"/>
        <v>1593</v>
      </c>
      <c r="D12" s="8">
        <v>43</v>
      </c>
      <c r="E12" s="8">
        <v>1</v>
      </c>
      <c r="F12" s="8">
        <v>16</v>
      </c>
      <c r="G12" s="11">
        <v>1406</v>
      </c>
      <c r="H12" s="11">
        <v>127</v>
      </c>
      <c r="I12" s="44">
        <f t="shared" si="1"/>
        <v>5337</v>
      </c>
      <c r="J12" s="8">
        <v>174</v>
      </c>
      <c r="K12" s="8">
        <v>4517</v>
      </c>
      <c r="L12" s="8">
        <v>356</v>
      </c>
      <c r="M12" s="8">
        <v>198</v>
      </c>
      <c r="N12" s="8">
        <v>55</v>
      </c>
      <c r="O12" s="8">
        <v>37</v>
      </c>
      <c r="P12" s="8"/>
      <c r="Q12" s="8"/>
    </row>
    <row r="13" spans="1:17" s="33" customFormat="1" ht="12" customHeight="1" x14ac:dyDescent="0.15">
      <c r="A13" s="42"/>
      <c r="B13" s="42">
        <v>9</v>
      </c>
      <c r="C13" s="11">
        <f t="shared" si="0"/>
        <v>3648</v>
      </c>
      <c r="D13" s="8">
        <v>33</v>
      </c>
      <c r="E13" s="8">
        <v>2</v>
      </c>
      <c r="F13" s="8">
        <v>17</v>
      </c>
      <c r="G13" s="11">
        <v>3584</v>
      </c>
      <c r="H13" s="11">
        <v>12</v>
      </c>
      <c r="I13" s="44">
        <f t="shared" si="1"/>
        <v>7331</v>
      </c>
      <c r="J13" s="8">
        <v>171</v>
      </c>
      <c r="K13" s="8">
        <v>6218</v>
      </c>
      <c r="L13" s="8">
        <v>339</v>
      </c>
      <c r="M13" s="8">
        <v>176</v>
      </c>
      <c r="N13" s="8">
        <v>133</v>
      </c>
      <c r="O13" s="8">
        <v>294</v>
      </c>
      <c r="P13" s="8"/>
      <c r="Q13" s="8"/>
    </row>
    <row r="14" spans="1:17" s="33" customFormat="1" ht="12" customHeight="1" x14ac:dyDescent="0.15">
      <c r="A14" s="42"/>
      <c r="B14" s="42">
        <v>10</v>
      </c>
      <c r="C14" s="11">
        <f t="shared" si="0"/>
        <v>15132</v>
      </c>
      <c r="D14" s="8">
        <v>162</v>
      </c>
      <c r="E14" s="8">
        <v>3</v>
      </c>
      <c r="F14" s="8">
        <v>48</v>
      </c>
      <c r="G14" s="11">
        <v>8225</v>
      </c>
      <c r="H14" s="11">
        <v>6694</v>
      </c>
      <c r="I14" s="44">
        <f t="shared" si="1"/>
        <v>7379</v>
      </c>
      <c r="J14" s="8">
        <v>125</v>
      </c>
      <c r="K14" s="8">
        <v>5845</v>
      </c>
      <c r="L14" s="8">
        <v>368</v>
      </c>
      <c r="M14" s="8">
        <v>729</v>
      </c>
      <c r="N14" s="8">
        <v>244</v>
      </c>
      <c r="O14" s="8">
        <v>68</v>
      </c>
      <c r="P14" s="8"/>
      <c r="Q14" s="8"/>
    </row>
    <row r="15" spans="1:17" s="33" customFormat="1" ht="12" customHeight="1" x14ac:dyDescent="0.15">
      <c r="A15" s="42"/>
      <c r="B15" s="42">
        <v>11</v>
      </c>
      <c r="C15" s="11">
        <f t="shared" si="0"/>
        <v>13044</v>
      </c>
      <c r="D15" s="8">
        <v>827</v>
      </c>
      <c r="E15" s="8">
        <v>1</v>
      </c>
      <c r="F15" s="8">
        <v>491</v>
      </c>
      <c r="G15" s="11">
        <v>11546</v>
      </c>
      <c r="H15" s="11">
        <v>179</v>
      </c>
      <c r="I15" s="44">
        <f t="shared" si="1"/>
        <v>5828</v>
      </c>
      <c r="J15" s="8">
        <v>191</v>
      </c>
      <c r="K15" s="8">
        <v>3636</v>
      </c>
      <c r="L15" s="8">
        <v>566</v>
      </c>
      <c r="M15" s="8">
        <v>227</v>
      </c>
      <c r="N15" s="8">
        <v>1135</v>
      </c>
      <c r="O15" s="8">
        <v>73</v>
      </c>
      <c r="P15" s="8"/>
      <c r="Q15" s="8"/>
    </row>
    <row r="16" spans="1:17" s="33" customFormat="1" ht="12" customHeight="1" x14ac:dyDescent="0.15">
      <c r="A16" s="45"/>
      <c r="B16" s="49">
        <v>12</v>
      </c>
      <c r="C16" s="50">
        <f t="shared" si="0"/>
        <v>2436</v>
      </c>
      <c r="D16" s="51">
        <v>1336</v>
      </c>
      <c r="E16" s="51">
        <v>3</v>
      </c>
      <c r="F16" s="51">
        <v>61</v>
      </c>
      <c r="G16" s="50">
        <v>1030</v>
      </c>
      <c r="H16" s="50">
        <v>6</v>
      </c>
      <c r="I16" s="52">
        <f t="shared" si="1"/>
        <v>7350</v>
      </c>
      <c r="J16" s="51">
        <v>303</v>
      </c>
      <c r="K16" s="51">
        <v>6697</v>
      </c>
      <c r="L16" s="51">
        <v>3</v>
      </c>
      <c r="M16" s="51">
        <v>216</v>
      </c>
      <c r="N16" s="51">
        <v>86</v>
      </c>
      <c r="O16" s="51">
        <v>45</v>
      </c>
      <c r="P16" s="8"/>
      <c r="Q16" s="8"/>
    </row>
    <row r="17" spans="1:17" s="55" customFormat="1" x14ac:dyDescent="0.2">
      <c r="A17" s="53" t="s">
        <v>0</v>
      </c>
      <c r="B17" s="53"/>
      <c r="C17" s="54"/>
      <c r="D17" s="54"/>
      <c r="E17" s="54"/>
      <c r="F17" s="54"/>
      <c r="G17" s="54"/>
      <c r="H17" s="54"/>
      <c r="J17" s="53"/>
      <c r="K17" s="53"/>
      <c r="L17" s="53"/>
      <c r="M17" s="53"/>
      <c r="N17" s="53"/>
      <c r="O17" s="53"/>
      <c r="P17" s="53"/>
      <c r="Q17" s="54"/>
    </row>
    <row r="18" spans="1:17" ht="19.2" x14ac:dyDescent="0.15">
      <c r="A18" s="32"/>
      <c r="B18" s="32"/>
    </row>
  </sheetData>
  <mergeCells count="1">
    <mergeCell ref="G3:H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view="pageBreakPreview" zoomScale="130" zoomScaleNormal="100" zoomScaleSheetLayoutView="130" workbookViewId="0">
      <pane ySplit="4" topLeftCell="A5" activePane="bottomLeft" state="frozen"/>
      <selection activeCell="J8" sqref="J8"/>
      <selection pane="bottomLeft" activeCell="C19" sqref="C19"/>
    </sheetView>
  </sheetViews>
  <sheetFormatPr defaultColWidth="9" defaultRowHeight="12" x14ac:dyDescent="0.15"/>
  <cols>
    <col min="1" max="2" width="3.6640625" style="31" customWidth="1"/>
    <col min="3" max="3" width="10.6640625" style="31" customWidth="1"/>
    <col min="4" max="8" width="12.21875" style="31" customWidth="1"/>
    <col min="9" max="15" width="10.6640625" style="31" customWidth="1"/>
    <col min="16" max="17" width="9.6640625" style="31" customWidth="1"/>
    <col min="18" max="16384" width="9" style="31"/>
  </cols>
  <sheetData>
    <row r="1" spans="1:17" ht="21" customHeight="1" x14ac:dyDescent="0.15">
      <c r="A1" s="29" t="s">
        <v>17</v>
      </c>
      <c r="B1" s="29"/>
      <c r="C1" s="30"/>
      <c r="D1" s="30"/>
      <c r="E1" s="29"/>
      <c r="F1" s="30"/>
      <c r="P1" s="32"/>
    </row>
    <row r="2" spans="1:17" s="33" customFormat="1" ht="25.5" customHeight="1" x14ac:dyDescent="0.2">
      <c r="B2" s="34"/>
      <c r="C2" s="34"/>
      <c r="D2" s="34"/>
      <c r="E2" s="34" t="s">
        <v>16</v>
      </c>
      <c r="F2" s="34"/>
      <c r="G2" s="34"/>
      <c r="H2" s="34"/>
      <c r="J2" s="34"/>
      <c r="K2" s="34"/>
      <c r="L2" s="34" t="s">
        <v>15</v>
      </c>
      <c r="M2" s="34"/>
      <c r="N2" s="34"/>
      <c r="O2" s="34"/>
      <c r="P2" s="34"/>
      <c r="Q2" s="34"/>
    </row>
    <row r="3" spans="1:17" ht="15" customHeight="1" x14ac:dyDescent="0.15">
      <c r="A3" s="5"/>
      <c r="B3" s="5"/>
      <c r="C3" s="5"/>
      <c r="D3" s="5"/>
      <c r="E3" s="5"/>
      <c r="F3" s="5"/>
      <c r="G3" s="66"/>
      <c r="H3" s="66"/>
      <c r="I3" s="5"/>
      <c r="J3" s="5"/>
      <c r="K3" s="5"/>
      <c r="L3" s="5"/>
      <c r="M3" s="5"/>
      <c r="N3" s="35"/>
      <c r="O3" s="48" t="s">
        <v>14</v>
      </c>
      <c r="Q3" s="36"/>
    </row>
    <row r="4" spans="1:17" ht="46.5" customHeight="1" x14ac:dyDescent="0.15">
      <c r="A4" s="37" t="s">
        <v>13</v>
      </c>
      <c r="B4" s="37" t="s">
        <v>12</v>
      </c>
      <c r="C4" s="38" t="s">
        <v>11</v>
      </c>
      <c r="D4" s="39" t="s">
        <v>10</v>
      </c>
      <c r="E4" s="40" t="s">
        <v>9</v>
      </c>
      <c r="F4" s="38" t="s">
        <v>3</v>
      </c>
      <c r="G4" s="16" t="s">
        <v>8</v>
      </c>
      <c r="H4" s="18" t="s">
        <v>1</v>
      </c>
      <c r="I4" s="41" t="s">
        <v>7</v>
      </c>
      <c r="J4" s="41" t="s">
        <v>6</v>
      </c>
      <c r="K4" s="41" t="s">
        <v>5</v>
      </c>
      <c r="L4" s="41" t="s">
        <v>4</v>
      </c>
      <c r="M4" s="41" t="s">
        <v>3</v>
      </c>
      <c r="N4" s="16" t="s">
        <v>2</v>
      </c>
      <c r="O4" s="15" t="s">
        <v>1</v>
      </c>
    </row>
    <row r="5" spans="1:17" s="33" customFormat="1" ht="12" customHeight="1" x14ac:dyDescent="0.15">
      <c r="A5" s="42">
        <v>5</v>
      </c>
      <c r="B5" s="43">
        <v>1</v>
      </c>
      <c r="C5" s="11">
        <f t="shared" ref="C5:C6" si="0">SUM(D5:H5)</f>
        <v>1442</v>
      </c>
      <c r="D5" s="8">
        <v>226</v>
      </c>
      <c r="E5" s="8">
        <v>6</v>
      </c>
      <c r="F5" s="8">
        <v>24</v>
      </c>
      <c r="G5" s="11">
        <v>1065</v>
      </c>
      <c r="H5" s="11">
        <v>121</v>
      </c>
      <c r="I5" s="44">
        <f t="shared" ref="I5:I6" si="1">SUM(J5:O5)</f>
        <v>12265</v>
      </c>
      <c r="J5" s="8">
        <v>290</v>
      </c>
      <c r="K5" s="8">
        <v>11310</v>
      </c>
      <c r="L5" s="8">
        <v>400</v>
      </c>
      <c r="M5" s="8">
        <v>131</v>
      </c>
      <c r="N5" s="8">
        <v>91</v>
      </c>
      <c r="O5" s="8">
        <v>43</v>
      </c>
      <c r="P5" s="8"/>
      <c r="Q5" s="8"/>
    </row>
    <row r="6" spans="1:17" s="33" customFormat="1" ht="12" customHeight="1" x14ac:dyDescent="0.15">
      <c r="A6" s="42"/>
      <c r="B6" s="42">
        <v>2</v>
      </c>
      <c r="C6" s="11">
        <f t="shared" si="0"/>
        <v>10619</v>
      </c>
      <c r="D6" s="8">
        <v>180</v>
      </c>
      <c r="E6" s="8">
        <v>5</v>
      </c>
      <c r="F6" s="8">
        <v>22</v>
      </c>
      <c r="G6" s="11">
        <v>10400</v>
      </c>
      <c r="H6" s="11">
        <v>12</v>
      </c>
      <c r="I6" s="44">
        <f t="shared" si="1"/>
        <v>4807</v>
      </c>
      <c r="J6" s="8">
        <v>193</v>
      </c>
      <c r="K6" s="8">
        <v>3524</v>
      </c>
      <c r="L6" s="8">
        <v>354</v>
      </c>
      <c r="M6" s="8">
        <v>205</v>
      </c>
      <c r="N6" s="8">
        <v>457</v>
      </c>
      <c r="O6" s="8">
        <v>74</v>
      </c>
      <c r="P6" s="8"/>
      <c r="Q6" s="8"/>
    </row>
    <row r="7" spans="1:17" s="33" customFormat="1" ht="12" customHeight="1" x14ac:dyDescent="0.15">
      <c r="A7" s="42"/>
      <c r="B7" s="42">
        <v>3</v>
      </c>
      <c r="C7" s="11">
        <f t="shared" ref="C7:C16" si="2">SUM(D7:H7)</f>
        <v>8660</v>
      </c>
      <c r="D7" s="8">
        <v>9</v>
      </c>
      <c r="E7" s="8">
        <v>8</v>
      </c>
      <c r="F7" s="8">
        <v>42</v>
      </c>
      <c r="G7" s="11">
        <v>8586</v>
      </c>
      <c r="H7" s="11">
        <v>15</v>
      </c>
      <c r="I7" s="44">
        <f>SUM(J7:O7)</f>
        <v>14688</v>
      </c>
      <c r="J7" s="8">
        <v>685</v>
      </c>
      <c r="K7" s="8">
        <v>12534</v>
      </c>
      <c r="L7" s="8">
        <v>715</v>
      </c>
      <c r="M7" s="8">
        <v>538</v>
      </c>
      <c r="N7" s="8">
        <v>165</v>
      </c>
      <c r="O7" s="8">
        <v>51</v>
      </c>
      <c r="P7" s="8"/>
      <c r="Q7" s="8"/>
    </row>
    <row r="8" spans="1:17" ht="12" customHeight="1" x14ac:dyDescent="0.15">
      <c r="A8" s="42"/>
      <c r="B8" s="42">
        <v>4</v>
      </c>
      <c r="C8" s="11">
        <f t="shared" si="2"/>
        <v>5068</v>
      </c>
      <c r="D8" s="8">
        <v>11</v>
      </c>
      <c r="E8" s="8">
        <v>2</v>
      </c>
      <c r="F8" s="8">
        <v>38</v>
      </c>
      <c r="G8" s="11">
        <v>5003</v>
      </c>
      <c r="H8" s="11">
        <v>14</v>
      </c>
      <c r="I8" s="44">
        <f t="shared" ref="I8:I16" si="3">SUM(J8:O8)</f>
        <v>2229</v>
      </c>
      <c r="J8" s="8">
        <v>423</v>
      </c>
      <c r="K8" s="8">
        <v>839</v>
      </c>
      <c r="L8" s="8">
        <v>409</v>
      </c>
      <c r="M8" s="8">
        <v>175</v>
      </c>
      <c r="N8" s="8">
        <v>315</v>
      </c>
      <c r="O8" s="8">
        <v>68</v>
      </c>
      <c r="P8" s="8"/>
      <c r="Q8" s="8"/>
    </row>
    <row r="9" spans="1:17" s="33" customFormat="1" ht="12" customHeight="1" x14ac:dyDescent="0.15">
      <c r="A9" s="42"/>
      <c r="B9" s="42">
        <v>5</v>
      </c>
      <c r="C9" s="11">
        <f t="shared" si="2"/>
        <v>4450</v>
      </c>
      <c r="D9" s="8">
        <v>5</v>
      </c>
      <c r="E9" s="8">
        <v>2</v>
      </c>
      <c r="F9" s="8">
        <v>4</v>
      </c>
      <c r="G9" s="11">
        <v>4425</v>
      </c>
      <c r="H9" s="11">
        <v>14</v>
      </c>
      <c r="I9" s="44">
        <f t="shared" si="3"/>
        <v>1278</v>
      </c>
      <c r="J9" s="8">
        <v>347</v>
      </c>
      <c r="K9" s="8">
        <v>0</v>
      </c>
      <c r="L9" s="8">
        <v>281</v>
      </c>
      <c r="M9" s="8">
        <v>378</v>
      </c>
      <c r="N9" s="8">
        <v>243</v>
      </c>
      <c r="O9" s="8">
        <v>29</v>
      </c>
      <c r="P9" s="8"/>
      <c r="Q9" s="8"/>
    </row>
    <row r="10" spans="1:17" s="33" customFormat="1" ht="12" customHeight="1" x14ac:dyDescent="0.15">
      <c r="A10" s="42"/>
      <c r="B10" s="42">
        <v>6</v>
      </c>
      <c r="C10" s="11">
        <f t="shared" si="2"/>
        <v>7742</v>
      </c>
      <c r="D10" s="8">
        <v>5</v>
      </c>
      <c r="E10" s="8">
        <v>3</v>
      </c>
      <c r="F10" s="8">
        <v>8</v>
      </c>
      <c r="G10" s="11">
        <v>7719</v>
      </c>
      <c r="H10" s="11">
        <v>7</v>
      </c>
      <c r="I10" s="44">
        <f t="shared" si="3"/>
        <v>8489</v>
      </c>
      <c r="J10" s="8">
        <v>505</v>
      </c>
      <c r="K10" s="8">
        <v>6087</v>
      </c>
      <c r="L10" s="8">
        <v>799</v>
      </c>
      <c r="M10" s="8">
        <v>689</v>
      </c>
      <c r="N10" s="8">
        <v>318</v>
      </c>
      <c r="O10" s="8">
        <v>91</v>
      </c>
      <c r="P10" s="8"/>
      <c r="Q10" s="8"/>
    </row>
    <row r="11" spans="1:17" s="33" customFormat="1" ht="12" customHeight="1" x14ac:dyDescent="0.15">
      <c r="A11" s="42"/>
      <c r="B11" s="42">
        <v>7</v>
      </c>
      <c r="C11" s="8">
        <f t="shared" si="2"/>
        <v>8094</v>
      </c>
      <c r="D11" s="8">
        <v>8</v>
      </c>
      <c r="E11" s="8">
        <v>3</v>
      </c>
      <c r="F11" s="8">
        <v>33</v>
      </c>
      <c r="G11" s="11">
        <v>8040</v>
      </c>
      <c r="H11" s="11">
        <v>10</v>
      </c>
      <c r="I11" s="44">
        <f t="shared" si="3"/>
        <v>6666</v>
      </c>
      <c r="J11" s="8">
        <v>280</v>
      </c>
      <c r="K11" s="8">
        <v>5601</v>
      </c>
      <c r="L11" s="8">
        <v>330</v>
      </c>
      <c r="M11" s="8">
        <v>244</v>
      </c>
      <c r="N11" s="8">
        <v>159</v>
      </c>
      <c r="O11" s="8">
        <v>52</v>
      </c>
      <c r="P11" s="8"/>
      <c r="Q11" s="8"/>
    </row>
    <row r="12" spans="1:17" s="33" customFormat="1" ht="12" customHeight="1" x14ac:dyDescent="0.15">
      <c r="A12" s="42"/>
      <c r="B12" s="42">
        <v>8</v>
      </c>
      <c r="C12" s="11">
        <f t="shared" si="2"/>
        <v>5455</v>
      </c>
      <c r="D12" s="8">
        <v>0</v>
      </c>
      <c r="E12" s="8">
        <v>6</v>
      </c>
      <c r="F12" s="8">
        <v>62</v>
      </c>
      <c r="G12" s="11">
        <v>5367</v>
      </c>
      <c r="H12" s="11">
        <v>20</v>
      </c>
      <c r="I12" s="44">
        <f t="shared" si="3"/>
        <v>4220</v>
      </c>
      <c r="J12" s="8">
        <v>217</v>
      </c>
      <c r="K12" s="8">
        <v>3045</v>
      </c>
      <c r="L12" s="8">
        <v>377</v>
      </c>
      <c r="M12" s="8">
        <v>156</v>
      </c>
      <c r="N12" s="8">
        <v>379</v>
      </c>
      <c r="O12" s="8">
        <v>46</v>
      </c>
      <c r="P12" s="8"/>
      <c r="Q12" s="8"/>
    </row>
    <row r="13" spans="1:17" s="33" customFormat="1" ht="12" customHeight="1" x14ac:dyDescent="0.15">
      <c r="A13" s="42"/>
      <c r="B13" s="42">
        <v>9</v>
      </c>
      <c r="C13" s="11">
        <f t="shared" si="2"/>
        <v>9498</v>
      </c>
      <c r="D13" s="8">
        <v>14</v>
      </c>
      <c r="E13" s="8">
        <v>3</v>
      </c>
      <c r="F13" s="8">
        <v>54</v>
      </c>
      <c r="G13" s="11">
        <v>9408</v>
      </c>
      <c r="H13" s="11">
        <v>19</v>
      </c>
      <c r="I13" s="44">
        <f t="shared" si="3"/>
        <v>4873</v>
      </c>
      <c r="J13" s="8">
        <v>303</v>
      </c>
      <c r="K13" s="8">
        <v>3294</v>
      </c>
      <c r="L13" s="8">
        <v>358</v>
      </c>
      <c r="M13" s="8">
        <v>210</v>
      </c>
      <c r="N13" s="8">
        <v>664</v>
      </c>
      <c r="O13" s="8">
        <v>44</v>
      </c>
      <c r="P13" s="8"/>
      <c r="Q13" s="8"/>
    </row>
    <row r="14" spans="1:17" s="33" customFormat="1" ht="12" customHeight="1" x14ac:dyDescent="0.15">
      <c r="A14" s="42"/>
      <c r="B14" s="42">
        <v>10</v>
      </c>
      <c r="C14" s="11">
        <f t="shared" si="2"/>
        <v>13817</v>
      </c>
      <c r="D14" s="8">
        <v>117</v>
      </c>
      <c r="E14" s="8">
        <v>2</v>
      </c>
      <c r="F14" s="8">
        <v>50</v>
      </c>
      <c r="G14" s="11">
        <v>13615</v>
      </c>
      <c r="H14" s="11">
        <v>33</v>
      </c>
      <c r="I14" s="44">
        <f t="shared" si="3"/>
        <v>21830</v>
      </c>
      <c r="J14" s="8">
        <v>202</v>
      </c>
      <c r="K14" s="8">
        <v>1535</v>
      </c>
      <c r="L14" s="8">
        <v>356</v>
      </c>
      <c r="M14" s="8">
        <v>241</v>
      </c>
      <c r="N14" s="8">
        <v>19449</v>
      </c>
      <c r="O14" s="8">
        <v>47</v>
      </c>
      <c r="P14" s="8"/>
      <c r="Q14" s="8"/>
    </row>
    <row r="15" spans="1:17" s="33" customFormat="1" ht="12" customHeight="1" x14ac:dyDescent="0.15">
      <c r="A15" s="42"/>
      <c r="B15" s="42">
        <v>11</v>
      </c>
      <c r="C15" s="11">
        <f t="shared" si="2"/>
        <v>7157</v>
      </c>
      <c r="D15" s="8">
        <v>426</v>
      </c>
      <c r="E15" s="8">
        <v>6</v>
      </c>
      <c r="F15" s="8">
        <v>14</v>
      </c>
      <c r="G15" s="11">
        <v>6653</v>
      </c>
      <c r="H15" s="11">
        <v>58</v>
      </c>
      <c r="I15" s="44">
        <f t="shared" si="3"/>
        <v>4692</v>
      </c>
      <c r="J15" s="8">
        <v>271</v>
      </c>
      <c r="K15" s="8">
        <v>3278</v>
      </c>
      <c r="L15" s="8">
        <v>355</v>
      </c>
      <c r="M15" s="8">
        <v>304</v>
      </c>
      <c r="N15" s="8">
        <v>134</v>
      </c>
      <c r="O15" s="8">
        <v>350</v>
      </c>
      <c r="P15" s="8"/>
      <c r="Q15" s="8"/>
    </row>
    <row r="16" spans="1:17" s="33" customFormat="1" ht="12" customHeight="1" x14ac:dyDescent="0.15">
      <c r="A16" s="45"/>
      <c r="B16" s="49">
        <v>12</v>
      </c>
      <c r="C16" s="50">
        <f t="shared" si="2"/>
        <v>6458</v>
      </c>
      <c r="D16" s="51">
        <v>858</v>
      </c>
      <c r="E16" s="51">
        <v>5</v>
      </c>
      <c r="F16" s="51">
        <v>16</v>
      </c>
      <c r="G16" s="50">
        <v>5542</v>
      </c>
      <c r="H16" s="50">
        <v>37</v>
      </c>
      <c r="I16" s="52">
        <f t="shared" si="3"/>
        <v>4675</v>
      </c>
      <c r="J16" s="51">
        <v>107</v>
      </c>
      <c r="K16" s="51">
        <v>3790</v>
      </c>
      <c r="L16" s="51">
        <v>339</v>
      </c>
      <c r="M16" s="51">
        <v>301</v>
      </c>
      <c r="N16" s="51">
        <v>105</v>
      </c>
      <c r="O16" s="51">
        <v>33</v>
      </c>
      <c r="P16" s="8"/>
      <c r="Q16" s="8"/>
    </row>
    <row r="17" spans="1:17" s="55" customFormat="1" x14ac:dyDescent="0.2">
      <c r="A17" s="53" t="s">
        <v>0</v>
      </c>
      <c r="B17" s="53"/>
      <c r="C17" s="54"/>
      <c r="D17" s="54"/>
      <c r="E17" s="54"/>
      <c r="F17" s="54"/>
      <c r="G17" s="54"/>
      <c r="H17" s="54"/>
      <c r="J17" s="53"/>
      <c r="K17" s="53"/>
      <c r="L17" s="53"/>
      <c r="M17" s="53"/>
      <c r="N17" s="53"/>
      <c r="O17" s="53"/>
      <c r="P17" s="53"/>
      <c r="Q17" s="54"/>
    </row>
    <row r="18" spans="1:17" ht="19.2" x14ac:dyDescent="0.15">
      <c r="A18" s="32"/>
      <c r="B18" s="32"/>
    </row>
  </sheetData>
  <mergeCells count="1">
    <mergeCell ref="G3:H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view="pageBreakPreview" zoomScale="130" zoomScaleNormal="100" zoomScaleSheetLayoutView="130" workbookViewId="0">
      <pane ySplit="4" topLeftCell="A5" activePane="bottomLeft" state="frozen"/>
      <selection activeCell="H4" sqref="H4"/>
      <selection pane="bottomLeft" activeCell="B12" sqref="B12"/>
    </sheetView>
  </sheetViews>
  <sheetFormatPr defaultColWidth="9" defaultRowHeight="12" x14ac:dyDescent="0.15"/>
  <cols>
    <col min="1" max="2" width="3.6640625" style="1" customWidth="1"/>
    <col min="3" max="3" width="10.6640625" style="1" customWidth="1"/>
    <col min="4" max="8" width="12.21875" style="1" customWidth="1"/>
    <col min="9" max="15" width="10.6640625" style="1" customWidth="1"/>
    <col min="16" max="17" width="9.6640625" style="1" customWidth="1"/>
    <col min="18" max="16384" width="9" style="1"/>
  </cols>
  <sheetData>
    <row r="1" spans="1:17" ht="21" customHeight="1" x14ac:dyDescent="0.15">
      <c r="A1" s="28" t="s">
        <v>17</v>
      </c>
      <c r="B1" s="28"/>
      <c r="C1" s="27"/>
      <c r="D1" s="27"/>
      <c r="E1" s="28"/>
      <c r="F1" s="27"/>
      <c r="P1" s="2"/>
    </row>
    <row r="2" spans="1:17" s="6" customFormat="1" ht="25.5" customHeight="1" x14ac:dyDescent="0.2">
      <c r="B2" s="26"/>
      <c r="C2" s="26"/>
      <c r="D2" s="26"/>
      <c r="E2" s="26" t="s">
        <v>16</v>
      </c>
      <c r="F2" s="26"/>
      <c r="G2" s="26"/>
      <c r="H2" s="26"/>
      <c r="J2" s="26"/>
      <c r="K2" s="26"/>
      <c r="L2" s="26" t="s">
        <v>15</v>
      </c>
      <c r="M2" s="26"/>
      <c r="N2" s="26"/>
      <c r="O2" s="26"/>
      <c r="P2" s="26"/>
      <c r="Q2" s="26"/>
    </row>
    <row r="3" spans="1:17" ht="15" customHeight="1" x14ac:dyDescent="0.15">
      <c r="A3" s="3"/>
      <c r="B3" s="3"/>
      <c r="C3" s="3"/>
      <c r="D3" s="3"/>
      <c r="E3" s="3"/>
      <c r="F3" s="3"/>
      <c r="G3" s="67"/>
      <c r="H3" s="67"/>
      <c r="I3" s="3"/>
      <c r="J3" s="3"/>
      <c r="K3" s="3"/>
      <c r="L3" s="3"/>
      <c r="M3" s="3"/>
      <c r="N3" s="25"/>
      <c r="O3" s="47" t="s">
        <v>14</v>
      </c>
      <c r="Q3" s="24"/>
    </row>
    <row r="4" spans="1:17" ht="46.5" customHeight="1" x14ac:dyDescent="0.15">
      <c r="A4" s="23" t="s">
        <v>13</v>
      </c>
      <c r="B4" s="23" t="s">
        <v>12</v>
      </c>
      <c r="C4" s="20" t="s">
        <v>11</v>
      </c>
      <c r="D4" s="22" t="s">
        <v>10</v>
      </c>
      <c r="E4" s="21" t="s">
        <v>9</v>
      </c>
      <c r="F4" s="20" t="s">
        <v>3</v>
      </c>
      <c r="G4" s="19" t="s">
        <v>8</v>
      </c>
      <c r="H4" s="18" t="s">
        <v>1</v>
      </c>
      <c r="I4" s="17" t="s">
        <v>7</v>
      </c>
      <c r="J4" s="17" t="s">
        <v>6</v>
      </c>
      <c r="K4" s="17" t="s">
        <v>5</v>
      </c>
      <c r="L4" s="17" t="s">
        <v>4</v>
      </c>
      <c r="M4" s="17" t="s">
        <v>3</v>
      </c>
      <c r="N4" s="16" t="s">
        <v>2</v>
      </c>
      <c r="O4" s="15" t="s">
        <v>1</v>
      </c>
    </row>
    <row r="5" spans="1:17" s="6" customFormat="1" ht="12" customHeight="1" x14ac:dyDescent="0.15">
      <c r="A5" s="13">
        <v>4</v>
      </c>
      <c r="B5" s="14">
        <v>1</v>
      </c>
      <c r="C5" s="12">
        <v>4656</v>
      </c>
      <c r="D5" s="8">
        <v>176</v>
      </c>
      <c r="E5" s="8">
        <v>5</v>
      </c>
      <c r="F5" s="8">
        <v>1</v>
      </c>
      <c r="G5" s="11">
        <v>4437</v>
      </c>
      <c r="H5" s="11">
        <v>37</v>
      </c>
      <c r="I5" s="10">
        <v>4244</v>
      </c>
      <c r="J5" s="9">
        <v>217</v>
      </c>
      <c r="K5" s="8">
        <v>3424</v>
      </c>
      <c r="L5" s="8">
        <v>264</v>
      </c>
      <c r="M5" s="8">
        <v>200</v>
      </c>
      <c r="N5" s="8">
        <v>110</v>
      </c>
      <c r="O5" s="8">
        <v>29</v>
      </c>
      <c r="P5" s="8"/>
      <c r="Q5" s="8"/>
    </row>
    <row r="6" spans="1:17" s="6" customFormat="1" ht="12" customHeight="1" x14ac:dyDescent="0.15">
      <c r="A6" s="13"/>
      <c r="B6" s="13">
        <v>2</v>
      </c>
      <c r="C6" s="12">
        <v>1523</v>
      </c>
      <c r="D6" s="8">
        <v>54</v>
      </c>
      <c r="E6" s="8">
        <v>3</v>
      </c>
      <c r="F6" s="8">
        <v>18</v>
      </c>
      <c r="G6" s="11">
        <v>1377</v>
      </c>
      <c r="H6" s="11">
        <v>71</v>
      </c>
      <c r="I6" s="10">
        <v>8923</v>
      </c>
      <c r="J6" s="9">
        <v>416</v>
      </c>
      <c r="K6" s="8">
        <v>7878</v>
      </c>
      <c r="L6" s="8">
        <v>269</v>
      </c>
      <c r="M6" s="8">
        <v>171</v>
      </c>
      <c r="N6" s="8">
        <v>149</v>
      </c>
      <c r="O6" s="8">
        <v>40</v>
      </c>
      <c r="P6" s="8"/>
      <c r="Q6" s="8"/>
    </row>
    <row r="7" spans="1:17" s="6" customFormat="1" ht="12" customHeight="1" x14ac:dyDescent="0.15">
      <c r="A7" s="13"/>
      <c r="B7" s="13">
        <v>3</v>
      </c>
      <c r="C7" s="12">
        <v>2716</v>
      </c>
      <c r="D7" s="8">
        <v>1</v>
      </c>
      <c r="E7" s="8">
        <v>10</v>
      </c>
      <c r="F7" s="8">
        <v>19</v>
      </c>
      <c r="G7" s="11">
        <v>2606</v>
      </c>
      <c r="H7" s="11">
        <v>80</v>
      </c>
      <c r="I7" s="10">
        <v>7578</v>
      </c>
      <c r="J7" s="9">
        <v>146</v>
      </c>
      <c r="K7" s="8">
        <v>6464</v>
      </c>
      <c r="L7" s="8">
        <v>550</v>
      </c>
      <c r="M7" s="8">
        <v>217</v>
      </c>
      <c r="N7" s="8">
        <v>170</v>
      </c>
      <c r="O7" s="8">
        <v>31</v>
      </c>
      <c r="P7" s="8"/>
      <c r="Q7" s="8"/>
    </row>
    <row r="8" spans="1:17" ht="12" customHeight="1" x14ac:dyDescent="0.15">
      <c r="A8" s="13"/>
      <c r="B8" s="13">
        <v>4</v>
      </c>
      <c r="C8" s="12">
        <v>4100</v>
      </c>
      <c r="D8" s="8">
        <v>16</v>
      </c>
      <c r="E8" s="8">
        <v>3</v>
      </c>
      <c r="F8" s="8">
        <v>0</v>
      </c>
      <c r="G8" s="11">
        <v>3882</v>
      </c>
      <c r="H8" s="11">
        <v>199</v>
      </c>
      <c r="I8" s="10">
        <v>1082</v>
      </c>
      <c r="J8" s="9">
        <v>384</v>
      </c>
      <c r="K8" s="8">
        <v>0</v>
      </c>
      <c r="L8" s="8">
        <v>302</v>
      </c>
      <c r="M8" s="8">
        <v>284</v>
      </c>
      <c r="N8" s="8">
        <v>92</v>
      </c>
      <c r="O8" s="8">
        <v>20</v>
      </c>
      <c r="P8" s="8"/>
      <c r="Q8" s="8"/>
    </row>
    <row r="9" spans="1:17" s="6" customFormat="1" ht="12" customHeight="1" x14ac:dyDescent="0.15">
      <c r="A9" s="13"/>
      <c r="B9" s="13">
        <v>5</v>
      </c>
      <c r="C9" s="12">
        <v>732</v>
      </c>
      <c r="D9" s="8">
        <v>12</v>
      </c>
      <c r="E9" s="8">
        <v>11</v>
      </c>
      <c r="F9" s="8">
        <v>210</v>
      </c>
      <c r="G9" s="11">
        <v>405</v>
      </c>
      <c r="H9" s="11">
        <v>94</v>
      </c>
      <c r="I9" s="10">
        <v>13313</v>
      </c>
      <c r="J9" s="9">
        <v>445</v>
      </c>
      <c r="K9" s="8">
        <v>12259</v>
      </c>
      <c r="L9" s="8">
        <v>289</v>
      </c>
      <c r="M9" s="8">
        <v>179</v>
      </c>
      <c r="N9" s="8">
        <v>102</v>
      </c>
      <c r="O9" s="8">
        <v>39</v>
      </c>
      <c r="P9" s="8"/>
      <c r="Q9" s="8"/>
    </row>
    <row r="10" spans="1:17" s="6" customFormat="1" ht="12" customHeight="1" x14ac:dyDescent="0.15">
      <c r="A10" s="13"/>
      <c r="B10" s="13">
        <v>6</v>
      </c>
      <c r="C10" s="9">
        <v>1446</v>
      </c>
      <c r="D10" s="8">
        <v>13</v>
      </c>
      <c r="E10" s="8">
        <v>7</v>
      </c>
      <c r="F10" s="8">
        <v>38</v>
      </c>
      <c r="G10" s="8">
        <v>1319</v>
      </c>
      <c r="H10" s="8">
        <v>69</v>
      </c>
      <c r="I10" s="10">
        <v>12228</v>
      </c>
      <c r="J10" s="9">
        <v>305</v>
      </c>
      <c r="K10" s="8">
        <v>10327</v>
      </c>
      <c r="L10" s="8">
        <v>305</v>
      </c>
      <c r="M10" s="8">
        <v>148</v>
      </c>
      <c r="N10" s="8">
        <v>1118</v>
      </c>
      <c r="O10" s="8">
        <v>25</v>
      </c>
      <c r="P10" s="8"/>
      <c r="Q10" s="8"/>
    </row>
    <row r="11" spans="1:17" s="6" customFormat="1" ht="12" customHeight="1" x14ac:dyDescent="0.15">
      <c r="A11" s="13"/>
      <c r="B11" s="13">
        <v>7</v>
      </c>
      <c r="C11" s="9">
        <v>783</v>
      </c>
      <c r="D11" s="8">
        <v>11</v>
      </c>
      <c r="E11" s="8">
        <v>10</v>
      </c>
      <c r="F11" s="8">
        <v>184</v>
      </c>
      <c r="G11" s="11">
        <v>523</v>
      </c>
      <c r="H11" s="11">
        <v>55</v>
      </c>
      <c r="I11" s="10">
        <v>10425</v>
      </c>
      <c r="J11" s="9">
        <v>157</v>
      </c>
      <c r="K11" s="8">
        <v>9016</v>
      </c>
      <c r="L11" s="8">
        <v>203</v>
      </c>
      <c r="M11" s="8">
        <v>841</v>
      </c>
      <c r="N11" s="8">
        <v>162</v>
      </c>
      <c r="O11" s="8">
        <v>46</v>
      </c>
      <c r="P11" s="8"/>
      <c r="Q11" s="8"/>
    </row>
    <row r="12" spans="1:17" s="6" customFormat="1" ht="12" customHeight="1" x14ac:dyDescent="0.15">
      <c r="A12" s="13"/>
      <c r="B12" s="13">
        <v>8</v>
      </c>
      <c r="C12" s="12">
        <v>4549</v>
      </c>
      <c r="D12" s="8">
        <v>7</v>
      </c>
      <c r="E12" s="8">
        <v>12</v>
      </c>
      <c r="F12" s="8">
        <v>42</v>
      </c>
      <c r="G12" s="11">
        <v>4439</v>
      </c>
      <c r="H12" s="11">
        <v>49</v>
      </c>
      <c r="I12" s="10">
        <v>14992</v>
      </c>
      <c r="J12" s="9">
        <v>327</v>
      </c>
      <c r="K12" s="8">
        <v>13294</v>
      </c>
      <c r="L12" s="8">
        <v>302</v>
      </c>
      <c r="M12" s="8">
        <v>728</v>
      </c>
      <c r="N12" s="8">
        <v>283</v>
      </c>
      <c r="O12" s="8">
        <v>58</v>
      </c>
      <c r="P12" s="8"/>
      <c r="Q12" s="8"/>
    </row>
    <row r="13" spans="1:17" s="6" customFormat="1" ht="12" customHeight="1" x14ac:dyDescent="0.15">
      <c r="A13" s="13"/>
      <c r="B13" s="13">
        <v>9</v>
      </c>
      <c r="C13" s="12">
        <v>1605</v>
      </c>
      <c r="D13" s="8">
        <v>0</v>
      </c>
      <c r="E13" s="8">
        <v>3</v>
      </c>
      <c r="F13" s="8">
        <v>268</v>
      </c>
      <c r="G13" s="11">
        <v>1310</v>
      </c>
      <c r="H13" s="11">
        <v>24</v>
      </c>
      <c r="I13" s="10">
        <v>5886</v>
      </c>
      <c r="J13" s="9">
        <v>214</v>
      </c>
      <c r="K13" s="8">
        <v>4879</v>
      </c>
      <c r="L13" s="8">
        <v>363</v>
      </c>
      <c r="M13" s="8">
        <v>124</v>
      </c>
      <c r="N13" s="8">
        <v>242</v>
      </c>
      <c r="O13" s="8">
        <v>64</v>
      </c>
      <c r="P13" s="8"/>
      <c r="Q13" s="8"/>
    </row>
    <row r="14" spans="1:17" s="6" customFormat="1" ht="12" customHeight="1" x14ac:dyDescent="0.15">
      <c r="A14" s="13"/>
      <c r="B14" s="13">
        <v>10</v>
      </c>
      <c r="C14" s="12">
        <v>6080</v>
      </c>
      <c r="D14" s="8">
        <v>172</v>
      </c>
      <c r="E14" s="8">
        <v>8</v>
      </c>
      <c r="F14" s="8">
        <v>180</v>
      </c>
      <c r="G14" s="11">
        <v>5556</v>
      </c>
      <c r="H14" s="11">
        <v>164</v>
      </c>
      <c r="I14" s="10">
        <v>15988</v>
      </c>
      <c r="J14" s="9">
        <v>275</v>
      </c>
      <c r="K14" s="8">
        <v>14983</v>
      </c>
      <c r="L14" s="8">
        <v>403</v>
      </c>
      <c r="M14" s="8">
        <v>85</v>
      </c>
      <c r="N14" s="8">
        <v>204</v>
      </c>
      <c r="O14" s="8">
        <v>38</v>
      </c>
      <c r="P14" s="8"/>
      <c r="Q14" s="8"/>
    </row>
    <row r="15" spans="1:17" s="6" customFormat="1" ht="12" customHeight="1" x14ac:dyDescent="0.15">
      <c r="A15" s="13"/>
      <c r="B15" s="13">
        <v>11</v>
      </c>
      <c r="C15" s="12">
        <v>7526</v>
      </c>
      <c r="D15" s="8">
        <v>549</v>
      </c>
      <c r="E15" s="8">
        <v>6</v>
      </c>
      <c r="F15" s="8">
        <v>123</v>
      </c>
      <c r="G15" s="11">
        <v>6716</v>
      </c>
      <c r="H15" s="11">
        <v>132</v>
      </c>
      <c r="I15" s="10">
        <v>5922</v>
      </c>
      <c r="J15" s="9">
        <v>249</v>
      </c>
      <c r="K15" s="8">
        <v>4409</v>
      </c>
      <c r="L15" s="8">
        <v>763</v>
      </c>
      <c r="M15" s="8">
        <v>253</v>
      </c>
      <c r="N15" s="8">
        <v>110</v>
      </c>
      <c r="O15" s="8">
        <v>138</v>
      </c>
      <c r="P15" s="8"/>
      <c r="Q15" s="8"/>
    </row>
    <row r="16" spans="1:17" s="6" customFormat="1" ht="12" customHeight="1" x14ac:dyDescent="0.15">
      <c r="A16" s="7"/>
      <c r="B16" s="56">
        <v>12</v>
      </c>
      <c r="C16" s="57">
        <v>9242</v>
      </c>
      <c r="D16" s="51">
        <v>685</v>
      </c>
      <c r="E16" s="51">
        <v>7</v>
      </c>
      <c r="F16" s="51">
        <v>23</v>
      </c>
      <c r="G16" s="50">
        <v>8499</v>
      </c>
      <c r="H16" s="50">
        <v>28</v>
      </c>
      <c r="I16" s="58">
        <v>14291</v>
      </c>
      <c r="J16" s="59">
        <v>172</v>
      </c>
      <c r="K16" s="51">
        <v>12939</v>
      </c>
      <c r="L16" s="51">
        <v>296</v>
      </c>
      <c r="M16" s="51">
        <v>657</v>
      </c>
      <c r="N16" s="51">
        <v>139</v>
      </c>
      <c r="O16" s="51">
        <v>88</v>
      </c>
      <c r="P16" s="8"/>
      <c r="Q16" s="8"/>
    </row>
    <row r="17" spans="1:17" s="61" customFormat="1" x14ac:dyDescent="0.2">
      <c r="A17" s="53" t="s">
        <v>0</v>
      </c>
      <c r="B17" s="53"/>
      <c r="C17" s="60"/>
      <c r="D17" s="54"/>
      <c r="E17" s="54"/>
      <c r="F17" s="54"/>
      <c r="G17" s="54"/>
      <c r="H17" s="54"/>
      <c r="J17" s="53"/>
      <c r="K17" s="53"/>
      <c r="L17" s="53"/>
      <c r="M17" s="53"/>
      <c r="N17" s="53"/>
      <c r="O17" s="53"/>
      <c r="P17" s="53"/>
      <c r="Q17" s="60"/>
    </row>
    <row r="18" spans="1:17" ht="19.2" x14ac:dyDescent="0.15">
      <c r="A18" s="2"/>
      <c r="B18" s="2"/>
    </row>
  </sheetData>
  <mergeCells count="1">
    <mergeCell ref="G3:H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view="pageBreakPreview" zoomScale="130" zoomScaleNormal="100" zoomScaleSheetLayoutView="130" workbookViewId="0">
      <pane ySplit="4" topLeftCell="A5" activePane="bottomLeft" state="frozen"/>
      <selection activeCell="H4" sqref="H4"/>
      <selection pane="bottomLeft" activeCell="C10" sqref="C10"/>
    </sheetView>
  </sheetViews>
  <sheetFormatPr defaultColWidth="9" defaultRowHeight="12" x14ac:dyDescent="0.15"/>
  <cols>
    <col min="1" max="2" width="3.6640625" style="1" customWidth="1"/>
    <col min="3" max="3" width="10.6640625" style="1" customWidth="1"/>
    <col min="4" max="8" width="12.21875" style="1" customWidth="1"/>
    <col min="9" max="15" width="10.6640625" style="1" customWidth="1"/>
    <col min="16" max="17" width="9.6640625" style="1" customWidth="1"/>
    <col min="18" max="16384" width="9" style="1"/>
  </cols>
  <sheetData>
    <row r="1" spans="1:17" ht="21" customHeight="1" x14ac:dyDescent="0.15">
      <c r="A1" s="28" t="s">
        <v>17</v>
      </c>
      <c r="B1" s="28"/>
      <c r="C1" s="27"/>
      <c r="D1" s="27"/>
      <c r="E1" s="28"/>
      <c r="F1" s="27"/>
      <c r="P1" s="2"/>
    </row>
    <row r="2" spans="1:17" s="6" customFormat="1" ht="25.5" customHeight="1" x14ac:dyDescent="0.2">
      <c r="A2" s="68" t="s">
        <v>16</v>
      </c>
      <c r="B2" s="68"/>
      <c r="C2" s="68"/>
      <c r="D2" s="68"/>
      <c r="E2" s="68"/>
      <c r="F2" s="68"/>
      <c r="G2" s="68"/>
      <c r="H2" s="68"/>
      <c r="I2" s="68" t="s">
        <v>15</v>
      </c>
      <c r="J2" s="68"/>
      <c r="K2" s="68"/>
      <c r="L2" s="68"/>
      <c r="M2" s="68"/>
      <c r="N2" s="68"/>
      <c r="O2" s="68"/>
      <c r="P2" s="26"/>
      <c r="Q2" s="26"/>
    </row>
    <row r="3" spans="1:17" ht="15" customHeight="1" x14ac:dyDescent="0.15">
      <c r="A3" s="3"/>
      <c r="B3" s="3"/>
      <c r="C3" s="3"/>
      <c r="D3" s="3"/>
      <c r="E3" s="3"/>
      <c r="F3" s="3"/>
      <c r="G3" s="67"/>
      <c r="H3" s="67"/>
      <c r="I3" s="3"/>
      <c r="J3" s="3"/>
      <c r="K3" s="3"/>
      <c r="L3" s="3"/>
      <c r="M3" s="3"/>
      <c r="N3" s="35"/>
      <c r="O3" s="46" t="s">
        <v>14</v>
      </c>
      <c r="Q3" s="24"/>
    </row>
    <row r="4" spans="1:17" ht="46.5" customHeight="1" x14ac:dyDescent="0.15">
      <c r="A4" s="23" t="s">
        <v>13</v>
      </c>
      <c r="B4" s="23" t="s">
        <v>12</v>
      </c>
      <c r="C4" s="21" t="s">
        <v>11</v>
      </c>
      <c r="D4" s="22" t="s">
        <v>10</v>
      </c>
      <c r="E4" s="21" t="s">
        <v>9</v>
      </c>
      <c r="F4" s="20" t="s">
        <v>3</v>
      </c>
      <c r="G4" s="19" t="s">
        <v>8</v>
      </c>
      <c r="H4" s="18" t="s">
        <v>1</v>
      </c>
      <c r="I4" s="17" t="s">
        <v>7</v>
      </c>
      <c r="J4" s="17" t="s">
        <v>6</v>
      </c>
      <c r="K4" s="17" t="s">
        <v>5</v>
      </c>
      <c r="L4" s="17" t="s">
        <v>4</v>
      </c>
      <c r="M4" s="17" t="s">
        <v>3</v>
      </c>
      <c r="N4" s="16" t="s">
        <v>2</v>
      </c>
      <c r="O4" s="15" t="s">
        <v>1</v>
      </c>
    </row>
    <row r="5" spans="1:17" s="6" customFormat="1" ht="12" customHeight="1" x14ac:dyDescent="0.15">
      <c r="A5" s="13">
        <v>3</v>
      </c>
      <c r="B5" s="14">
        <v>1</v>
      </c>
      <c r="C5" s="12">
        <v>5074</v>
      </c>
      <c r="D5" s="8">
        <v>113</v>
      </c>
      <c r="E5" s="8">
        <v>1</v>
      </c>
      <c r="F5" s="8">
        <v>72</v>
      </c>
      <c r="G5" s="11">
        <v>4857</v>
      </c>
      <c r="H5" s="11">
        <f t="shared" ref="H5:H16" si="0">C5-D5-E5-F5-G5</f>
        <v>31</v>
      </c>
      <c r="I5" s="10">
        <v>2640</v>
      </c>
      <c r="J5" s="9">
        <v>129</v>
      </c>
      <c r="K5" s="8">
        <v>1895</v>
      </c>
      <c r="L5" s="8">
        <v>156</v>
      </c>
      <c r="M5" s="8">
        <v>69</v>
      </c>
      <c r="N5" s="8">
        <v>379</v>
      </c>
      <c r="O5" s="8">
        <f t="shared" ref="O5:O16" si="1">I5-J5-K5-L5-M5-N5</f>
        <v>12</v>
      </c>
      <c r="P5" s="8"/>
      <c r="Q5" s="8"/>
    </row>
    <row r="6" spans="1:17" s="6" customFormat="1" ht="12" customHeight="1" x14ac:dyDescent="0.15">
      <c r="A6" s="13"/>
      <c r="B6" s="13">
        <v>2</v>
      </c>
      <c r="C6" s="12">
        <v>747</v>
      </c>
      <c r="D6" s="8">
        <v>9</v>
      </c>
      <c r="E6" s="8">
        <v>6</v>
      </c>
      <c r="F6" s="8">
        <v>12</v>
      </c>
      <c r="G6" s="11">
        <v>560</v>
      </c>
      <c r="H6" s="11">
        <f t="shared" si="0"/>
        <v>160</v>
      </c>
      <c r="I6" s="10">
        <v>2631</v>
      </c>
      <c r="J6" s="9">
        <v>249</v>
      </c>
      <c r="K6" s="8">
        <v>2088</v>
      </c>
      <c r="L6" s="8">
        <v>172</v>
      </c>
      <c r="M6" s="8">
        <v>39</v>
      </c>
      <c r="N6" s="8">
        <v>81</v>
      </c>
      <c r="O6" s="8">
        <f t="shared" si="1"/>
        <v>2</v>
      </c>
      <c r="P6" s="8"/>
      <c r="Q6" s="8"/>
    </row>
    <row r="7" spans="1:17" s="6" customFormat="1" ht="12" customHeight="1" x14ac:dyDescent="0.15">
      <c r="A7" s="13"/>
      <c r="B7" s="13">
        <v>3</v>
      </c>
      <c r="C7" s="9">
        <v>6141</v>
      </c>
      <c r="D7" s="8">
        <v>7</v>
      </c>
      <c r="E7" s="8">
        <v>1</v>
      </c>
      <c r="F7" s="8">
        <v>10</v>
      </c>
      <c r="G7" s="11">
        <v>5896</v>
      </c>
      <c r="H7" s="11">
        <f t="shared" si="0"/>
        <v>227</v>
      </c>
      <c r="I7" s="10">
        <v>2391</v>
      </c>
      <c r="J7" s="9">
        <v>182</v>
      </c>
      <c r="K7" s="8">
        <v>856</v>
      </c>
      <c r="L7" s="8">
        <v>193</v>
      </c>
      <c r="M7" s="8">
        <v>157</v>
      </c>
      <c r="N7" s="8">
        <v>959</v>
      </c>
      <c r="O7" s="8">
        <f t="shared" si="1"/>
        <v>44</v>
      </c>
      <c r="P7" s="8"/>
      <c r="Q7" s="8"/>
    </row>
    <row r="8" spans="1:17" ht="12" customHeight="1" x14ac:dyDescent="0.15">
      <c r="A8" s="13"/>
      <c r="B8" s="13">
        <v>4</v>
      </c>
      <c r="C8" s="12">
        <v>1005</v>
      </c>
      <c r="D8" s="8">
        <v>12</v>
      </c>
      <c r="E8" s="8">
        <v>5</v>
      </c>
      <c r="F8" s="8">
        <v>5</v>
      </c>
      <c r="G8" s="11">
        <v>719</v>
      </c>
      <c r="H8" s="11">
        <f t="shared" si="0"/>
        <v>264</v>
      </c>
      <c r="I8" s="10">
        <v>3109</v>
      </c>
      <c r="J8" s="9">
        <v>286</v>
      </c>
      <c r="K8" s="8">
        <v>2006</v>
      </c>
      <c r="L8" s="8">
        <v>377</v>
      </c>
      <c r="M8" s="8">
        <v>164</v>
      </c>
      <c r="N8" s="8">
        <v>123</v>
      </c>
      <c r="O8" s="8">
        <f t="shared" si="1"/>
        <v>153</v>
      </c>
      <c r="P8" s="8"/>
      <c r="Q8" s="8"/>
    </row>
    <row r="9" spans="1:17" s="6" customFormat="1" ht="12" customHeight="1" x14ac:dyDescent="0.15">
      <c r="A9" s="13"/>
      <c r="B9" s="13">
        <v>5</v>
      </c>
      <c r="C9" s="12">
        <v>295</v>
      </c>
      <c r="D9" s="8">
        <v>5</v>
      </c>
      <c r="E9" s="8">
        <v>7</v>
      </c>
      <c r="F9" s="8">
        <v>2</v>
      </c>
      <c r="G9" s="11">
        <v>134</v>
      </c>
      <c r="H9" s="11">
        <f t="shared" si="0"/>
        <v>147</v>
      </c>
      <c r="I9" s="10">
        <v>1627</v>
      </c>
      <c r="J9" s="9">
        <v>224</v>
      </c>
      <c r="K9" s="8">
        <v>989</v>
      </c>
      <c r="L9" s="8">
        <v>176</v>
      </c>
      <c r="M9" s="8">
        <v>152</v>
      </c>
      <c r="N9" s="8">
        <v>52</v>
      </c>
      <c r="O9" s="8">
        <f t="shared" si="1"/>
        <v>34</v>
      </c>
      <c r="P9" s="8"/>
      <c r="Q9" s="8"/>
    </row>
    <row r="10" spans="1:17" s="6" customFormat="1" ht="12" customHeight="1" x14ac:dyDescent="0.15">
      <c r="A10" s="13"/>
      <c r="B10" s="13">
        <v>6</v>
      </c>
      <c r="C10" s="12">
        <v>823</v>
      </c>
      <c r="D10" s="8">
        <v>47</v>
      </c>
      <c r="E10" s="8">
        <v>2</v>
      </c>
      <c r="F10" s="8">
        <v>95</v>
      </c>
      <c r="G10" s="11">
        <v>474</v>
      </c>
      <c r="H10" s="11">
        <f t="shared" si="0"/>
        <v>205</v>
      </c>
      <c r="I10" s="10">
        <v>4459</v>
      </c>
      <c r="J10" s="9">
        <v>309</v>
      </c>
      <c r="K10" s="8">
        <v>3739</v>
      </c>
      <c r="L10" s="8">
        <v>183</v>
      </c>
      <c r="M10" s="8">
        <v>107</v>
      </c>
      <c r="N10" s="8">
        <v>92</v>
      </c>
      <c r="O10" s="8">
        <f t="shared" si="1"/>
        <v>29</v>
      </c>
      <c r="P10" s="8"/>
      <c r="Q10" s="8"/>
    </row>
    <row r="11" spans="1:17" s="6" customFormat="1" ht="12" customHeight="1" x14ac:dyDescent="0.15">
      <c r="A11" s="13"/>
      <c r="B11" s="13">
        <v>7</v>
      </c>
      <c r="C11" s="9">
        <v>1795</v>
      </c>
      <c r="D11" s="8">
        <v>13</v>
      </c>
      <c r="E11" s="8">
        <v>4</v>
      </c>
      <c r="F11" s="8">
        <v>43</v>
      </c>
      <c r="G11" s="11">
        <v>1555</v>
      </c>
      <c r="H11" s="11">
        <f t="shared" si="0"/>
        <v>180</v>
      </c>
      <c r="I11" s="10">
        <v>1924</v>
      </c>
      <c r="J11" s="9">
        <v>238</v>
      </c>
      <c r="K11" s="8">
        <v>1182</v>
      </c>
      <c r="L11" s="8">
        <v>228</v>
      </c>
      <c r="M11" s="8">
        <v>121</v>
      </c>
      <c r="N11" s="8">
        <v>128</v>
      </c>
      <c r="O11" s="8">
        <f t="shared" si="1"/>
        <v>27</v>
      </c>
      <c r="P11" s="8"/>
      <c r="Q11" s="8"/>
    </row>
    <row r="12" spans="1:17" s="6" customFormat="1" ht="12" customHeight="1" x14ac:dyDescent="0.15">
      <c r="A12" s="13"/>
      <c r="B12" s="13">
        <v>8</v>
      </c>
      <c r="C12" s="12">
        <v>4006</v>
      </c>
      <c r="D12" s="8">
        <v>4</v>
      </c>
      <c r="E12" s="8">
        <v>4</v>
      </c>
      <c r="F12" s="8">
        <v>22</v>
      </c>
      <c r="G12" s="11">
        <v>3914</v>
      </c>
      <c r="H12" s="11">
        <f t="shared" si="0"/>
        <v>62</v>
      </c>
      <c r="I12" s="10">
        <v>6445</v>
      </c>
      <c r="J12" s="9">
        <v>99</v>
      </c>
      <c r="K12" s="8">
        <v>5927</v>
      </c>
      <c r="L12" s="8">
        <v>202</v>
      </c>
      <c r="M12" s="8">
        <v>109</v>
      </c>
      <c r="N12" s="8">
        <v>74</v>
      </c>
      <c r="O12" s="8">
        <f t="shared" si="1"/>
        <v>34</v>
      </c>
      <c r="P12" s="8"/>
      <c r="Q12" s="8"/>
    </row>
    <row r="13" spans="1:17" s="6" customFormat="1" ht="12" customHeight="1" x14ac:dyDescent="0.15">
      <c r="A13" s="13"/>
      <c r="B13" s="13">
        <v>9</v>
      </c>
      <c r="C13" s="12">
        <v>17079</v>
      </c>
      <c r="D13" s="8">
        <v>8</v>
      </c>
      <c r="E13" s="8">
        <v>6</v>
      </c>
      <c r="F13" s="8">
        <v>24</v>
      </c>
      <c r="G13" s="11">
        <v>17018</v>
      </c>
      <c r="H13" s="11">
        <f t="shared" si="0"/>
        <v>23</v>
      </c>
      <c r="I13" s="10">
        <v>4365</v>
      </c>
      <c r="J13" s="9">
        <v>157</v>
      </c>
      <c r="K13" s="8">
        <v>3445</v>
      </c>
      <c r="L13" s="8">
        <v>474</v>
      </c>
      <c r="M13" s="8">
        <v>160</v>
      </c>
      <c r="N13" s="8">
        <v>97</v>
      </c>
      <c r="O13" s="8">
        <f t="shared" si="1"/>
        <v>32</v>
      </c>
      <c r="P13" s="8"/>
      <c r="Q13" s="8"/>
    </row>
    <row r="14" spans="1:17" s="6" customFormat="1" ht="12" customHeight="1" x14ac:dyDescent="0.15">
      <c r="A14" s="13"/>
      <c r="B14" s="13">
        <v>10</v>
      </c>
      <c r="C14" s="12">
        <v>1843</v>
      </c>
      <c r="D14" s="8">
        <v>49</v>
      </c>
      <c r="E14" s="8">
        <v>2</v>
      </c>
      <c r="F14" s="8">
        <v>38</v>
      </c>
      <c r="G14" s="11">
        <v>1704</v>
      </c>
      <c r="H14" s="11">
        <f t="shared" si="0"/>
        <v>50</v>
      </c>
      <c r="I14" s="10">
        <v>4554</v>
      </c>
      <c r="J14" s="9">
        <v>76</v>
      </c>
      <c r="K14" s="8">
        <v>3947</v>
      </c>
      <c r="L14" s="8">
        <v>263</v>
      </c>
      <c r="M14" s="8">
        <v>117</v>
      </c>
      <c r="N14" s="8">
        <v>115</v>
      </c>
      <c r="O14" s="8">
        <v>36</v>
      </c>
      <c r="P14" s="8"/>
      <c r="Q14" s="8"/>
    </row>
    <row r="15" spans="1:17" s="6" customFormat="1" ht="12" customHeight="1" x14ac:dyDescent="0.15">
      <c r="A15" s="13"/>
      <c r="B15" s="13">
        <v>11</v>
      </c>
      <c r="C15" s="12">
        <v>949</v>
      </c>
      <c r="D15" s="8">
        <v>157</v>
      </c>
      <c r="E15" s="8">
        <v>31</v>
      </c>
      <c r="F15" s="8">
        <v>40</v>
      </c>
      <c r="G15" s="11">
        <v>523</v>
      </c>
      <c r="H15" s="11">
        <f t="shared" si="0"/>
        <v>198</v>
      </c>
      <c r="I15" s="10">
        <v>3456</v>
      </c>
      <c r="J15" s="9">
        <v>239</v>
      </c>
      <c r="K15" s="8">
        <v>2655</v>
      </c>
      <c r="L15" s="8">
        <v>259</v>
      </c>
      <c r="M15" s="8">
        <v>140</v>
      </c>
      <c r="N15" s="8">
        <v>134</v>
      </c>
      <c r="O15" s="8">
        <f t="shared" si="1"/>
        <v>29</v>
      </c>
      <c r="P15" s="8"/>
      <c r="Q15" s="8"/>
    </row>
    <row r="16" spans="1:17" s="6" customFormat="1" ht="12" customHeight="1" x14ac:dyDescent="0.15">
      <c r="A16" s="7"/>
      <c r="B16" s="62">
        <v>12</v>
      </c>
      <c r="C16" s="57">
        <v>1033</v>
      </c>
      <c r="D16" s="51">
        <v>395</v>
      </c>
      <c r="E16" s="51">
        <v>5</v>
      </c>
      <c r="F16" s="51">
        <v>13</v>
      </c>
      <c r="G16" s="50">
        <v>551</v>
      </c>
      <c r="H16" s="50">
        <f t="shared" si="0"/>
        <v>69</v>
      </c>
      <c r="I16" s="58">
        <v>3973</v>
      </c>
      <c r="J16" s="59">
        <v>116</v>
      </c>
      <c r="K16" s="51">
        <v>2821</v>
      </c>
      <c r="L16" s="51">
        <v>253</v>
      </c>
      <c r="M16" s="51">
        <v>140</v>
      </c>
      <c r="N16" s="51">
        <v>616</v>
      </c>
      <c r="O16" s="51">
        <f t="shared" si="1"/>
        <v>27</v>
      </c>
      <c r="P16" s="8"/>
      <c r="Q16" s="8"/>
    </row>
    <row r="17" spans="1:17" x14ac:dyDescent="0.15">
      <c r="A17" s="4" t="s">
        <v>0</v>
      </c>
      <c r="B17" s="4"/>
      <c r="C17" s="3"/>
      <c r="D17" s="5"/>
      <c r="E17" s="5"/>
      <c r="F17" s="5"/>
      <c r="G17" s="5"/>
      <c r="H17" s="5"/>
      <c r="J17" s="4"/>
      <c r="K17" s="4"/>
      <c r="L17" s="4"/>
      <c r="M17" s="4"/>
      <c r="N17" s="4"/>
      <c r="O17" s="4"/>
      <c r="P17" s="4"/>
      <c r="Q17" s="3"/>
    </row>
    <row r="18" spans="1:17" ht="19.2" x14ac:dyDescent="0.15">
      <c r="A18" s="2"/>
      <c r="B18" s="2"/>
    </row>
  </sheetData>
  <mergeCells count="3">
    <mergeCell ref="A2:H2"/>
    <mergeCell ref="I2:O2"/>
    <mergeCell ref="G3:H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2023-06-14T01:24:39Z</cp:lastPrinted>
  <dcterms:created xsi:type="dcterms:W3CDTF">2022-07-28T06:29:26Z</dcterms:created>
  <dcterms:modified xsi:type="dcterms:W3CDTF">2025-06-18T07:14:12Z</dcterms:modified>
</cp:coreProperties>
</file>