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suidoA\10.91.10.111\02作業用\04事業管理課\新浄水場整備室\●2025(R7)~\001_固有\001_新浄水場共同整備事業\015_公表\04_質問回答（入札説明書等　第1回）\04_提案書類要領及び様式集\"/>
    </mc:Choice>
  </mc:AlternateContent>
  <bookViews>
    <workbookView xWindow="28680" yWindow="-120" windowWidth="29040" windowHeight="15720" firstSheet="7" activeTab="12"/>
  </bookViews>
  <sheets>
    <sheet name="表紙" sheetId="114" r:id="rId1"/>
    <sheet name="提案書提出資料一覧表" sheetId="6" r:id="rId2"/>
    <sheet name="様式Ⅱ-3" sheetId="7" r:id="rId3"/>
    <sheet name="様式Ⅱ-7" sheetId="8" r:id="rId4"/>
    <sheet name="様式Ⅲ-4" sheetId="120" r:id="rId5"/>
    <sheet name="様式Ⅳ-15-1" sheetId="116" r:id="rId6"/>
    <sheet name="様式Ⅳ-15-2" sheetId="109" r:id="rId7"/>
    <sheet name="様式Ⅳ-15-3" sheetId="110" r:id="rId8"/>
    <sheet name="様式Ⅳ-15-4" sheetId="111" r:id="rId9"/>
    <sheet name="様式Ⅳ-15-5" sheetId="90" r:id="rId10"/>
    <sheet name="様式Ⅳ-15-6" sheetId="91" r:id="rId11"/>
    <sheet name="様式Ⅳ-15-7" sheetId="23" r:id="rId12"/>
    <sheet name="様式Ⅳ-15-8" sheetId="112" r:id="rId13"/>
    <sheet name="様式Ⅴ-2" sheetId="113" r:id="rId14"/>
    <sheet name="様式Ⅴ-3" sheetId="92" r:id="rId15"/>
    <sheet name="様式Ⅴ-4" sheetId="9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4" hidden="1">#REF!</definedName>
    <definedName name="_" hidden="1">#REF!</definedName>
    <definedName name="__" localSheetId="4" hidden="1">#REF!</definedName>
    <definedName name="__" hidden="1">#REF!</definedName>
    <definedName name="___" hidden="1">#REF!</definedName>
    <definedName name="____" hidden="1">#REF!</definedName>
    <definedName name="_____" hidden="1">#REF!</definedName>
    <definedName name="______" hidden="1">#REF!</definedName>
    <definedName name="_______" hidden="1">#REF!</definedName>
    <definedName name="________" hidden="1">#REF!</definedName>
    <definedName name="_________" hidden="1">#REF!</definedName>
    <definedName name="__________" hidden="1">#REF!</definedName>
    <definedName name="____________" hidden="1">#REF!</definedName>
    <definedName name="____fan1">[1]設備電力!$C$96</definedName>
    <definedName name="____Gac2">#REF!</definedName>
    <definedName name="____Gad2">#REF!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#REF!</definedName>
    <definedName name="___fan1">[1]設備電力!$C$96</definedName>
    <definedName name="___Gac2">#REF!</definedName>
    <definedName name="___Gad2">#REF!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#REF!</definedName>
    <definedName name="__123Graph_A" hidden="1">'[3]LPG(参考)'!#REF!</definedName>
    <definedName name="__123Graph_B" hidden="1">'[3]LPG(参考)'!#REF!</definedName>
    <definedName name="__123Graph_BGRAPH01" hidden="1">#REF!</definedName>
    <definedName name="__123Graph_BGRAPH02" hidden="1">#REF!</definedName>
    <definedName name="__123Graph_BGRAPH03" hidden="1">#REF!</definedName>
    <definedName name="__123Graph_BGRAPH04" hidden="1">#REF!</definedName>
    <definedName name="__123Graph_BGRAPH05" hidden="1">#REF!</definedName>
    <definedName name="__123Graph_C" hidden="1">'[3]LPG(参考)'!#REF!</definedName>
    <definedName name="__123Graph_D" hidden="1">'[3]LPG(参考)'!#REF!</definedName>
    <definedName name="__123Graph_E" hidden="1">'[3]LPG(参考)'!#REF!</definedName>
    <definedName name="__123Graph_F" hidden="1">'[3]LPG(参考)'!#REF!</definedName>
    <definedName name="__123Graph_X" hidden="1">'[3]LPG(参考)'!#REF!</definedName>
    <definedName name="__123Graph_XGRAPH01" hidden="1">#REF!</definedName>
    <definedName name="__123Graph_XGRAPH02" hidden="1">#REF!</definedName>
    <definedName name="__123Graph_XGRAPH03" hidden="1">#REF!</definedName>
    <definedName name="__123Graph_XGRAPH04" hidden="1">#REF!</definedName>
    <definedName name="__123Graph_XGRAPH05" hidden="1">#REF!</definedName>
    <definedName name="__1F" hidden="1">#REF!</definedName>
    <definedName name="__2_0_0_F" hidden="1">#REF!</definedName>
    <definedName name="__fan1">[1]設備電力!$C$96</definedName>
    <definedName name="__Gac2">#REF!</definedName>
    <definedName name="__Gad2">#REF!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#REF!</definedName>
    <definedName name="_11F" hidden="1">[4]総括表!#REF!</definedName>
    <definedName name="_17_0_0_F" hidden="1">[5]総括表!#REF!</definedName>
    <definedName name="_18_0_0_F" hidden="1">#REF!</definedName>
    <definedName name="_18F" hidden="1">#REF!</definedName>
    <definedName name="_19_0_0_F" hidden="1">[5]総括表!#REF!</definedName>
    <definedName name="_1F" hidden="1">#REF!</definedName>
    <definedName name="_1P">#N/A</definedName>
    <definedName name="_2_0_0_F" hidden="1">#REF!</definedName>
    <definedName name="_23F" hidden="1">#REF!</definedName>
    <definedName name="_26_0_0_F" hidden="1">#REF!</definedName>
    <definedName name="_26F" hidden="1">[6]総括表!#REF!</definedName>
    <definedName name="_27_0_0_F" hidden="1">#REF!</definedName>
    <definedName name="_28F" hidden="1">#REF!</definedName>
    <definedName name="_2F" hidden="1">#REF!</definedName>
    <definedName name="_2P">#REF!</definedName>
    <definedName name="_3_0_0_F" hidden="1">#REF!</definedName>
    <definedName name="_31_0_0_F" hidden="1">#REF!</definedName>
    <definedName name="_41_0_0_F" hidden="1">#REF!</definedName>
    <definedName name="_42_0_0_F" hidden="1">#REF!</definedName>
    <definedName name="_43_0_0_F" hidden="1">#REF!</definedName>
    <definedName name="_44_0_0_F" hidden="1">#REF!</definedName>
    <definedName name="_45_0_0_F" hidden="1">#REF!</definedName>
    <definedName name="_49_0_0_F" hidden="1">#REF!</definedName>
    <definedName name="_5_0_0_F" hidden="1">#REF!</definedName>
    <definedName name="_55_0_0_F" hidden="1">#REF!</definedName>
    <definedName name="_56_0_0_F" hidden="1">#REF!</definedName>
    <definedName name="_6_0_0_F" hidden="1">#REF!</definedName>
    <definedName name="_6F" hidden="1">[6]総括表!#REF!</definedName>
    <definedName name="_7_0_0_F" hidden="1">#REF!</definedName>
    <definedName name="_8_0_0_F" hidden="1">#REF!</definedName>
    <definedName name="_fan1">[1]設備電力!$C$96</definedName>
    <definedName name="_Fill" localSheetId="14" hidden="1">#REF!</definedName>
    <definedName name="_Fill" hidden="1">#REF!</definedName>
    <definedName name="_Gac2">#REF!</definedName>
    <definedName name="_Gad2">#REF!</definedName>
    <definedName name="_Gfd2">#REF!</definedName>
    <definedName name="_Hlk102838990" localSheetId="4">'様式Ⅲ-4'!#REF!</definedName>
    <definedName name="_Hlk102839022" localSheetId="4">'様式Ⅲ-4'!#REF!</definedName>
    <definedName name="_Hlk102839756" localSheetId="4">'様式Ⅲ-4'!#REF!</definedName>
    <definedName name="_Hlk104370871" localSheetId="4">'様式Ⅲ-4'!#REF!</definedName>
    <definedName name="_Hlk183547392" localSheetId="4">'様式Ⅲ-4'!#REF!</definedName>
    <definedName name="_Hlk183547896" localSheetId="4">'様式Ⅲ-4'!#REF!</definedName>
    <definedName name="_Hlk185625461" localSheetId="4">'様式Ⅲ-4'!#REF!</definedName>
    <definedName name="_Key1"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#REF!</definedName>
    <definedName name="_Order1" hidden="1">0</definedName>
    <definedName name="_Order2" hidden="1">255</definedName>
    <definedName name="_Sort" localSheetId="14" hidden="1">#REF!</definedName>
    <definedName name="_Sort" hidden="1">#REF!</definedName>
    <definedName name="_Toc211264375" localSheetId="4">'様式Ⅲ-4'!#REF!</definedName>
    <definedName name="_Toc211264376" localSheetId="4">'様式Ⅲ-4'!$C$370</definedName>
    <definedName name="\A">#REF!</definedName>
    <definedName name="\B">#REF!</definedName>
    <definedName name="\C">#REF!</definedName>
    <definedName name="a">'[7]プラズマ用灰量計算（低質ごみ）'!$D$37</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hidden="1">#REF!</definedName>
    <definedName name="bcgdfd" hidden="1">#REF!</definedName>
    <definedName name="bgh" hidden="1">#REF!</definedName>
    <definedName name="BH">[2]寸法計画!$D$2</definedName>
    <definedName name="blower常用数量">[1]設備電力!$J$64</definedName>
    <definedName name="blower予備数量">[1]設備電力!$J$65</definedName>
    <definedName name="ccccccccccccccccc" hidden="1">#REF!</definedName>
    <definedName name="cderds" hidden="1">#REF!</definedName>
    <definedName name="comp数量">[1]設備電力!$J$7</definedName>
    <definedName name="d">'[7]プラズマ用灰量計算（低質ごみ）'!$D$10</definedName>
    <definedName name="Data">#REF!</definedName>
    <definedName name="_xlnm.Database">#REF!</definedName>
    <definedName name="DataEnd">#REF!</definedName>
    <definedName name="ddddddddddddd" hidden="1">#REF!</definedName>
    <definedName name="dedf" hidden="1">[4]総括表!#REF!</definedName>
    <definedName name="deg_K">[9]基本定数等!$C$18</definedName>
    <definedName name="DH_し尿3">#REF!</definedName>
    <definedName name="DH_し尿31">#REF!</definedName>
    <definedName name="DH_し尿33">#REF!</definedName>
    <definedName name="Dr">#REF!</definedName>
    <definedName name="DrainTrap1">[1]設備電力!$C$19</definedName>
    <definedName name="DrainTrap数量">[1]設備電力!$J$21</definedName>
    <definedName name="dryer数量">[1]設備電力!$J$25</definedName>
    <definedName name="Ds">#REF!</definedName>
    <definedName name="e">'[7]プラズマ用灰量計算（低質ごみ）'!$D$11</definedName>
    <definedName name="eeeeeeeeeeeee" hidden="1">#REF!</definedName>
    <definedName name="_xlnm.Extract">#REF!</definedName>
    <definedName name="f">'[7]プラズマ用灰量計算（低質ごみ）'!$D$20</definedName>
    <definedName name="ffcgbb" hidden="1">#REF!</definedName>
    <definedName name="ffffffffffffffff" hidden="1">#REF!</definedName>
    <definedName name="fill" hidden="1">[10]Sheet1!#REF!</definedName>
    <definedName name="furusho">#REF!</definedName>
    <definedName name="g">'[7]プラズマ用灰量計算（低質ごみ）'!$D$15</definedName>
    <definedName name="Gac">#REF!</definedName>
    <definedName name="Gad">#REF!</definedName>
    <definedName name="Gadall">#REF!</definedName>
    <definedName name="Gadex">#REF!</definedName>
    <definedName name="Gf">#REF!</definedName>
    <definedName name="Gfd">#REF!</definedName>
    <definedName name="Gfex">#REF!</definedName>
    <definedName name="ggggggggggggg" hidden="1">#REF!</definedName>
    <definedName name="ghfdx" hidden="1">#REF!</definedName>
    <definedName name="Gmslct">#REF!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hidden="1">#REF!</definedName>
    <definedName name="hgfyhtud" hidden="1">#REF!</definedName>
    <definedName name="hitoshi" hidden="1">'[3]LPG(参考)'!#REF!</definedName>
    <definedName name="hoist1">[1]設備電力!$C$77</definedName>
    <definedName name="hoist数量">[1]設備電力!$J$78</definedName>
    <definedName name="hyf" hidden="1">#REF!</definedName>
    <definedName name="Hyousoku">#REF!</definedName>
    <definedName name="HyousokuArea">#REF!</definedName>
    <definedName name="HyousokuEnd">#REF!</definedName>
    <definedName name="Hyoutou">#REF!</definedName>
    <definedName name="hyu" hidden="1">#REF!</definedName>
    <definedName name="hyugfr" hidden="1">#REF!</definedName>
    <definedName name="i">'[7]プラズマ用灰量計算（低質ごみ）'!$D$28</definedName>
    <definedName name="j">'[7]プラズマ用灰量計算（低質ごみ）'!$D$29</definedName>
    <definedName name="jgtf" hidden="1">#REF!</definedName>
    <definedName name="ｊｊｊ" hidden="1">[10]Sheet1!#REF!</definedName>
    <definedName name="k">'[7]プラズマ用灰量計算（低質ごみ）'!$D$41</definedName>
    <definedName name="kaduki" hidden="1">#REF!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15"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hidden="1">#REF!</definedName>
    <definedName name="mav">#REF!</definedName>
    <definedName name="mavex">#REF!</definedName>
    <definedName name="mitushige" hidden="1">#REF!</definedName>
    <definedName name="n">'[7]プラズマ用灰量計算（低質ごみ）'!$D$24</definedName>
    <definedName name="nen">#REF!</definedName>
    <definedName name="No1BH">"四角形 49"</definedName>
    <definedName name="Nr">#REF!</definedName>
    <definedName name="Ns">#REF!</definedName>
    <definedName name="o">'[7]プラズマ用灰量計算（低質ごみ）'!$D$17</definedName>
    <definedName name="p">'[7]プラズマ用灰量計算（低質ごみ）'!$D$6</definedName>
    <definedName name="_xlnm.Print_Area" localSheetId="1">提案書提出資料一覧表!$B$2:$F$81</definedName>
    <definedName name="_xlnm.Print_Area" localSheetId="0">表紙!$B$1:$H$31</definedName>
    <definedName name="_xlnm.Print_Area" localSheetId="2">'様式Ⅱ-3'!$B$2:$H$77</definedName>
    <definedName name="_xlnm.Print_Area" localSheetId="3">'様式Ⅱ-7'!$B$2:$I$35</definedName>
    <definedName name="_xlnm.Print_Area" localSheetId="4">'様式Ⅲ-4'!$B$6:$I$376</definedName>
    <definedName name="_xlnm.Print_Area" localSheetId="5">'様式Ⅳ-15-1'!$B$2:$N$111</definedName>
    <definedName name="_xlnm.Print_Area" localSheetId="6">'様式Ⅳ-15-2'!$B$2:$Z$63</definedName>
    <definedName name="_xlnm.Print_Area" localSheetId="7">'様式Ⅳ-15-3'!$A$1:$J$43</definedName>
    <definedName name="_xlnm.Print_Area" localSheetId="8">'様式Ⅳ-15-4'!$A$2:$P$36</definedName>
    <definedName name="_xlnm.Print_Area" localSheetId="9">'様式Ⅳ-15-5'!$B$2:$I$29</definedName>
    <definedName name="_xlnm.Print_Area" localSheetId="10">'様式Ⅳ-15-6'!$A$2:$Q$33</definedName>
    <definedName name="_xlnm.Print_Area" localSheetId="11">'様式Ⅳ-15-7'!$A$2:$H$32</definedName>
    <definedName name="_xlnm.Print_Area" localSheetId="12">'様式Ⅳ-15-8'!$B$2:$U$73</definedName>
    <definedName name="_xlnm.Print_Area" localSheetId="13">'様式Ⅴ-2'!$B$2:$O$110</definedName>
    <definedName name="_xlnm.Print_Area" localSheetId="14">'様式Ⅴ-3'!$A$2:$J$27</definedName>
    <definedName name="_xlnm.Print_Area" localSheetId="15">'様式Ⅴ-4'!$B$2:$P$32</definedName>
    <definedName name="_xlnm.Print_Area">#REF!</definedName>
    <definedName name="_xlnm.Print_Titles" localSheetId="7">#REF!</definedName>
    <definedName name="_xlnm.Print_Titles" localSheetId="8">'様式Ⅳ-15-4'!$2:$6</definedName>
    <definedName name="_xlnm.Print_Titles" localSheetId="9">'様式Ⅳ-15-5'!$2:$5</definedName>
    <definedName name="_xlnm.Print_Titles" localSheetId="12">'様式Ⅳ-15-8'!$1:$5</definedName>
    <definedName name="_xlnm.Print_Titles" localSheetId="14">#REF!</definedName>
    <definedName name="_xlnm.Print_Titles" localSheetId="15">#REF!</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hidden="1">#REF!</definedName>
    <definedName name="Rm">#REF!</definedName>
    <definedName name="Rmk">#REF!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15" hidden="1">[4]総括表!#REF!</definedName>
    <definedName name="sxsd" hidden="1">[4]総括表!#REF!</definedName>
    <definedName name="t">'[7]プラズマ用灰量計算（低質ごみ）'!$D$22</definedName>
    <definedName name="takayuki" hidden="1">#REF!</definedName>
    <definedName name="takumichi" hidden="1">#REF!</definedName>
    <definedName name="TENP8">#REF!</definedName>
    <definedName name="TENP9">#REF!</definedName>
    <definedName name="Title">#REF!</definedName>
    <definedName name="TitleEnglish">#REF!</definedName>
    <definedName name="Tr">#REF!</definedName>
    <definedName name="Ts">#REF!</definedName>
    <definedName name="tuyoshi" hidden="1">'[3]LPG(参考)'!#REF!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hidden="1">#REF!</definedName>
    <definedName name="Wex">#REF!</definedName>
    <definedName name="Wfex">#REF!</definedName>
    <definedName name="wrn.PRINT." localSheetId="0" hidden="1">{"P.1",#N/A,FALSE,"ネット表";"P.2",#N/A,FALSE,"ネット表"}</definedName>
    <definedName name="wrn.PRINT." localSheetId="4" hidden="1">{"P.1",#N/A,FALSE,"ネット表";"P.2",#N/A,FALSE,"ネット表"}</definedName>
    <definedName name="wrn.PRINT." localSheetId="12" hidden="1">{"P.1",#N/A,FALSE,"ネット表";"P.2",#N/A,FALSE,"ネット表"}</definedName>
    <definedName name="wrn.PRINT." localSheetId="15" hidden="1">{"P.1",#N/A,FALSE,"ネット表";"P.2",#N/A,FALSE,"ネット表"}</definedName>
    <definedName name="wrn.PRINT." hidden="1">{"P.1",#N/A,FALSE,"ネット表";"P.2",#N/A,FALSE,"ネット表"}</definedName>
    <definedName name="x">'[7]プラズマ用灰量計算（低質ごみ）'!$D$42</definedName>
    <definedName name="xsa" hidden="1">#REF!</definedName>
    <definedName name="xxgfdg" hidden="1">#REF!</definedName>
    <definedName name="yasuko" hidden="1">'[3]LPG(参考)'!#REF!</definedName>
    <definedName name="ytrdf" hidden="1">#REF!</definedName>
    <definedName name="Z_084AE120_92E3_11D5_B1AB_00A0C9E26D76_.wvu.PrintArea" localSheetId="6" hidden="1">'様式Ⅳ-15-2'!$B$2:$X$55</definedName>
    <definedName name="Z_084AE120_92E3_11D5_B1AB_00A0C9E26D76_.wvu.Rows" localSheetId="6" hidden="1">'様式Ⅳ-15-2'!#REF!</definedName>
    <definedName name="Z_742D71E0_95CC_11D5_947E_004026A90764_.wvu.PrintArea" localSheetId="6" hidden="1">'様式Ⅳ-15-2'!$B$2:$X$55</definedName>
    <definedName name="Z_742D71E0_95CC_11D5_947E_004026A90764_.wvu.Rows" localSheetId="6" hidden="1">'様式Ⅳ-15-2'!#REF!</definedName>
    <definedName name="Z_DB0B5780_957A_11D5_B6B0_0000F4971045_.wvu.PrintArea" localSheetId="6" hidden="1">'様式Ⅳ-15-2'!$B$2:$X$55</definedName>
    <definedName name="Z_DB0B5780_957A_11D5_B6B0_0000F4971045_.wvu.Rows" localSheetId="6" hidden="1">'様式Ⅳ-15-2'!#REF!</definedName>
    <definedName name="zadfvx"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#REF!</definedName>
    <definedName name="計算">[16]入力!#REF!</definedName>
    <definedName name="計算条件">[17]入力!#REF!</definedName>
    <definedName name="見積表紙" hidden="1">[6]総括表!#REF!</definedName>
    <definedName name="原価別総括表" hidden="1">[18]工事予算総括表!#REF!</definedName>
    <definedName name="査定">#REF!</definedName>
    <definedName name="施設分類">#REF!</definedName>
    <definedName name="集計">[19]家庭!#REF!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hidden="1">#REF!</definedName>
    <definedName name="図版">#REF!</definedName>
    <definedName name="世帯数">#REF!</definedName>
    <definedName name="設定項目1">#N/A</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#REF!</definedName>
    <definedName name="内訳外">#REF!</definedName>
    <definedName name="内訳内1">#REF!</definedName>
    <definedName name="内訳内2">#REF!</definedName>
    <definedName name="明細1">#REF!</definedName>
    <definedName name="明細3">#REF!</definedName>
    <definedName name="薬剤定量フィーダ数量">[1]設備電力!$F$53</definedName>
    <definedName name="輸送用ブロワ">[1]設備電力!$C$63</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92" l="1"/>
  <c r="K29" i="91"/>
  <c r="J29" i="91"/>
  <c r="I29" i="91"/>
  <c r="H29" i="91"/>
  <c r="G29" i="91"/>
  <c r="P26" i="91"/>
  <c r="O26" i="91"/>
  <c r="N26" i="91"/>
  <c r="M26" i="91"/>
  <c r="L26" i="91"/>
  <c r="K26" i="91"/>
  <c r="J26" i="91"/>
  <c r="I26" i="91"/>
  <c r="H26" i="91"/>
  <c r="G26" i="91"/>
  <c r="G34" i="110"/>
  <c r="I12" i="92" s="1"/>
  <c r="N100" i="116" l="1"/>
  <c r="N99" i="116"/>
  <c r="N98" i="116"/>
  <c r="N97" i="116"/>
  <c r="N96" i="116"/>
  <c r="N95" i="116"/>
  <c r="N94" i="116"/>
  <c r="N93" i="116"/>
  <c r="N92" i="116"/>
  <c r="N91" i="116"/>
  <c r="N90" i="116"/>
  <c r="N89" i="116"/>
  <c r="N88" i="116"/>
  <c r="N87" i="116"/>
  <c r="N86" i="116"/>
  <c r="N85" i="116"/>
  <c r="M84" i="116"/>
  <c r="L84" i="116"/>
  <c r="K84" i="116"/>
  <c r="J84" i="116"/>
  <c r="I84" i="116"/>
  <c r="H84" i="116"/>
  <c r="G84" i="116"/>
  <c r="N83" i="116"/>
  <c r="N82" i="116"/>
  <c r="N81" i="116"/>
  <c r="N80" i="116"/>
  <c r="N79" i="116"/>
  <c r="N78" i="116"/>
  <c r="N77" i="116"/>
  <c r="N76" i="116"/>
  <c r="N75" i="116"/>
  <c r="N74" i="116"/>
  <c r="N73" i="116"/>
  <c r="N72" i="116"/>
  <c r="N71" i="116"/>
  <c r="N70" i="116"/>
  <c r="N69" i="116"/>
  <c r="N68" i="116"/>
  <c r="N67" i="116"/>
  <c r="N66" i="116"/>
  <c r="N65" i="116"/>
  <c r="N64" i="116"/>
  <c r="N63" i="116"/>
  <c r="N62" i="116"/>
  <c r="N61" i="116"/>
  <c r="N60" i="116"/>
  <c r="N59" i="116"/>
  <c r="N58" i="116"/>
  <c r="N57" i="116"/>
  <c r="N56" i="116"/>
  <c r="N55" i="116"/>
  <c r="N54" i="116"/>
  <c r="N53" i="116"/>
  <c r="N52" i="116"/>
  <c r="N51" i="116"/>
  <c r="N50" i="116"/>
  <c r="N49" i="116"/>
  <c r="N48" i="116"/>
  <c r="M47" i="116"/>
  <c r="L47" i="116"/>
  <c r="K47" i="116"/>
  <c r="J47" i="116"/>
  <c r="I47" i="116"/>
  <c r="H47" i="116"/>
  <c r="G47" i="116"/>
  <c r="N46" i="116"/>
  <c r="N45" i="116"/>
  <c r="N44" i="116"/>
  <c r="N43" i="116"/>
  <c r="M42" i="116"/>
  <c r="L42" i="116"/>
  <c r="L101" i="116" s="1"/>
  <c r="K42" i="116"/>
  <c r="J42" i="116"/>
  <c r="I42" i="116"/>
  <c r="H42" i="116"/>
  <c r="G42" i="116"/>
  <c r="M40" i="116"/>
  <c r="L40" i="116"/>
  <c r="K40" i="116"/>
  <c r="J40" i="116"/>
  <c r="I40" i="116"/>
  <c r="H40" i="116"/>
  <c r="G40" i="116"/>
  <c r="N39" i="116"/>
  <c r="N38" i="116"/>
  <c r="N37" i="116"/>
  <c r="M36" i="116"/>
  <c r="L36" i="116"/>
  <c r="K36" i="116"/>
  <c r="J36" i="116"/>
  <c r="I36" i="116"/>
  <c r="H36" i="116"/>
  <c r="G36" i="116"/>
  <c r="N35" i="116"/>
  <c r="N34" i="116"/>
  <c r="N33" i="116"/>
  <c r="N32" i="116"/>
  <c r="N31" i="116"/>
  <c r="N30" i="116"/>
  <c r="N29" i="116"/>
  <c r="N28" i="116"/>
  <c r="N27" i="116"/>
  <c r="N26" i="116"/>
  <c r="N25" i="116"/>
  <c r="N24" i="116"/>
  <c r="N23" i="116"/>
  <c r="N22" i="116"/>
  <c r="N21" i="116"/>
  <c r="N20" i="116"/>
  <c r="M19" i="116"/>
  <c r="L19" i="116"/>
  <c r="K19" i="116"/>
  <c r="J19" i="116"/>
  <c r="I19" i="116"/>
  <c r="H19" i="116"/>
  <c r="G19" i="116"/>
  <c r="N18" i="116"/>
  <c r="N17" i="116"/>
  <c r="N16" i="116"/>
  <c r="N15" i="116"/>
  <c r="N14" i="116"/>
  <c r="N13" i="116"/>
  <c r="N12" i="116"/>
  <c r="M11" i="116"/>
  <c r="L11" i="116"/>
  <c r="K11" i="116"/>
  <c r="J11" i="116"/>
  <c r="I11" i="116"/>
  <c r="H11" i="116"/>
  <c r="G11" i="116"/>
  <c r="N10" i="116"/>
  <c r="N98" i="113"/>
  <c r="N97" i="113"/>
  <c r="N96" i="113"/>
  <c r="N95" i="113"/>
  <c r="N94" i="113"/>
  <c r="N93" i="113"/>
  <c r="N92" i="113"/>
  <c r="N91" i="113"/>
  <c r="N90" i="113"/>
  <c r="N89" i="113"/>
  <c r="N88" i="113"/>
  <c r="N87" i="113"/>
  <c r="N86" i="113"/>
  <c r="N85" i="113"/>
  <c r="N84" i="113"/>
  <c r="N83" i="113"/>
  <c r="N81" i="113"/>
  <c r="N80" i="113"/>
  <c r="N79" i="113"/>
  <c r="N78" i="113"/>
  <c r="N77" i="113"/>
  <c r="N76" i="113"/>
  <c r="N75" i="113"/>
  <c r="N74" i="113"/>
  <c r="N73" i="113"/>
  <c r="N72" i="113"/>
  <c r="N71" i="113"/>
  <c r="N70" i="113"/>
  <c r="N69" i="113"/>
  <c r="N68" i="113"/>
  <c r="N67" i="113"/>
  <c r="N66" i="113"/>
  <c r="N65" i="113"/>
  <c r="N64" i="113"/>
  <c r="N63" i="113"/>
  <c r="N62" i="113"/>
  <c r="N61" i="113"/>
  <c r="N60" i="113"/>
  <c r="N59" i="113"/>
  <c r="N58" i="113"/>
  <c r="N57" i="113"/>
  <c r="N56" i="113"/>
  <c r="N55" i="113"/>
  <c r="N54" i="113"/>
  <c r="N53" i="113"/>
  <c r="N52" i="113"/>
  <c r="N51" i="113"/>
  <c r="N50" i="113"/>
  <c r="N49" i="113"/>
  <c r="N48" i="113"/>
  <c r="N47" i="113"/>
  <c r="N46" i="113"/>
  <c r="N44" i="113"/>
  <c r="N43" i="113"/>
  <c r="N42" i="113"/>
  <c r="N41" i="113"/>
  <c r="M34" i="113"/>
  <c r="L34" i="113"/>
  <c r="K34" i="113"/>
  <c r="J34" i="113"/>
  <c r="I34" i="113"/>
  <c r="H34" i="113"/>
  <c r="M17" i="113"/>
  <c r="L17" i="113"/>
  <c r="K17" i="113"/>
  <c r="J17" i="113"/>
  <c r="I17" i="113"/>
  <c r="H17" i="113"/>
  <c r="G17" i="113"/>
  <c r="S19" i="96"/>
  <c r="S18" i="96"/>
  <c r="S17" i="96"/>
  <c r="R20" i="96"/>
  <c r="R21" i="96" s="1"/>
  <c r="R22" i="96" s="1"/>
  <c r="Q20" i="96"/>
  <c r="Q21" i="96" s="1"/>
  <c r="Q22" i="96" s="1"/>
  <c r="P20" i="96"/>
  <c r="P21" i="96" s="1"/>
  <c r="P22" i="96" s="1"/>
  <c r="L20" i="96"/>
  <c r="L21" i="96" s="1"/>
  <c r="L22" i="96" s="1"/>
  <c r="M20" i="96"/>
  <c r="M21" i="96" s="1"/>
  <c r="M22" i="96" s="1"/>
  <c r="M101" i="116" l="1"/>
  <c r="M103" i="116" s="1"/>
  <c r="J101" i="116"/>
  <c r="J103" i="116" s="1"/>
  <c r="N84" i="116"/>
  <c r="N42" i="116"/>
  <c r="N40" i="116"/>
  <c r="H101" i="116"/>
  <c r="H103" i="116" s="1"/>
  <c r="N11" i="116"/>
  <c r="N36" i="116"/>
  <c r="I101" i="116"/>
  <c r="I103" i="116" s="1"/>
  <c r="N19" i="116"/>
  <c r="N47" i="116"/>
  <c r="K101" i="116"/>
  <c r="K103" i="116" s="1"/>
  <c r="L103" i="116"/>
  <c r="G101" i="116"/>
  <c r="M82" i="113"/>
  <c r="L82" i="113"/>
  <c r="K82" i="113"/>
  <c r="J82" i="113"/>
  <c r="I82" i="113"/>
  <c r="H82" i="113"/>
  <c r="G82" i="113"/>
  <c r="M45" i="113"/>
  <c r="L45" i="113"/>
  <c r="K45" i="113"/>
  <c r="J45" i="113"/>
  <c r="I45" i="113"/>
  <c r="H45" i="113"/>
  <c r="G45" i="113"/>
  <c r="M40" i="113"/>
  <c r="L40" i="113"/>
  <c r="K40" i="113"/>
  <c r="K99" i="113" s="1"/>
  <c r="J40" i="113"/>
  <c r="J99" i="113" s="1"/>
  <c r="I40" i="113"/>
  <c r="I99" i="113" s="1"/>
  <c r="H40" i="113"/>
  <c r="G40" i="113"/>
  <c r="M38" i="113"/>
  <c r="L38" i="113"/>
  <c r="K38" i="113"/>
  <c r="J38" i="113"/>
  <c r="J101" i="113" s="1"/>
  <c r="I38" i="113"/>
  <c r="I101" i="113" s="1"/>
  <c r="H38" i="113"/>
  <c r="G38" i="113"/>
  <c r="N37" i="113"/>
  <c r="N36" i="113"/>
  <c r="N35" i="113"/>
  <c r="G34" i="113"/>
  <c r="N33" i="113"/>
  <c r="N32" i="113"/>
  <c r="N31" i="113"/>
  <c r="N30" i="113"/>
  <c r="N29" i="113"/>
  <c r="N28" i="113"/>
  <c r="N27" i="113"/>
  <c r="N26" i="113"/>
  <c r="N25" i="113"/>
  <c r="N24" i="113"/>
  <c r="N23" i="113"/>
  <c r="N22" i="113"/>
  <c r="N21" i="113"/>
  <c r="N20" i="113"/>
  <c r="N19" i="113"/>
  <c r="N18" i="113"/>
  <c r="N17" i="113"/>
  <c r="N16" i="113"/>
  <c r="N15" i="113"/>
  <c r="N14" i="113"/>
  <c r="N13" i="113"/>
  <c r="N12" i="113"/>
  <c r="N11" i="113"/>
  <c r="N10" i="113"/>
  <c r="M9" i="113"/>
  <c r="L9" i="113"/>
  <c r="K9" i="113"/>
  <c r="J9" i="113"/>
  <c r="I9" i="113"/>
  <c r="H9" i="113"/>
  <c r="G9" i="113"/>
  <c r="N8" i="113"/>
  <c r="G17" i="90"/>
  <c r="G15" i="90"/>
  <c r="O10" i="96"/>
  <c r="O11" i="96" s="1"/>
  <c r="O12" i="96" s="1"/>
  <c r="N10" i="96"/>
  <c r="N11" i="96" s="1"/>
  <c r="N12" i="96" s="1"/>
  <c r="M10" i="96"/>
  <c r="M11" i="96" s="1"/>
  <c r="M12" i="96" s="1"/>
  <c r="F53" i="112"/>
  <c r="E14" i="112"/>
  <c r="E20" i="112"/>
  <c r="U22" i="112"/>
  <c r="U23" i="112"/>
  <c r="U24" i="112"/>
  <c r="U25" i="112"/>
  <c r="U26" i="112"/>
  <c r="F27" i="112"/>
  <c r="F28" i="112" s="1"/>
  <c r="G27" i="112"/>
  <c r="G28" i="112" s="1"/>
  <c r="H27" i="112"/>
  <c r="H28" i="112" s="1"/>
  <c r="I27" i="112"/>
  <c r="I28" i="112" s="1"/>
  <c r="J27" i="112"/>
  <c r="J28" i="112" s="1"/>
  <c r="K27" i="112"/>
  <c r="K28" i="112" s="1"/>
  <c r="L27" i="112"/>
  <c r="L28" i="112" s="1"/>
  <c r="M27" i="112"/>
  <c r="M28" i="112" s="1"/>
  <c r="N27" i="112"/>
  <c r="N28" i="112" s="1"/>
  <c r="O27" i="112"/>
  <c r="O28" i="112" s="1"/>
  <c r="P27" i="112"/>
  <c r="P28" i="112" s="1"/>
  <c r="Q27" i="112"/>
  <c r="Q28" i="112" s="1"/>
  <c r="R27" i="112"/>
  <c r="R28" i="112" s="1"/>
  <c r="S27" i="112"/>
  <c r="S28" i="112" s="1"/>
  <c r="T27" i="112"/>
  <c r="T28" i="112" s="1"/>
  <c r="U44" i="112"/>
  <c r="U48" i="112"/>
  <c r="U52" i="112"/>
  <c r="G53" i="112"/>
  <c r="H53" i="112"/>
  <c r="I53" i="112"/>
  <c r="J53" i="112"/>
  <c r="K53" i="112"/>
  <c r="L53" i="112"/>
  <c r="M53" i="112"/>
  <c r="N53" i="112"/>
  <c r="O53" i="112"/>
  <c r="P53" i="112"/>
  <c r="Q53" i="112"/>
  <c r="R53" i="112"/>
  <c r="S53" i="112"/>
  <c r="T53" i="112"/>
  <c r="J25" i="111"/>
  <c r="I25" i="111"/>
  <c r="H25" i="111"/>
  <c r="G25" i="111"/>
  <c r="F25" i="111"/>
  <c r="O15" i="111"/>
  <c r="N15" i="111"/>
  <c r="M15" i="111"/>
  <c r="L15" i="111"/>
  <c r="K15" i="111"/>
  <c r="J15" i="111"/>
  <c r="I15" i="111"/>
  <c r="H15" i="111"/>
  <c r="G15" i="111"/>
  <c r="F15" i="111"/>
  <c r="I13" i="92" s="1"/>
  <c r="G16" i="110"/>
  <c r="I11" i="92" s="1"/>
  <c r="X54" i="109"/>
  <c r="W54" i="109"/>
  <c r="V54" i="109"/>
  <c r="U54" i="109"/>
  <c r="T54" i="109"/>
  <c r="S54" i="109"/>
  <c r="R54" i="109"/>
  <c r="Q54" i="109"/>
  <c r="P54" i="109"/>
  <c r="O54" i="109"/>
  <c r="N54" i="109"/>
  <c r="M54" i="109"/>
  <c r="L54" i="109"/>
  <c r="K54" i="109"/>
  <c r="J54" i="109"/>
  <c r="X28" i="109"/>
  <c r="W28" i="109"/>
  <c r="V28" i="109"/>
  <c r="U28" i="109"/>
  <c r="T28" i="109"/>
  <c r="S28" i="109"/>
  <c r="R28" i="109"/>
  <c r="Q28" i="109"/>
  <c r="P28" i="109"/>
  <c r="O28" i="109"/>
  <c r="N28" i="109"/>
  <c r="M28" i="109"/>
  <c r="L28" i="109"/>
  <c r="K28" i="109"/>
  <c r="J28" i="109"/>
  <c r="I28" i="109"/>
  <c r="H28" i="109"/>
  <c r="G28" i="109"/>
  <c r="F28" i="109"/>
  <c r="X23" i="109"/>
  <c r="X26" i="109" s="1"/>
  <c r="W23" i="109"/>
  <c r="W26" i="109" s="1"/>
  <c r="V23" i="109"/>
  <c r="V26" i="109" s="1"/>
  <c r="U23" i="109"/>
  <c r="U26" i="109" s="1"/>
  <c r="T23" i="109"/>
  <c r="T26" i="109" s="1"/>
  <c r="S23" i="109"/>
  <c r="S26" i="109" s="1"/>
  <c r="R23" i="109"/>
  <c r="R26" i="109" s="1"/>
  <c r="Q23" i="109"/>
  <c r="Q26" i="109" s="1"/>
  <c r="P23" i="109"/>
  <c r="P26" i="109" s="1"/>
  <c r="O23" i="109"/>
  <c r="O26" i="109" s="1"/>
  <c r="N23" i="109"/>
  <c r="N26" i="109" s="1"/>
  <c r="M23" i="109"/>
  <c r="M26" i="109" s="1"/>
  <c r="L23" i="109"/>
  <c r="L26" i="109" s="1"/>
  <c r="K23" i="109"/>
  <c r="K26" i="109" s="1"/>
  <c r="J23" i="109"/>
  <c r="J26" i="109" s="1"/>
  <c r="I23" i="109"/>
  <c r="I26" i="109" s="1"/>
  <c r="H23" i="109"/>
  <c r="H26" i="109" s="1"/>
  <c r="G23" i="109"/>
  <c r="G26" i="109" s="1"/>
  <c r="F23" i="109"/>
  <c r="F26" i="109" s="1"/>
  <c r="X18" i="109"/>
  <c r="X17" i="109" s="1"/>
  <c r="W18" i="109"/>
  <c r="V18" i="109"/>
  <c r="V17" i="109" s="1"/>
  <c r="U18" i="109"/>
  <c r="U17" i="109" s="1"/>
  <c r="T18" i="109"/>
  <c r="T17" i="109" s="1"/>
  <c r="S18" i="109"/>
  <c r="S17" i="109" s="1"/>
  <c r="R18" i="109"/>
  <c r="R17" i="109" s="1"/>
  <c r="Q18" i="109"/>
  <c r="Q17" i="109" s="1"/>
  <c r="P18" i="109"/>
  <c r="P17" i="109" s="1"/>
  <c r="O18" i="109"/>
  <c r="N18" i="109"/>
  <c r="N17" i="109" s="1"/>
  <c r="M18" i="109"/>
  <c r="M17" i="109" s="1"/>
  <c r="L18" i="109"/>
  <c r="L17" i="109" s="1"/>
  <c r="K18" i="109"/>
  <c r="K17" i="109" s="1"/>
  <c r="J18" i="109"/>
  <c r="J17" i="109" s="1"/>
  <c r="I18" i="109"/>
  <c r="I17" i="109" s="1"/>
  <c r="H18" i="109"/>
  <c r="H17" i="109" s="1"/>
  <c r="G18" i="109"/>
  <c r="F18" i="109"/>
  <c r="F17" i="109" s="1"/>
  <c r="W17" i="109"/>
  <c r="O17" i="109"/>
  <c r="G17" i="109"/>
  <c r="X15" i="109"/>
  <c r="W15" i="109"/>
  <c r="V15" i="109"/>
  <c r="U15" i="109"/>
  <c r="T15" i="109"/>
  <c r="S15" i="109"/>
  <c r="R15" i="109"/>
  <c r="Q15" i="109"/>
  <c r="P15" i="109"/>
  <c r="O15" i="109"/>
  <c r="N15" i="109"/>
  <c r="M15" i="109"/>
  <c r="L15" i="109"/>
  <c r="K15" i="109"/>
  <c r="J15" i="109"/>
  <c r="I15" i="109"/>
  <c r="H15" i="109"/>
  <c r="G15" i="109"/>
  <c r="F15" i="109"/>
  <c r="X11" i="109"/>
  <c r="X10" i="109" s="1"/>
  <c r="X9" i="109" s="1"/>
  <c r="W11" i="109"/>
  <c r="V11" i="109"/>
  <c r="U11" i="109"/>
  <c r="T11" i="109"/>
  <c r="S11" i="109"/>
  <c r="R11" i="109"/>
  <c r="Q11" i="109"/>
  <c r="P11" i="109"/>
  <c r="P10" i="109" s="1"/>
  <c r="P9" i="109" s="1"/>
  <c r="O11" i="109"/>
  <c r="O10" i="109" s="1"/>
  <c r="O9" i="109" s="1"/>
  <c r="N11" i="109"/>
  <c r="M11" i="109"/>
  <c r="L11" i="109"/>
  <c r="K11" i="109"/>
  <c r="J11" i="109"/>
  <c r="I11" i="109"/>
  <c r="H11" i="109"/>
  <c r="H10" i="109" s="1"/>
  <c r="H9" i="109" s="1"/>
  <c r="G11" i="109"/>
  <c r="G10" i="109" s="1"/>
  <c r="G9" i="109" s="1"/>
  <c r="F11" i="109"/>
  <c r="O22" i="109" l="1"/>
  <c r="O27" i="109" s="1"/>
  <c r="O31" i="109" s="1"/>
  <c r="W10" i="109"/>
  <c r="W9" i="109" s="1"/>
  <c r="W22" i="109" s="1"/>
  <c r="W27" i="109" s="1"/>
  <c r="W31" i="109" s="1"/>
  <c r="L10" i="109"/>
  <c r="L9" i="109" s="1"/>
  <c r="T10" i="109"/>
  <c r="T9" i="109" s="1"/>
  <c r="P22" i="109"/>
  <c r="X22" i="109"/>
  <c r="X27" i="109" s="1"/>
  <c r="X31" i="109" s="1"/>
  <c r="H22" i="109"/>
  <c r="H27" i="109" s="1"/>
  <c r="H31" i="109" s="1"/>
  <c r="I10" i="109"/>
  <c r="I9" i="109" s="1"/>
  <c r="I22" i="109" s="1"/>
  <c r="I27" i="109" s="1"/>
  <c r="I31" i="109" s="1"/>
  <c r="Q10" i="109"/>
  <c r="Q9" i="109" s="1"/>
  <c r="G22" i="109"/>
  <c r="G27" i="109" s="1"/>
  <c r="G31" i="109" s="1"/>
  <c r="K10" i="109"/>
  <c r="K9" i="109" s="1"/>
  <c r="S10" i="109"/>
  <c r="S9" i="109" s="1"/>
  <c r="Q22" i="109"/>
  <c r="Q27" i="109" s="1"/>
  <c r="Q31" i="109" s="1"/>
  <c r="I55" i="109"/>
  <c r="U53" i="112"/>
  <c r="K101" i="113"/>
  <c r="L99" i="113"/>
  <c r="L101" i="113" s="1"/>
  <c r="L102" i="113" s="1"/>
  <c r="L103" i="113" s="1"/>
  <c r="E21" i="112"/>
  <c r="E28" i="112" s="1"/>
  <c r="U28" i="112" s="1"/>
  <c r="M99" i="113"/>
  <c r="N82" i="113"/>
  <c r="M101" i="113"/>
  <c r="M102" i="113" s="1"/>
  <c r="M103" i="113" s="1"/>
  <c r="N45" i="113"/>
  <c r="G99" i="113"/>
  <c r="M10" i="109"/>
  <c r="M9" i="109" s="1"/>
  <c r="U10" i="109"/>
  <c r="U9" i="109" s="1"/>
  <c r="J10" i="109"/>
  <c r="J9" i="109" s="1"/>
  <c r="J22" i="109" s="1"/>
  <c r="J27" i="109" s="1"/>
  <c r="J31" i="109" s="1"/>
  <c r="R10" i="109"/>
  <c r="R9" i="109" s="1"/>
  <c r="H99" i="113"/>
  <c r="H101" i="113" s="1"/>
  <c r="H102" i="113" s="1"/>
  <c r="H103" i="113" s="1"/>
  <c r="F10" i="109"/>
  <c r="F9" i="109" s="1"/>
  <c r="F22" i="109" s="1"/>
  <c r="F27" i="109" s="1"/>
  <c r="F31" i="109" s="1"/>
  <c r="N10" i="109"/>
  <c r="N9" i="109" s="1"/>
  <c r="V10" i="109"/>
  <c r="V9" i="109" s="1"/>
  <c r="N101" i="116"/>
  <c r="N103" i="116" s="1"/>
  <c r="G103" i="116"/>
  <c r="K104" i="116"/>
  <c r="K105" i="116" s="1"/>
  <c r="M104" i="116"/>
  <c r="M105" i="116" s="1"/>
  <c r="L104" i="116"/>
  <c r="L105" i="116" s="1"/>
  <c r="J104" i="116"/>
  <c r="J105" i="116" s="1"/>
  <c r="H104" i="116"/>
  <c r="H105" i="116" s="1"/>
  <c r="I104" i="116"/>
  <c r="I105" i="116" s="1"/>
  <c r="N38" i="113"/>
  <c r="N34" i="113"/>
  <c r="G101" i="113"/>
  <c r="G102" i="113" s="1"/>
  <c r="N9" i="113"/>
  <c r="N40" i="113"/>
  <c r="I102" i="113"/>
  <c r="I103" i="113" s="1"/>
  <c r="K102" i="113"/>
  <c r="K103" i="113" s="1"/>
  <c r="J102" i="113"/>
  <c r="J103" i="113" s="1"/>
  <c r="G103" i="113"/>
  <c r="P27" i="109"/>
  <c r="P31" i="109" s="1"/>
  <c r="M22" i="109"/>
  <c r="M27" i="109" s="1"/>
  <c r="M31" i="109" s="1"/>
  <c r="U22" i="109"/>
  <c r="U27" i="109" s="1"/>
  <c r="U31" i="109" s="1"/>
  <c r="R22" i="109"/>
  <c r="R27" i="109" s="1"/>
  <c r="R31" i="109" s="1"/>
  <c r="K22" i="109"/>
  <c r="K27" i="109" s="1"/>
  <c r="K31" i="109" s="1"/>
  <c r="N22" i="109"/>
  <c r="N27" i="109" s="1"/>
  <c r="N31" i="109" s="1"/>
  <c r="V22" i="109"/>
  <c r="V27" i="109" s="1"/>
  <c r="V31" i="109" s="1"/>
  <c r="S22" i="109"/>
  <c r="S27" i="109" s="1"/>
  <c r="S31" i="109" s="1"/>
  <c r="T22" i="109"/>
  <c r="T27" i="109" s="1"/>
  <c r="T31" i="109" s="1"/>
  <c r="L22" i="109"/>
  <c r="L27" i="109" s="1"/>
  <c r="L31" i="109" s="1"/>
  <c r="U27" i="112"/>
  <c r="N99" i="113" l="1"/>
  <c r="N101" i="113" s="1"/>
  <c r="N102" i="113" s="1"/>
  <c r="N103" i="113" s="1"/>
  <c r="N104" i="116"/>
  <c r="N105" i="116" s="1"/>
  <c r="G104" i="116"/>
  <c r="G105" i="116" s="1"/>
  <c r="I10" i="96" l="1"/>
  <c r="I11" i="96" l="1"/>
  <c r="I12" i="96" s="1"/>
  <c r="G10" i="90"/>
  <c r="H10" i="90" s="1"/>
  <c r="K10" i="96"/>
  <c r="G13" i="91" l="1"/>
  <c r="K13" i="91"/>
  <c r="K14" i="91" s="1"/>
  <c r="K15" i="91" s="1"/>
  <c r="J13" i="91"/>
  <c r="J14" i="91" s="1"/>
  <c r="J15" i="91" s="1"/>
  <c r="I13" i="91"/>
  <c r="I14" i="91" s="1"/>
  <c r="I15" i="91" s="1"/>
  <c r="H13" i="91"/>
  <c r="H14" i="91" s="1"/>
  <c r="H15" i="91" s="1"/>
  <c r="G14" i="91" l="1"/>
  <c r="G15" i="91" s="1"/>
  <c r="O20" i="96" l="1"/>
  <c r="O21" i="96" s="1"/>
  <c r="O22" i="96" s="1"/>
  <c r="N20" i="96"/>
  <c r="N21" i="96" s="1"/>
  <c r="N22" i="96" s="1"/>
  <c r="K20" i="96"/>
  <c r="K21" i="96" s="1"/>
  <c r="K22" i="96" s="1"/>
  <c r="J20" i="96"/>
  <c r="J21" i="96" s="1"/>
  <c r="J22" i="96" s="1"/>
  <c r="I20" i="96"/>
  <c r="T10" i="96"/>
  <c r="T11" i="96" s="1"/>
  <c r="T12" i="96" s="1"/>
  <c r="S10" i="96"/>
  <c r="S11" i="96" s="1"/>
  <c r="S12" i="96" s="1"/>
  <c r="R10" i="96"/>
  <c r="R11" i="96" s="1"/>
  <c r="R12" i="96" s="1"/>
  <c r="Q10" i="96"/>
  <c r="Q11" i="96" s="1"/>
  <c r="Q12" i="96" s="1"/>
  <c r="P10" i="96"/>
  <c r="P11" i="96" s="1"/>
  <c r="P12" i="96" s="1"/>
  <c r="L10" i="96"/>
  <c r="L11" i="96" s="1"/>
  <c r="L12" i="96" s="1"/>
  <c r="K11" i="96"/>
  <c r="K12" i="96" s="1"/>
  <c r="J10" i="96"/>
  <c r="J11" i="96" l="1"/>
  <c r="S20" i="96"/>
  <c r="I21" i="96"/>
  <c r="H8" i="91"/>
  <c r="H9" i="91" s="1"/>
  <c r="H10" i="91" s="1"/>
  <c r="I8" i="91"/>
  <c r="I9" i="91" s="1"/>
  <c r="I10" i="91" s="1"/>
  <c r="J8" i="91"/>
  <c r="J9" i="91" s="1"/>
  <c r="J10" i="91" s="1"/>
  <c r="K8" i="91"/>
  <c r="K9" i="91" s="1"/>
  <c r="K10" i="91" s="1"/>
  <c r="L8" i="91"/>
  <c r="L9" i="91" s="1"/>
  <c r="L10" i="91" s="1"/>
  <c r="M8" i="91"/>
  <c r="M9" i="91" s="1"/>
  <c r="M10" i="91" s="1"/>
  <c r="N8" i="91"/>
  <c r="N9" i="91" s="1"/>
  <c r="N10" i="91" s="1"/>
  <c r="O8" i="91"/>
  <c r="O9" i="91" s="1"/>
  <c r="O10" i="91" s="1"/>
  <c r="P8" i="91"/>
  <c r="P9" i="91" s="1"/>
  <c r="P10" i="91" s="1"/>
  <c r="G8" i="91"/>
  <c r="J12" i="96" l="1"/>
  <c r="S21" i="96"/>
  <c r="I22" i="96"/>
  <c r="I14" i="92"/>
  <c r="S22" i="96" l="1"/>
  <c r="G9" i="91" l="1"/>
  <c r="G10" i="91" s="1"/>
  <c r="I15" i="92" s="1"/>
  <c r="I16" i="92" s="1"/>
  <c r="I17" i="92" s="1"/>
  <c r="I18" i="92" s="1"/>
  <c r="F14" i="23" l="1"/>
  <c r="G14" i="23"/>
  <c r="G24" i="23" l="1"/>
  <c r="F24" i="23"/>
</calcChain>
</file>

<file path=xl/comments1.xml><?xml version="1.0" encoding="utf-8"?>
<comments xmlns="http://schemas.openxmlformats.org/spreadsheetml/2006/main">
  <authors>
    <author>作成者</author>
  </authors>
  <commentList>
    <comment ref="I54" authorId="0" shapeId="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<sst xmlns="http://schemas.openxmlformats.org/spreadsheetml/2006/main" count="2182" uniqueCount="1151">
  <si>
    <t>例</t>
    <rPh sb="0" eb="1">
      <t>レイ</t>
    </rPh>
    <phoneticPr fontId="10"/>
  </si>
  <si>
    <t>入札説明書等に関する質問書</t>
    <rPh sb="0" eb="2">
      <t>ニュウサツ</t>
    </rPh>
    <rPh sb="2" eb="5">
      <t>セツメイショ</t>
    </rPh>
    <rPh sb="5" eb="6">
      <t>ナド</t>
    </rPh>
    <rPh sb="7" eb="8">
      <t>カン</t>
    </rPh>
    <rPh sb="10" eb="12">
      <t>シツモン</t>
    </rPh>
    <rPh sb="12" eb="13">
      <t>ショ</t>
    </rPh>
    <phoneticPr fontId="10"/>
  </si>
  <si>
    <t>質問者</t>
    <rPh sb="0" eb="3">
      <t>シツモンシャ</t>
    </rPh>
    <phoneticPr fontId="10"/>
  </si>
  <si>
    <t>会社名</t>
    <rPh sb="0" eb="2">
      <t>カイシャ</t>
    </rPh>
    <rPh sb="2" eb="3">
      <t>メイ</t>
    </rPh>
    <phoneticPr fontId="10"/>
  </si>
  <si>
    <t>所在地</t>
    <rPh sb="0" eb="3">
      <t>ショザイチ</t>
    </rPh>
    <phoneticPr fontId="10"/>
  </si>
  <si>
    <t>担当者</t>
    <rPh sb="0" eb="3">
      <t>タントウシャ</t>
    </rPh>
    <phoneticPr fontId="10"/>
  </si>
  <si>
    <t>氏名</t>
    <rPh sb="0" eb="2">
      <t>シメイ</t>
    </rPh>
    <phoneticPr fontId="10"/>
  </si>
  <si>
    <t>所属</t>
    <rPh sb="0" eb="2">
      <t>ショゾク</t>
    </rPh>
    <phoneticPr fontId="10"/>
  </si>
  <si>
    <t>電話</t>
    <rPh sb="0" eb="2">
      <t>デンワ</t>
    </rPh>
    <phoneticPr fontId="10"/>
  </si>
  <si>
    <t>電子メール</t>
    <rPh sb="0" eb="2">
      <t>デンシ</t>
    </rPh>
    <phoneticPr fontId="10"/>
  </si>
  <si>
    <t>入札説明書に対する質問</t>
    <phoneticPr fontId="10"/>
  </si>
  <si>
    <t>No.</t>
    <phoneticPr fontId="10"/>
  </si>
  <si>
    <t>頁</t>
    <rPh sb="0" eb="1">
      <t>ページ</t>
    </rPh>
    <phoneticPr fontId="10"/>
  </si>
  <si>
    <t>大項目</t>
    <rPh sb="0" eb="3">
      <t>ダイコウモク</t>
    </rPh>
    <phoneticPr fontId="10"/>
  </si>
  <si>
    <t>中項目</t>
    <rPh sb="0" eb="1">
      <t>チュウ</t>
    </rPh>
    <rPh sb="1" eb="3">
      <t>コウモク</t>
    </rPh>
    <phoneticPr fontId="10"/>
  </si>
  <si>
    <t>小項目</t>
    <rPh sb="0" eb="3">
      <t>ショウコウモク</t>
    </rPh>
    <phoneticPr fontId="10"/>
  </si>
  <si>
    <t>項目名</t>
    <rPh sb="0" eb="2">
      <t>コウモク</t>
    </rPh>
    <rPh sb="2" eb="3">
      <t>メイ</t>
    </rPh>
    <phoneticPr fontId="10"/>
  </si>
  <si>
    <t>質問の内容</t>
    <rPh sb="0" eb="2">
      <t>シツモン</t>
    </rPh>
    <rPh sb="3" eb="5">
      <t>ナイヨウ</t>
    </rPh>
    <phoneticPr fontId="10"/>
  </si>
  <si>
    <t>第2章</t>
    <rPh sb="0" eb="1">
      <t>ダイ</t>
    </rPh>
    <rPh sb="2" eb="3">
      <t>ショウ</t>
    </rPh>
    <phoneticPr fontId="10"/>
  </si>
  <si>
    <t>要求水準書に対する質問</t>
    <rPh sb="0" eb="2">
      <t>ヨウキュウ</t>
    </rPh>
    <rPh sb="2" eb="4">
      <t>スイジュン</t>
    </rPh>
    <rPh sb="4" eb="5">
      <t>ショ</t>
    </rPh>
    <rPh sb="6" eb="7">
      <t>タイ</t>
    </rPh>
    <rPh sb="9" eb="11">
      <t>シツモン</t>
    </rPh>
    <phoneticPr fontId="10"/>
  </si>
  <si>
    <t>落札者決定基準に対する質問</t>
    <phoneticPr fontId="10"/>
  </si>
  <si>
    <t>No.</t>
    <phoneticPr fontId="10"/>
  </si>
  <si>
    <t>様式</t>
    <rPh sb="0" eb="2">
      <t>ヨウシキ</t>
    </rPh>
    <phoneticPr fontId="10"/>
  </si>
  <si>
    <t>1</t>
    <phoneticPr fontId="10"/>
  </si>
  <si>
    <t>条</t>
    <rPh sb="0" eb="1">
      <t>ジョウ</t>
    </rPh>
    <phoneticPr fontId="10"/>
  </si>
  <si>
    <t>項</t>
    <rPh sb="0" eb="1">
      <t>コウ</t>
    </rPh>
    <phoneticPr fontId="10"/>
  </si>
  <si>
    <t>号</t>
    <rPh sb="0" eb="1">
      <t>ゴウ</t>
    </rPh>
    <phoneticPr fontId="10"/>
  </si>
  <si>
    <t>目的</t>
    <rPh sb="0" eb="2">
      <t>モクテキ</t>
    </rPh>
    <phoneticPr fontId="10"/>
  </si>
  <si>
    <t>2</t>
    <phoneticPr fontId="10"/>
  </si>
  <si>
    <t>総則</t>
    <rPh sb="0" eb="2">
      <t>ソウソク</t>
    </rPh>
    <phoneticPr fontId="10"/>
  </si>
  <si>
    <t>※1</t>
    <phoneticPr fontId="10"/>
  </si>
  <si>
    <t>質問は、本様式１行につき１問とし、簡潔にまとめて記載すること。</t>
    <phoneticPr fontId="10"/>
  </si>
  <si>
    <t>※2</t>
    <phoneticPr fontId="10"/>
  </si>
  <si>
    <t>質問数に応じて行数を増やし、「Ｎｏ」の欄に通し番号を記入すること。</t>
    <phoneticPr fontId="10"/>
  </si>
  <si>
    <t>※3</t>
    <phoneticPr fontId="10"/>
  </si>
  <si>
    <t>項目の数字入力は半角を使用すること。</t>
    <phoneticPr fontId="10"/>
  </si>
  <si>
    <t>※4</t>
    <phoneticPr fontId="10"/>
  </si>
  <si>
    <t>代表企業</t>
    <rPh sb="0" eb="2">
      <t>ダイヒョウ</t>
    </rPh>
    <rPh sb="2" eb="4">
      <t>キギョウ</t>
    </rPh>
    <phoneticPr fontId="10"/>
  </si>
  <si>
    <t>FAX</t>
    <phoneticPr fontId="10"/>
  </si>
  <si>
    <t>電子メール</t>
  </si>
  <si>
    <t>１．対面的対話における確認事項</t>
    <rPh sb="2" eb="5">
      <t>タイメンテキ</t>
    </rPh>
    <rPh sb="5" eb="7">
      <t>タイワ</t>
    </rPh>
    <rPh sb="11" eb="13">
      <t>カクニン</t>
    </rPh>
    <rPh sb="13" eb="15">
      <t>ジコウ</t>
    </rPh>
    <phoneticPr fontId="10"/>
  </si>
  <si>
    <t>書類名</t>
    <rPh sb="0" eb="2">
      <t>ショルイ</t>
    </rPh>
    <rPh sb="2" eb="3">
      <t>メイ</t>
    </rPh>
    <phoneticPr fontId="10"/>
  </si>
  <si>
    <t>質問内容</t>
    <rPh sb="0" eb="2">
      <t>シツモン</t>
    </rPh>
    <rPh sb="2" eb="4">
      <t>ナイヨウ</t>
    </rPh>
    <phoneticPr fontId="10"/>
  </si>
  <si>
    <t>※1</t>
    <phoneticPr fontId="10"/>
  </si>
  <si>
    <t>確認事項は、本様式１行につき１問とし、簡潔にまとめて記載すること。</t>
    <rPh sb="0" eb="2">
      <t>カクニン</t>
    </rPh>
    <rPh sb="2" eb="4">
      <t>ジコウ</t>
    </rPh>
    <phoneticPr fontId="10"/>
  </si>
  <si>
    <t>※2</t>
    <phoneticPr fontId="10"/>
  </si>
  <si>
    <t>※3</t>
    <phoneticPr fontId="10"/>
  </si>
  <si>
    <t>項目の数字入力は半角を使用すること。</t>
    <phoneticPr fontId="10"/>
  </si>
  <si>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</si>
  <si>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0"/>
  </si>
  <si>
    <t>※2</t>
  </si>
  <si>
    <t>※3</t>
  </si>
  <si>
    <t>受付グループ名：</t>
    <rPh sb="0" eb="2">
      <t>ウケツケ</t>
    </rPh>
    <rPh sb="6" eb="7">
      <t>メイ</t>
    </rPh>
    <phoneticPr fontId="10"/>
  </si>
  <si>
    <t>合計</t>
    <rPh sb="0" eb="1">
      <t>ゴウ</t>
    </rPh>
    <rPh sb="1" eb="2">
      <t>ケイ</t>
    </rPh>
    <phoneticPr fontId="10"/>
  </si>
  <si>
    <t>※5</t>
  </si>
  <si>
    <t>※6</t>
  </si>
  <si>
    <t>SPCの出資構成</t>
    <rPh sb="4" eb="6">
      <t>シュッシ</t>
    </rPh>
    <rPh sb="6" eb="8">
      <t>コウセイ</t>
    </rPh>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</si>
  <si>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</si>
  <si>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</si>
  <si>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57"/>
  </si>
  <si>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</si>
  <si>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</si>
  <si>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</si>
  <si>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57"/>
  </si>
  <si>
    <t>［　　　　　　　　　　］を行う者</t>
    <rPh sb="13" eb="14">
      <t>オコナ</t>
    </rPh>
    <rPh sb="15" eb="16">
      <t>モノ</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</si>
  <si>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</si>
  <si>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</si>
  <si>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１　運営事業者の設立当初</t>
    <rPh sb="2" eb="4">
      <t>ウンエイ</t>
    </rPh>
    <rPh sb="4" eb="7">
      <t>ジギョウシャ</t>
    </rPh>
    <rPh sb="8" eb="10">
      <t>セツリツ</t>
    </rPh>
    <rPh sb="10" eb="12">
      <t>トウショ</t>
    </rPh>
    <phoneticPr fontId="10"/>
  </si>
  <si>
    <t>※7</t>
  </si>
  <si>
    <t>－</t>
  </si>
  <si>
    <t>項目</t>
    <rPh sb="0" eb="2">
      <t>コウモク</t>
    </rPh>
    <phoneticPr fontId="8"/>
  </si>
  <si>
    <t>合計</t>
    <rPh sb="0" eb="2">
      <t>ゴウケイ</t>
    </rPh>
    <phoneticPr fontId="8"/>
  </si>
  <si>
    <t>様式集　一覧</t>
    <rPh sb="0" eb="3">
      <t>ヨウシキシュウ</t>
    </rPh>
    <rPh sb="4" eb="6">
      <t>イチラン</t>
    </rPh>
    <phoneticPr fontId="10"/>
  </si>
  <si>
    <t>②</t>
    <phoneticPr fontId="8"/>
  </si>
  <si>
    <t>①</t>
    <phoneticPr fontId="8"/>
  </si>
  <si>
    <t>受付グループ名：</t>
    <rPh sb="0" eb="2">
      <t>ウケツケ</t>
    </rPh>
    <rPh sb="6" eb="7">
      <t>メイ</t>
    </rPh>
    <phoneticPr fontId="8"/>
  </si>
  <si>
    <t>※1</t>
    <phoneticPr fontId="8"/>
  </si>
  <si>
    <t>※2</t>
    <phoneticPr fontId="8"/>
  </si>
  <si>
    <t>※3</t>
    <phoneticPr fontId="8"/>
  </si>
  <si>
    <t>1</t>
    <phoneticPr fontId="10"/>
  </si>
  <si>
    <t>氏　名</t>
    <rPh sb="0" eb="1">
      <t>シ</t>
    </rPh>
    <rPh sb="2" eb="3">
      <t>メイ</t>
    </rPh>
    <phoneticPr fontId="10"/>
  </si>
  <si>
    <t>所　属</t>
    <rPh sb="0" eb="1">
      <t>ショ</t>
    </rPh>
    <rPh sb="2" eb="3">
      <t>ゾク</t>
    </rPh>
    <phoneticPr fontId="10"/>
  </si>
  <si>
    <t>電　話</t>
    <rPh sb="0" eb="1">
      <t>デン</t>
    </rPh>
    <rPh sb="2" eb="3">
      <t>ハナシ</t>
    </rPh>
    <phoneticPr fontId="10"/>
  </si>
  <si>
    <t>F A X</t>
    <phoneticPr fontId="10"/>
  </si>
  <si>
    <t>4</t>
    <phoneticPr fontId="10"/>
  </si>
  <si>
    <t>第3章</t>
    <rPh sb="0" eb="1">
      <t>ダイ</t>
    </rPh>
    <rPh sb="2" eb="3">
      <t>ショウ</t>
    </rPh>
    <phoneticPr fontId="10"/>
  </si>
  <si>
    <t>単位：円</t>
    <rPh sb="0" eb="2">
      <t>タンイ</t>
    </rPh>
    <rPh sb="3" eb="4">
      <t>エン</t>
    </rPh>
    <phoneticPr fontId="8"/>
  </si>
  <si>
    <t>費目</t>
    <rPh sb="0" eb="2">
      <t>ヒモク</t>
    </rPh>
    <phoneticPr fontId="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</si>
  <si>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8"/>
  </si>
  <si>
    <t>提案単価は円単位とし、その端数は切り捨てとすること。</t>
    <rPh sb="0" eb="2">
      <t>テイアン</t>
    </rPh>
    <rPh sb="5" eb="6">
      <t>エン</t>
    </rPh>
    <rPh sb="16" eb="17">
      <t>キ</t>
    </rPh>
    <rPh sb="18" eb="19">
      <t>ス</t>
    </rPh>
    <phoneticPr fontId="8"/>
  </si>
  <si>
    <t>合計</t>
    <rPh sb="0" eb="1">
      <t>ゴウ</t>
    </rPh>
    <rPh sb="1" eb="2">
      <t>ケイ</t>
    </rPh>
    <phoneticPr fontId="8"/>
  </si>
  <si>
    <t>※4</t>
    <phoneticPr fontId="8"/>
  </si>
  <si>
    <t>※5</t>
    <phoneticPr fontId="8"/>
  </si>
  <si>
    <t>運営期間</t>
  </si>
  <si>
    <t>－</t>
    <phoneticPr fontId="8"/>
  </si>
  <si>
    <t>③</t>
    <phoneticPr fontId="8"/>
  </si>
  <si>
    <t>事業収支計画</t>
    <rPh sb="0" eb="2">
      <t>ジギョウ</t>
    </rPh>
    <rPh sb="2" eb="4">
      <t>シュウシ</t>
    </rPh>
    <rPh sb="4" eb="6">
      <t>ケイカク</t>
    </rPh>
    <phoneticPr fontId="8"/>
  </si>
  <si>
    <t>SPCの損益計算書</t>
    <rPh sb="4" eb="6">
      <t>ソンエキ</t>
    </rPh>
    <rPh sb="6" eb="8">
      <t>ケイサン</t>
    </rPh>
    <rPh sb="8" eb="9">
      <t>ショ</t>
    </rPh>
    <phoneticPr fontId="8"/>
  </si>
  <si>
    <t>営業収入</t>
    <rPh sb="0" eb="2">
      <t>エイギョウ</t>
    </rPh>
    <rPh sb="2" eb="4">
      <t>シュウニュウ</t>
    </rPh>
    <phoneticPr fontId="8"/>
  </si>
  <si>
    <t>運営費　　計</t>
    <rPh sb="2" eb="3">
      <t>ヒ</t>
    </rPh>
    <rPh sb="5" eb="6">
      <t>ケイ</t>
    </rPh>
    <phoneticPr fontId="8"/>
  </si>
  <si>
    <t>資金運用収入</t>
    <rPh sb="0" eb="2">
      <t>シキン</t>
    </rPh>
    <rPh sb="2" eb="4">
      <t>ウンヨウ</t>
    </rPh>
    <rPh sb="4" eb="6">
      <t>シュウニュウ</t>
    </rPh>
    <phoneticPr fontId="8"/>
  </si>
  <si>
    <t>税引前当期利益（＝③＋⑥）</t>
    <rPh sb="0" eb="2">
      <t>ゼイビ</t>
    </rPh>
    <rPh sb="2" eb="3">
      <t>マエ</t>
    </rPh>
    <phoneticPr fontId="8"/>
  </si>
  <si>
    <t>法人税等</t>
    <rPh sb="3" eb="4">
      <t>ナド</t>
    </rPh>
    <phoneticPr fontId="8"/>
  </si>
  <si>
    <t>繰越欠損金</t>
    <rPh sb="0" eb="2">
      <t>クリコシ</t>
    </rPh>
    <rPh sb="2" eb="5">
      <t>ケッソンキン</t>
    </rPh>
    <phoneticPr fontId="8"/>
  </si>
  <si>
    <t>課税所得</t>
    <rPh sb="0" eb="2">
      <t>カゼイ</t>
    </rPh>
    <rPh sb="2" eb="4">
      <t>ショトク</t>
    </rPh>
    <phoneticPr fontId="8"/>
  </si>
  <si>
    <t>税引後当期利益（＝⑦－⑧）</t>
    <rPh sb="0" eb="2">
      <t>ゼイビ</t>
    </rPh>
    <rPh sb="2" eb="3">
      <t>ゴ</t>
    </rPh>
    <phoneticPr fontId="8"/>
  </si>
  <si>
    <t>SPCのキャッシュフロー表</t>
    <rPh sb="12" eb="13">
      <t>ヒョウ</t>
    </rPh>
    <phoneticPr fontId="8"/>
  </si>
  <si>
    <t>税引後当期利益</t>
    <rPh sb="0" eb="2">
      <t>ゼイビキ</t>
    </rPh>
    <rPh sb="2" eb="3">
      <t>ゴ</t>
    </rPh>
    <rPh sb="3" eb="5">
      <t>トウキ</t>
    </rPh>
    <rPh sb="5" eb="7">
      <t>リエキ</t>
    </rPh>
    <phoneticPr fontId="8"/>
  </si>
  <si>
    <t>出資金</t>
    <rPh sb="0" eb="3">
      <t>シュッシキン</t>
    </rPh>
    <phoneticPr fontId="8"/>
  </si>
  <si>
    <t>その他（　　　　）</t>
    <rPh sb="2" eb="3">
      <t>タ</t>
    </rPh>
    <phoneticPr fontId="8"/>
  </si>
  <si>
    <t>税引後当期損失</t>
    <rPh sb="0" eb="2">
      <t>ゼイビキ</t>
    </rPh>
    <rPh sb="2" eb="3">
      <t>ゴ</t>
    </rPh>
    <rPh sb="3" eb="5">
      <t>トウキ</t>
    </rPh>
    <rPh sb="5" eb="7">
      <t>ソンシツ</t>
    </rPh>
    <phoneticPr fontId="8"/>
  </si>
  <si>
    <t>配当前キャッシュフロー</t>
    <rPh sb="0" eb="2">
      <t>ハイトウ</t>
    </rPh>
    <rPh sb="2" eb="3">
      <t>マエ</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</si>
  <si>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</si>
  <si>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</si>
  <si>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配当後キャッシュフロー（内部留保金）　　累計</t>
    <rPh sb="0" eb="2">
      <t>ハイトウ</t>
    </rPh>
    <rPh sb="2" eb="3">
      <t>ゴ</t>
    </rPh>
    <rPh sb="12" eb="14">
      <t>ナイブ</t>
    </rPh>
    <rPh sb="14" eb="17">
      <t>リュウホキン</t>
    </rPh>
    <rPh sb="20" eb="22">
      <t>ルイケイ</t>
    </rPh>
    <phoneticPr fontId="8"/>
  </si>
  <si>
    <t>E-IRR（配当前キャッシュフローの出資金に対するIRR）</t>
    <rPh sb="6" eb="8">
      <t>ハイトウ</t>
    </rPh>
    <rPh sb="8" eb="9">
      <t>マエ</t>
    </rPh>
    <rPh sb="18" eb="21">
      <t>シュッシキン</t>
    </rPh>
    <rPh sb="22" eb="23">
      <t>タイ</t>
    </rPh>
    <phoneticPr fontId="8"/>
  </si>
  <si>
    <t>E-IRR算定キャッシュフロー</t>
    <rPh sb="5" eb="7">
      <t>サンテイ</t>
    </rPh>
    <phoneticPr fontId="8"/>
  </si>
  <si>
    <t>A3版・横（A4版に折込み）で作成すること。</t>
    <rPh sb="8" eb="9">
      <t>ハン</t>
    </rPh>
    <phoneticPr fontId="8"/>
  </si>
  <si>
    <t>費目（変動費）</t>
    <rPh sb="0" eb="1">
      <t>ヒ</t>
    </rPh>
    <rPh sb="1" eb="2">
      <t>メ</t>
    </rPh>
    <phoneticPr fontId="8"/>
  </si>
  <si>
    <t>内容・算定根拠</t>
    <rPh sb="0" eb="2">
      <t>ナイヨウ</t>
    </rPh>
    <rPh sb="3" eb="5">
      <t>サンテイ</t>
    </rPh>
    <rPh sb="5" eb="7">
      <t>コンキョ</t>
    </rPh>
    <phoneticPr fontId="8"/>
  </si>
  <si>
    <t>提案単価</t>
    <rPh sb="0" eb="2">
      <t>テイアン</t>
    </rPh>
    <rPh sb="2" eb="4">
      <t>タンカ</t>
    </rPh>
    <phoneticPr fontId="8"/>
  </si>
  <si>
    <t>必要に応じ費目を増やして記入すること。</t>
    <rPh sb="0" eb="2">
      <t>ヒツヨウ</t>
    </rPh>
    <rPh sb="3" eb="4">
      <t>オウ</t>
    </rPh>
    <rPh sb="5" eb="7">
      <t>ヒモク</t>
    </rPh>
    <rPh sb="8" eb="9">
      <t>フ</t>
    </rPh>
    <rPh sb="12" eb="14">
      <t>キニュウ</t>
    </rPh>
    <phoneticPr fontId="8"/>
  </si>
  <si>
    <t>費用明細書（変動費用）</t>
    <rPh sb="0" eb="2">
      <t>ヒヨウ</t>
    </rPh>
    <rPh sb="2" eb="5">
      <t>メイサイショ</t>
    </rPh>
    <rPh sb="9" eb="10">
      <t>ヨウ</t>
    </rPh>
    <phoneticPr fontId="8"/>
  </si>
  <si>
    <t>事業年度</t>
    <phoneticPr fontId="8"/>
  </si>
  <si>
    <t>費用（年平均）</t>
    <rPh sb="0" eb="1">
      <t>ヒ</t>
    </rPh>
    <rPh sb="1" eb="2">
      <t>ヨウ</t>
    </rPh>
    <rPh sb="3" eb="6">
      <t>ネンヘイキン</t>
    </rPh>
    <phoneticPr fontId="8"/>
  </si>
  <si>
    <t>(単位：円/年)</t>
    <rPh sb="1" eb="3">
      <t>タンイ</t>
    </rPh>
    <phoneticPr fontId="8"/>
  </si>
  <si>
    <t>(単位：円)</t>
    <rPh sb="1" eb="3">
      <t>タンイ</t>
    </rPh>
    <phoneticPr fontId="8"/>
  </si>
  <si>
    <t>人件費</t>
    <rPh sb="0" eb="3">
      <t>ジンケンヒ</t>
    </rPh>
    <phoneticPr fontId="8"/>
  </si>
  <si>
    <t>その他費用</t>
    <rPh sb="2" eb="3">
      <t>タ</t>
    </rPh>
    <rPh sb="3" eb="5">
      <t>ヒヨウ</t>
    </rPh>
    <phoneticPr fontId="8"/>
  </si>
  <si>
    <t>参考指標</t>
    <rPh sb="0" eb="2">
      <t>サンコウ</t>
    </rPh>
    <rPh sb="2" eb="4">
      <t>シヒョウ</t>
    </rPh>
    <phoneticPr fontId="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</si>
  <si>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</si>
  <si>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</si>
  <si>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網掛け部（黄色）に、該当する金額を記入すること。</t>
    <rPh sb="0" eb="2">
      <t>アミカ</t>
    </rPh>
    <rPh sb="3" eb="4">
      <t>ブ</t>
    </rPh>
    <rPh sb="5" eb="7">
      <t>キイロ</t>
    </rPh>
    <rPh sb="10" eb="12">
      <t>ガイトウ</t>
    </rPh>
    <rPh sb="14" eb="16">
      <t>キンガク</t>
    </rPh>
    <rPh sb="17" eb="19">
      <t>キニュウ</t>
    </rPh>
    <phoneticPr fontId="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</si>
  <si>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8"/>
  </si>
  <si>
    <t>A3版・横（A4版に折込み）で作成すること。</t>
    <phoneticPr fontId="8"/>
  </si>
  <si>
    <t>２　運営開始時</t>
    <rPh sb="2" eb="4">
      <t>ウンエイ</t>
    </rPh>
    <rPh sb="4" eb="6">
      <t>カイシ</t>
    </rPh>
    <rPh sb="6" eb="7">
      <t>ドキ</t>
    </rPh>
    <phoneticPr fontId="10"/>
  </si>
  <si>
    <t>固定費ⅰ</t>
    <rPh sb="0" eb="3">
      <t>コテイヒ</t>
    </rPh>
    <phoneticPr fontId="8"/>
  </si>
  <si>
    <t>固定費ⅱ</t>
    <rPh sb="0" eb="3">
      <t>コテイヒ</t>
    </rPh>
    <phoneticPr fontId="8"/>
  </si>
  <si>
    <t>固定費ⅲ</t>
    <rPh sb="0" eb="3">
      <t>コテイヒ</t>
    </rPh>
    <phoneticPr fontId="8"/>
  </si>
  <si>
    <t>変動費</t>
    <rPh sb="0" eb="2">
      <t>ヘンドウ</t>
    </rPh>
    <rPh sb="2" eb="3">
      <t>ヒ</t>
    </rPh>
    <phoneticPr fontId="8"/>
  </si>
  <si>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</si>
  <si>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t>
  </si>
  <si>
    <t>■</t>
    <phoneticPr fontId="8"/>
  </si>
  <si>
    <t>事　　業　　年　　度</t>
    <phoneticPr fontId="8"/>
  </si>
  <si>
    <t>・</t>
    <phoneticPr fontId="8"/>
  </si>
  <si>
    <t>運営業務委託料　計</t>
    <rPh sb="2" eb="4">
      <t>ギョウム</t>
    </rPh>
    <rPh sb="4" eb="6">
      <t>イタク</t>
    </rPh>
    <rPh sb="6" eb="7">
      <t>リョウ</t>
    </rPh>
    <rPh sb="8" eb="9">
      <t>ケイ</t>
    </rPh>
    <phoneticPr fontId="8"/>
  </si>
  <si>
    <t>営業費用</t>
    <phoneticPr fontId="8"/>
  </si>
  <si>
    <t>営業損益（＝①－②）</t>
    <phoneticPr fontId="8"/>
  </si>
  <si>
    <t>④</t>
    <phoneticPr fontId="8"/>
  </si>
  <si>
    <t>営業外収入</t>
    <phoneticPr fontId="8"/>
  </si>
  <si>
    <t>⑤</t>
    <phoneticPr fontId="8"/>
  </si>
  <si>
    <t>営業外費用</t>
    <phoneticPr fontId="8"/>
  </si>
  <si>
    <t>⑥</t>
    <phoneticPr fontId="8"/>
  </si>
  <si>
    <t>営業外損益（＝④－⑤）</t>
    <phoneticPr fontId="8"/>
  </si>
  <si>
    <t>⑦</t>
    <phoneticPr fontId="8"/>
  </si>
  <si>
    <t>⑧</t>
    <phoneticPr fontId="8"/>
  </si>
  <si>
    <t>⑨</t>
    <phoneticPr fontId="8"/>
  </si>
  <si>
    <t>Cash-In</t>
    <phoneticPr fontId="8"/>
  </si>
  <si>
    <t>　　〃</t>
    <phoneticPr fontId="8"/>
  </si>
  <si>
    <t>Cash-Out</t>
    <phoneticPr fontId="8"/>
  </si>
  <si>
    <t>EIRR</t>
    <phoneticPr fontId="8"/>
  </si>
  <si>
    <t>CD-Rに保存して提出するデータは、Microsoft Excelで、必ず計算式等を残したファイル（本様式以外のシートに計算式がリンクする場合には、当該シートも含む。）とするよう留意すること。</t>
    <phoneticPr fontId="8"/>
  </si>
  <si>
    <t>他の様式との整合に留意すること。</t>
    <rPh sb="6" eb="8">
      <t>セイゴウ</t>
    </rPh>
    <rPh sb="9" eb="11">
      <t>リュウイ</t>
    </rPh>
    <phoneticPr fontId="8"/>
  </si>
  <si>
    <t>費用明細書（固定費ⅰ）</t>
    <rPh sb="6" eb="8">
      <t>コテイ</t>
    </rPh>
    <phoneticPr fontId="8"/>
  </si>
  <si>
    <t>費目（固定費ⅰ）</t>
    <rPh sb="0" eb="1">
      <t>ヒ</t>
    </rPh>
    <rPh sb="1" eb="2">
      <t>メ</t>
    </rPh>
    <rPh sb="3" eb="5">
      <t>コテイ</t>
    </rPh>
    <rPh sb="5" eb="6">
      <t>ヒ</t>
    </rPh>
    <phoneticPr fontId="8"/>
  </si>
  <si>
    <t>内容・算定根拠</t>
    <phoneticPr fontId="8"/>
  </si>
  <si>
    <t>a</t>
    <phoneticPr fontId="8"/>
  </si>
  <si>
    <t>※その他については、合理的な説明を付すこと。</t>
    <phoneticPr fontId="8"/>
  </si>
  <si>
    <t>b</t>
    <phoneticPr fontId="8"/>
  </si>
  <si>
    <t xml:space="preserve"> = ( a + b  )</t>
    <phoneticPr fontId="8"/>
  </si>
  <si>
    <t>費用明細書（固定費ⅱ）</t>
    <rPh sb="6" eb="8">
      <t>コテイ</t>
    </rPh>
    <phoneticPr fontId="8"/>
  </si>
  <si>
    <t>費目（固定費ⅱ）</t>
    <rPh sb="0" eb="1">
      <t>ヒ</t>
    </rPh>
    <rPh sb="1" eb="2">
      <t>メ</t>
    </rPh>
    <rPh sb="3" eb="5">
      <t>コテイ</t>
    </rPh>
    <rPh sb="5" eb="6">
      <t>ヒ</t>
    </rPh>
    <phoneticPr fontId="8"/>
  </si>
  <si>
    <t xml:space="preserve"> = ( a + b + c  )</t>
    <phoneticPr fontId="8"/>
  </si>
  <si>
    <t>他の様式との整合に留意すること。</t>
    <phoneticPr fontId="8"/>
  </si>
  <si>
    <t>他の様式との整合に留意すること。</t>
    <rPh sb="0" eb="1">
      <t>タ</t>
    </rPh>
    <rPh sb="2" eb="4">
      <t>ヨウシキ</t>
    </rPh>
    <phoneticPr fontId="8"/>
  </si>
  <si>
    <t>費用明細書（変動費に関する提案単価）</t>
    <rPh sb="0" eb="2">
      <t>ヒヨウ</t>
    </rPh>
    <rPh sb="2" eb="5">
      <t>メイサイショ</t>
    </rPh>
    <rPh sb="6" eb="8">
      <t>ヘンドウ</t>
    </rPh>
    <rPh sb="8" eb="9">
      <t>ヒ</t>
    </rPh>
    <rPh sb="10" eb="11">
      <t>カン</t>
    </rPh>
    <rPh sb="13" eb="17">
      <t>テイアンタンカ</t>
    </rPh>
    <phoneticPr fontId="8"/>
  </si>
  <si>
    <t>提案単価は円単位とし、その端数は切り捨てとする。</t>
    <phoneticPr fontId="8"/>
  </si>
  <si>
    <t>区分</t>
    <rPh sb="0" eb="2">
      <t>クブン</t>
    </rPh>
    <phoneticPr fontId="8"/>
  </si>
  <si>
    <t>変動費　計</t>
    <rPh sb="0" eb="2">
      <t>ヘンドウ</t>
    </rPh>
    <rPh sb="2" eb="3">
      <t>ヒ</t>
    </rPh>
    <rPh sb="4" eb="5">
      <t>ケイ</t>
    </rPh>
    <phoneticPr fontId="8"/>
  </si>
  <si>
    <t>※1</t>
    <phoneticPr fontId="8"/>
  </si>
  <si>
    <t>①</t>
    <phoneticPr fontId="8"/>
  </si>
  <si>
    <t>令和12年度</t>
    <rPh sb="0" eb="1">
      <t>レイ</t>
    </rPh>
    <rPh sb="1" eb="2">
      <t>ワ</t>
    </rPh>
    <rPh sb="4" eb="5">
      <t>ネン</t>
    </rPh>
    <rPh sb="5" eb="6">
      <t>ド</t>
    </rPh>
    <phoneticPr fontId="8"/>
  </si>
  <si>
    <t>令和13年度</t>
    <rPh sb="0" eb="1">
      <t>レイ</t>
    </rPh>
    <rPh sb="1" eb="2">
      <t>ワ</t>
    </rPh>
    <rPh sb="4" eb="5">
      <t>ネン</t>
    </rPh>
    <rPh sb="5" eb="6">
      <t>ド</t>
    </rPh>
    <phoneticPr fontId="8"/>
  </si>
  <si>
    <t>令和14年度</t>
    <rPh sb="0" eb="1">
      <t>レイ</t>
    </rPh>
    <rPh sb="1" eb="2">
      <t>ワ</t>
    </rPh>
    <rPh sb="4" eb="5">
      <t>ネン</t>
    </rPh>
    <rPh sb="5" eb="6">
      <t>ド</t>
    </rPh>
    <phoneticPr fontId="8"/>
  </si>
  <si>
    <t>令和15年度</t>
    <rPh sb="0" eb="1">
      <t>レイ</t>
    </rPh>
    <rPh sb="1" eb="2">
      <t>ワ</t>
    </rPh>
    <rPh sb="4" eb="5">
      <t>ネン</t>
    </rPh>
    <rPh sb="5" eb="6">
      <t>ド</t>
    </rPh>
    <phoneticPr fontId="8"/>
  </si>
  <si>
    <t>令和16年度</t>
    <rPh sb="0" eb="1">
      <t>レイ</t>
    </rPh>
    <rPh sb="1" eb="2">
      <t>ワ</t>
    </rPh>
    <rPh sb="4" eb="5">
      <t>ネン</t>
    </rPh>
    <rPh sb="5" eb="6">
      <t>ド</t>
    </rPh>
    <phoneticPr fontId="8"/>
  </si>
  <si>
    <t>令和17年度</t>
    <rPh sb="0" eb="1">
      <t>レイ</t>
    </rPh>
    <rPh sb="1" eb="2">
      <t>ワ</t>
    </rPh>
    <rPh sb="4" eb="5">
      <t>ネン</t>
    </rPh>
    <rPh sb="5" eb="6">
      <t>ド</t>
    </rPh>
    <phoneticPr fontId="8"/>
  </si>
  <si>
    <t>令和18年度</t>
    <rPh sb="0" eb="1">
      <t>レイ</t>
    </rPh>
    <rPh sb="1" eb="2">
      <t>ワ</t>
    </rPh>
    <rPh sb="4" eb="5">
      <t>ネン</t>
    </rPh>
    <rPh sb="5" eb="6">
      <t>ド</t>
    </rPh>
    <phoneticPr fontId="8"/>
  </si>
  <si>
    <t>令和19年度</t>
    <rPh sb="0" eb="1">
      <t>レイ</t>
    </rPh>
    <rPh sb="1" eb="2">
      <t>ワ</t>
    </rPh>
    <rPh sb="4" eb="5">
      <t>ネン</t>
    </rPh>
    <rPh sb="5" eb="6">
      <t>ド</t>
    </rPh>
    <phoneticPr fontId="8"/>
  </si>
  <si>
    <t>令和20年度</t>
    <rPh sb="0" eb="1">
      <t>レイ</t>
    </rPh>
    <rPh sb="1" eb="2">
      <t>ワ</t>
    </rPh>
    <rPh sb="4" eb="5">
      <t>ネン</t>
    </rPh>
    <rPh sb="5" eb="6">
      <t>ド</t>
    </rPh>
    <phoneticPr fontId="8"/>
  </si>
  <si>
    <t>令和21年度</t>
    <rPh sb="0" eb="1">
      <t>レイ</t>
    </rPh>
    <rPh sb="1" eb="2">
      <t>ワ</t>
    </rPh>
    <rPh sb="4" eb="5">
      <t>ネン</t>
    </rPh>
    <rPh sb="5" eb="6">
      <t>ド</t>
    </rPh>
    <phoneticPr fontId="8"/>
  </si>
  <si>
    <t>令和22年度</t>
    <rPh sb="0" eb="1">
      <t>レイ</t>
    </rPh>
    <rPh sb="1" eb="2">
      <t>ワ</t>
    </rPh>
    <rPh sb="4" eb="5">
      <t>ネン</t>
    </rPh>
    <rPh sb="5" eb="6">
      <t>ド</t>
    </rPh>
    <phoneticPr fontId="8"/>
  </si>
  <si>
    <t>運営業務委託料Ａ</t>
    <rPh sb="0" eb="2">
      <t>ウンエイ</t>
    </rPh>
    <rPh sb="2" eb="4">
      <t>ギョウム</t>
    </rPh>
    <rPh sb="4" eb="7">
      <t>イタクリョウ</t>
    </rPh>
    <phoneticPr fontId="8"/>
  </si>
  <si>
    <t>運営業務委託料Ｂ</t>
    <rPh sb="0" eb="2">
      <t>ウンエイ</t>
    </rPh>
    <rPh sb="2" eb="4">
      <t>ギョウム</t>
    </rPh>
    <rPh sb="4" eb="7">
      <t>イタクリョウ</t>
    </rPh>
    <phoneticPr fontId="8"/>
  </si>
  <si>
    <t>設計・施工期間</t>
  </si>
  <si>
    <t>令和8年度</t>
    <rPh sb="0" eb="1">
      <t>レイ</t>
    </rPh>
    <rPh sb="1" eb="2">
      <t>ワ</t>
    </rPh>
    <rPh sb="3" eb="5">
      <t>ネンド</t>
    </rPh>
    <phoneticPr fontId="8"/>
  </si>
  <si>
    <t>令和9年度</t>
    <rPh sb="0" eb="1">
      <t>レイ</t>
    </rPh>
    <rPh sb="1" eb="2">
      <t>ワ</t>
    </rPh>
    <rPh sb="3" eb="5">
      <t>ネンド</t>
    </rPh>
    <phoneticPr fontId="8"/>
  </si>
  <si>
    <t>令和10年度</t>
    <rPh sb="0" eb="1">
      <t>レイ</t>
    </rPh>
    <rPh sb="1" eb="2">
      <t>ワ</t>
    </rPh>
    <rPh sb="4" eb="6">
      <t>ネンド</t>
    </rPh>
    <phoneticPr fontId="8"/>
  </si>
  <si>
    <t>令和11年度</t>
    <rPh sb="0" eb="1">
      <t>レイ</t>
    </rPh>
    <rPh sb="1" eb="2">
      <t>ワ</t>
    </rPh>
    <rPh sb="4" eb="6">
      <t>ネンド</t>
    </rPh>
    <phoneticPr fontId="8"/>
  </si>
  <si>
    <t>令和12年度</t>
    <rPh sb="0" eb="1">
      <t>レイ</t>
    </rPh>
    <rPh sb="1" eb="2">
      <t>ワ</t>
    </rPh>
    <rPh sb="4" eb="6">
      <t>ネンド</t>
    </rPh>
    <phoneticPr fontId="8"/>
  </si>
  <si>
    <t>令和13年度</t>
    <rPh sb="0" eb="1">
      <t>レイ</t>
    </rPh>
    <rPh sb="1" eb="2">
      <t>ワ</t>
    </rPh>
    <rPh sb="4" eb="6">
      <t>ネンド</t>
    </rPh>
    <phoneticPr fontId="8"/>
  </si>
  <si>
    <t>令和14年度</t>
    <rPh sb="0" eb="1">
      <t>レイ</t>
    </rPh>
    <rPh sb="1" eb="2">
      <t>ワ</t>
    </rPh>
    <rPh sb="4" eb="6">
      <t>ネンド</t>
    </rPh>
    <phoneticPr fontId="8"/>
  </si>
  <si>
    <t>令和15年度</t>
    <rPh sb="0" eb="1">
      <t>レイ</t>
    </rPh>
    <rPh sb="1" eb="2">
      <t>ワ</t>
    </rPh>
    <rPh sb="4" eb="6">
      <t>ネンド</t>
    </rPh>
    <phoneticPr fontId="8"/>
  </si>
  <si>
    <t>令和16年度</t>
    <rPh sb="0" eb="1">
      <t>レイ</t>
    </rPh>
    <rPh sb="1" eb="2">
      <t>ワ</t>
    </rPh>
    <rPh sb="4" eb="6">
      <t>ネンド</t>
    </rPh>
    <phoneticPr fontId="8"/>
  </si>
  <si>
    <t>令和17年度</t>
    <rPh sb="0" eb="1">
      <t>レイ</t>
    </rPh>
    <rPh sb="1" eb="2">
      <t>ワ</t>
    </rPh>
    <rPh sb="4" eb="6">
      <t>ネンド</t>
    </rPh>
    <phoneticPr fontId="8"/>
  </si>
  <si>
    <t>令和18年度</t>
    <rPh sb="0" eb="1">
      <t>レイ</t>
    </rPh>
    <rPh sb="1" eb="2">
      <t>ワ</t>
    </rPh>
    <rPh sb="4" eb="6">
      <t>ネンド</t>
    </rPh>
    <phoneticPr fontId="8"/>
  </si>
  <si>
    <t>令和19年度</t>
    <rPh sb="0" eb="1">
      <t>レイ</t>
    </rPh>
    <rPh sb="1" eb="2">
      <t>ワ</t>
    </rPh>
    <rPh sb="4" eb="6">
      <t>ネンド</t>
    </rPh>
    <phoneticPr fontId="8"/>
  </si>
  <si>
    <t>令和20年度</t>
    <rPh sb="0" eb="1">
      <t>レイ</t>
    </rPh>
    <rPh sb="1" eb="2">
      <t>ワ</t>
    </rPh>
    <rPh sb="4" eb="6">
      <t>ネンド</t>
    </rPh>
    <phoneticPr fontId="8"/>
  </si>
  <si>
    <t>令和21年度</t>
    <rPh sb="0" eb="1">
      <t>レイ</t>
    </rPh>
    <rPh sb="1" eb="2">
      <t>ワ</t>
    </rPh>
    <rPh sb="4" eb="6">
      <t>ネンド</t>
    </rPh>
    <phoneticPr fontId="8"/>
  </si>
  <si>
    <t>令和22年度</t>
    <rPh sb="0" eb="1">
      <t>レイ</t>
    </rPh>
    <rPh sb="1" eb="2">
      <t>ワ</t>
    </rPh>
    <rPh sb="4" eb="6">
      <t>ネンド</t>
    </rPh>
    <phoneticPr fontId="8"/>
  </si>
  <si>
    <t>令和23年度</t>
    <rPh sb="0" eb="1">
      <t>レイ</t>
    </rPh>
    <rPh sb="1" eb="2">
      <t>ワ</t>
    </rPh>
    <rPh sb="4" eb="6">
      <t>ネンド</t>
    </rPh>
    <phoneticPr fontId="8"/>
  </si>
  <si>
    <t>令和24年度</t>
    <rPh sb="0" eb="1">
      <t>レイ</t>
    </rPh>
    <rPh sb="1" eb="2">
      <t>ワ</t>
    </rPh>
    <rPh sb="4" eb="6">
      <t>ネンド</t>
    </rPh>
    <phoneticPr fontId="8"/>
  </si>
  <si>
    <t>令和25年度</t>
    <rPh sb="0" eb="1">
      <t>レイ</t>
    </rPh>
    <rPh sb="1" eb="2">
      <t>ワ</t>
    </rPh>
    <rPh sb="4" eb="6">
      <t>ネンド</t>
    </rPh>
    <phoneticPr fontId="8"/>
  </si>
  <si>
    <t>令和26年度</t>
    <rPh sb="0" eb="1">
      <t>レイ</t>
    </rPh>
    <rPh sb="1" eb="2">
      <t>ワ</t>
    </rPh>
    <rPh sb="4" eb="6">
      <t>ネンド</t>
    </rPh>
    <phoneticPr fontId="8"/>
  </si>
  <si>
    <t>令和27年度</t>
    <rPh sb="0" eb="1">
      <t>レイ</t>
    </rPh>
    <rPh sb="1" eb="2">
      <t>ワ</t>
    </rPh>
    <rPh sb="4" eb="6">
      <t>ネンド</t>
    </rPh>
    <phoneticPr fontId="8"/>
  </si>
  <si>
    <t>変動費</t>
    <phoneticPr fontId="8"/>
  </si>
  <si>
    <t>※1　必要に応じて行を追加して記入すること。</t>
    <phoneticPr fontId="8"/>
  </si>
  <si>
    <t>事業年度</t>
    <phoneticPr fontId="8"/>
  </si>
  <si>
    <t>運営期間</t>
    <phoneticPr fontId="8"/>
  </si>
  <si>
    <t>①</t>
    <phoneticPr fontId="8"/>
  </si>
  <si>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8"/>
  </si>
  <si>
    <t>令和　　年　　月　　日</t>
    <rPh sb="4" eb="5">
      <t>ネン</t>
    </rPh>
    <rPh sb="7" eb="8">
      <t>ガツ</t>
    </rPh>
    <rPh sb="10" eb="11">
      <t>ニチ</t>
    </rPh>
    <phoneticPr fontId="10"/>
  </si>
  <si>
    <t>第1章</t>
    <rPh sb="0" eb="1">
      <t>ダイ</t>
    </rPh>
    <rPh sb="2" eb="3">
      <t>ショウ</t>
    </rPh>
    <phoneticPr fontId="10"/>
  </si>
  <si>
    <t>精算年度</t>
    <rPh sb="0" eb="4">
      <t>セイサンネンド</t>
    </rPh>
    <phoneticPr fontId="8"/>
  </si>
  <si>
    <t>※5　消費税及び地方消費税は含めず記載すること。</t>
    <rPh sb="3" eb="6">
      <t>ショウヒゼイ</t>
    </rPh>
    <rPh sb="6" eb="7">
      <t>オヨ</t>
    </rPh>
    <rPh sb="8" eb="10">
      <t>チホウ</t>
    </rPh>
    <rPh sb="10" eb="13">
      <t>ショウヒゼイ</t>
    </rPh>
    <rPh sb="14" eb="15">
      <t>フク</t>
    </rPh>
    <rPh sb="17" eb="19">
      <t>キサイ</t>
    </rPh>
    <phoneticPr fontId="8"/>
  </si>
  <si>
    <t>※3　市内業者への発注額として計上できるのは、二次下請までとする。ただし、一次下請（地元）→二次下請（地元）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8"/>
  </si>
  <si>
    <t>運営業務委託料</t>
  </si>
  <si>
    <t>薬品費</t>
    <rPh sb="0" eb="2">
      <t>ヤクヒン</t>
    </rPh>
    <rPh sb="2" eb="3">
      <t>ヒ</t>
    </rPh>
    <phoneticPr fontId="8"/>
  </si>
  <si>
    <t>その他</t>
    <rPh sb="2" eb="3">
      <t>タ</t>
    </rPh>
    <phoneticPr fontId="8"/>
  </si>
  <si>
    <t>※4　消費税及び地方消費税は含めず記載すること。</t>
    <rPh sb="3" eb="6">
      <t>ショウヒゼイ</t>
    </rPh>
    <rPh sb="6" eb="7">
      <t>オヨ</t>
    </rPh>
    <rPh sb="8" eb="10">
      <t>チホウ</t>
    </rPh>
    <rPh sb="10" eb="13">
      <t>ショウヒゼイ</t>
    </rPh>
    <rPh sb="14" eb="15">
      <t>フク</t>
    </rPh>
    <rPh sb="17" eb="19">
      <t>キサイ</t>
    </rPh>
    <phoneticPr fontId="8"/>
  </si>
  <si>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8"/>
  </si>
  <si>
    <t>1～9まで1つのエクセルファイルで作成し、シートを分けること。</t>
    <phoneticPr fontId="10"/>
  </si>
  <si>
    <t>※2　上表において金額を計上できる市内業者とは、長崎市内に本店を有する者（発注者が個人事業主の場合は、代表者が長崎市内に住民登録をしている者。）をいう。認定市内業者とは、地元企業のうちの地域区分が認定市内に登録されている者をいう。</t>
    <rPh sb="3" eb="5">
      <t>ジョウヒョウ</t>
    </rPh>
    <rPh sb="9" eb="11">
      <t>キンガク</t>
    </rPh>
    <rPh sb="12" eb="14">
      <t>ケイジョウ</t>
    </rPh>
    <rPh sb="24" eb="28">
      <t>ナガサキシナイ</t>
    </rPh>
    <rPh sb="29" eb="31">
      <t>ホンテン</t>
    </rPh>
    <rPh sb="32" eb="33">
      <t>ユウ</t>
    </rPh>
    <rPh sb="35" eb="36">
      <t>モノ</t>
    </rPh>
    <rPh sb="37" eb="40">
      <t>ハッチュウシャ</t>
    </rPh>
    <rPh sb="41" eb="43">
      <t>コジン</t>
    </rPh>
    <rPh sb="43" eb="46">
      <t>ジギョウヌシ</t>
    </rPh>
    <rPh sb="47" eb="49">
      <t>バアイ</t>
    </rPh>
    <rPh sb="51" eb="54">
      <t>ダイヒョウシャ</t>
    </rPh>
    <rPh sb="55" eb="59">
      <t>ナガサキシナイ</t>
    </rPh>
    <rPh sb="60" eb="62">
      <t>ジュウミン</t>
    </rPh>
    <rPh sb="62" eb="64">
      <t>トウロク</t>
    </rPh>
    <rPh sb="69" eb="70">
      <t>モノ</t>
    </rPh>
    <rPh sb="76" eb="82">
      <t>ニンテイシナイギョウシャ</t>
    </rPh>
    <phoneticPr fontId="8"/>
  </si>
  <si>
    <t>提出書類作成要領及び様式集（Word版）に対する質問</t>
    <rPh sb="0" eb="2">
      <t>テイシュツ</t>
    </rPh>
    <rPh sb="2" eb="4">
      <t>ショルイ</t>
    </rPh>
    <rPh sb="4" eb="6">
      <t>サクセイ</t>
    </rPh>
    <rPh sb="6" eb="8">
      <t>ヨウリョウ</t>
    </rPh>
    <rPh sb="8" eb="9">
      <t>オヨ</t>
    </rPh>
    <rPh sb="10" eb="13">
      <t>ヨウシキシュウ</t>
    </rPh>
    <rPh sb="18" eb="19">
      <t>バン</t>
    </rPh>
    <phoneticPr fontId="10"/>
  </si>
  <si>
    <t>基本契約書（案）に対する質問</t>
    <phoneticPr fontId="10"/>
  </si>
  <si>
    <t>設計及び建設工事請負契約書（案）</t>
    <phoneticPr fontId="10"/>
  </si>
  <si>
    <t>運転維持管理業務委託契約書（案）</t>
    <rPh sb="0" eb="2">
      <t>ウンテン</t>
    </rPh>
    <rPh sb="2" eb="4">
      <t>イジ</t>
    </rPh>
    <rPh sb="4" eb="6">
      <t>カンリ</t>
    </rPh>
    <rPh sb="6" eb="8">
      <t>ギョウム</t>
    </rPh>
    <rPh sb="8" eb="10">
      <t>イタク</t>
    </rPh>
    <rPh sb="10" eb="13">
      <t>ケイヤクショ</t>
    </rPh>
    <rPh sb="14" eb="15">
      <t>アン</t>
    </rPh>
    <phoneticPr fontId="10"/>
  </si>
  <si>
    <t>モニタリング基本計画書</t>
    <rPh sb="6" eb="8">
      <t>キホン</t>
    </rPh>
    <rPh sb="8" eb="10">
      <t>ケイカク</t>
    </rPh>
    <rPh sb="10" eb="11">
      <t>ショ</t>
    </rPh>
    <phoneticPr fontId="10"/>
  </si>
  <si>
    <t>7</t>
    <phoneticPr fontId="10"/>
  </si>
  <si>
    <t>事業スケジュール</t>
    <rPh sb="0" eb="2">
      <t>ジギョウ</t>
    </rPh>
    <phoneticPr fontId="10"/>
  </si>
  <si>
    <t>17</t>
    <phoneticPr fontId="10"/>
  </si>
  <si>
    <t>統括責任者の役割</t>
    <rPh sb="0" eb="5">
      <t>トウカツセキニンシャ</t>
    </rPh>
    <rPh sb="6" eb="8">
      <t>ヤクワリ</t>
    </rPh>
    <phoneticPr fontId="10"/>
  </si>
  <si>
    <t>第5章</t>
    <rPh sb="0" eb="1">
      <t>ダイ</t>
    </rPh>
    <rPh sb="2" eb="3">
      <t>ショウ</t>
    </rPh>
    <phoneticPr fontId="10"/>
  </si>
  <si>
    <t>3.2</t>
    <phoneticPr fontId="10"/>
  </si>
  <si>
    <t>入札価格の確認</t>
    <rPh sb="0" eb="4">
      <t>ニュウサツカカク</t>
    </rPh>
    <rPh sb="5" eb="7">
      <t>カクニン</t>
    </rPh>
    <phoneticPr fontId="10"/>
  </si>
  <si>
    <t>（２）</t>
    <phoneticPr fontId="10"/>
  </si>
  <si>
    <t>ウ</t>
    <phoneticPr fontId="10"/>
  </si>
  <si>
    <t>頁／様式</t>
    <rPh sb="0" eb="1">
      <t>ページ</t>
    </rPh>
    <rPh sb="2" eb="4">
      <t>ヨウシキ</t>
    </rPh>
    <phoneticPr fontId="10"/>
  </si>
  <si>
    <t>様式Ⅰ-１</t>
    <rPh sb="0" eb="2">
      <t>ヨウシキ</t>
    </rPh>
    <phoneticPr fontId="10"/>
  </si>
  <si>
    <t>様式Ⅲ-５</t>
    <phoneticPr fontId="10"/>
  </si>
  <si>
    <t>1</t>
    <phoneticPr fontId="10"/>
  </si>
  <si>
    <t>モニタリング実施計画</t>
    <rPh sb="6" eb="10">
      <t>ジッシケイカク</t>
    </rPh>
    <phoneticPr fontId="10"/>
  </si>
  <si>
    <t>長崎市上下水道事業管理者　片江 伸一郎　様</t>
    <rPh sb="0" eb="3">
      <t>ナガサキシ</t>
    </rPh>
    <rPh sb="3" eb="5">
      <t>ジョウゲ</t>
    </rPh>
    <rPh sb="5" eb="7">
      <t>スイドウ</t>
    </rPh>
    <rPh sb="7" eb="9">
      <t>ジギョウ</t>
    </rPh>
    <rPh sb="9" eb="12">
      <t>カンリシャ</t>
    </rPh>
    <rPh sb="13" eb="14">
      <t>カタ</t>
    </rPh>
    <rPh sb="14" eb="15">
      <t>エ</t>
    </rPh>
    <rPh sb="16" eb="19">
      <t>シンイチロウ</t>
    </rPh>
    <rPh sb="20" eb="21">
      <t>サマ</t>
    </rPh>
    <phoneticPr fontId="10"/>
  </si>
  <si>
    <t>「長崎市・長与町新浄水場共同整備事業」の入札説明書等に関して、以下の質問がありますので提出します。</t>
    <rPh sb="20" eb="26">
      <t>ニュウサツセツメイショナド</t>
    </rPh>
    <rPh sb="27" eb="28">
      <t>カン</t>
    </rPh>
    <rPh sb="31" eb="33">
      <t>イカ</t>
    </rPh>
    <rPh sb="34" eb="36">
      <t>シツモン</t>
    </rPh>
    <rPh sb="43" eb="45">
      <t>テイシュツ</t>
    </rPh>
    <phoneticPr fontId="10"/>
  </si>
  <si>
    <t>長崎市上下水道事業管理者　片江 伸一郎　様</t>
    <phoneticPr fontId="10"/>
  </si>
  <si>
    <t>技術対話における確認事項</t>
    <rPh sb="0" eb="2">
      <t>ギジュツ</t>
    </rPh>
    <rPh sb="2" eb="4">
      <t>タイワ</t>
    </rPh>
    <rPh sb="8" eb="10">
      <t>カクニン</t>
    </rPh>
    <rPh sb="10" eb="12">
      <t>ジコウ</t>
    </rPh>
    <phoneticPr fontId="10"/>
  </si>
  <si>
    <t>「長崎市・長与町新浄水場共同整備事業」の入札説明書等に関して、対話での確認を希望する事項について、下記のとおり提出します。</t>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10"/>
  </si>
  <si>
    <t>入札参加グループ名</t>
    <rPh sb="0" eb="4">
      <t>ニュウサツサンカ</t>
    </rPh>
    <rPh sb="8" eb="9">
      <t>メイ</t>
    </rPh>
    <phoneticPr fontId="10"/>
  </si>
  <si>
    <t>確認事項数に応じて行数を増やし、技術対話において取り上げたい優先順位の高いものから確認事項の上位に記述し、「No.」の欄に通し番号を記入すること。</t>
    <rPh sb="0" eb="2">
      <t>カクニン</t>
    </rPh>
    <rPh sb="2" eb="4">
      <t>ジコウ</t>
    </rPh>
    <rPh sb="16" eb="18">
      <t>ギジュツ</t>
    </rPh>
    <rPh sb="18" eb="20">
      <t>タイワ</t>
    </rPh>
    <rPh sb="24" eb="25">
      <t>ト</t>
    </rPh>
    <rPh sb="26" eb="27">
      <t>ア</t>
    </rPh>
    <rPh sb="30" eb="32">
      <t>ユウセン</t>
    </rPh>
    <rPh sb="32" eb="34">
      <t>ジュンイ</t>
    </rPh>
    <rPh sb="35" eb="36">
      <t>タカ</t>
    </rPh>
    <rPh sb="41" eb="43">
      <t>カクニン</t>
    </rPh>
    <rPh sb="43" eb="45">
      <t>ジコウ</t>
    </rPh>
    <rPh sb="46" eb="48">
      <t>ジョウイ</t>
    </rPh>
    <rPh sb="49" eb="51">
      <t>キジュツ</t>
    </rPh>
    <phoneticPr fontId="10"/>
  </si>
  <si>
    <t>提案書該当箇所</t>
  </si>
  <si>
    <t>第1章 本要求水準書の位置付け</t>
  </si>
  <si>
    <t>第2章 事業内容</t>
  </si>
  <si>
    <t>2.1. 事業名称</t>
  </si>
  <si>
    <t>2.5. 事業概要</t>
  </si>
  <si>
    <t>2.6. 対象施設・設備及び対象業務</t>
  </si>
  <si>
    <t>2.7. 施設の立地条件</t>
  </si>
  <si>
    <t>2.8. 事業方式</t>
  </si>
  <si>
    <t>2.9. 事業期間</t>
  </si>
  <si>
    <t>2.10. 遵守すべき関係法令等</t>
  </si>
  <si>
    <t>第3章 事業の考え方</t>
  </si>
  <si>
    <t>3.2. 統括責任者の配置及び役割</t>
  </si>
  <si>
    <t>3.3. 有資格者の配置</t>
  </si>
  <si>
    <t>3.5. 長期更新計画の策定</t>
  </si>
  <si>
    <t>3.6. 他事業との調整</t>
  </si>
  <si>
    <t>第4章 基本事項</t>
  </si>
  <si>
    <t>4.1. 用語の定義</t>
  </si>
  <si>
    <t>4.2. 前提条件</t>
  </si>
  <si>
    <t>第5章 調査業務</t>
  </si>
  <si>
    <t>5.1. 各種調査業務</t>
  </si>
  <si>
    <t>5.2. 説明会等実施支援業務</t>
  </si>
  <si>
    <t>第6章 設計業務</t>
  </si>
  <si>
    <t>6.1. 本業務の内容</t>
  </si>
  <si>
    <t>6.2. 新浄水場設計</t>
  </si>
  <si>
    <t>6.3. 場外施設設計</t>
  </si>
  <si>
    <t>第7章 建設業務</t>
  </si>
  <si>
    <t>要求水準書</t>
    <rPh sb="0" eb="5">
      <t>ヨウキュウスイジュンショ</t>
    </rPh>
    <phoneticPr fontId="87"/>
  </si>
  <si>
    <t>章節番号</t>
    <rPh sb="0" eb="2">
      <t>ショウセツ</t>
    </rPh>
    <rPh sb="2" eb="4">
      <t>バンゴウ</t>
    </rPh>
    <phoneticPr fontId="87"/>
  </si>
  <si>
    <t>頁</t>
    <rPh sb="0" eb="1">
      <t>ページ</t>
    </rPh>
    <phoneticPr fontId="87"/>
  </si>
  <si>
    <t>資料名</t>
    <rPh sb="0" eb="3">
      <t>シリョウメイ</t>
    </rPh>
    <phoneticPr fontId="87"/>
  </si>
  <si>
    <t>頁</t>
    <rPh sb="0" eb="1">
      <t>ペイジ</t>
    </rPh>
    <phoneticPr fontId="87"/>
  </si>
  <si>
    <t>－</t>
    <phoneticPr fontId="87"/>
  </si>
  <si>
    <t>(1) 各種調査業務の実施にあたっての留意事項</t>
    <phoneticPr fontId="87"/>
  </si>
  <si>
    <t>(2) 埋設構造物撤去及び造成（土砂災害対策工事、浸水対策工事を含む）</t>
    <phoneticPr fontId="87"/>
  </si>
  <si>
    <t>(1) 着水井設計</t>
    <phoneticPr fontId="87"/>
  </si>
  <si>
    <t>(3) 膜ろ過施設設計</t>
    <phoneticPr fontId="87"/>
  </si>
  <si>
    <t>(1) 電気室、自家用発電機室、監視室等に対する留意事項</t>
    <phoneticPr fontId="87"/>
  </si>
  <si>
    <t>(2) 受変電設備</t>
    <phoneticPr fontId="87"/>
  </si>
  <si>
    <t>(3) 非常用自家発電設備</t>
    <phoneticPr fontId="87"/>
  </si>
  <si>
    <t>(5) 計装設備</t>
    <phoneticPr fontId="87"/>
  </si>
  <si>
    <t>(7) その他の事項</t>
    <phoneticPr fontId="87"/>
  </si>
  <si>
    <t>(1) 共通事項</t>
    <phoneticPr fontId="87"/>
  </si>
  <si>
    <t>(2) 管理棟設計</t>
    <phoneticPr fontId="87"/>
  </si>
  <si>
    <t>(3) 膜ろ過棟、脱水機棟設計</t>
    <phoneticPr fontId="87"/>
  </si>
  <si>
    <t>(1) 場内整備</t>
    <phoneticPr fontId="87"/>
  </si>
  <si>
    <t>(2) 駐車場、舗装、外灯</t>
    <phoneticPr fontId="87"/>
  </si>
  <si>
    <t>(3) 排水</t>
    <phoneticPr fontId="87"/>
  </si>
  <si>
    <t>(1) 工事全般</t>
    <phoneticPr fontId="87"/>
  </si>
  <si>
    <t>(2) 工事工程</t>
    <phoneticPr fontId="87"/>
  </si>
  <si>
    <t>(1) 事業者との協議、運転指導業務</t>
    <phoneticPr fontId="87"/>
  </si>
  <si>
    <t>(3) 本業務にあたっての留意事項</t>
    <phoneticPr fontId="87"/>
  </si>
  <si>
    <t>(1) 修繕、機器（部品含む）交換及び記録管理</t>
    <phoneticPr fontId="87"/>
  </si>
  <si>
    <t>新浄水場</t>
    <rPh sb="0" eb="4">
      <t>シンジョウスイジョウ</t>
    </rPh>
    <phoneticPr fontId="8"/>
  </si>
  <si>
    <t>場外施設</t>
    <rPh sb="0" eb="2">
      <t>ジョウガイ</t>
    </rPh>
    <rPh sb="2" eb="4">
      <t>シセツ</t>
    </rPh>
    <phoneticPr fontId="8"/>
  </si>
  <si>
    <t>消費税・地方消費税込み</t>
    <rPh sb="0" eb="3">
      <t>ショウヒゼイ</t>
    </rPh>
    <rPh sb="4" eb="6">
      <t>チホウ</t>
    </rPh>
    <rPh sb="6" eb="9">
      <t>ショウヒゼイ</t>
    </rPh>
    <rPh sb="9" eb="10">
      <t>コ</t>
    </rPh>
    <phoneticPr fontId="86"/>
  </si>
  <si>
    <t>消費税・地方消費税相当額</t>
    <rPh sb="0" eb="3">
      <t>ショウヒゼイ</t>
    </rPh>
    <rPh sb="4" eb="6">
      <t>チホウ</t>
    </rPh>
    <rPh sb="6" eb="9">
      <t>ショウヒゼイ</t>
    </rPh>
    <rPh sb="9" eb="11">
      <t>ソウトウ</t>
    </rPh>
    <rPh sb="11" eb="12">
      <t>ガク</t>
    </rPh>
    <phoneticPr fontId="86"/>
  </si>
  <si>
    <t>消費税・地方消費税抜き</t>
    <rPh sb="0" eb="3">
      <t>ショウヒゼイ</t>
    </rPh>
    <rPh sb="4" eb="6">
      <t>チホウ</t>
    </rPh>
    <rPh sb="6" eb="9">
      <t>ショウヒゼイ</t>
    </rPh>
    <rPh sb="9" eb="10">
      <t>ヌ</t>
    </rPh>
    <phoneticPr fontId="86"/>
  </si>
  <si>
    <t>合計</t>
    <rPh sb="0" eb="2">
      <t>ゴウケイ</t>
    </rPh>
    <phoneticPr fontId="86"/>
  </si>
  <si>
    <t>電気設備工事</t>
    <rPh sb="0" eb="2">
      <t>デンキ</t>
    </rPh>
    <rPh sb="2" eb="4">
      <t>セツビ</t>
    </rPh>
    <rPh sb="4" eb="6">
      <t>コウジ</t>
    </rPh>
    <phoneticPr fontId="86"/>
  </si>
  <si>
    <t>機械設備工事</t>
    <rPh sb="0" eb="2">
      <t>キカイ</t>
    </rPh>
    <rPh sb="2" eb="4">
      <t>セツビ</t>
    </rPh>
    <rPh sb="4" eb="6">
      <t>コウジ</t>
    </rPh>
    <phoneticPr fontId="86"/>
  </si>
  <si>
    <t>建築工事</t>
    <rPh sb="0" eb="2">
      <t>ケンチク</t>
    </rPh>
    <rPh sb="2" eb="4">
      <t>コウジ</t>
    </rPh>
    <phoneticPr fontId="86"/>
  </si>
  <si>
    <t>土木工事</t>
    <rPh sb="0" eb="2">
      <t>ドボク</t>
    </rPh>
    <rPh sb="2" eb="4">
      <t>コウジ</t>
    </rPh>
    <phoneticPr fontId="86"/>
  </si>
  <si>
    <t>令和8年度</t>
    <rPh sb="0" eb="2">
      <t>レイワ</t>
    </rPh>
    <rPh sb="3" eb="5">
      <t>ネンド</t>
    </rPh>
    <phoneticPr fontId="86"/>
  </si>
  <si>
    <t>計</t>
    <rPh sb="0" eb="1">
      <t>ケイ</t>
    </rPh>
    <phoneticPr fontId="86"/>
  </si>
  <si>
    <t>5年目</t>
    <rPh sb="1" eb="3">
      <t>ネンメ</t>
    </rPh>
    <phoneticPr fontId="86"/>
  </si>
  <si>
    <t>4年目</t>
    <rPh sb="1" eb="3">
      <t>ネンメ</t>
    </rPh>
    <phoneticPr fontId="86"/>
  </si>
  <si>
    <t>3年目</t>
    <rPh sb="1" eb="3">
      <t>ネンメ</t>
    </rPh>
    <phoneticPr fontId="86"/>
  </si>
  <si>
    <t>2年目</t>
    <rPh sb="1" eb="3">
      <t>ネンメ</t>
    </rPh>
    <phoneticPr fontId="86"/>
  </si>
  <si>
    <t>1年目</t>
    <rPh sb="1" eb="3">
      <t>ネンメ</t>
    </rPh>
    <phoneticPr fontId="86"/>
  </si>
  <si>
    <t>令和14年度</t>
    <rPh sb="0" eb="2">
      <t>レイワ</t>
    </rPh>
    <rPh sb="4" eb="6">
      <t>ネンド</t>
    </rPh>
    <phoneticPr fontId="86"/>
  </si>
  <si>
    <t>令和13年度</t>
    <rPh sb="0" eb="2">
      <t>レイワ</t>
    </rPh>
    <rPh sb="4" eb="6">
      <t>ネンド</t>
    </rPh>
    <phoneticPr fontId="86"/>
  </si>
  <si>
    <t>令和12年度</t>
    <rPh sb="0" eb="2">
      <t>レイワ</t>
    </rPh>
    <rPh sb="4" eb="6">
      <t>ネンド</t>
    </rPh>
    <phoneticPr fontId="86"/>
  </si>
  <si>
    <t>令和11年度</t>
    <rPh sb="0" eb="2">
      <t>レイワ</t>
    </rPh>
    <rPh sb="4" eb="6">
      <t>ネンド</t>
    </rPh>
    <phoneticPr fontId="86"/>
  </si>
  <si>
    <t>令和10年度</t>
    <rPh sb="0" eb="2">
      <t>レイワ</t>
    </rPh>
    <rPh sb="4" eb="6">
      <t>ネンド</t>
    </rPh>
    <phoneticPr fontId="86"/>
  </si>
  <si>
    <t>令和9年度</t>
    <rPh sb="0" eb="2">
      <t>レイワ</t>
    </rPh>
    <rPh sb="3" eb="5">
      <t>ネンド</t>
    </rPh>
    <phoneticPr fontId="86"/>
  </si>
  <si>
    <t>7年目</t>
    <rPh sb="1" eb="3">
      <t>ネンメ</t>
    </rPh>
    <phoneticPr fontId="86"/>
  </si>
  <si>
    <t>6年目</t>
    <rPh sb="1" eb="3">
      <t>ネンメ</t>
    </rPh>
    <phoneticPr fontId="86"/>
  </si>
  <si>
    <t>調査・
設計費</t>
    <rPh sb="0" eb="2">
      <t>チョウサ</t>
    </rPh>
    <rPh sb="4" eb="6">
      <t>セッケイ</t>
    </rPh>
    <rPh sb="6" eb="7">
      <t>ヒ</t>
    </rPh>
    <phoneticPr fontId="86"/>
  </si>
  <si>
    <t>新導水ポンプ場（長与）</t>
    <rPh sb="0" eb="1">
      <t>シン</t>
    </rPh>
    <rPh sb="1" eb="3">
      <t>ドウスイ</t>
    </rPh>
    <rPh sb="6" eb="7">
      <t>ジョウ</t>
    </rPh>
    <rPh sb="8" eb="10">
      <t>ナガヨ</t>
    </rPh>
    <phoneticPr fontId="3"/>
  </si>
  <si>
    <t>第２浄水場</t>
    <rPh sb="0" eb="1">
      <t>ダイ</t>
    </rPh>
    <rPh sb="2" eb="5">
      <t>ジョウスイジョウ</t>
    </rPh>
    <phoneticPr fontId="3"/>
  </si>
  <si>
    <t>場外管路</t>
    <phoneticPr fontId="8"/>
  </si>
  <si>
    <t>新浄水場</t>
    <rPh sb="0" eb="1">
      <t>シン</t>
    </rPh>
    <rPh sb="1" eb="4">
      <t>ジョウスイジョウ</t>
    </rPh>
    <phoneticPr fontId="86"/>
  </si>
  <si>
    <t>第２浄水場</t>
    <rPh sb="0" eb="1">
      <t>ダイ</t>
    </rPh>
    <rPh sb="2" eb="5">
      <t>ジョウスイジョウ</t>
    </rPh>
    <phoneticPr fontId="86"/>
  </si>
  <si>
    <t>小計</t>
  </si>
  <si>
    <t>新浦上配水池</t>
    <rPh sb="0" eb="6">
      <t>シンウラカミハイスイチ</t>
    </rPh>
    <phoneticPr fontId="8"/>
  </si>
  <si>
    <t>新女の都ポンプ場</t>
    <rPh sb="0" eb="2">
      <t>シンメ</t>
    </rPh>
    <rPh sb="3" eb="4">
      <t>ト</t>
    </rPh>
    <rPh sb="7" eb="8">
      <t>ジョウ</t>
    </rPh>
    <phoneticPr fontId="8"/>
  </si>
  <si>
    <t>大手配水池、女の都配水池、赤迫高部配水槽、
道ノ尾配水池、高田越減圧槽</t>
    <rPh sb="0" eb="2">
      <t>オオテ</t>
    </rPh>
    <rPh sb="2" eb="5">
      <t>ハイスイチ</t>
    </rPh>
    <rPh sb="6" eb="7">
      <t>オンナ</t>
    </rPh>
    <rPh sb="8" eb="9">
      <t>ミヤコ</t>
    </rPh>
    <rPh sb="9" eb="12">
      <t>ハイスイチ</t>
    </rPh>
    <rPh sb="13" eb="14">
      <t>アカ</t>
    </rPh>
    <rPh sb="14" eb="15">
      <t>サコ</t>
    </rPh>
    <rPh sb="15" eb="17">
      <t>タカベ</t>
    </rPh>
    <rPh sb="17" eb="19">
      <t>ハイスイ</t>
    </rPh>
    <rPh sb="19" eb="20">
      <t>ソウ</t>
    </rPh>
    <rPh sb="22" eb="23">
      <t>ミチ</t>
    </rPh>
    <rPh sb="24" eb="25">
      <t>オ</t>
    </rPh>
    <rPh sb="25" eb="28">
      <t>ハイスイチ</t>
    </rPh>
    <rPh sb="29" eb="31">
      <t>タカダ</t>
    </rPh>
    <rPh sb="31" eb="32">
      <t>コシ</t>
    </rPh>
    <rPh sb="32" eb="34">
      <t>ゲンアツ</t>
    </rPh>
    <rPh sb="34" eb="35">
      <t>ソウオンナミヤコハイスイチアカサコタカベハイスイソウミチオハイスイチタカダコシゲンアツソウ</t>
    </rPh>
    <phoneticPr fontId="8"/>
  </si>
  <si>
    <t>北陽台配水池、第3配水池、第5配水池</t>
    <phoneticPr fontId="8"/>
  </si>
  <si>
    <t>共同整備分①</t>
    <rPh sb="0" eb="2">
      <t>キョウドウ</t>
    </rPh>
    <rPh sb="2" eb="4">
      <t>セイビ</t>
    </rPh>
    <rPh sb="4" eb="5">
      <t>ブン</t>
    </rPh>
    <phoneticPr fontId="8"/>
  </si>
  <si>
    <t>長崎市単独整備分①</t>
    <rPh sb="0" eb="3">
      <t>ナガサキシ</t>
    </rPh>
    <rPh sb="3" eb="5">
      <t>タンドク</t>
    </rPh>
    <rPh sb="5" eb="7">
      <t>セイビ</t>
    </rPh>
    <rPh sb="7" eb="8">
      <t>ブン</t>
    </rPh>
    <phoneticPr fontId="8"/>
  </si>
  <si>
    <t>長崎市単独整備分②</t>
    <rPh sb="0" eb="3">
      <t>ナガサキシ</t>
    </rPh>
    <rPh sb="3" eb="5">
      <t>タンドク</t>
    </rPh>
    <rPh sb="5" eb="7">
      <t>セイビ</t>
    </rPh>
    <rPh sb="7" eb="8">
      <t>ブン</t>
    </rPh>
    <phoneticPr fontId="8"/>
  </si>
  <si>
    <t>長崎市単独整備分③</t>
    <rPh sb="0" eb="3">
      <t>ナガサキシ</t>
    </rPh>
    <rPh sb="3" eb="5">
      <t>タンドク</t>
    </rPh>
    <rPh sb="5" eb="7">
      <t>セイビ</t>
    </rPh>
    <rPh sb="7" eb="8">
      <t>ブン</t>
    </rPh>
    <phoneticPr fontId="8"/>
  </si>
  <si>
    <t>長崎市単独整備分④</t>
    <rPh sb="0" eb="3">
      <t>ナガサキシ</t>
    </rPh>
    <rPh sb="3" eb="5">
      <t>タンドク</t>
    </rPh>
    <rPh sb="5" eb="7">
      <t>セイビ</t>
    </rPh>
    <rPh sb="7" eb="8">
      <t>ブン</t>
    </rPh>
    <phoneticPr fontId="8"/>
  </si>
  <si>
    <t>長崎市単独整備分⑤</t>
    <rPh sb="0" eb="3">
      <t>ナガサキシ</t>
    </rPh>
    <rPh sb="3" eb="5">
      <t>タンドク</t>
    </rPh>
    <rPh sb="5" eb="7">
      <t>セイビ</t>
    </rPh>
    <rPh sb="7" eb="8">
      <t>ブン</t>
    </rPh>
    <phoneticPr fontId="8"/>
  </si>
  <si>
    <t>長崎市単独整備分⑥</t>
    <rPh sb="0" eb="3">
      <t>ナガサキシ</t>
    </rPh>
    <rPh sb="3" eb="5">
      <t>タンドク</t>
    </rPh>
    <rPh sb="5" eb="7">
      <t>セイビ</t>
    </rPh>
    <rPh sb="7" eb="8">
      <t>ブン</t>
    </rPh>
    <phoneticPr fontId="8"/>
  </si>
  <si>
    <t>長崎市単独整備分⑦</t>
    <rPh sb="0" eb="3">
      <t>ナガサキシ</t>
    </rPh>
    <rPh sb="3" eb="5">
      <t>タンドク</t>
    </rPh>
    <rPh sb="5" eb="7">
      <t>セイビ</t>
    </rPh>
    <rPh sb="7" eb="8">
      <t>ブン</t>
    </rPh>
    <phoneticPr fontId="8"/>
  </si>
  <si>
    <t>長与町単独整備分①</t>
    <rPh sb="0" eb="3">
      <t>ナガヨチョウ</t>
    </rPh>
    <rPh sb="3" eb="5">
      <t>タンドク</t>
    </rPh>
    <rPh sb="5" eb="7">
      <t>セイビ</t>
    </rPh>
    <rPh sb="7" eb="8">
      <t>ブン</t>
    </rPh>
    <phoneticPr fontId="8"/>
  </si>
  <si>
    <t>長与町単独整備分②</t>
    <rPh sb="0" eb="3">
      <t>ナガヨチョウ</t>
    </rPh>
    <rPh sb="3" eb="5">
      <t>タンドク</t>
    </rPh>
    <rPh sb="5" eb="7">
      <t>セイビ</t>
    </rPh>
    <rPh sb="7" eb="8">
      <t>ブン</t>
    </rPh>
    <phoneticPr fontId="8"/>
  </si>
  <si>
    <t>長与町単独整備分③</t>
    <rPh sb="0" eb="3">
      <t>ナガヨチョウ</t>
    </rPh>
    <rPh sb="3" eb="5">
      <t>タンドク</t>
    </rPh>
    <rPh sb="5" eb="7">
      <t>セイビ</t>
    </rPh>
    <rPh sb="7" eb="8">
      <t>ブン</t>
    </rPh>
    <phoneticPr fontId="8"/>
  </si>
  <si>
    <t>長与町単独整備分④</t>
    <rPh sb="0" eb="3">
      <t>ナガヨチョウ</t>
    </rPh>
    <rPh sb="3" eb="5">
      <t>タンドク</t>
    </rPh>
    <rPh sb="5" eb="7">
      <t>セイビ</t>
    </rPh>
    <rPh sb="7" eb="8">
      <t>ブン</t>
    </rPh>
    <phoneticPr fontId="8"/>
  </si>
  <si>
    <t>長与町単独整備分⑤</t>
    <rPh sb="0" eb="3">
      <t>ナガヨチョウ</t>
    </rPh>
    <rPh sb="3" eb="5">
      <t>タンドク</t>
    </rPh>
    <rPh sb="5" eb="7">
      <t>セイビ</t>
    </rPh>
    <rPh sb="7" eb="8">
      <t>ブン</t>
    </rPh>
    <phoneticPr fontId="8"/>
  </si>
  <si>
    <t>長与町単独整備分⑥</t>
    <rPh sb="0" eb="3">
      <t>ナガヨチョウ</t>
    </rPh>
    <rPh sb="3" eb="5">
      <t>タンドク</t>
    </rPh>
    <rPh sb="5" eb="7">
      <t>セイビ</t>
    </rPh>
    <rPh sb="7" eb="8">
      <t>ブン</t>
    </rPh>
    <phoneticPr fontId="8"/>
  </si>
  <si>
    <t>長与町単独整備分⑦</t>
    <rPh sb="0" eb="3">
      <t>ナガヨチョウ</t>
    </rPh>
    <rPh sb="3" eb="5">
      <t>タンドク</t>
    </rPh>
    <rPh sb="5" eb="7">
      <t>セイビ</t>
    </rPh>
    <rPh sb="7" eb="8">
      <t>ブン</t>
    </rPh>
    <phoneticPr fontId="8"/>
  </si>
  <si>
    <t>長与町単独整備分⑧</t>
    <rPh sb="0" eb="3">
      <t>ナガヨチョウ</t>
    </rPh>
    <rPh sb="3" eb="5">
      <t>タンドク</t>
    </rPh>
    <rPh sb="5" eb="7">
      <t>セイビ</t>
    </rPh>
    <rPh sb="7" eb="8">
      <t>ブン</t>
    </rPh>
    <phoneticPr fontId="8"/>
  </si>
  <si>
    <t>新浄水場</t>
    <rPh sb="0" eb="4">
      <t>シンジョウスイジョウ</t>
    </rPh>
    <phoneticPr fontId="86"/>
  </si>
  <si>
    <t>場外施設</t>
    <rPh sb="0" eb="4">
      <t>ジョウガイシセツ</t>
    </rPh>
    <phoneticPr fontId="86"/>
  </si>
  <si>
    <t>場外管路</t>
    <rPh sb="0" eb="2">
      <t>ジョウガイ</t>
    </rPh>
    <rPh sb="2" eb="4">
      <t>カンロ</t>
    </rPh>
    <phoneticPr fontId="86"/>
  </si>
  <si>
    <t>建設費</t>
    <rPh sb="0" eb="3">
      <t>ケンセツヒ</t>
    </rPh>
    <phoneticPr fontId="86"/>
  </si>
  <si>
    <t>新浦上配水池</t>
    <rPh sb="0" eb="1">
      <t>シン</t>
    </rPh>
    <rPh sb="1" eb="3">
      <t>ウラカミ</t>
    </rPh>
    <rPh sb="3" eb="6">
      <t>ハイスイチ</t>
    </rPh>
    <phoneticPr fontId="86"/>
  </si>
  <si>
    <t>新女の都ポンプ場</t>
    <rPh sb="0" eb="1">
      <t>シン</t>
    </rPh>
    <rPh sb="1" eb="2">
      <t>オンナ</t>
    </rPh>
    <rPh sb="3" eb="4">
      <t>ミヤコ</t>
    </rPh>
    <rPh sb="7" eb="8">
      <t>ジョウ</t>
    </rPh>
    <phoneticPr fontId="86"/>
  </si>
  <si>
    <t>新導水ポンプ場（長与）</t>
    <rPh sb="0" eb="1">
      <t>シン</t>
    </rPh>
    <rPh sb="1" eb="3">
      <t>ドウスイ</t>
    </rPh>
    <rPh sb="6" eb="7">
      <t>ジョウ</t>
    </rPh>
    <rPh sb="8" eb="10">
      <t>ナガヨ</t>
    </rPh>
    <phoneticPr fontId="86"/>
  </si>
  <si>
    <t>大手配水池、女の都配水池、</t>
    <rPh sb="0" eb="2">
      <t>オオテ</t>
    </rPh>
    <rPh sb="2" eb="5">
      <t>ハイスイチ</t>
    </rPh>
    <rPh sb="6" eb="7">
      <t>オンナ</t>
    </rPh>
    <rPh sb="8" eb="9">
      <t>ミヤコ</t>
    </rPh>
    <rPh sb="9" eb="12">
      <t>ハイスイチ</t>
    </rPh>
    <phoneticPr fontId="86"/>
  </si>
  <si>
    <t>赤迫高部配水槽、道ノ尾配水池、</t>
    <phoneticPr fontId="8"/>
  </si>
  <si>
    <t>高田越減圧槽</t>
    <phoneticPr fontId="8"/>
  </si>
  <si>
    <t>北陽台配水池、第3配水池、</t>
    <rPh sb="0" eb="3">
      <t>ホクヨウダイ</t>
    </rPh>
    <rPh sb="3" eb="6">
      <t>ハイスイチ</t>
    </rPh>
    <rPh sb="7" eb="8">
      <t>ダイ</t>
    </rPh>
    <rPh sb="9" eb="12">
      <t>ハイスイチ</t>
    </rPh>
    <phoneticPr fontId="86"/>
  </si>
  <si>
    <t>第5配水池</t>
    <phoneticPr fontId="8"/>
  </si>
  <si>
    <t>まなび野高部配水池</t>
    <phoneticPr fontId="8"/>
  </si>
  <si>
    <t>新女の都ポンプ場</t>
    <rPh sb="0" eb="1">
      <t>ヒガシ</t>
    </rPh>
    <rPh sb="1" eb="3">
      <t>タカダ</t>
    </rPh>
    <rPh sb="3" eb="4">
      <t>ミヤコナンヨウダイハイスイチヤコウブハイスイチ</t>
    </rPh>
    <phoneticPr fontId="86"/>
  </si>
  <si>
    <t>小計</t>
    <phoneticPr fontId="8"/>
  </si>
  <si>
    <t>運転監視業務（昼間）</t>
    <phoneticPr fontId="8"/>
  </si>
  <si>
    <t>運転監視業務（夜間）</t>
    <phoneticPr fontId="8"/>
  </si>
  <si>
    <t>保守点検業務</t>
    <phoneticPr fontId="8"/>
  </si>
  <si>
    <t>見学者対応業務</t>
    <phoneticPr fontId="8"/>
  </si>
  <si>
    <t>電気基本料金</t>
    <rPh sb="0" eb="2">
      <t>デンキ</t>
    </rPh>
    <rPh sb="2" eb="4">
      <t>キホン</t>
    </rPh>
    <rPh sb="4" eb="6">
      <t>リョウキン</t>
    </rPh>
    <phoneticPr fontId="8"/>
  </si>
  <si>
    <t>水質管理業務</t>
    <phoneticPr fontId="8"/>
  </si>
  <si>
    <t>施設清掃業務</t>
    <phoneticPr fontId="8"/>
  </si>
  <si>
    <t>浄水場エレベーター保守点検業務</t>
    <phoneticPr fontId="8"/>
  </si>
  <si>
    <t>消防設備等保守点検業務</t>
    <phoneticPr fontId="8"/>
  </si>
  <si>
    <t>電気基本料金</t>
    <rPh sb="0" eb="6">
      <t>デンキキホンリョウキン</t>
    </rPh>
    <phoneticPr fontId="8"/>
  </si>
  <si>
    <t>各修繕業務の実施年度に費用を記載すること。</t>
    <rPh sb="0" eb="1">
      <t>カク</t>
    </rPh>
    <rPh sb="1" eb="3">
      <t>シュウゼン</t>
    </rPh>
    <rPh sb="3" eb="5">
      <t>ギョウム</t>
    </rPh>
    <rPh sb="6" eb="8">
      <t>ジッシ</t>
    </rPh>
    <rPh sb="8" eb="10">
      <t>ネンド</t>
    </rPh>
    <rPh sb="11" eb="13">
      <t>ヒヨウ</t>
    </rPh>
    <rPh sb="14" eb="16">
      <t>キサイ</t>
    </rPh>
    <phoneticPr fontId="8"/>
  </si>
  <si>
    <t>電力費</t>
    <rPh sb="0" eb="3">
      <t>デンリョクヒ</t>
    </rPh>
    <phoneticPr fontId="8"/>
  </si>
  <si>
    <t>電力費（変動費）</t>
    <phoneticPr fontId="8"/>
  </si>
  <si>
    <t>薬品名・・・</t>
    <rPh sb="0" eb="3">
      <t>ヤクヒンメイ</t>
    </rPh>
    <phoneticPr fontId="8"/>
  </si>
  <si>
    <t>年間浄水量</t>
    <rPh sb="0" eb="2">
      <t>ネンカン</t>
    </rPh>
    <rPh sb="2" eb="4">
      <t>ジョウスイ</t>
    </rPh>
    <rPh sb="4" eb="5">
      <t>リョウ</t>
    </rPh>
    <phoneticPr fontId="8"/>
  </si>
  <si>
    <t>２．年度別計画浄水量</t>
    <rPh sb="2" eb="4">
      <t>ネンド</t>
    </rPh>
    <rPh sb="4" eb="5">
      <t>ベツ</t>
    </rPh>
    <rPh sb="5" eb="7">
      <t>ケイカク</t>
    </rPh>
    <rPh sb="7" eb="10">
      <t>ジョウスイリョウ</t>
    </rPh>
    <phoneticPr fontId="26"/>
  </si>
  <si>
    <t>運転維持管理業務委託料Ｂ（変動費に関する提案単価）</t>
    <rPh sb="0" eb="2">
      <t>ウンテン</t>
    </rPh>
    <rPh sb="2" eb="4">
      <t>イジ</t>
    </rPh>
    <rPh sb="4" eb="6">
      <t>カンリ</t>
    </rPh>
    <rPh sb="6" eb="8">
      <t>ギョウム</t>
    </rPh>
    <rPh sb="8" eb="11">
      <t>イタクリョウ</t>
    </rPh>
    <rPh sb="17" eb="18">
      <t>カン</t>
    </rPh>
    <rPh sb="20" eb="22">
      <t>テイアン</t>
    </rPh>
    <rPh sb="22" eb="24">
      <t>タンカ</t>
    </rPh>
    <phoneticPr fontId="8"/>
  </si>
  <si>
    <t>15年間の総額</t>
    <rPh sb="5" eb="7">
      <t>ソウガク</t>
    </rPh>
    <phoneticPr fontId="8"/>
  </si>
  <si>
    <t>入札価格の30％未満</t>
    <rPh sb="0" eb="2">
      <t>ニュウサツ</t>
    </rPh>
    <rPh sb="2" eb="4">
      <t>カカク</t>
    </rPh>
    <rPh sb="8" eb="10">
      <t>ミマン</t>
    </rPh>
    <phoneticPr fontId="8"/>
  </si>
  <si>
    <t>入札価格の30％以上</t>
    <rPh sb="0" eb="2">
      <t>ニュウサツ</t>
    </rPh>
    <rPh sb="2" eb="4">
      <t>カカク</t>
    </rPh>
    <rPh sb="8" eb="10">
      <t>イジョウ</t>
    </rPh>
    <phoneticPr fontId="8"/>
  </si>
  <si>
    <t>当てはまる方に「○」を記入</t>
    <phoneticPr fontId="8"/>
  </si>
  <si>
    <t>３．入札価格に占める比率</t>
    <rPh sb="2" eb="4">
      <t>ニュウサツ</t>
    </rPh>
    <rPh sb="4" eb="6">
      <t>カカク</t>
    </rPh>
    <rPh sb="7" eb="8">
      <t>シ</t>
    </rPh>
    <rPh sb="10" eb="12">
      <t>ヒリツ</t>
    </rPh>
    <phoneticPr fontId="8"/>
  </si>
  <si>
    <t>千円</t>
    <rPh sb="0" eb="2">
      <t>センエン</t>
    </rPh>
    <phoneticPr fontId="8"/>
  </si>
  <si>
    <t>地域貢献金額（地元雇用額）　計（①）</t>
    <rPh sb="0" eb="2">
      <t>チイキ</t>
    </rPh>
    <rPh sb="2" eb="4">
      <t>コウケン</t>
    </rPh>
    <rPh sb="4" eb="6">
      <t>キンガク</t>
    </rPh>
    <rPh sb="7" eb="9">
      <t>ジモト</t>
    </rPh>
    <rPh sb="9" eb="11">
      <t>コヨウ</t>
    </rPh>
    <rPh sb="11" eb="12">
      <t>ガク</t>
    </rPh>
    <rPh sb="14" eb="15">
      <t>ケイ</t>
    </rPh>
    <phoneticPr fontId="8"/>
  </si>
  <si>
    <t>年間雇用金額</t>
    <rPh sb="0" eb="2">
      <t>ネンカン</t>
    </rPh>
    <rPh sb="2" eb="4">
      <t>コヨウ</t>
    </rPh>
    <rPh sb="4" eb="6">
      <t>キンガク</t>
    </rPh>
    <phoneticPr fontId="8"/>
  </si>
  <si>
    <t>千円/人</t>
    <rPh sb="0" eb="2">
      <t>センエン</t>
    </rPh>
    <rPh sb="3" eb="4">
      <t>ニン</t>
    </rPh>
    <phoneticPr fontId="8"/>
  </si>
  <si>
    <t>賃金（平均年収）</t>
    <rPh sb="0" eb="2">
      <t>チンギン</t>
    </rPh>
    <rPh sb="3" eb="5">
      <t>ヘイキン</t>
    </rPh>
    <rPh sb="5" eb="7">
      <t>ネンシュウ</t>
    </rPh>
    <phoneticPr fontId="8"/>
  </si>
  <si>
    <t>人</t>
    <rPh sb="0" eb="1">
      <t>ニン</t>
    </rPh>
    <phoneticPr fontId="8"/>
  </si>
  <si>
    <t>雇用予定人数</t>
    <rPh sb="0" eb="2">
      <t>コヨウ</t>
    </rPh>
    <rPh sb="2" eb="4">
      <t>ヨテイ</t>
    </rPh>
    <rPh sb="4" eb="6">
      <t>ニンズウ</t>
    </rPh>
    <phoneticPr fontId="8"/>
  </si>
  <si>
    <t>職種（雇用形態）</t>
    <rPh sb="0" eb="2">
      <t>ショクシュ</t>
    </rPh>
    <rPh sb="3" eb="5">
      <t>コヨウ</t>
    </rPh>
    <rPh sb="5" eb="7">
      <t>ケイタイ</t>
    </rPh>
    <phoneticPr fontId="8"/>
  </si>
  <si>
    <t>①地元雇用</t>
    <rPh sb="1" eb="3">
      <t>ジモト</t>
    </rPh>
    <rPh sb="3" eb="5">
      <t>コヨウ</t>
    </rPh>
    <phoneticPr fontId="8"/>
  </si>
  <si>
    <t>合　計</t>
    <rPh sb="0" eb="1">
      <t>ゴウ</t>
    </rPh>
    <rPh sb="2" eb="3">
      <t>ケイ</t>
    </rPh>
    <phoneticPr fontId="8"/>
  </si>
  <si>
    <t>単位</t>
    <rPh sb="0" eb="2">
      <t>タンイ</t>
    </rPh>
    <phoneticPr fontId="8"/>
  </si>
  <si>
    <t>地域貢献の内容</t>
    <rPh sb="0" eb="2">
      <t>チイキ</t>
    </rPh>
    <rPh sb="2" eb="4">
      <t>コウケン</t>
    </rPh>
    <rPh sb="5" eb="7">
      <t>ナイヨウ</t>
    </rPh>
    <phoneticPr fontId="8"/>
  </si>
  <si>
    <t>２．地元雇用に係る貢献金額</t>
    <rPh sb="2" eb="4">
      <t>ジモト</t>
    </rPh>
    <rPh sb="4" eb="6">
      <t>コヨウ</t>
    </rPh>
    <rPh sb="7" eb="8">
      <t>カカ</t>
    </rPh>
    <rPh sb="9" eb="11">
      <t>コウケン</t>
    </rPh>
    <rPh sb="11" eb="13">
      <t>キンガク</t>
    </rPh>
    <phoneticPr fontId="8"/>
  </si>
  <si>
    <t>地域貢献金額　合計（①+②+③）</t>
    <rPh sb="0" eb="2">
      <t>チイキ</t>
    </rPh>
    <rPh sb="2" eb="4">
      <t>コウケン</t>
    </rPh>
    <rPh sb="4" eb="6">
      <t>キンガク</t>
    </rPh>
    <rPh sb="7" eb="8">
      <t>ゴウ</t>
    </rPh>
    <rPh sb="8" eb="9">
      <t>ケイ</t>
    </rPh>
    <phoneticPr fontId="8"/>
  </si>
  <si>
    <t>③運営期間中の市内業者又は認定市内業者の活用
（市内業者への発注）</t>
    <rPh sb="1" eb="3">
      <t>ウンエイ</t>
    </rPh>
    <rPh sb="3" eb="5">
      <t>キカン</t>
    </rPh>
    <rPh sb="5" eb="6">
      <t>チュウ</t>
    </rPh>
    <rPh sb="20" eb="22">
      <t>カツヨウ</t>
    </rPh>
    <rPh sb="30" eb="32">
      <t>ハッチュウ</t>
    </rPh>
    <phoneticPr fontId="8"/>
  </si>
  <si>
    <t>②小計</t>
    <rPh sb="1" eb="2">
      <t>ショウ</t>
    </rPh>
    <rPh sb="2" eb="3">
      <t>ケイ</t>
    </rPh>
    <phoneticPr fontId="8"/>
  </si>
  <si>
    <t>○○発注（千円/年）</t>
    <rPh sb="2" eb="4">
      <t>ハッチュウ</t>
    </rPh>
    <rPh sb="5" eb="7">
      <t>センエン</t>
    </rPh>
    <rPh sb="8" eb="9">
      <t>ネン</t>
    </rPh>
    <phoneticPr fontId="8"/>
  </si>
  <si>
    <t>②市内業者又は認定市内業者活用、資材調達
(市内業者への発注)</t>
    <rPh sb="13" eb="15">
      <t>カツヨウ</t>
    </rPh>
    <rPh sb="16" eb="18">
      <t>シザイ</t>
    </rPh>
    <rPh sb="18" eb="20">
      <t>チョウタツ</t>
    </rPh>
    <rPh sb="28" eb="30">
      <t>ハッチュウ</t>
    </rPh>
    <phoneticPr fontId="8"/>
  </si>
  <si>
    <t>①小計</t>
    <rPh sb="1" eb="2">
      <t>ショウ</t>
    </rPh>
    <rPh sb="2" eb="3">
      <t>ケイ</t>
    </rPh>
    <phoneticPr fontId="8"/>
  </si>
  <si>
    <t>○○工事発注</t>
    <rPh sb="2" eb="4">
      <t>コウジ</t>
    </rPh>
    <rPh sb="4" eb="6">
      <t>ハッチュウ</t>
    </rPh>
    <phoneticPr fontId="8"/>
  </si>
  <si>
    <t>①市内業者又は認定市内業者への工事発注</t>
    <rPh sb="15" eb="17">
      <t>コウジ</t>
    </rPh>
    <rPh sb="17" eb="19">
      <t>ハッチュウ</t>
    </rPh>
    <phoneticPr fontId="8"/>
  </si>
  <si>
    <t>１．市内業者又は認定市内業者に係る貢献金額</t>
    <rPh sb="2" eb="4">
      <t>シナイ</t>
    </rPh>
    <rPh sb="4" eb="6">
      <t>ギョウシャ</t>
    </rPh>
    <rPh sb="15" eb="16">
      <t>カカ</t>
    </rPh>
    <rPh sb="17" eb="19">
      <t>コウケン</t>
    </rPh>
    <rPh sb="19" eb="21">
      <t>キンガク</t>
    </rPh>
    <phoneticPr fontId="8"/>
  </si>
  <si>
    <t>地域経済への貢献金額</t>
    <rPh sb="0" eb="2">
      <t>チイキ</t>
    </rPh>
    <rPh sb="2" eb="4">
      <t>ケイザイ</t>
    </rPh>
    <rPh sb="6" eb="8">
      <t>コウケン</t>
    </rPh>
    <rPh sb="8" eb="10">
      <t>キンガク</t>
    </rPh>
    <phoneticPr fontId="8"/>
  </si>
  <si>
    <t>令和28年度</t>
    <rPh sb="0" eb="1">
      <t>レイ</t>
    </rPh>
    <rPh sb="1" eb="2">
      <t>ワ</t>
    </rPh>
    <rPh sb="4" eb="6">
      <t>ネンド</t>
    </rPh>
    <phoneticPr fontId="8"/>
  </si>
  <si>
    <t>令和29年度</t>
    <rPh sb="0" eb="1">
      <t>レイ</t>
    </rPh>
    <rPh sb="1" eb="2">
      <t>ワ</t>
    </rPh>
    <rPh sb="4" eb="6">
      <t>ネンド</t>
    </rPh>
    <phoneticPr fontId="8"/>
  </si>
  <si>
    <t>運転維持管理期間</t>
    <rPh sb="0" eb="6">
      <t>ウンテンイジカンリ</t>
    </rPh>
    <phoneticPr fontId="8"/>
  </si>
  <si>
    <t>運転維持管理業務委託料A（固定費ⅰ）　合計</t>
    <rPh sb="0" eb="6">
      <t>ウンテンイジカンリ</t>
    </rPh>
    <rPh sb="6" eb="8">
      <t>ギョウム</t>
    </rPh>
    <rPh sb="8" eb="11">
      <t>イタクリョウ</t>
    </rPh>
    <rPh sb="13" eb="15">
      <t>コテイ</t>
    </rPh>
    <rPh sb="15" eb="16">
      <t>ヒ</t>
    </rPh>
    <rPh sb="19" eb="21">
      <t>ゴウケイ</t>
    </rPh>
    <phoneticPr fontId="8"/>
  </si>
  <si>
    <t>運転維持管理業務委託料A（固定費ⅱ）　合計</t>
    <rPh sb="13" eb="15">
      <t>コテイ</t>
    </rPh>
    <rPh sb="15" eb="16">
      <t>ヒ</t>
    </rPh>
    <rPh sb="19" eb="21">
      <t>ゴウケイ</t>
    </rPh>
    <phoneticPr fontId="8"/>
  </si>
  <si>
    <t>運転維持管理業務委託料A（固定費ⅲ）　合計</t>
    <rPh sb="0" eb="21">
      <t>コテイヒゴウケイ</t>
    </rPh>
    <phoneticPr fontId="8"/>
  </si>
  <si>
    <t>運転維持管理業務委託料A（固定費ⅲ）　合計</t>
    <rPh sb="13" eb="16">
      <t>コテイヒ</t>
    </rPh>
    <rPh sb="19" eb="21">
      <t>ゴウケイ</t>
    </rPh>
    <phoneticPr fontId="8"/>
  </si>
  <si>
    <t>１．運転維持管理業務委託料（変動費用）</t>
    <rPh sb="2" eb="4">
      <t>ウンテン</t>
    </rPh>
    <rPh sb="4" eb="6">
      <t>イジ</t>
    </rPh>
    <rPh sb="6" eb="8">
      <t>カンリ</t>
    </rPh>
    <rPh sb="8" eb="10">
      <t>ギョウム</t>
    </rPh>
    <rPh sb="10" eb="13">
      <t>イタクリョウ</t>
    </rPh>
    <rPh sb="14" eb="16">
      <t>ヘンドウ</t>
    </rPh>
    <rPh sb="16" eb="18">
      <t>ヒヨウ</t>
    </rPh>
    <phoneticPr fontId="8"/>
  </si>
  <si>
    <t>浄水量（計画値）</t>
    <rPh sb="0" eb="2">
      <t>ジョウスイ</t>
    </rPh>
    <rPh sb="2" eb="3">
      <t>リョウ</t>
    </rPh>
    <rPh sb="4" eb="6">
      <t>ケイカク</t>
    </rPh>
    <rPh sb="6" eb="7">
      <t>アタイ</t>
    </rPh>
    <phoneticPr fontId="8"/>
  </si>
  <si>
    <t>構成企業</t>
    <rPh sb="0" eb="2">
      <t>コウセイ</t>
    </rPh>
    <rPh sb="2" eb="4">
      <t>キギョウ</t>
    </rPh>
    <phoneticPr fontId="10"/>
  </si>
  <si>
    <t>設計・施工期間
(令和8～14年度)</t>
    <rPh sb="9" eb="10">
      <t>レイ</t>
    </rPh>
    <rPh sb="10" eb="11">
      <t>ワ</t>
    </rPh>
    <rPh sb="15" eb="16">
      <t>ネン</t>
    </rPh>
    <rPh sb="16" eb="17">
      <t>ド</t>
    </rPh>
    <phoneticPr fontId="8"/>
  </si>
  <si>
    <t>　　入札価格（様式Ⅴ－１）に占める「１．市内業者又は認定市内業者に係る貢献金額」及び「２．地元雇用に係る貢献金額」の合計金額の割合について、以下の当てはまる方に「○」を記入してください。</t>
    <rPh sb="14" eb="15">
      <t>シ</t>
    </rPh>
    <rPh sb="40" eb="41">
      <t>オヨ</t>
    </rPh>
    <rPh sb="58" eb="62">
      <t>ゴウケイキンガク</t>
    </rPh>
    <rPh sb="63" eb="65">
      <t>ワリアイ</t>
    </rPh>
    <rPh sb="70" eb="72">
      <t>イカ</t>
    </rPh>
    <rPh sb="73" eb="74">
      <t>ア</t>
    </rPh>
    <rPh sb="78" eb="79">
      <t>ホウ</t>
    </rPh>
    <rPh sb="84" eb="86">
      <t>キニュウ</t>
    </rPh>
    <phoneticPr fontId="8"/>
  </si>
  <si>
    <t>様式Ⅴ-3</t>
    <phoneticPr fontId="8"/>
  </si>
  <si>
    <t>様式Ⅴ-4</t>
    <phoneticPr fontId="8"/>
  </si>
  <si>
    <t>運転維持管理業務委託料Ａ</t>
    <rPh sb="0" eb="6">
      <t>ウンテンイジカンリ</t>
    </rPh>
    <rPh sb="6" eb="8">
      <t>ギョウム</t>
    </rPh>
    <rPh sb="8" eb="11">
      <t>イタクリョウ</t>
    </rPh>
    <phoneticPr fontId="8"/>
  </si>
  <si>
    <t>運転維持管理業務委託料Ｂ</t>
    <rPh sb="0" eb="6">
      <t>ウンテンイジカンリ</t>
    </rPh>
    <phoneticPr fontId="8"/>
  </si>
  <si>
    <t>運転維持管理業務委託料</t>
    <rPh sb="0" eb="2">
      <t>ウンテン</t>
    </rPh>
    <rPh sb="2" eb="4">
      <t>イジ</t>
    </rPh>
    <rPh sb="4" eb="6">
      <t>カンリ</t>
    </rPh>
    <rPh sb="6" eb="8">
      <t>ギョウム</t>
    </rPh>
    <rPh sb="8" eb="11">
      <t>イタクリョウ</t>
    </rPh>
    <phoneticPr fontId="8"/>
  </si>
  <si>
    <t>運転維持管理業務に係る対価</t>
    <rPh sb="0" eb="6">
      <t>ウンテンイジカンリ</t>
    </rPh>
    <rPh sb="6" eb="8">
      <t>ギョウム</t>
    </rPh>
    <rPh sb="9" eb="10">
      <t>カカ</t>
    </rPh>
    <rPh sb="11" eb="13">
      <t>タイカ</t>
    </rPh>
    <phoneticPr fontId="8"/>
  </si>
  <si>
    <t>入札価格参考資料
（運転維持管理業務に係る対価）</t>
    <rPh sb="0" eb="2">
      <t>ニュウサツ</t>
    </rPh>
    <rPh sb="2" eb="4">
      <t>カカク</t>
    </rPh>
    <rPh sb="4" eb="6">
      <t>サンコウ</t>
    </rPh>
    <rPh sb="6" eb="8">
      <t>シリョウ</t>
    </rPh>
    <rPh sb="10" eb="16">
      <t>ウンテンイジカンリ</t>
    </rPh>
    <rPh sb="16" eb="18">
      <t>ギョウム</t>
    </rPh>
    <rPh sb="19" eb="20">
      <t>カカワ</t>
    </rPh>
    <rPh sb="21" eb="23">
      <t>タイカ</t>
    </rPh>
    <phoneticPr fontId="8"/>
  </si>
  <si>
    <t>運転維持管理業務委託料Ｂ</t>
    <rPh sb="0" eb="2">
      <t>ウンテン</t>
    </rPh>
    <rPh sb="2" eb="4">
      <t>イジ</t>
    </rPh>
    <rPh sb="4" eb="6">
      <t>カンリ</t>
    </rPh>
    <rPh sb="6" eb="8">
      <t>ギョウム</t>
    </rPh>
    <rPh sb="8" eb="11">
      <t>イタクリョウ</t>
    </rPh>
    <phoneticPr fontId="8"/>
  </si>
  <si>
    <t>運転維持管理業務委託料Ａ</t>
    <rPh sb="0" eb="2">
      <t>ウンテン</t>
    </rPh>
    <rPh sb="2" eb="4">
      <t>イジ</t>
    </rPh>
    <rPh sb="4" eb="6">
      <t>カンリ</t>
    </rPh>
    <rPh sb="6" eb="8">
      <t>ギョウム</t>
    </rPh>
    <rPh sb="8" eb="11">
      <t>イタクリョウ</t>
    </rPh>
    <phoneticPr fontId="8"/>
  </si>
  <si>
    <t>運転維持管理業務委託料委託料</t>
    <phoneticPr fontId="8"/>
  </si>
  <si>
    <t>運転維持管理業務委託料業務に係る対価の支払額</t>
    <rPh sb="0" eb="2">
      <t>ウンテン</t>
    </rPh>
    <rPh sb="2" eb="4">
      <t>イジ</t>
    </rPh>
    <rPh sb="4" eb="6">
      <t>カンリ</t>
    </rPh>
    <rPh sb="6" eb="8">
      <t>ギョウム</t>
    </rPh>
    <rPh sb="8" eb="11">
      <t>イタクリョウ</t>
    </rPh>
    <rPh sb="11" eb="13">
      <t>ギョウム</t>
    </rPh>
    <rPh sb="14" eb="15">
      <t>カカ</t>
    </rPh>
    <rPh sb="16" eb="18">
      <t>タイカ</t>
    </rPh>
    <rPh sb="19" eb="21">
      <t>シハライ</t>
    </rPh>
    <rPh sb="21" eb="22">
      <t>ガク</t>
    </rPh>
    <phoneticPr fontId="8"/>
  </si>
  <si>
    <t>市町の事業者への支払額( = ① + ② )</t>
    <rPh sb="1" eb="2">
      <t>マチ</t>
    </rPh>
    <phoneticPr fontId="8"/>
  </si>
  <si>
    <t>市町の事業者への支払額( = ① + ② )</t>
    <rPh sb="0" eb="2">
      <t>シマチ</t>
    </rPh>
    <phoneticPr fontId="8"/>
  </si>
  <si>
    <t>入札価格参考資料（市町のライフサイクルコスト）</t>
    <rPh sb="0" eb="2">
      <t>ニュウサツ</t>
    </rPh>
    <rPh sb="2" eb="4">
      <t>カカク</t>
    </rPh>
    <rPh sb="4" eb="6">
      <t>サンコウ</t>
    </rPh>
    <rPh sb="6" eb="8">
      <t>シリョウ</t>
    </rPh>
    <rPh sb="9" eb="11">
      <t>シマチ</t>
    </rPh>
    <phoneticPr fontId="8"/>
  </si>
  <si>
    <t>構成員のうち、工事企業（機械）、工事企業（電気）及び維持管理企業は必ず出資者とすること。</t>
    <rPh sb="0" eb="3">
      <t>コウセイイン</t>
    </rPh>
    <rPh sb="7" eb="9">
      <t>コウジ</t>
    </rPh>
    <rPh sb="9" eb="11">
      <t>キギョウ</t>
    </rPh>
    <rPh sb="12" eb="14">
      <t>キカイ</t>
    </rPh>
    <rPh sb="16" eb="18">
      <t>コウジ</t>
    </rPh>
    <rPh sb="18" eb="20">
      <t>キギョウ</t>
    </rPh>
    <rPh sb="21" eb="23">
      <t>デンキ</t>
    </rPh>
    <rPh sb="24" eb="25">
      <t>オヨ</t>
    </rPh>
    <rPh sb="26" eb="28">
      <t>イジ</t>
    </rPh>
    <rPh sb="28" eb="30">
      <t>カンリ</t>
    </rPh>
    <rPh sb="30" eb="32">
      <t>キギョウ</t>
    </rPh>
    <rPh sb="33" eb="34">
      <t>カナラ</t>
    </rPh>
    <rPh sb="35" eb="37">
      <t>シュッシ</t>
    </rPh>
    <rPh sb="37" eb="38">
      <t>シャ</t>
    </rPh>
    <phoneticPr fontId="10"/>
  </si>
  <si>
    <t>様式Ⅳ－15、様式Ⅴ-1、様式Ⅴ-2、様式Ⅴ-4との整合に留意すること。</t>
    <rPh sb="7" eb="9">
      <t>ヨウシキ</t>
    </rPh>
    <rPh sb="13" eb="15">
      <t>ヨウシキ</t>
    </rPh>
    <rPh sb="19" eb="21">
      <t>ヨウシキ</t>
    </rPh>
    <phoneticPr fontId="8"/>
  </si>
  <si>
    <t>運転維持管理期間　計（③）</t>
    <rPh sb="0" eb="6">
      <t>ウンテンイジカンリ</t>
    </rPh>
    <rPh sb="6" eb="8">
      <t>キカン</t>
    </rPh>
    <rPh sb="9" eb="10">
      <t>ケイ</t>
    </rPh>
    <phoneticPr fontId="8"/>
  </si>
  <si>
    <t>変更認可申請委託</t>
    <rPh sb="0" eb="2">
      <t>ヘンコウ</t>
    </rPh>
    <rPh sb="2" eb="4">
      <t>ニンカ</t>
    </rPh>
    <rPh sb="4" eb="6">
      <t>シンセイ</t>
    </rPh>
    <rPh sb="6" eb="8">
      <t>イタク</t>
    </rPh>
    <phoneticPr fontId="8"/>
  </si>
  <si>
    <t>実証実験</t>
    <rPh sb="0" eb="2">
      <t>ジッショウ</t>
    </rPh>
    <rPh sb="2" eb="4">
      <t>ジッケン</t>
    </rPh>
    <phoneticPr fontId="8"/>
  </si>
  <si>
    <t>長期更新計画</t>
    <rPh sb="0" eb="2">
      <t>チョウキ</t>
    </rPh>
    <rPh sb="2" eb="4">
      <t>コウシン</t>
    </rPh>
    <rPh sb="4" eb="6">
      <t>ケイカクオンナミヤコハイスイチアカサコタカベハイスイソウミチオハイスイチタカダコシゲンアツソウ</t>
    </rPh>
    <phoneticPr fontId="8"/>
  </si>
  <si>
    <t>⑦　地元貢献</t>
    <rPh sb="2" eb="6">
      <t>ジモトコウケン</t>
    </rPh>
    <phoneticPr fontId="87"/>
  </si>
  <si>
    <t>⑥　景観</t>
    <rPh sb="2" eb="4">
      <t>ケイカン</t>
    </rPh>
    <phoneticPr fontId="87"/>
  </si>
  <si>
    <t>⑤　施設配置・計画</t>
    <rPh sb="2" eb="6">
      <t>シセツハイチ</t>
    </rPh>
    <rPh sb="7" eb="9">
      <t>ケイカク</t>
    </rPh>
    <phoneticPr fontId="87"/>
  </si>
  <si>
    <t>④　長寿命化</t>
    <rPh sb="2" eb="6">
      <t>チョウジュミョウカ</t>
    </rPh>
    <phoneticPr fontId="87"/>
  </si>
  <si>
    <t>③　防災</t>
    <rPh sb="2" eb="4">
      <t>ボウサイ</t>
    </rPh>
    <phoneticPr fontId="87"/>
  </si>
  <si>
    <t>②　環境</t>
    <phoneticPr fontId="87"/>
  </si>
  <si>
    <t>①　サービス</t>
    <phoneticPr fontId="87"/>
  </si>
  <si>
    <t>3.4.2. 事業者によるセルフモニタリングの実施</t>
    <phoneticPr fontId="87"/>
  </si>
  <si>
    <t>4.3.3. 耐震性能及び自然災害等の対策</t>
    <phoneticPr fontId="87"/>
  </si>
  <si>
    <t>4.3.2. 原水水質、浄水水質及び排水水質要求水準</t>
    <rPh sb="7" eb="9">
      <t>ゲンスイ</t>
    </rPh>
    <rPh sb="9" eb="11">
      <t>スイシツ</t>
    </rPh>
    <rPh sb="12" eb="14">
      <t>ジョウスイ</t>
    </rPh>
    <rPh sb="14" eb="16">
      <t>スイシツ</t>
    </rPh>
    <rPh sb="16" eb="17">
      <t>オヨ</t>
    </rPh>
    <rPh sb="18" eb="20">
      <t>ハイスイ</t>
    </rPh>
    <rPh sb="20" eb="22">
      <t>スイシツ</t>
    </rPh>
    <rPh sb="22" eb="24">
      <t>ヨウキュウ</t>
    </rPh>
    <rPh sb="24" eb="26">
      <t>スイジュン</t>
    </rPh>
    <phoneticPr fontId="87"/>
  </si>
  <si>
    <t>4.3. 要求する施設諸元</t>
    <phoneticPr fontId="8"/>
  </si>
  <si>
    <t>2.2. 事業の対象となる公共施設等の種類</t>
    <phoneticPr fontId="8"/>
  </si>
  <si>
    <t>3.1. 事業者に求める役割</t>
    <phoneticPr fontId="8"/>
  </si>
  <si>
    <t>3.3.2. 建設業務</t>
    <rPh sb="7" eb="11">
      <t>ケンセツギョウム</t>
    </rPh>
    <phoneticPr fontId="87"/>
  </si>
  <si>
    <t>3.3.3. 運転管理業務</t>
    <rPh sb="7" eb="9">
      <t>ウンテン</t>
    </rPh>
    <rPh sb="9" eb="11">
      <t>カンリ</t>
    </rPh>
    <rPh sb="11" eb="13">
      <t>ギョウム</t>
    </rPh>
    <phoneticPr fontId="87"/>
  </si>
  <si>
    <t>3.4. 事業の実施状況のモニタリング</t>
    <phoneticPr fontId="8"/>
  </si>
  <si>
    <t>3.4.1. 本市町によるモニタリングの実施</t>
    <phoneticPr fontId="87"/>
  </si>
  <si>
    <t>4.3.1. 処理水量</t>
    <phoneticPr fontId="87"/>
  </si>
  <si>
    <t>4.3.4. 構造物及び設備の耐用年数</t>
    <phoneticPr fontId="87"/>
  </si>
  <si>
    <t>6.2.2. 新浄水場設計共通事項</t>
    <phoneticPr fontId="87"/>
  </si>
  <si>
    <t>6.2.3. 浄水施設設計</t>
    <phoneticPr fontId="87"/>
  </si>
  <si>
    <t>6.2.4. 排水処理施設設計</t>
    <phoneticPr fontId="87"/>
  </si>
  <si>
    <t>6.2.5. 送水施設設計</t>
    <phoneticPr fontId="87"/>
  </si>
  <si>
    <t xml:space="preserve">6.2.6. 薬品注入設備設計  </t>
    <phoneticPr fontId="87"/>
  </si>
  <si>
    <t>6.2.7. 電気計装設備設計</t>
    <phoneticPr fontId="87"/>
  </si>
  <si>
    <t>6.2.8. 建築構造物設計</t>
    <phoneticPr fontId="87"/>
  </si>
  <si>
    <t>6.2.9. 場内配管設計</t>
    <phoneticPr fontId="87"/>
  </si>
  <si>
    <t>6.3.1. 設計対象</t>
    <phoneticPr fontId="87"/>
  </si>
  <si>
    <t>6.3.2. 場外施設設計共通事項</t>
    <phoneticPr fontId="87"/>
  </si>
  <si>
    <t>6.3.3. 新浦上配水池設計</t>
    <phoneticPr fontId="87"/>
  </si>
  <si>
    <t>6.3.4. 新女の都ポンプ場設計</t>
    <phoneticPr fontId="87"/>
  </si>
  <si>
    <t>6.3.6. 新導水ポンプ場（長与町）設計</t>
    <phoneticPr fontId="87"/>
  </si>
  <si>
    <t>6.3.7. 第２浄水場設計</t>
    <phoneticPr fontId="87"/>
  </si>
  <si>
    <t>6.3.8. まなび野低部配水池設計</t>
    <phoneticPr fontId="87"/>
  </si>
  <si>
    <t>6.3.9. 北陽台配水池、第３配水池、第５配水池設計</t>
    <phoneticPr fontId="87"/>
  </si>
  <si>
    <t>6.3.10. 東高田２号配水池、南陽台高部配水池、まなび野高部配水池設計</t>
    <phoneticPr fontId="87"/>
  </si>
  <si>
    <t>6.4.2. 場外管路設計共通事項</t>
    <phoneticPr fontId="87"/>
  </si>
  <si>
    <t>7.1.1. 本業務の内容</t>
    <phoneticPr fontId="87"/>
  </si>
  <si>
    <t>7.1.2. 建設業務</t>
    <phoneticPr fontId="87"/>
  </si>
  <si>
    <t xml:space="preserve">7.1.5. その他関連業務 </t>
    <phoneticPr fontId="87"/>
  </si>
  <si>
    <t>（Excel版）</t>
    <rPh sb="6" eb="7">
      <t>バン</t>
    </rPh>
    <phoneticPr fontId="34"/>
  </si>
  <si>
    <t>長崎市・長与町新浄水場共同整備事業</t>
    <rPh sb="0" eb="3">
      <t>ナガサキシ</t>
    </rPh>
    <rPh sb="4" eb="7">
      <t>ナガヨチョウ</t>
    </rPh>
    <rPh sb="7" eb="11">
      <t>シンジョウスイジョウ</t>
    </rPh>
    <rPh sb="11" eb="13">
      <t>キョウドウ</t>
    </rPh>
    <rPh sb="13" eb="15">
      <t>セイビ</t>
    </rPh>
    <rPh sb="15" eb="17">
      <t>ジギョウ</t>
    </rPh>
    <phoneticPr fontId="34"/>
  </si>
  <si>
    <t>令和 7 年 4 月</t>
    <rPh sb="0" eb="2">
      <t>レイワ</t>
    </rPh>
    <rPh sb="5" eb="6">
      <t>トシ</t>
    </rPh>
    <rPh sb="9" eb="10">
      <t>ツキ</t>
    </rPh>
    <phoneticPr fontId="34"/>
  </si>
  <si>
    <t>長崎市・長与町</t>
    <phoneticPr fontId="34"/>
  </si>
  <si>
    <t>※1</t>
  </si>
  <si>
    <r>
      <t>円/m</t>
    </r>
    <r>
      <rPr>
        <vertAlign val="superscript"/>
        <sz val="11"/>
        <rFont val="ＭＳ Ｐゴシック"/>
        <family val="3"/>
        <charset val="128"/>
      </rPr>
      <t>3</t>
    </r>
    <rPh sb="0" eb="1">
      <t>エン</t>
    </rPh>
    <phoneticPr fontId="8"/>
  </si>
  <si>
    <t>※6</t>
    <phoneticPr fontId="8"/>
  </si>
  <si>
    <t>各項目の例示を踏まえて積算すること。また、提案内容により、適宜費目を訂正・追加の上、記入すること。</t>
    <rPh sb="0" eb="1">
      <t>カク</t>
    </rPh>
    <rPh sb="1" eb="3">
      <t>コウモク</t>
    </rPh>
    <rPh sb="4" eb="6">
      <t>レイジ</t>
    </rPh>
    <rPh sb="7" eb="8">
      <t>フ</t>
    </rPh>
    <rPh sb="11" eb="13">
      <t>セキサン</t>
    </rPh>
    <phoneticPr fontId="86"/>
  </si>
  <si>
    <t>各項目の内訳書の様式は任意とする。可能な範囲で具体的に内容を記入すること。</t>
    <rPh sb="0" eb="1">
      <t>カク</t>
    </rPh>
    <rPh sb="1" eb="3">
      <t>コウモク</t>
    </rPh>
    <rPh sb="4" eb="6">
      <t>ウチワケ</t>
    </rPh>
    <rPh sb="6" eb="7">
      <t>ショ</t>
    </rPh>
    <rPh sb="8" eb="10">
      <t>ヨウシキ</t>
    </rPh>
    <rPh sb="11" eb="13">
      <t>ニンイ</t>
    </rPh>
    <rPh sb="17" eb="19">
      <t>カノウ</t>
    </rPh>
    <rPh sb="20" eb="22">
      <t>ハンイ</t>
    </rPh>
    <rPh sb="23" eb="26">
      <t>グタイテキ</t>
    </rPh>
    <rPh sb="27" eb="29">
      <t>ナイヨウ</t>
    </rPh>
    <rPh sb="30" eb="32">
      <t>キニュウ</t>
    </rPh>
    <phoneticPr fontId="86"/>
  </si>
  <si>
    <t>上表には消費税及び地方消費税は、含まない金額を記載すること。なお、物価上昇分は、考慮しないこと。</t>
    <rPh sb="0" eb="2">
      <t>ジョウヒョウ</t>
    </rPh>
    <phoneticPr fontId="8"/>
  </si>
  <si>
    <t>（単位：円）</t>
    <rPh sb="1" eb="3">
      <t>タンイ</t>
    </rPh>
    <rPh sb="4" eb="5">
      <t>エン</t>
    </rPh>
    <phoneticPr fontId="86"/>
  </si>
  <si>
    <t>提案単価は円未満は切捨てで記入すること。</t>
    <rPh sb="0" eb="2">
      <t>テイアン</t>
    </rPh>
    <rPh sb="2" eb="4">
      <t>タンカ</t>
    </rPh>
    <rPh sb="5" eb="6">
      <t>エン</t>
    </rPh>
    <rPh sb="6" eb="8">
      <t>ミマン</t>
    </rPh>
    <rPh sb="9" eb="11">
      <t>キリス</t>
    </rPh>
    <rPh sb="13" eb="15">
      <t>キニュウ</t>
    </rPh>
    <phoneticPr fontId="8"/>
  </si>
  <si>
    <t>※5</t>
    <phoneticPr fontId="8"/>
  </si>
  <si>
    <t>様式Ⅳ-15、様式Ⅴ-１、様式Ⅴ-４との整合に留意すること。</t>
    <rPh sb="13" eb="15">
      <t>ヨウシキ</t>
    </rPh>
    <phoneticPr fontId="8"/>
  </si>
  <si>
    <t>（下記を除く施設）</t>
    <rPh sb="1" eb="3">
      <t>カキ</t>
    </rPh>
    <rPh sb="4" eb="5">
      <t>ノゾ</t>
    </rPh>
    <rPh sb="6" eb="8">
      <t>シセツ</t>
    </rPh>
    <phoneticPr fontId="8"/>
  </si>
  <si>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6"/>
  </si>
  <si>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
  </si>
  <si>
    <t>様式Ⅳ-15、様式Ⅴ-１、様式Ⅴ-２、様式Ⅴ-３との整合に留意すること。</t>
    <rPh sb="7" eb="9">
      <t>ヨウシキ</t>
    </rPh>
    <rPh sb="13" eb="15">
      <t>ヨウシキ</t>
    </rPh>
    <phoneticPr fontId="8"/>
  </si>
  <si>
    <t>令和23年度</t>
    <rPh sb="0" eb="1">
      <t>レイ</t>
    </rPh>
    <rPh sb="1" eb="2">
      <t>ワ</t>
    </rPh>
    <rPh sb="4" eb="5">
      <t>ネン</t>
    </rPh>
    <rPh sb="5" eb="6">
      <t>ド</t>
    </rPh>
    <phoneticPr fontId="8"/>
  </si>
  <si>
    <t>令和24年度</t>
    <rPh sb="0" eb="1">
      <t>レイ</t>
    </rPh>
    <rPh sb="1" eb="2">
      <t>ワ</t>
    </rPh>
    <rPh sb="4" eb="5">
      <t>ネン</t>
    </rPh>
    <rPh sb="5" eb="6">
      <t>ド</t>
    </rPh>
    <phoneticPr fontId="8"/>
  </si>
  <si>
    <t>令和25年度</t>
    <rPh sb="0" eb="1">
      <t>レイ</t>
    </rPh>
    <rPh sb="1" eb="2">
      <t>ワ</t>
    </rPh>
    <rPh sb="4" eb="5">
      <t>ネン</t>
    </rPh>
    <rPh sb="5" eb="6">
      <t>ド</t>
    </rPh>
    <phoneticPr fontId="8"/>
  </si>
  <si>
    <t>　　             　　　　　　　　　　　　　　　　　　　　　　　　　　　　　　　　　　　年度
　項目</t>
    <rPh sb="50" eb="52">
      <t>ネンド</t>
    </rPh>
    <rPh sb="54" eb="56">
      <t>コウモク</t>
    </rPh>
    <phoneticPr fontId="86"/>
  </si>
  <si>
    <t>様式Ⅳ-15-２</t>
    <phoneticPr fontId="8"/>
  </si>
  <si>
    <t>様式Ⅳ-15-３</t>
    <rPh sb="0" eb="2">
      <t>ヨウシキ</t>
    </rPh>
    <phoneticPr fontId="8"/>
  </si>
  <si>
    <t>様式Ⅳ-15-４</t>
    <phoneticPr fontId="8"/>
  </si>
  <si>
    <t>費用明細書（固定費ⅲ（修繕費用））</t>
    <rPh sb="0" eb="2">
      <t>ヒヨウ</t>
    </rPh>
    <rPh sb="2" eb="4">
      <t>メイサイ</t>
    </rPh>
    <rPh sb="4" eb="5">
      <t>ショ</t>
    </rPh>
    <rPh sb="6" eb="9">
      <t>コテイヒ</t>
    </rPh>
    <rPh sb="11" eb="13">
      <t>シュウゼン</t>
    </rPh>
    <rPh sb="13" eb="15">
      <t>ヒヨウ</t>
    </rPh>
    <phoneticPr fontId="8"/>
  </si>
  <si>
    <t>費目（修繕費用）</t>
    <rPh sb="0" eb="1">
      <t>ヒ</t>
    </rPh>
    <rPh sb="1" eb="2">
      <t>メ</t>
    </rPh>
    <rPh sb="3" eb="6">
      <t>シュウゼンヒ</t>
    </rPh>
    <phoneticPr fontId="8"/>
  </si>
  <si>
    <t>費目（修繕費用）</t>
    <rPh sb="0" eb="1">
      <t>ヒ</t>
    </rPh>
    <rPh sb="1" eb="2">
      <t>メ</t>
    </rPh>
    <rPh sb="3" eb="5">
      <t>シュウゼン</t>
    </rPh>
    <rPh sb="5" eb="7">
      <t>ヒヨウ</t>
    </rPh>
    <phoneticPr fontId="8"/>
  </si>
  <si>
    <r>
      <t>（単位：kg/m</t>
    </r>
    <r>
      <rPr>
        <vertAlign val="superscript"/>
        <sz val="10"/>
        <color theme="1"/>
        <rFont val="ＭＳ Ｐゴシック"/>
        <family val="3"/>
        <charset val="128"/>
        <scheme val="major"/>
      </rPr>
      <t>3</t>
    </r>
    <r>
      <rPr>
        <sz val="10"/>
        <color theme="1"/>
        <rFont val="ＭＳ Ｐゴシック"/>
        <family val="3"/>
        <charset val="128"/>
        <scheme val="major"/>
      </rPr>
      <t>、kWh/m</t>
    </r>
    <r>
      <rPr>
        <vertAlign val="superscript"/>
        <sz val="10"/>
        <color theme="1"/>
        <rFont val="ＭＳ Ｐゴシック"/>
        <family val="3"/>
        <charset val="128"/>
        <scheme val="major"/>
      </rPr>
      <t>3</t>
    </r>
    <r>
      <rPr>
        <sz val="10"/>
        <color theme="1"/>
        <rFont val="ＭＳ Ｐゴシック"/>
        <family val="3"/>
        <charset val="128"/>
        <scheme val="major"/>
      </rPr>
      <t>）</t>
    </r>
    <rPh sb="1" eb="3">
      <t>タンイ</t>
    </rPh>
    <phoneticPr fontId="8"/>
  </si>
  <si>
    <r>
      <t>(単位：円/m</t>
    </r>
    <r>
      <rPr>
        <vertAlign val="superscript"/>
        <sz val="10"/>
        <rFont val="ＭＳ Ｐゴシック"/>
        <family val="3"/>
        <charset val="128"/>
        <scheme val="major"/>
      </rPr>
      <t>3</t>
    </r>
    <r>
      <rPr>
        <sz val="10"/>
        <rFont val="ＭＳ Ｐゴシック"/>
        <family val="3"/>
        <charset val="128"/>
        <scheme val="major"/>
      </rPr>
      <t>)</t>
    </r>
    <rPh sb="1" eb="3">
      <t>タンイ</t>
    </rPh>
    <phoneticPr fontId="8"/>
  </si>
  <si>
    <r>
      <t>計　(単位：円/m</t>
    </r>
    <r>
      <rPr>
        <vertAlign val="superscript"/>
        <sz val="10"/>
        <rFont val="ＭＳ Ｐゴシック"/>
        <family val="3"/>
        <charset val="128"/>
        <scheme val="major"/>
      </rPr>
      <t>3</t>
    </r>
    <r>
      <rPr>
        <sz val="10"/>
        <rFont val="ＭＳ Ｐゴシック"/>
        <family val="3"/>
        <charset val="128"/>
        <scheme val="major"/>
      </rPr>
      <t>)</t>
    </r>
    <rPh sb="0" eb="1">
      <t>ケイ</t>
    </rPh>
    <rPh sb="3" eb="5">
      <t>タンイ</t>
    </rPh>
    <phoneticPr fontId="8"/>
  </si>
  <si>
    <r>
      <t>水量1 m</t>
    </r>
    <r>
      <rPr>
        <vertAlign val="superscript"/>
        <sz val="10"/>
        <color theme="1"/>
        <rFont val="ＭＳ Ｐゴシック"/>
        <family val="3"/>
        <charset val="128"/>
        <scheme val="major"/>
      </rPr>
      <t>3</t>
    </r>
    <r>
      <rPr>
        <sz val="10"/>
        <color theme="1"/>
        <rFont val="ＭＳ Ｐゴシック"/>
        <family val="3"/>
        <charset val="128"/>
        <scheme val="major"/>
      </rPr>
      <t>あたりの使用量</t>
    </r>
    <rPh sb="0" eb="2">
      <t>スイリョウシヨウリョウ</t>
    </rPh>
    <phoneticPr fontId="8"/>
  </si>
  <si>
    <r>
      <t>水量1m</t>
    </r>
    <r>
      <rPr>
        <vertAlign val="superscript"/>
        <sz val="9"/>
        <color theme="1"/>
        <rFont val="ＭＳ Ｐ明朝"/>
        <family val="1"/>
        <charset val="128"/>
      </rPr>
      <t>3</t>
    </r>
    <r>
      <rPr>
        <sz val="9"/>
        <color theme="1"/>
        <rFont val="ＭＳ Ｐ明朝"/>
        <family val="1"/>
        <charset val="128"/>
      </rPr>
      <t>当たりの使用量の単位は必要に応じてリットル等で表すこと。</t>
    </r>
    <rPh sb="0" eb="2">
      <t>スイリョウ</t>
    </rPh>
    <rPh sb="13" eb="15">
      <t>タンイ</t>
    </rPh>
    <rPh sb="16" eb="18">
      <t>ヒツヨウ</t>
    </rPh>
    <rPh sb="19" eb="20">
      <t>オウ</t>
    </rPh>
    <rPh sb="26" eb="27">
      <t>トウ</t>
    </rPh>
    <rPh sb="28" eb="29">
      <t>アラワ</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</si>
  <si>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8"/>
  </si>
  <si>
    <r>
      <t>円/m</t>
    </r>
    <r>
      <rPr>
        <vertAlign val="superscript"/>
        <sz val="10"/>
        <rFont val="ＭＳ Ｐゴシック"/>
        <family val="3"/>
        <charset val="128"/>
        <scheme val="major"/>
      </rPr>
      <t>3</t>
    </r>
    <rPh sb="0" eb="1">
      <t>エン</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</si>
  <si>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7"/>
  </si>
  <si>
    <t>様式Ⅳ-15-７</t>
    <phoneticPr fontId="10"/>
  </si>
  <si>
    <t>様式Ⅳ-15-６</t>
    <phoneticPr fontId="8"/>
  </si>
  <si>
    <t>様式Ⅳ-15-５</t>
    <rPh sb="0" eb="2">
      <t>ヨウシキ</t>
    </rPh>
    <phoneticPr fontId="8"/>
  </si>
  <si>
    <t>様式Ⅳ-15-８</t>
    <phoneticPr fontId="8"/>
  </si>
  <si>
    <t>費目は細分化し、必要に応じ費目を増やして記入すること。</t>
    <rPh sb="0" eb="1">
      <t>ヒ</t>
    </rPh>
    <phoneticPr fontId="8"/>
  </si>
  <si>
    <t>うるう年は青色塗とする。</t>
    <rPh sb="5" eb="6">
      <t>アオ</t>
    </rPh>
    <rPh sb="6" eb="7">
      <t>イロ</t>
    </rPh>
    <phoneticPr fontId="8"/>
  </si>
  <si>
    <t>様式番号</t>
    <rPh sb="0" eb="2">
      <t>ヨウシキ</t>
    </rPh>
    <rPh sb="2" eb="4">
      <t>バンゴウ</t>
    </rPh>
    <phoneticPr fontId="8"/>
  </si>
  <si>
    <t>名称</t>
    <rPh sb="0" eb="2">
      <t>メイショウ</t>
    </rPh>
    <phoneticPr fontId="8"/>
  </si>
  <si>
    <t>フォーム</t>
    <phoneticPr fontId="8"/>
  </si>
  <si>
    <t>WORD</t>
    <phoneticPr fontId="8"/>
  </si>
  <si>
    <t>EXCEL</t>
    <phoneticPr fontId="8"/>
  </si>
  <si>
    <t>様式Ⅰ－１</t>
    <phoneticPr fontId="8"/>
  </si>
  <si>
    <t>〇</t>
    <phoneticPr fontId="8"/>
  </si>
  <si>
    <t>様式Ⅰ－２</t>
  </si>
  <si>
    <t>参加表明書</t>
    <phoneticPr fontId="8"/>
  </si>
  <si>
    <t>様式Ⅰ－３</t>
  </si>
  <si>
    <t>入札参加グループの代表企業及び構成企業一覧表</t>
    <phoneticPr fontId="8"/>
  </si>
  <si>
    <t>様式Ⅰ－４</t>
  </si>
  <si>
    <t>参加資格審査申請書</t>
    <phoneticPr fontId="8"/>
  </si>
  <si>
    <t>様式Ⅰ－５</t>
    <phoneticPr fontId="8"/>
  </si>
  <si>
    <t>設計企業の入札参加資格要件に関する書類</t>
    <phoneticPr fontId="8"/>
  </si>
  <si>
    <t>様式Ⅰ－５－１</t>
    <phoneticPr fontId="8"/>
  </si>
  <si>
    <t>設計実績（設計企業）</t>
    <phoneticPr fontId="8"/>
  </si>
  <si>
    <t>様式Ⅰ－５－２</t>
    <phoneticPr fontId="8"/>
  </si>
  <si>
    <t>様式Ⅰ－６</t>
    <phoneticPr fontId="8"/>
  </si>
  <si>
    <t>様式Ⅰ－６－１</t>
    <phoneticPr fontId="8"/>
  </si>
  <si>
    <t>完工実績（工事企業・土木建築）</t>
    <phoneticPr fontId="8"/>
  </si>
  <si>
    <t>様式Ⅰ－６－２</t>
  </si>
  <si>
    <t>完工実績（工事企業・機械）</t>
  </si>
  <si>
    <t>様式Ⅰ－６－３</t>
  </si>
  <si>
    <t>完工実績（工事企業・電気）</t>
    <phoneticPr fontId="8"/>
  </si>
  <si>
    <t>様式Ⅰ－６－４</t>
  </si>
  <si>
    <t>完工実績（工事企業・管路）</t>
    <phoneticPr fontId="8"/>
  </si>
  <si>
    <t>様式Ⅰ－６－５</t>
  </si>
  <si>
    <t>様式Ⅰ－７</t>
    <phoneticPr fontId="8"/>
  </si>
  <si>
    <t>運転維持管理企業の入札参加資格要件に関する書類</t>
  </si>
  <si>
    <t>様式Ⅰ－７－１</t>
    <phoneticPr fontId="8"/>
  </si>
  <si>
    <t>業務実績（運転維持管理企業）</t>
    <phoneticPr fontId="8"/>
  </si>
  <si>
    <t>様式Ⅰ－７－２</t>
    <phoneticPr fontId="8"/>
  </si>
  <si>
    <t>様式Ⅰ－８</t>
    <phoneticPr fontId="8"/>
  </si>
  <si>
    <t>入札参加グループ構成表及び役割分担表</t>
    <phoneticPr fontId="8"/>
  </si>
  <si>
    <t>様式Ⅰ－９</t>
  </si>
  <si>
    <t>委任状（構成企業→代表企業）</t>
    <phoneticPr fontId="8"/>
  </si>
  <si>
    <t>委任状（代表企業用）</t>
    <phoneticPr fontId="8"/>
  </si>
  <si>
    <t>様式Ⅱ－１</t>
    <phoneticPr fontId="8"/>
  </si>
  <si>
    <t>入札説明書等に関する質問書</t>
    <phoneticPr fontId="8"/>
  </si>
  <si>
    <t>△</t>
    <phoneticPr fontId="8"/>
  </si>
  <si>
    <t>様式Ⅱ－２</t>
  </si>
  <si>
    <t>入札説明書等に関する説明会及び現地見学会参加申込書</t>
    <phoneticPr fontId="8"/>
  </si>
  <si>
    <t>様式Ⅱ－３</t>
  </si>
  <si>
    <t>様式Ⅱ－４</t>
  </si>
  <si>
    <t>採水申込書</t>
    <phoneticPr fontId="8"/>
  </si>
  <si>
    <t>様式Ⅱ－５</t>
  </si>
  <si>
    <t>技術対話への参加申込書</t>
    <phoneticPr fontId="8"/>
  </si>
  <si>
    <t>様式Ⅱ－６</t>
  </si>
  <si>
    <t>技術対話における確認事項</t>
    <phoneticPr fontId="8"/>
  </si>
  <si>
    <t>様式Ⅱ－７</t>
  </si>
  <si>
    <t>入札辞退届</t>
    <phoneticPr fontId="8"/>
  </si>
  <si>
    <t>様式Ⅱ－８</t>
  </si>
  <si>
    <t>構成企業に係る変更承諾願</t>
    <phoneticPr fontId="8"/>
  </si>
  <si>
    <t>様式Ⅲ－１</t>
    <phoneticPr fontId="8"/>
  </si>
  <si>
    <t>基礎審査書類一覧表</t>
    <phoneticPr fontId="8"/>
  </si>
  <si>
    <t>様式Ⅲ－２</t>
  </si>
  <si>
    <t>提案書類提出書</t>
    <phoneticPr fontId="8"/>
  </si>
  <si>
    <t>様式Ⅲ－３</t>
  </si>
  <si>
    <t>要求水準に関する誓約書</t>
    <phoneticPr fontId="8"/>
  </si>
  <si>
    <t>様式Ⅲ－４</t>
  </si>
  <si>
    <t>要求水準の適合性を確認する一覧表</t>
    <phoneticPr fontId="8"/>
  </si>
  <si>
    <t>様式Ⅳ－１</t>
    <phoneticPr fontId="8"/>
  </si>
  <si>
    <t>提案書の定量化審査に関する提出書類一覧表</t>
    <phoneticPr fontId="8"/>
  </si>
  <si>
    <t>様式Ⅳ－２－１</t>
    <phoneticPr fontId="8"/>
  </si>
  <si>
    <t>事業全般に関する事項</t>
    <phoneticPr fontId="8"/>
  </si>
  <si>
    <t>様式Ⅳ－２－２</t>
  </si>
  <si>
    <t>様式Ⅳ－２－３</t>
  </si>
  <si>
    <t>様式Ⅳ－２－４</t>
  </si>
  <si>
    <t>様式Ⅳ－２－５</t>
  </si>
  <si>
    <t>様式Ⅳ－２－６</t>
  </si>
  <si>
    <t>様式Ⅳ－２－７</t>
  </si>
  <si>
    <t>様式Ⅳ－２－８</t>
  </si>
  <si>
    <t>様式Ⅳ－３－１</t>
    <phoneticPr fontId="8"/>
  </si>
  <si>
    <t>新浄水場における調査・設計業務に関する事項</t>
    <phoneticPr fontId="8"/>
  </si>
  <si>
    <t>様式Ⅳ－３－２</t>
  </si>
  <si>
    <t>様式Ⅳ－３－３</t>
  </si>
  <si>
    <t>様式Ⅳ－３－４</t>
  </si>
  <si>
    <t>様式Ⅳ－３－５</t>
  </si>
  <si>
    <t>様式Ⅳ－３－６</t>
  </si>
  <si>
    <t>様式Ⅳ－３－７</t>
  </si>
  <si>
    <t>様式Ⅳ－４－１</t>
    <phoneticPr fontId="8"/>
  </si>
  <si>
    <t>様式Ⅳ－４－２</t>
  </si>
  <si>
    <t>様式Ⅳ－４－３</t>
  </si>
  <si>
    <t>様式Ⅳ－４－４</t>
  </si>
  <si>
    <t>様式Ⅳ－５－１</t>
    <phoneticPr fontId="8"/>
  </si>
  <si>
    <t>新浄水場における運転管理業務に関する事項</t>
    <phoneticPr fontId="8"/>
  </si>
  <si>
    <t>様式Ⅳ－５－２</t>
  </si>
  <si>
    <t>様式Ⅳ－５－３</t>
  </si>
  <si>
    <t>様式Ⅳ－５－４</t>
  </si>
  <si>
    <t>様式Ⅳ－５－５</t>
  </si>
  <si>
    <t>様式Ⅳ－６－１</t>
    <phoneticPr fontId="8"/>
  </si>
  <si>
    <t>新浄水場における保守管理業務に関する事項</t>
    <phoneticPr fontId="8"/>
  </si>
  <si>
    <t>様式Ⅳ－６－２</t>
  </si>
  <si>
    <t>様式Ⅳ－６－３</t>
  </si>
  <si>
    <t>様式Ⅳ－７－１</t>
    <phoneticPr fontId="8"/>
  </si>
  <si>
    <t>場外施設における調査・設計業務に関する事項</t>
    <phoneticPr fontId="8"/>
  </si>
  <si>
    <t>様式Ⅳ－７－２</t>
  </si>
  <si>
    <t>様式Ⅳ－７－３</t>
  </si>
  <si>
    <t>様式Ⅳ－７－４</t>
  </si>
  <si>
    <t>様式Ⅳ－８－１</t>
    <phoneticPr fontId="8"/>
  </si>
  <si>
    <t>様式Ⅳ－８－２</t>
  </si>
  <si>
    <t>様式Ⅳ－８－３</t>
  </si>
  <si>
    <t>様式Ⅳ－８－４</t>
  </si>
  <si>
    <t>様式Ⅳ－９－１</t>
    <phoneticPr fontId="8"/>
  </si>
  <si>
    <t>場外施設における保守管理業務に関する事項</t>
    <phoneticPr fontId="8"/>
  </si>
  <si>
    <t>様式Ⅳ－９－２</t>
  </si>
  <si>
    <t>場外管路における調査・設計業務に関する事項</t>
    <phoneticPr fontId="8"/>
  </si>
  <si>
    <t>施設計画に係る提案概要書</t>
    <rPh sb="5" eb="6">
      <t>カカ</t>
    </rPh>
    <phoneticPr fontId="8"/>
  </si>
  <si>
    <t>施設計画図面集</t>
  </si>
  <si>
    <t>技術提案書添付書類（表紙）</t>
    <phoneticPr fontId="8"/>
  </si>
  <si>
    <t>添付書類一覧表</t>
    <phoneticPr fontId="8"/>
  </si>
  <si>
    <t>様式Ⅴ－１</t>
    <rPh sb="0" eb="2">
      <t>ヨウシキ</t>
    </rPh>
    <phoneticPr fontId="8"/>
  </si>
  <si>
    <t>様式Ⅴ－２</t>
    <rPh sb="0" eb="2">
      <t>ヨウシキ</t>
    </rPh>
    <phoneticPr fontId="8"/>
  </si>
  <si>
    <t>様式Ⅴ－３</t>
    <rPh sb="0" eb="2">
      <t>ヨウシキ</t>
    </rPh>
    <phoneticPr fontId="8"/>
  </si>
  <si>
    <t>様式Ⅴ－４</t>
    <rPh sb="0" eb="2">
      <t>ヨウシキ</t>
    </rPh>
    <phoneticPr fontId="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</si>
  <si>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8"/>
  </si>
  <si>
    <t>No.</t>
    <phoneticPr fontId="8"/>
  </si>
  <si>
    <t>様式Ⅰ－10</t>
    <phoneticPr fontId="8"/>
  </si>
  <si>
    <t>△</t>
  </si>
  <si>
    <t>様式Ⅳ－10－１</t>
    <phoneticPr fontId="8"/>
  </si>
  <si>
    <t>様式Ⅳ－10－２</t>
  </si>
  <si>
    <t>様式Ⅳ－10－３</t>
  </si>
  <si>
    <t>様式Ⅳ－10－４</t>
  </si>
  <si>
    <t>様式Ⅳ－10－５</t>
  </si>
  <si>
    <t>様式Ⅳ－11－１</t>
    <phoneticPr fontId="8"/>
  </si>
  <si>
    <t>様式Ⅳ－11－２</t>
  </si>
  <si>
    <t>様式Ⅳ－11－３</t>
  </si>
  <si>
    <t>様式Ⅳ－11－４</t>
  </si>
  <si>
    <t>様式Ⅳ－12</t>
    <phoneticPr fontId="8"/>
  </si>
  <si>
    <t>様式Ⅳ－13</t>
    <phoneticPr fontId="8"/>
  </si>
  <si>
    <t>様式Ⅳ－14－１</t>
    <phoneticPr fontId="8"/>
  </si>
  <si>
    <t>様式Ⅳ－14－２</t>
    <phoneticPr fontId="10"/>
  </si>
  <si>
    <t>様式Ⅳ－15－１</t>
    <phoneticPr fontId="8"/>
  </si>
  <si>
    <t>様式Ⅳ－15－２</t>
  </si>
  <si>
    <t>様式Ⅳ－15－３</t>
  </si>
  <si>
    <t>様式Ⅳ－15－４</t>
  </si>
  <si>
    <t>様式Ⅳ－15－５</t>
  </si>
  <si>
    <t>様式Ⅳ－15－６</t>
  </si>
  <si>
    <t>様式Ⅳ－15－７</t>
  </si>
  <si>
    <t>様式Ⅳ－15－８</t>
  </si>
  <si>
    <t>事業収支計画</t>
    <phoneticPr fontId="10"/>
  </si>
  <si>
    <t>費用明細書（固定費ⅰ、固定費ⅱ）</t>
    <phoneticPr fontId="10"/>
  </si>
  <si>
    <t>費用明細書（固定費ⅲ（修繕費用））</t>
    <phoneticPr fontId="10"/>
  </si>
  <si>
    <t>費用明細書（変動費に関する提案単価）</t>
    <phoneticPr fontId="10"/>
  </si>
  <si>
    <t>費用明細書（変動費用）</t>
    <phoneticPr fontId="10"/>
  </si>
  <si>
    <t>SPCの出資構成</t>
    <phoneticPr fontId="10"/>
  </si>
  <si>
    <t>地域経済への貢献金額</t>
    <phoneticPr fontId="10"/>
  </si>
  <si>
    <t>入札書</t>
    <phoneticPr fontId="10"/>
  </si>
  <si>
    <t>入札価格参考資料（運転維持管理業務に係る対価）</t>
    <phoneticPr fontId="10"/>
  </si>
  <si>
    <t>入札価格参考資料（市町のライフサイクルコスト）</t>
    <phoneticPr fontId="10"/>
  </si>
  <si>
    <t>〇</t>
  </si>
  <si>
    <t>A4版・横で作成すること</t>
    <phoneticPr fontId="8"/>
  </si>
  <si>
    <t>提案単価は円単位とし、その端数は切り捨てとすること。</t>
    <rPh sb="0" eb="2">
      <t>テイアン</t>
    </rPh>
    <rPh sb="2" eb="4">
      <t>タンカ</t>
    </rPh>
    <rPh sb="5" eb="6">
      <t>エン</t>
    </rPh>
    <rPh sb="6" eb="8">
      <t>タンイ</t>
    </rPh>
    <rPh sb="13" eb="15">
      <t>ハスウ</t>
    </rPh>
    <rPh sb="16" eb="17">
      <t>キ</t>
    </rPh>
    <rPh sb="18" eb="19">
      <t>ス</t>
    </rPh>
    <phoneticPr fontId="8"/>
  </si>
  <si>
    <t>東高田２号配水池、南陽台配高部水池、</t>
    <rPh sb="0" eb="1">
      <t>ヒガシ</t>
    </rPh>
    <rPh sb="1" eb="3">
      <t>タカダ</t>
    </rPh>
    <rPh sb="4" eb="5">
      <t>ゴウ</t>
    </rPh>
    <rPh sb="5" eb="8">
      <t>ハイスイチ</t>
    </rPh>
    <rPh sb="9" eb="12">
      <t>ナンヨウダイ</t>
    </rPh>
    <rPh sb="12" eb="13">
      <t>ハイ</t>
    </rPh>
    <rPh sb="13" eb="14">
      <t>コウ</t>
    </rPh>
    <rPh sb="14" eb="15">
      <t>ブ</t>
    </rPh>
    <rPh sb="15" eb="16">
      <t>ミズ</t>
    </rPh>
    <rPh sb="16" eb="17">
      <t>イケ</t>
    </rPh>
    <phoneticPr fontId="86"/>
  </si>
  <si>
    <t>なお、入札参加グループ構成については質問者に個別に回答する。</t>
    <phoneticPr fontId="10"/>
  </si>
  <si>
    <t>第１回及び第２回質問回答においては、それぞれ指定の事項についての質問を行うこと。指定の事項以外の質問については回答を行わない。</t>
    <phoneticPr fontId="10"/>
  </si>
  <si>
    <t>様式Ⅳ－14－３</t>
    <phoneticPr fontId="10"/>
  </si>
  <si>
    <t>添付資料</t>
    <rPh sb="0" eb="4">
      <t>テンプシリョウ</t>
    </rPh>
    <phoneticPr fontId="8"/>
  </si>
  <si>
    <t>添付資料</t>
    <rPh sb="0" eb="2">
      <t>テンプ</t>
    </rPh>
    <rPh sb="2" eb="4">
      <t>シリョウ</t>
    </rPh>
    <phoneticPr fontId="87"/>
  </si>
  <si>
    <t>市町
確認欄</t>
    <rPh sb="0" eb="1">
      <t>シ</t>
    </rPh>
    <rPh sb="1" eb="2">
      <t>マチ</t>
    </rPh>
    <rPh sb="3" eb="5">
      <t>カクニン</t>
    </rPh>
    <rPh sb="5" eb="6">
      <t>ラン</t>
    </rPh>
    <phoneticPr fontId="87"/>
  </si>
  <si>
    <t>事業者
確認欄</t>
    <rPh sb="0" eb="3">
      <t>ジギョウシャ</t>
    </rPh>
    <rPh sb="4" eb="6">
      <t>カクニン</t>
    </rPh>
    <rPh sb="6" eb="7">
      <t>ラン</t>
    </rPh>
    <phoneticPr fontId="87"/>
  </si>
  <si>
    <t>※1　入札価格に占める割合の算出にあたっては、市内業者又は認定市内業者に係る貢献金額の内訳として地元雇用に係る貢献金額が含まれる場合、２重計上は行わないこと。</t>
    <phoneticPr fontId="8"/>
  </si>
  <si>
    <t>※6　提案時点からの各市内企業への発注予定額の変更は認める。ただし、提案時点の各地域貢献の内容に対する地域経済への貢献金額の小計（上表①小計、②小計、運転維持管理期間　計③）を下回らないようにすること。</t>
    <rPh sb="65" eb="67">
      <t>ジョウヒョウ</t>
    </rPh>
    <rPh sb="68" eb="70">
      <t>ショウケイ</t>
    </rPh>
    <rPh sb="72" eb="74">
      <t>ショウケイ</t>
    </rPh>
    <rPh sb="75" eb="81">
      <t>ウンテンイジカンリ</t>
    </rPh>
    <rPh sb="81" eb="83">
      <t>キカン</t>
    </rPh>
    <rPh sb="84" eb="85">
      <t>ケイ</t>
    </rPh>
    <phoneticPr fontId="8"/>
  </si>
  <si>
    <t>東高田2号配水池、南陽台高部配水池、</t>
    <rPh sb="0" eb="1">
      <t>ヒガシ</t>
    </rPh>
    <rPh sb="1" eb="3">
      <t>タカダ</t>
    </rPh>
    <rPh sb="4" eb="5">
      <t>ゴウ</t>
    </rPh>
    <rPh sb="5" eb="8">
      <t>ハイスイチ</t>
    </rPh>
    <rPh sb="9" eb="12">
      <t>ナンヨウダイ</t>
    </rPh>
    <rPh sb="12" eb="14">
      <t>コウブ</t>
    </rPh>
    <rPh sb="14" eb="17">
      <t>ハイスイチ</t>
    </rPh>
    <phoneticPr fontId="86"/>
  </si>
  <si>
    <t>様式Ⅱ－９</t>
    <phoneticPr fontId="10"/>
  </si>
  <si>
    <t>資料閲覧申込書</t>
    <phoneticPr fontId="8"/>
  </si>
  <si>
    <t>資料閲覧に係る誓約書</t>
    <phoneticPr fontId="8"/>
  </si>
  <si>
    <t>工事企業の入札参加資格要件に関する書類</t>
    <phoneticPr fontId="8"/>
  </si>
  <si>
    <t>様式Ⅱ-３．入札説明書等に関する質問書</t>
    <rPh sb="0" eb="2">
      <t>ヨウシキ</t>
    </rPh>
    <rPh sb="6" eb="8">
      <t>ニュウサツ</t>
    </rPh>
    <rPh sb="8" eb="11">
      <t>セツメイショ</t>
    </rPh>
    <rPh sb="11" eb="12">
      <t>トウ</t>
    </rPh>
    <rPh sb="13" eb="14">
      <t>カン</t>
    </rPh>
    <rPh sb="16" eb="19">
      <t>シツモンショニュウサツセツメイショトウカンシツモンショ</t>
    </rPh>
    <phoneticPr fontId="10"/>
  </si>
  <si>
    <t>様式Ⅱ-７．技術対話における確認事項</t>
    <rPh sb="0" eb="2">
      <t>ヨウシキ</t>
    </rPh>
    <rPh sb="6" eb="10">
      <t>ギジュツタイワ</t>
    </rPh>
    <rPh sb="14" eb="18">
      <t>カクニンジコウ</t>
    </rPh>
    <phoneticPr fontId="10"/>
  </si>
  <si>
    <t>様式Ⅲ-４．要求水準の適合性を確認する一覧表</t>
    <rPh sb="0" eb="2">
      <t>ヨウシキ</t>
    </rPh>
    <rPh sb="6" eb="8">
      <t>ヨウキュウ</t>
    </rPh>
    <rPh sb="8" eb="10">
      <t>スイジュン</t>
    </rPh>
    <rPh sb="11" eb="14">
      <t>テキゴウセイ</t>
    </rPh>
    <rPh sb="15" eb="17">
      <t>カクニン</t>
    </rPh>
    <rPh sb="19" eb="21">
      <t>イチラン</t>
    </rPh>
    <rPh sb="21" eb="22">
      <t>ヒョウ</t>
    </rPh>
    <phoneticPr fontId="8"/>
  </si>
  <si>
    <t>要求水準の適合性を確認する一覧表</t>
    <rPh sb="0" eb="2">
      <t>ヨウキュウ</t>
    </rPh>
    <rPh sb="2" eb="4">
      <t>スイジュン</t>
    </rPh>
    <rPh sb="5" eb="8">
      <t>テキゴウセイ</t>
    </rPh>
    <rPh sb="9" eb="11">
      <t>カクニン</t>
    </rPh>
    <rPh sb="13" eb="16">
      <t>イチランヒョウ</t>
    </rPh>
    <phoneticPr fontId="8"/>
  </si>
  <si>
    <t>2.3. 施設の管理者の名称</t>
    <phoneticPr fontId="8"/>
  </si>
  <si>
    <t>2.4. 本事業の目的</t>
    <phoneticPr fontId="8"/>
  </si>
  <si>
    <t>2.11. 健康診断</t>
    <phoneticPr fontId="8"/>
  </si>
  <si>
    <t>3.3.1. 調査・設計業務</t>
    <rPh sb="7" eb="9">
      <t>チョウサ</t>
    </rPh>
    <rPh sb="10" eb="12">
      <t>セッケイ</t>
    </rPh>
    <rPh sb="12" eb="14">
      <t>ギョウム</t>
    </rPh>
    <phoneticPr fontId="87"/>
  </si>
  <si>
    <t>①　管理技術者</t>
    <phoneticPr fontId="8"/>
  </si>
  <si>
    <t>②　照査技術者</t>
    <phoneticPr fontId="8"/>
  </si>
  <si>
    <t>①　土木一式工事</t>
    <phoneticPr fontId="8"/>
  </si>
  <si>
    <t>②　建築一式工事</t>
    <phoneticPr fontId="8"/>
  </si>
  <si>
    <t>③　機械器具設置工事</t>
    <phoneticPr fontId="8"/>
  </si>
  <si>
    <t>④　電気工事</t>
    <phoneticPr fontId="8"/>
  </si>
  <si>
    <t>⑤　水道施設工事</t>
    <phoneticPr fontId="8"/>
  </si>
  <si>
    <t>(2) 前処理施設設計（機械）</t>
    <phoneticPr fontId="87"/>
  </si>
  <si>
    <t>(6) 監視制御設備（中央監視設備）</t>
    <phoneticPr fontId="87"/>
  </si>
  <si>
    <t>1) 部屋諸元</t>
    <phoneticPr fontId="8"/>
  </si>
  <si>
    <t>2) 留意事項</t>
    <phoneticPr fontId="8"/>
  </si>
  <si>
    <t>6.2.10. 場内整備設計（土木）</t>
    <phoneticPr fontId="87"/>
  </si>
  <si>
    <t>表20に示す整備概要が満足されているか。</t>
    <rPh sb="0" eb="1">
      <t>ヒョウ</t>
    </rPh>
    <rPh sb="4" eb="5">
      <t>シメ</t>
    </rPh>
    <rPh sb="6" eb="8">
      <t>セイビ</t>
    </rPh>
    <rPh sb="8" eb="10">
      <t>ガイヨウ</t>
    </rPh>
    <rPh sb="11" eb="13">
      <t>マンゾク</t>
    </rPh>
    <phoneticPr fontId="87"/>
  </si>
  <si>
    <t>（1）配水池</t>
    <phoneticPr fontId="8"/>
  </si>
  <si>
    <t>（2）場内配管及び弁類</t>
    <phoneticPr fontId="8"/>
  </si>
  <si>
    <t>（3）場内整備</t>
  </si>
  <si>
    <t>（4）仮設、造成、法面保護、伐採</t>
    <phoneticPr fontId="8"/>
  </si>
  <si>
    <t>（5）取付道路</t>
    <phoneticPr fontId="8"/>
  </si>
  <si>
    <t>（6）緊急遮断弁及び制御盤</t>
    <phoneticPr fontId="8"/>
  </si>
  <si>
    <t>（7）電動水位調整弁</t>
    <phoneticPr fontId="8"/>
  </si>
  <si>
    <t>（8）受変電設備</t>
    <phoneticPr fontId="8"/>
  </si>
  <si>
    <t>（9）動力設備</t>
    <phoneticPr fontId="8"/>
  </si>
  <si>
    <t>（10）計装設備</t>
    <phoneticPr fontId="8"/>
  </si>
  <si>
    <t>（11）遠方監視</t>
    <phoneticPr fontId="8"/>
  </si>
  <si>
    <t>（12）無停電電源装置</t>
    <phoneticPr fontId="8"/>
  </si>
  <si>
    <t>表21に示す整備概要が満足されているか。</t>
    <rPh sb="0" eb="1">
      <t>ヒョウ</t>
    </rPh>
    <rPh sb="4" eb="5">
      <t>シメ</t>
    </rPh>
    <rPh sb="6" eb="8">
      <t>セイビ</t>
    </rPh>
    <rPh sb="8" eb="10">
      <t>ガイヨウ</t>
    </rPh>
    <rPh sb="11" eb="13">
      <t>マンゾク</t>
    </rPh>
    <phoneticPr fontId="87"/>
  </si>
  <si>
    <t>（3）ポンプ室</t>
    <phoneticPr fontId="8"/>
  </si>
  <si>
    <t>（4）電気室</t>
    <phoneticPr fontId="8"/>
  </si>
  <si>
    <t>6.3.5. 大手配水池、女の都配水池、赤迫高部配水槽、道ノ尾配水池、高田越減圧槽設計</t>
    <phoneticPr fontId="8"/>
  </si>
  <si>
    <t>表23に示す整備概要が満足されているか。</t>
    <rPh sb="0" eb="1">
      <t>ヒョウ</t>
    </rPh>
    <rPh sb="4" eb="5">
      <t>シメ</t>
    </rPh>
    <rPh sb="6" eb="8">
      <t>セイビ</t>
    </rPh>
    <rPh sb="8" eb="10">
      <t>ガイヨウ</t>
    </rPh>
    <rPh sb="11" eb="13">
      <t>マンゾク</t>
    </rPh>
    <phoneticPr fontId="87"/>
  </si>
  <si>
    <t>（1）取水口設計</t>
    <phoneticPr fontId="8"/>
  </si>
  <si>
    <t>（2）取水口仮設備設計</t>
    <phoneticPr fontId="8"/>
  </si>
  <si>
    <t>（3）沈砂池</t>
    <phoneticPr fontId="8"/>
  </si>
  <si>
    <t>（4）導水ポンプ井</t>
    <phoneticPr fontId="8"/>
  </si>
  <si>
    <t>（5）場内配管</t>
    <phoneticPr fontId="8"/>
  </si>
  <si>
    <t>（7）ポンプ棟</t>
    <phoneticPr fontId="8"/>
  </si>
  <si>
    <t>（9）導水ポンプ設備及び機械配管弁類</t>
    <phoneticPr fontId="8"/>
  </si>
  <si>
    <t>（11）非常用自家発電設備</t>
    <phoneticPr fontId="8"/>
  </si>
  <si>
    <t>（13）計装設備</t>
    <phoneticPr fontId="8"/>
  </si>
  <si>
    <t>（14）遠方監視</t>
    <phoneticPr fontId="8"/>
  </si>
  <si>
    <t>（15）無停電電源装置</t>
    <phoneticPr fontId="8"/>
  </si>
  <si>
    <t>表24に示す整備概要が満足されているか。</t>
    <rPh sb="0" eb="1">
      <t>ヒョウ</t>
    </rPh>
    <rPh sb="4" eb="5">
      <t>シメ</t>
    </rPh>
    <rPh sb="6" eb="8">
      <t>セイビ</t>
    </rPh>
    <rPh sb="8" eb="10">
      <t>ガイヨウ</t>
    </rPh>
    <rPh sb="11" eb="13">
      <t>マンゾク</t>
    </rPh>
    <phoneticPr fontId="87"/>
  </si>
  <si>
    <t>（1）天日乾燥床</t>
    <phoneticPr fontId="8"/>
  </si>
  <si>
    <t>（2）場内配管</t>
    <phoneticPr fontId="8"/>
  </si>
  <si>
    <t>（3）場内整備</t>
    <phoneticPr fontId="8"/>
  </si>
  <si>
    <t>（5）車庫棟及び倉庫棟</t>
    <phoneticPr fontId="8"/>
  </si>
  <si>
    <t>（6）ポンプ設備及び機械配管弁類</t>
    <phoneticPr fontId="8"/>
  </si>
  <si>
    <t>（8）非常用自家発電設備</t>
    <phoneticPr fontId="8"/>
  </si>
  <si>
    <t>表26に示す整備概要が満足されているか。</t>
    <rPh sb="0" eb="1">
      <t>ヒョウ</t>
    </rPh>
    <rPh sb="4" eb="5">
      <t>シメ</t>
    </rPh>
    <rPh sb="6" eb="8">
      <t>セイビ</t>
    </rPh>
    <rPh sb="8" eb="10">
      <t>ガイヨウ</t>
    </rPh>
    <rPh sb="11" eb="13">
      <t>マンゾク</t>
    </rPh>
    <phoneticPr fontId="87"/>
  </si>
  <si>
    <t>表27に示す整備概要が満足されているか。</t>
    <rPh sb="0" eb="1">
      <t>ヒョウ</t>
    </rPh>
    <rPh sb="4" eb="5">
      <t>シメ</t>
    </rPh>
    <rPh sb="6" eb="8">
      <t>セイビ</t>
    </rPh>
    <rPh sb="8" eb="10">
      <t>ガイヨウ</t>
    </rPh>
    <rPh sb="11" eb="13">
      <t>マンゾク</t>
    </rPh>
    <phoneticPr fontId="87"/>
  </si>
  <si>
    <t>（1）一般事項</t>
    <phoneticPr fontId="8"/>
  </si>
  <si>
    <t>（4）推進工法</t>
    <phoneticPr fontId="8"/>
  </si>
  <si>
    <t>(5)水管橋</t>
    <phoneticPr fontId="8"/>
  </si>
  <si>
    <t>(6)既設配水池場内配管及び弁室</t>
    <phoneticPr fontId="8"/>
  </si>
  <si>
    <t>(7)新浦上配水池連絡道路</t>
    <phoneticPr fontId="8"/>
  </si>
  <si>
    <t>(8) 道ノ尾配水池及び高田越減圧槽</t>
    <phoneticPr fontId="8"/>
  </si>
  <si>
    <t>6.4.3. その他提出書類について</t>
    <phoneticPr fontId="87"/>
  </si>
  <si>
    <t>第8章　 運転管理業務</t>
    <phoneticPr fontId="8"/>
  </si>
  <si>
    <t>8.1.2.  事業期間</t>
    <phoneticPr fontId="8"/>
  </si>
  <si>
    <t>8.2.  運転管理業務</t>
    <phoneticPr fontId="8"/>
  </si>
  <si>
    <t>8.2.1.  運転管理業務</t>
    <phoneticPr fontId="87"/>
  </si>
  <si>
    <t>8.2.3.  水質管理業務</t>
    <phoneticPr fontId="87"/>
  </si>
  <si>
    <t>8.2.4.  膜薬品洗浄業務</t>
    <phoneticPr fontId="87"/>
  </si>
  <si>
    <t>8.2.8.  浄水ケーキ運搬及び処分先との各種調整業務</t>
    <phoneticPr fontId="87"/>
  </si>
  <si>
    <t>8.2.9.  見学者対応業務</t>
    <phoneticPr fontId="87"/>
  </si>
  <si>
    <t>8.2.10.  災害、事故及び緊急時対応業務</t>
    <phoneticPr fontId="87"/>
  </si>
  <si>
    <t>8.2.11.  事業終了時の引継ぎ業務</t>
    <phoneticPr fontId="87"/>
  </si>
  <si>
    <t>8.2.12.  近隣対応業務</t>
    <phoneticPr fontId="87"/>
  </si>
  <si>
    <t>第9章　 保守管理業務</t>
    <phoneticPr fontId="8"/>
  </si>
  <si>
    <t>9.2.  保守管理業務</t>
    <phoneticPr fontId="8"/>
  </si>
  <si>
    <t>9.2.3.  修繕業務（膜交換含む）</t>
    <phoneticPr fontId="87"/>
  </si>
  <si>
    <t>様式Ⅳ-15-１．設計及び建設工事業務に係る対価　内訳書</t>
    <rPh sb="0" eb="2">
      <t>ヨウシキ</t>
    </rPh>
    <rPh sb="11" eb="12">
      <t>オヨ</t>
    </rPh>
    <rPh sb="13" eb="15">
      <t>ケンセツ</t>
    </rPh>
    <rPh sb="15" eb="17">
      <t>コウジ</t>
    </rPh>
    <phoneticPr fontId="86"/>
  </si>
  <si>
    <t>設計及び建設工事業務に係る対価　内訳書</t>
    <rPh sb="0" eb="2">
      <t>セッケイ</t>
    </rPh>
    <rPh sb="2" eb="3">
      <t>オヨ</t>
    </rPh>
    <rPh sb="4" eb="6">
      <t>ケンセツ</t>
    </rPh>
    <rPh sb="6" eb="8">
      <t>コウジ</t>
    </rPh>
    <rPh sb="8" eb="10">
      <t>ギョウム</t>
    </rPh>
    <rPh sb="11" eb="12">
      <t>カカワ</t>
    </rPh>
    <rPh sb="13" eb="15">
      <t>タイカ</t>
    </rPh>
    <rPh sb="16" eb="19">
      <t>ウチワケショ</t>
    </rPh>
    <phoneticPr fontId="8"/>
  </si>
  <si>
    <t>様式Ⅴ-２．入札価格参考資料（設計及び建設工事業務に係る対価）</t>
    <rPh sb="0" eb="2">
      <t>ヨウシキ</t>
    </rPh>
    <rPh sb="17" eb="18">
      <t>オヨ</t>
    </rPh>
    <rPh sb="19" eb="21">
      <t>ケンセツ</t>
    </rPh>
    <rPh sb="21" eb="23">
      <t>コウジ</t>
    </rPh>
    <phoneticPr fontId="86"/>
  </si>
  <si>
    <t>入札価格参考資料（設計及び建設工事業務に係る対価）</t>
    <rPh sb="0" eb="2">
      <t>ニュウサツ</t>
    </rPh>
    <rPh sb="2" eb="4">
      <t>カカク</t>
    </rPh>
    <rPh sb="4" eb="6">
      <t>サンコウ</t>
    </rPh>
    <rPh sb="6" eb="8">
      <t>シリョウ</t>
    </rPh>
    <rPh sb="9" eb="11">
      <t>セッケイ</t>
    </rPh>
    <rPh sb="11" eb="12">
      <t>オヨ</t>
    </rPh>
    <rPh sb="13" eb="15">
      <t>ケンセツ</t>
    </rPh>
    <rPh sb="15" eb="17">
      <t>コウジ</t>
    </rPh>
    <rPh sb="17" eb="19">
      <t>ギョウム</t>
    </rPh>
    <rPh sb="20" eb="21">
      <t>カカワ</t>
    </rPh>
    <rPh sb="22" eb="24">
      <t>タイカ</t>
    </rPh>
    <phoneticPr fontId="8"/>
  </si>
  <si>
    <t>設計及び建設工事期間</t>
    <rPh sb="0" eb="2">
      <t>セッケイ</t>
    </rPh>
    <rPh sb="2" eb="3">
      <t>オヨ</t>
    </rPh>
    <rPh sb="4" eb="6">
      <t>ケンセツ</t>
    </rPh>
    <rPh sb="6" eb="8">
      <t>コウジ</t>
    </rPh>
    <rPh sb="8" eb="10">
      <t>キカン</t>
    </rPh>
    <phoneticPr fontId="8"/>
  </si>
  <si>
    <t>設計及び建設工事業務に係る対価の支払額</t>
    <rPh sb="0" eb="2">
      <t>セッケイ</t>
    </rPh>
    <rPh sb="2" eb="3">
      <t>オヨ</t>
    </rPh>
    <rPh sb="4" eb="6">
      <t>ケンセツ</t>
    </rPh>
    <rPh sb="6" eb="8">
      <t>コウジ</t>
    </rPh>
    <rPh sb="8" eb="10">
      <t>ギョウム</t>
    </rPh>
    <rPh sb="11" eb="12">
      <t>カカ</t>
    </rPh>
    <rPh sb="13" eb="15">
      <t>タイカ</t>
    </rPh>
    <rPh sb="16" eb="18">
      <t>シハライ</t>
    </rPh>
    <rPh sb="18" eb="19">
      <t>ガク</t>
    </rPh>
    <phoneticPr fontId="8"/>
  </si>
  <si>
    <t>昨今頻発する自然災害や情報セキュリティインシデント等を考慮し、本事業で新設する、新浄水場、新浦上配水池、新女の都ポンプ場、新導水ポンプ場（長与町）の全施設・設備（土木、建築、機械、電気等全て）を対象として、地震、豪雨、土砂災害、落雷等の自然災害や、事故による汚染物質の流出、テロ活動等の人為災害によるリスク等の対策を十分に考慮した設計を提案しているか。</t>
    <phoneticPr fontId="8"/>
  </si>
  <si>
    <t>応急給水栓については、2基以上設置し、給水車用給水栓については、給水車の車両後方及び上部からの給水が可能な応急給水施設を設置しているか。</t>
    <phoneticPr fontId="8"/>
  </si>
  <si>
    <t>建築構造物
　耐震安全性の分類：Ⅱ類</t>
    <phoneticPr fontId="8"/>
  </si>
  <si>
    <t>建築非構造部材
　耐震安全性の分類：A類</t>
    <phoneticPr fontId="8"/>
  </si>
  <si>
    <t>建築設備
　耐震安全性の分類：甲類</t>
    <phoneticPr fontId="8"/>
  </si>
  <si>
    <t>機電設備
　耐震クラスS</t>
    <phoneticPr fontId="8"/>
  </si>
  <si>
    <t>②　監視室、会議室、便所等は1階に納めることが難しい場合は、エレベーター設置も可とする。</t>
    <phoneticPr fontId="8"/>
  </si>
  <si>
    <t>表22に示す整備概要が満足されているか。</t>
  </si>
  <si>
    <t>　事務室（従事者5人程度収容、約50 m2）</t>
    <phoneticPr fontId="8"/>
  </si>
  <si>
    <t>　休憩室（事務室に隣接、男女別室合計：約25 m2）</t>
    <phoneticPr fontId="8"/>
  </si>
  <si>
    <t>　男女別便所、多機能便所、給湯室、シャワー室、男女別更衣室（男女別更衣室合計：約15 m2、その他適宜）</t>
    <phoneticPr fontId="8"/>
  </si>
  <si>
    <t>　監視室（浄水施設等の運転管理室：約200 m2）
　　：将来の設備更新を考慮した計画とすること。</t>
    <phoneticPr fontId="8"/>
  </si>
  <si>
    <t>　自家発電機室（約200 m2）
　　：別棟も可とする。将来の設備更新は、屋外に仮設の設備を設置して行うことを可とする。</t>
    <phoneticPr fontId="8"/>
  </si>
  <si>
    <t>　会議室（見学者、応急対応時を考慮した会議室：約200 m2）</t>
    <phoneticPr fontId="8"/>
  </si>
  <si>
    <t>　会議室管理用（事務室に隣接：約20 m2）</t>
    <phoneticPr fontId="8"/>
  </si>
  <si>
    <t>　水質検査室（実験台×1台、器具棚×2台、薬品庫×1台、ドラフトチャンバー×1台を設置すること：約50 m2）</t>
    <phoneticPr fontId="8"/>
  </si>
  <si>
    <t>　書類倉庫（約20 m2）</t>
    <phoneticPr fontId="8"/>
  </si>
  <si>
    <t>　機材倉庫（約50 m2）</t>
    <phoneticPr fontId="8"/>
  </si>
  <si>
    <t>（8）非常用自家発電機棟</t>
    <phoneticPr fontId="8"/>
  </si>
  <si>
    <t>（4）非常用自家発電機棟</t>
    <phoneticPr fontId="8"/>
  </si>
  <si>
    <t>（2） 場内整備</t>
    <phoneticPr fontId="8"/>
  </si>
  <si>
    <t>脱炭素に係る積極的な提案がされているか。</t>
    <phoneticPr fontId="8"/>
  </si>
  <si>
    <t>事業者は、落札者が提案した運転維持管理開始予定日の前日までに対象施設の全ての整備を完了し、市町に施設を引渡す計画となっているか。</t>
    <phoneticPr fontId="8"/>
  </si>
  <si>
    <t>建設工事における協力企業には、優先的に地元業者を活用することや工事に使用する資材等についても、優先的に市内において製造産出される資材又は、地元業者が販売するものを使用されているか。</t>
    <phoneticPr fontId="8"/>
  </si>
  <si>
    <t>事業者は、調査・設計業務、建設業務、運転維持管理業務を統括し、本市町との連絡の窓口を務める統括責任者を配置しているか。</t>
    <phoneticPr fontId="8"/>
  </si>
  <si>
    <t>事業者は、成果物の内容の技術上の照査を行う照査技術者を定め配置しているか。なお、照査技術者は管理技術者を兼ねることはできない。</t>
    <phoneticPr fontId="8"/>
  </si>
  <si>
    <t>事業者は、業務を適正かつ円滑に履行するため、以下に定める資格をもつ従事者及び浄水場の運転監視にあたる必要数の従事者を確保し、適切に配置する計画となっているか。
　水道技術管理者又は水道浄水施設管理技士（2級以上）
　電気主任技術者（第三種以上）又は第一種電気工事士
　床上操作式クレーン運転技能講習修了者
　危険物取扱者（甲種又は乙種第4類）
　玉掛け技能講習修了者
　酸素欠乏・硫化水素危険作業主任者技能講習修了者
　有機溶剤作業主任者技能講習修了者</t>
    <phoneticPr fontId="8"/>
  </si>
  <si>
    <t>従事者は、業務責任者、副業務責任者及び監視職員で構成し、常時1名は業務責任者または副業務責任者及び電気系業務員を配置しているか。</t>
    <phoneticPr fontId="8"/>
  </si>
  <si>
    <t>事業者は、業務を履行するために必要な従事者を常駐配置する計画となっているか。</t>
    <phoneticPr fontId="8"/>
  </si>
  <si>
    <t>事業者は、自らの業務実施状況が要求水準を満たしているかを確認することを目的としたセルフモニタリング計画書を作成し、本市町の確認を得た後にセルフモニタリングを実施しているか。</t>
    <phoneticPr fontId="8"/>
  </si>
  <si>
    <t>本事業で新設する土木構造物、建築構造物、機械設備及び電気設備は表14に示す耐震性能を有しているか。</t>
    <phoneticPr fontId="8"/>
  </si>
  <si>
    <t>また、給水車（タンク容量 4,000 L）2台がスムーズに給水できるスペースを確保しているか。</t>
    <phoneticPr fontId="8"/>
  </si>
  <si>
    <t>構造物及び設備の耐用年数は、別紙9に示す構造物及び設備の「更新時期」を考慮した上で構造・設備仕様を選定しているか。</t>
    <phoneticPr fontId="8"/>
  </si>
  <si>
    <t>事業者は、本業務の実施にあたり本市町が過年度に実施した地質調査結果（別紙4）等を参考に、整備対象施設の設計業務及び建設業務を行う上で必要な以下の業務について調査を行うこととなっているか。
①　現地測量
②　地質調査（ボーリング調査、物理試験、力学試験）
③　地下埋設物調査
④　雨水・汚水排水経路の確認
⑤　周辺環境調査（騒音・振動・臭気・車両交通・家屋調査、周辺通行者状況等）
⑥　電波障害調査
⑦　水処理性に関する実証実験
⑧　上記のほか、本事業を行うにあたって必要な調査</t>
    <phoneticPr fontId="8"/>
  </si>
  <si>
    <t>管理技術者は、技術士法（昭和58年法律第25号）に定める技術士で上下水道部門（上水道及び工業用水道）の資格を有する者であるか。</t>
    <phoneticPr fontId="8"/>
  </si>
  <si>
    <t>新浄水場及び場外施設の設計を担う管理技術者は、平成27年4月1日以降に、国内において、公称能力5,000 m3/日以上の浄水能力を有する膜ろ過方式浄水場の詳細設計業務実績を有しているか。なお、膜ろ過方式以外の浄水フローを提案する場合は、詳細設計実績における膜ろ過方式の文言を急速ろ過方式に読み替えているか。</t>
    <phoneticPr fontId="8"/>
  </si>
  <si>
    <t>場外管路の設計を担う管理技術者は、平成27年4月1日以降に、水道法（昭和32年法律第177号）第3条第5項に規定する水道事業者若しくは水道用水供給事業者又は地方公共団体が発注した口径400 mm以上の上水道管路における詳細設計業務実績を有しているか。</t>
    <phoneticPr fontId="8"/>
  </si>
  <si>
    <t>照査技術者は、技術士法（昭和58年法律第25号）に定める技術士で上下水道部門（上水道及び工業用水道）の資格を有する者であるか。</t>
    <phoneticPr fontId="8"/>
  </si>
  <si>
    <t>本施設は、水質汚濁防止法上の特定施設に該当するため、水質汚濁防止法及び関係条例における排水基準を遵守できる設計としているか。</t>
    <phoneticPr fontId="8"/>
  </si>
  <si>
    <t>事業開始後に事業者提案処理フローによる認可申請を行うが、認可取得手続きにおいて水処理性に関する実証実験が必要な場合は、認可取得に必要となる実験及びとりまとめ等を実施することとなっているか。</t>
    <phoneticPr fontId="8"/>
  </si>
  <si>
    <t>①　地下埋設物調査については現況図面を基に現地調査を行い、埋設位置図の作成を行っているか。必要に応じて、埋設位置確認を行うため試掘を行っているか。</t>
    <rPh sb="66" eb="67">
      <t>オコナ</t>
    </rPh>
    <phoneticPr fontId="8"/>
  </si>
  <si>
    <t>③　貸出する既存図面は必ずしも最新の埋設状況を反映しているものではないため、現地調査を行う際はこの点に留意しているか。</t>
    <phoneticPr fontId="8"/>
  </si>
  <si>
    <t>②　別紙8に示すとおり、本施設建設用地の一部が土砂災害警戒区域に指定されていることから、本事業において、土砂災害対策の工事を行っているか。対策方法については事業者の提案とするが、土砂災害が発生した場合であっても新浄水場の構造物への影響を最小限とし、かつ運転が継続できるような対策方法となっているか。</t>
    <phoneticPr fontId="8"/>
  </si>
  <si>
    <t>本業務を実施するにあたっては、新浄水場供用開始により水運用が現況より大きく変更されること及び、本事業は、場外系の施設も含む制御設備等の整備も本事業範囲であることを鑑み、設計における前提条件を踏まえて、水運用を理解した上で送水設備などの設計を行っているか。</t>
    <phoneticPr fontId="8"/>
  </si>
  <si>
    <t>①　浄水処理における諸元（水処理フロー、膜ろ過流束、膜交換頻度、薬品の種類、注入点、注入率、混和・接触時間等）については、根拠を提示しているか。</t>
    <phoneticPr fontId="8"/>
  </si>
  <si>
    <t>②　自動・手動運転が可能な設備、構造であるか。</t>
    <phoneticPr fontId="8"/>
  </si>
  <si>
    <t>④　浄水場及び場外施設の水位や水量、ポンプの運転停止などの状態が中央監視設備で監視が可能な設備とするとともに、主要機器の操作や設定が中央監視設備から行えるか。</t>
    <phoneticPr fontId="8"/>
  </si>
  <si>
    <t>⑤　中央監視設備が故障や点検などにより停止した場合においても、現場手動などにより必要最低限の運転操作が可能な設備となっているか。</t>
    <phoneticPr fontId="8"/>
  </si>
  <si>
    <t>⑥　一部の設備が故障した場合において、必要最低限の施設停止となるように配慮し、施設全体への影響を最小限となるような設備となっているか。また維持管理のしやすい施設となっているか。</t>
    <phoneticPr fontId="8"/>
  </si>
  <si>
    <t>⑦　水道施設は危機耐性を考慮し、想定外の事象が発生しても危機的な状況に陥らないようになっているか。具体的には、事業者は、水道施設耐震工法指針・解説に従い、想定される災害のうち、想定外の規模の事象（レベル2を超える地震動、大規模な斜面崩壊、大規模な液状化、大規模停電、豪雨による土砂災害やこれらの複合的な災害）から被災シナリオを設定し、浄水場が危機的な状況（長期間の給水停止等）に陥る可能性が小さくなるように、対策を検討しているか。</t>
    <phoneticPr fontId="8"/>
  </si>
  <si>
    <t>⑧　全ての水槽は防水性を考慮した仕様となっているか。</t>
    <phoneticPr fontId="8"/>
  </si>
  <si>
    <t>⑨　施設内の水槽は、内面に防水塗装を行うものとなっているか。なお、越流管及び排水に必要な設備を設けているか。</t>
    <phoneticPr fontId="8"/>
  </si>
  <si>
    <t>⑫　機械電気設備等は、原則として屋内に収納し、将来の更新に配慮されているか。</t>
    <phoneticPr fontId="8"/>
  </si>
  <si>
    <t>⑬　長崎市地球温暖化対策実行計画（令和4年3月改訂）及び重点アクションプログラム、第4次長与町地球温暖化対策実行計画（事務事業編）（2023年10月）を理解し、省エネ型機器や太陽光発電等の発電設備の導入、位置エネルギーを有効活用した導送水・水処理方法等、エネルギー消費の改善や創エネ対策として、新技術や新しい整備手法等の積極的な導入について提案されているか。</t>
    <phoneticPr fontId="8"/>
  </si>
  <si>
    <t>⑭　長崎市第3次環境基本計画を理解し、市民が快適に暮らせる生活環境の確保に配慮しているか。また地球環境の保全に努めているか。</t>
    <phoneticPr fontId="8"/>
  </si>
  <si>
    <t>⑮　長崎市景観計画（令和4年4月変更）を理解し、周辺の景観に配慮しているか。</t>
    <phoneticPr fontId="8"/>
  </si>
  <si>
    <t>①　浄水施設への適切な流量・減圧を調整ができるような設備を設けているか。なお、キャビテーション検討を行い、キャビテーション対策を行っているか。導水圧力について、萱瀬ダムから新浄水場は別紙15を参照することとし、新導水ポンプ場（浦上）から新浄水場については、導水施設計画の検討中のため、詳細設計において、長崎水害緊急ダム建設事業と調整を図っているか。</t>
    <phoneticPr fontId="8"/>
  </si>
  <si>
    <t>②　新導水施設（浦上ダム及びJR湧水）導水管、及び萱瀬ダム導水管には、それぞれ流量測定できる設備を本敷地内に設けているか。なお、導水を停止することなく流量計の維持管理が可能であるようにしているか。</t>
    <phoneticPr fontId="8"/>
  </si>
  <si>
    <t>①　前処理施設の容量、構造、仕様については、事業者提案となっているか。</t>
    <phoneticPr fontId="8"/>
  </si>
  <si>
    <t>②　処理に必要となる原水水質及び処理水質を監視できる施設としているか。</t>
    <phoneticPr fontId="8"/>
  </si>
  <si>
    <t>③　屋外の水面開口部には覆蓋を設置しているか。なお、覆蓋の種類は事業者提案となっているか。ただし遮光ネットのような仮設的に設置するものは除く。</t>
    <phoneticPr fontId="8"/>
  </si>
  <si>
    <t>④　前処理施設は洗浄が容易な構造とし、ドレン水や洗浄水が適切に処理できるフローとなっているか。</t>
    <phoneticPr fontId="8"/>
  </si>
  <si>
    <t>⑤　前処理施設は複数系列とし、清掃やメンテナンス時においても計画一日最大給水量の確保が可能な容量となっているか。</t>
    <phoneticPr fontId="8"/>
  </si>
  <si>
    <t>①　膜ろ過装置については公益財団法人水道技術研究センターによる浄水用設備等認定登録設備となっているか。</t>
    <phoneticPr fontId="8"/>
  </si>
  <si>
    <t>②　膜モジュールは、一般社団法人膜分離技術振興協会の水道用膜モジュール規格（AMST規格）認定を受けたものを使用し、交換時の供給が速やかに行えるものとなっているか。</t>
    <phoneticPr fontId="8"/>
  </si>
  <si>
    <t>③　浄水処理（膜の薬品洗浄を含む）で使用する薬品の液漏れが生じることがないよう材質、構造等に配慮するとともに万一、液漏れが発生した場合でも被害を最小限とする対策を講じているか。</t>
    <phoneticPr fontId="8"/>
  </si>
  <si>
    <t>④　膜ろ過装置には膜の破断検知システムを装置毎に設置しているか。なお、破断検知方法については事業者の提案となっているか。</t>
    <phoneticPr fontId="8"/>
  </si>
  <si>
    <t>⑤　膜ろ過装置の構造については事業者提案とするが、装置の更新が行える構造となっているか。</t>
    <phoneticPr fontId="8"/>
  </si>
  <si>
    <t>⑥　膜ろ過施設廻りの主配管は、事業者提案とするが、耐久性及び維持管理性に配慮しているか。</t>
    <phoneticPr fontId="8"/>
  </si>
  <si>
    <t>⑦　薬品洗浄は、オンサイトとし、洗浄計画を提示しているか。</t>
    <phoneticPr fontId="8"/>
  </si>
  <si>
    <t>⑧　膜ろ過施設の物理洗浄による排水は、施設内で適切に処理または返送できるようにしているか。</t>
    <phoneticPr fontId="8"/>
  </si>
  <si>
    <t>⑩　膜モジュールの薬品洗浄廃液や薬品洗浄後のすすぎ水等の処理は、事業者提案とするが、産業廃棄物処分を含め適切に処理できるようにしているか。</t>
    <phoneticPr fontId="8"/>
  </si>
  <si>
    <t>⑪　膜ろ過施設は複数系列とし、物理洗浄や薬品洗浄、及びメンテナンス時においても計画浄水量の確保が可能な容量となっているか。</t>
    <phoneticPr fontId="8"/>
  </si>
  <si>
    <t>⑫　棟内に塩素雰囲気下で開放水面を持つ場合は、塩素を含んだ空気と接触する機器（建築設備を含む）や配管等に耐塩素対策を施しているか。</t>
    <phoneticPr fontId="8"/>
  </si>
  <si>
    <t>⑬　膜ろ過施設周りでは、発生する結露水対策及び凍結防止対策を講じているか。</t>
    <rPh sb="30" eb="31">
      <t>コウ</t>
    </rPh>
    <phoneticPr fontId="8"/>
  </si>
  <si>
    <t>①　排水処理施設は重力濃縮槽及び機械脱水機（フィルタープレス型）による方式とし、機種に関しては事業者提案となっているか。メンテナンス時等に支障をきたさないよう、台数、槽数は複数となっているか。</t>
    <phoneticPr fontId="8"/>
  </si>
  <si>
    <t>②　本浄水場はクローズドシステムとし、それに必要な排水処理システムを構築しているか。また、排水の返送においては水質・水位・水量など浄水処理に支障のないシステムとなっているか。</t>
    <phoneticPr fontId="8"/>
  </si>
  <si>
    <t>③　騒音・振動対策により、時間帯を選ばずに運転が可能な施設となっているか。</t>
    <phoneticPr fontId="8"/>
  </si>
  <si>
    <t>④　排水処理設備は複数系列とし、片側系列がメンテナンス時においても計画汚泥量の処理に支障をきたさないシステムとなっているか。</t>
    <phoneticPr fontId="8"/>
  </si>
  <si>
    <t>⑤　脱水機は建屋内に設置し、脱水ケーキは搬出車両(2～10 t車)で室内設置されたケーキホッパーより搬出できるように計画されているか。なお、経済性を勘案して重力濃縮槽や洗浄排水池と合棟とすることは妨げないが、維持管理及び将来の更新工事に配慮した動線を確保しているか。</t>
    <phoneticPr fontId="8"/>
  </si>
  <si>
    <t>⑥　排水処理に必要な給水は浄水処理施設により必要な水質・水量・圧力を確保する計画となっているか。</t>
    <phoneticPr fontId="8"/>
  </si>
  <si>
    <t>⑦　場外への排水が必要な場合の排水基準は、水質汚濁防止法の排水基準を満たすこととし、水質監視が可能であるか。</t>
    <phoneticPr fontId="8"/>
  </si>
  <si>
    <t>①　主たるポンプ設備は水量の変動を考慮して容量及び台数を決定するとともに、予備機を設けて、故障時対応をメンテナンスが支障なく円滑に行うことの出来る構成となっているか。</t>
    <phoneticPr fontId="8"/>
  </si>
  <si>
    <t>③　送水ポンプ設備は、水撃検討を行い、適切な対策を講じているか。</t>
    <phoneticPr fontId="8"/>
  </si>
  <si>
    <t>①　各薬品の注入においては、効率よく確実に混合される方式となっているか。</t>
    <phoneticPr fontId="8"/>
  </si>
  <si>
    <t>②　注入量を計測可能な設備とし、無注入検知が可能なシステムとなっているか。</t>
    <phoneticPr fontId="8"/>
  </si>
  <si>
    <t>③　注入設備には予備設備を設けているか。</t>
    <phoneticPr fontId="8"/>
  </si>
  <si>
    <t>④　薬品注入制御方式は、水質変化に十分対応できる適切な制御方式となっているか。</t>
    <phoneticPr fontId="8"/>
  </si>
  <si>
    <t>⑤　薬品貯蔵槽は複数槽設置しているか。</t>
    <phoneticPr fontId="8"/>
  </si>
  <si>
    <t>⑦　薬品貯蔵槽は室内設置とし、次亜塩素酸ナトリウムについては温度管理を適切に行っているか。温度管理方法は事業者の提案によるものであるか。</t>
    <rPh sb="38" eb="39">
      <t>オコナ</t>
    </rPh>
    <phoneticPr fontId="8"/>
  </si>
  <si>
    <t>⑧　薬品貯蔵槽には液位計を設置し、監視室で確認できるか。</t>
    <phoneticPr fontId="8"/>
  </si>
  <si>
    <t>⑨　薬品室は耐薬品塗装を行い、安全で十分な維持管理スペースを確保しているか。また、保安用の水栓を設置しているか。</t>
    <phoneticPr fontId="8"/>
  </si>
  <si>
    <t>⑩　無注入の検知ができる設備とし、監視室で警報が確認できるか。</t>
    <phoneticPr fontId="8"/>
  </si>
  <si>
    <t>⑪　貯蔵槽から注入点まで容易にメンテナンスが可能な計画となっているか。</t>
    <phoneticPr fontId="8"/>
  </si>
  <si>
    <t>⑬　防液堤からの排液方法を考慮しているか。</t>
    <phoneticPr fontId="8"/>
  </si>
  <si>
    <t>⑭　薬品受け入れ設備は屋内とし、タンクローリーからの受け入れが円滑に行えるようなレイアウトとなっているか。また、受け入れ時に液漏れが生じた場合の対策も施しているか。</t>
    <phoneticPr fontId="8"/>
  </si>
  <si>
    <t>①　電気室・自家発電機室・監視室を設けているか。</t>
    <phoneticPr fontId="8"/>
  </si>
  <si>
    <t>②　電気室・監視室には空調設備を設置しているか。</t>
    <phoneticPr fontId="8"/>
  </si>
  <si>
    <t>③　電気室・監視室は将来の設備更新を考慮した設計をしているか。</t>
    <phoneticPr fontId="8"/>
  </si>
  <si>
    <t>④　自家発電機室については、必要な消音対策を行っているか。</t>
    <phoneticPr fontId="8"/>
  </si>
  <si>
    <t>①　受変電配電盤は、電気室内に設置しているか。</t>
    <phoneticPr fontId="8"/>
  </si>
  <si>
    <t>②　常用回線（高圧1回線）受電となっているか。</t>
    <phoneticPr fontId="8"/>
  </si>
  <si>
    <t>⑨　設備毎に電気使用量の把握ができるか。</t>
    <phoneticPr fontId="8"/>
  </si>
  <si>
    <t>⑭　受電点において、力率95 %以上を確保するとともに、自動力率調整機能を設けているか。</t>
    <phoneticPr fontId="8"/>
  </si>
  <si>
    <t>①　非常用自家発電設備は、自家発電機室内に設置しているか。</t>
    <phoneticPr fontId="8"/>
  </si>
  <si>
    <t>②　浄水、排水、送水において、計画一日平均給水量を確保し、施設の維持管理に支障のない設備容量となっているか。</t>
    <phoneticPr fontId="8"/>
  </si>
  <si>
    <t>②　導水施設から原水及び主要な水槽の流入部、浄水処理過程、送水系統の「流量」を連続して測定しているか。必要により積算値信号を演算しているか。</t>
    <phoneticPr fontId="8"/>
  </si>
  <si>
    <t>③　主要な水槽の水位を測定しているか。</t>
    <phoneticPr fontId="8"/>
  </si>
  <si>
    <t>⑩　汚泥の濃度、打込み量や搬出重量の測定が可能なようになっているか。</t>
    <phoneticPr fontId="8"/>
  </si>
  <si>
    <t>⑪　雷対策が必要な電源回路及び信号回路には機器内蔵以外のアレスタを設けているか。</t>
    <phoneticPr fontId="8"/>
  </si>
  <si>
    <t>⑫　水質測定機器については、点検時に水処理への影響が無いような機能を設けているか。また、試料水中の気泡や濁質による影響を受けないような機能を設けているか。</t>
    <phoneticPr fontId="8"/>
  </si>
  <si>
    <t>①　監視制御設備は、本施設及び場外施設の更新や増設にも対応できるよう、拡張性・柔軟性を持った機器構成・仕様となっているか。</t>
    <phoneticPr fontId="8"/>
  </si>
  <si>
    <t>②　システム全体で冗長化を図り、信頼性と安定性の確保に配慮しているか。</t>
    <phoneticPr fontId="8"/>
  </si>
  <si>
    <t>③　管理対象となる既存設備の運用を考慮した監視制御設備（方式・台数・仕様は事業者の提案とする）を設計しているか。</t>
    <phoneticPr fontId="8"/>
  </si>
  <si>
    <t>④　監視室に監視装置等を設置しているか。</t>
    <phoneticPr fontId="8"/>
  </si>
  <si>
    <t>⑤　各種計測値、演算値、各機器の運転停止等の重要項目を対象としたトレンド機能を設けているか。</t>
    <phoneticPr fontId="8"/>
  </si>
  <si>
    <t>⑥　各種水質計測項目、各種流量及び積算値、電力量等を対象として帳票機能を構築しているか。</t>
    <phoneticPr fontId="8"/>
  </si>
  <si>
    <t>⑦　ディスプレイは21インチ以上、4台以上とし事業者の提案となっているか。</t>
    <phoneticPr fontId="8"/>
  </si>
  <si>
    <t>⑧　電子データを保存・活用できる機能を有し、十分なセキュリティ対策を施しているか。（表17参照）</t>
    <phoneticPr fontId="8"/>
  </si>
  <si>
    <t>⑨　浄水場以外の場所においてWeb監視が可能であるか。詳細は事業者の提案であるか。本事業において、監視端末を1台以上設置しているか。</t>
    <phoneticPr fontId="8"/>
  </si>
  <si>
    <t>⑩　汎用の大型モニタを用いた広域監視が可能であるか。台数は3台以上とし、うち1台以上は見学者対応に使用可能であるか。大型モニタは視認性を考慮したサイズと台数で構成するものとし、詳細は事業者の提案となっているか。</t>
    <phoneticPr fontId="8"/>
  </si>
  <si>
    <t>⑪　監視装置は専用タッチパネルなどの運転員が使いやすい補助装置を設けているか。</t>
    <phoneticPr fontId="8"/>
  </si>
  <si>
    <t>①　建築物の構造は、鉄筋コンクリート造もしくは同等以上となっているか。</t>
    <phoneticPr fontId="8"/>
  </si>
  <si>
    <t>③　屋根の形式は事業者提案とするが、防水性や点検作業を考慮しているか。</t>
    <phoneticPr fontId="8"/>
  </si>
  <si>
    <t>④　外部仕上げ材は、落下の危険等がなく、耐候性を考慮しているか。また美観に配慮し、周囲の景観との調和を図っているか。</t>
    <phoneticPr fontId="8"/>
  </si>
  <si>
    <t>⑥　1F床レベルは、降雨・浸水など人の出入りに考慮した高さを確保しているか。</t>
    <phoneticPr fontId="8"/>
  </si>
  <si>
    <t>⑧　騒音が生じる部屋は、防音に配慮した構造となっているか。</t>
    <phoneticPr fontId="8"/>
  </si>
  <si>
    <t>⑨　事務室、監視室、電気室の床は、フリーアクセスフロアとなっているか。</t>
    <phoneticPr fontId="8"/>
  </si>
  <si>
    <t>⑩　便所、シャワー室、水質検査室等の床下に配管を配置する室については、メンテナンス性を考慮した床の構造となっているか。</t>
    <phoneticPr fontId="8"/>
  </si>
  <si>
    <t>⑪　空調など断熱が必要となる居室の外部に面する部分については、断熱材や断熱性能を有する窓ガラスを使用しているか。</t>
    <phoneticPr fontId="8"/>
  </si>
  <si>
    <t>⑫　各施設の維持管理が容易となるように階段、スロープ及び手摺等を設けているか。また、全ての設備、部屋には使用目的が分かるように銘板等を設置しているか。</t>
    <phoneticPr fontId="8"/>
  </si>
  <si>
    <t>⑬　各施設には設備機器の搬入及び搬出が可能となる設備や開口等を設けているか。搬入口には落下防止措置を講じているか。</t>
    <phoneticPr fontId="8"/>
  </si>
  <si>
    <t>⑭　自家発電機室等の騒音を発する機器を設置する各部屋は、防音対策を行っているか。</t>
    <phoneticPr fontId="8"/>
  </si>
  <si>
    <t>⑮　通信設備等の小配管用のスペースを確保しているか。</t>
    <phoneticPr fontId="8"/>
  </si>
  <si>
    <t>⑯　材料、工法の選択に当たっては、信頼性のある手法を採用し、材料入手の難易性、施工の確実性、施工管理のしやすさ等についても配慮しているか。</t>
    <phoneticPr fontId="8"/>
  </si>
  <si>
    <t>⑰　面積及び高さとも大規模となるため、周辺住宅に圧迫感を与えないデザイン、配置となっているか。</t>
    <phoneticPr fontId="8"/>
  </si>
  <si>
    <t>⑱　周辺環境等に十分配慮した設計となっているか。</t>
    <phoneticPr fontId="8"/>
  </si>
  <si>
    <t>⑲　特に「雨・風等の処理」については、対策を十分に考慮しているか。</t>
    <phoneticPr fontId="8"/>
  </si>
  <si>
    <t>⑳　構造・基礎形式については、事業者提案とするが、耐震性や耐久性に考慮しているか。</t>
    <phoneticPr fontId="8"/>
  </si>
  <si>
    <t>㉑　膜ろ過棟及び管理棟には太陽光発電設備を想定した積載荷重を考慮しているか。</t>
    <phoneticPr fontId="8"/>
  </si>
  <si>
    <t>㉒　膜ろ過棟及び管理棟へは階段室を設け設備の維持管理に配慮しているか。</t>
    <phoneticPr fontId="8"/>
  </si>
  <si>
    <t>㉓　浄水場見学者の見学ルートは事業者提案とするが、浄水処理工程が見学できるようにし、浄水フロー、設備図面等の施設見学用の説明パネルを処理工程ごとに設けているか。</t>
    <phoneticPr fontId="8"/>
  </si>
  <si>
    <t>要求室は、以下のとおりとなっているか。ただし、機械系及び電気系の諸室については、設置する設備や機能面により計画するものとし、必ずしも室の設置を求めるものではないが、同等性能以上を求める。なお、各諸室の付属品については表18のとおりとし、仕様は同等品以上とすることを求める。</t>
    <phoneticPr fontId="8"/>
  </si>
  <si>
    <t>　電気室（約200 m2）
　　：将来の設備更新を考慮した計画となっているか。</t>
    <phoneticPr fontId="8"/>
  </si>
  <si>
    <t>　受変電室（約100 m2）
　　：将来の設備更新を考慮した計画となっているか。</t>
    <phoneticPr fontId="8"/>
  </si>
  <si>
    <t>　送水ポンプ室、ポンプ盤室（適正規模）
　　：将来の設備更新を考慮した計画となっているか。浄水池含め別棟も可とする。</t>
    <phoneticPr fontId="8"/>
  </si>
  <si>
    <t>　換気機械室
　　：空調用の換気ファンを設置する部屋を設置し、騒音対策に必要な消音チャンバーを設けているか。</t>
    <phoneticPr fontId="8"/>
  </si>
  <si>
    <t>　玄関、職員通用口
　　：セキュリティ対策、浸水対策を施しているか。</t>
    <phoneticPr fontId="8"/>
  </si>
  <si>
    <t>①　見学者のバリアフリーを考慮し設計しているか。</t>
    <phoneticPr fontId="8"/>
  </si>
  <si>
    <t>①　膜ろ過棟、脱水機棟の設計については、事業者提案とするが、周辺環境等に配慮し、雨・風等への対策を十分に考慮しているか。</t>
    <phoneticPr fontId="8"/>
  </si>
  <si>
    <t>②　将来の設備更新を考慮した計画となっているか。</t>
    <phoneticPr fontId="8"/>
  </si>
  <si>
    <t>③　見学者動線としてバリアフリーを考慮しているか。</t>
    <phoneticPr fontId="8"/>
  </si>
  <si>
    <t>①　場内配管は、水理計算、管厚計算等により、適切な口径、管種を選定しているか。</t>
    <phoneticPr fontId="8"/>
  </si>
  <si>
    <t>⑭　流量計、緊急遮断弁を設ける場合には必要に応じてバイパス管等を設けているか。また、流量計及び緊急遮断弁は取り外しが容易である構造となっているか。</t>
    <phoneticPr fontId="8"/>
  </si>
  <si>
    <t>⑱　萱瀬ダムからの導水管については、小水力発電設備を設置できるようにスペース及びバイパス管を設けているか。なお、小水力発電設備の仕様については別紙15（p17、18）を参照すること。</t>
    <phoneticPr fontId="8"/>
  </si>
  <si>
    <t>①　本事業において整備した施設の配置や動線に留意し、門扉、フェンスの更新を含む場内整備についての設計を行っているか。</t>
    <phoneticPr fontId="8"/>
  </si>
  <si>
    <t>③　防犯対策及び稼働状況把握のため、場内監視カメラを設置しているか。カメラの仕様、設置位置、個所数は提案とし、場内全域及び主要部を監視できるとともに、録画機能を有しているか。また防犯灯についても適宜配置しているか。</t>
    <phoneticPr fontId="8"/>
  </si>
  <si>
    <t>④　周辺環境への配慮として、市道に面する敷地内フェンス等の位置を後退させ、地域住民等が休憩として利用できるベンチを設置する等、歩行者用通路の拡幅及び憩いのスペースの確保に努めているか。</t>
    <phoneticPr fontId="8"/>
  </si>
  <si>
    <t>①　車両駐車スペースとして、薬品搬入車両、作業用車両の駐車を考慮しているか。従事者用、来客者用、見学者用大型バスの駐車スペースを考慮した施設配置となっているか。駐車台数は表19に示す台数以上の駐車スペースを確保するものとしているか。</t>
    <phoneticPr fontId="8"/>
  </si>
  <si>
    <t>雨水排水の排水先は、排水ルートを確認して適切に処理を行っているか。</t>
    <phoneticPr fontId="8"/>
  </si>
  <si>
    <t>①　既存施設を運用しながらの整備となる施設については、既存施設の運用に影響を及ぼすことがない整備手法となっているか。施設整備にあたり、具体的かつ効果的な調整方法等について提案をしているか。</t>
    <phoneticPr fontId="8"/>
  </si>
  <si>
    <t>②　耐震性能、環境負荷低減、耐用年数、将来の更新への配慮等については、特に指定のある施設を除き、新浄水場と同等の性能となっているか。</t>
    <phoneticPr fontId="8"/>
  </si>
  <si>
    <t>⑤　保守管理対象施設に関しては、保守、点検性、維持管理性等の確保について配慮しているか。</t>
    <phoneticPr fontId="8"/>
  </si>
  <si>
    <t>①　配水池は2池建設しているか。1池構造を仕切り壁等で2槽構造とすることは不可とする。</t>
    <phoneticPr fontId="8"/>
  </si>
  <si>
    <t>②　手熊浄水場系統からの流入管は口径400 mm、新浄水場からの流入管は口径400 mmを原則とし、両系統とも2池それぞれへ流入可能となっているか。</t>
    <phoneticPr fontId="8"/>
  </si>
  <si>
    <t>④　配水池は、十分な水密性、耐久性、耐震性を有しているか。耐震性については、「水道施設耐震工法指針・解説」により求められるL2の耐震性能を満足するものとなっているか。なお、本施設の重要度は、ランクA1とする。</t>
    <phoneticPr fontId="8"/>
  </si>
  <si>
    <t>⑤　運用しながらのメンテナンス（清掃、補修）を、容易に実施可能とする構造となっているか。</t>
    <phoneticPr fontId="8"/>
  </si>
  <si>
    <t>⑥　流量計は小江原配水槽からの流入流量、新浦上配水区への配水流量が測定できる場所に設置しているか。</t>
    <phoneticPr fontId="8"/>
  </si>
  <si>
    <t>⑦　緊急遮断弁は工事期間中においても作動が可能な適切な場所に設置しているか。</t>
    <phoneticPr fontId="8"/>
  </si>
  <si>
    <t>⑧　流量計及び緊急遮断弁は、弁室内に設置し、維持管理性を考慮したスペースを設けているか。</t>
    <phoneticPr fontId="8"/>
  </si>
  <si>
    <t>⑨　基礎形式は、事業者の提案とするが、地盤の性状、残置物、支持層、基盤層を考慮した最適な工法を検討し、設計しているか。</t>
    <phoneticPr fontId="8"/>
  </si>
  <si>
    <t>⑬　弁室や建屋について、管路やバルブの更新及び修繕を踏まえたスペースを確保する設計を行っているか。</t>
    <rPh sb="42" eb="43">
      <t>オコナ</t>
    </rPh>
    <phoneticPr fontId="8"/>
  </si>
  <si>
    <t>⑰　施工中の排水については、周辺環境を考慮した計画となっているか。</t>
    <phoneticPr fontId="8"/>
  </si>
  <si>
    <t>①　施設の配置や動線に留意し、門扉、フェンスを含む場内整備を設計しているか。</t>
    <phoneticPr fontId="8"/>
  </si>
  <si>
    <t>③　配水池、管路の修繕に重機が走行できる通路を確保しているか。</t>
    <phoneticPr fontId="8"/>
  </si>
  <si>
    <t>④　既存の浦上配水池へ重機が走行できる通路を確保しているか。</t>
    <phoneticPr fontId="8"/>
  </si>
  <si>
    <t>③　敷地を造成する際には、施設や管路の機械の動線を確保するなど更新及び修繕を踏まえた用地を確保する設計を行っているか。</t>
    <phoneticPr fontId="8"/>
  </si>
  <si>
    <t>④　仮設工事は、場内の維持管理に支障が無いようにしているか。</t>
    <phoneticPr fontId="8"/>
  </si>
  <si>
    <t>③　緊急遮断設備は配水池1池を対象に設置しているか。</t>
    <phoneticPr fontId="8"/>
  </si>
  <si>
    <t>①　新浦上配水池及び手熊浄水場系の小江原配水槽からの流入を調整する設備となっているか。</t>
    <phoneticPr fontId="8"/>
  </si>
  <si>
    <t>②　開度発信機を取り付け、設定した開度になるよう自動制御を行っているか。</t>
    <phoneticPr fontId="8"/>
  </si>
  <si>
    <t>③　前段には減圧弁を設け、キャビテーション検討により仕様、台数、設置位置を設定しているか。なお、小江原配水槽はH.W.L.＋205.00 m、L.W.L.＋197.00 mである。</t>
    <phoneticPr fontId="8"/>
  </si>
  <si>
    <t>6.2.7　電気計装設備設計（2）受変電設備と同様となっているか。</t>
    <phoneticPr fontId="8"/>
  </si>
  <si>
    <t>6.2.7　電気計装設備設計（4）動力設備と同様となっているか。</t>
    <phoneticPr fontId="8"/>
  </si>
  <si>
    <t>①　配水池の水位計、流量計並びにこれらに必要な計装設備を整備しているか。</t>
    <phoneticPr fontId="8"/>
  </si>
  <si>
    <t>②　水位計は、水位を連続して計測可能なものとしているか。</t>
    <phoneticPr fontId="8"/>
  </si>
  <si>
    <t>③　流量計は、流量を連続して測定可能なものとし、計測精度に問題が無いよう必要な直管部を有する部分に取り付けているか。</t>
    <phoneticPr fontId="8"/>
  </si>
  <si>
    <t>⑤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</si>
  <si>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遠方監視制御設備について、新設または既存設備の改造により整備しているか。新設する場合にはデジタル専用回線を使用したVPNを構築しているか。</t>
    <phoneticPr fontId="8"/>
  </si>
  <si>
    <t>②　遠方監視制御設備を新設する場合は、将来施設の更新や設備追加等に対応できる構成となっているか。</t>
    <phoneticPr fontId="8"/>
  </si>
  <si>
    <t>③　遠方監視装置についてはキュービクルに収納し、電気室もしくは屋外に設置しているか。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</si>
  <si>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</si>
  <si>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②　ポンプの形式は横軸片吸込多段渦巻ポンプとし、台数は2台設置し、内1台を予備機としているか。</t>
    <phoneticPr fontId="8"/>
  </si>
  <si>
    <t>③　水撃検討を行い、必要に応じて対策しているか。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</si>
  <si>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</si>
  <si>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①　取水口の計画規模は以下のとおりとなっているか。
　　　　　　樋門樋管構造形式　 ：柔構造形式（門柱有り）
　　　　　　樋管長　　　　　　 ：L=14.40 m－3スパン
　　　　　　基礎工（液状化対策）：地盤改良（厚3.95 m）
　　　　　　ゲート形式　　　   ：鋼製スライドゲート
　　　　　　ゲート断面積　　   ：0.60 m×0.60 m（1.0 m2以下）－1連</t>
    <phoneticPr fontId="8"/>
  </si>
  <si>
    <t>②　施工期間は、非出水期を想定しており、工事期間内に完了する施工計画を検討しているか。</t>
    <phoneticPr fontId="8"/>
  </si>
  <si>
    <t>①　計画取水量を取水口から自然流下方式で沈砂池に流入できる構造となっているか。</t>
    <phoneticPr fontId="8"/>
  </si>
  <si>
    <t>③　清掃、点検、補修などを考慮して池数は2池以上とするが、清掃時など1池運転時に対応できる施設能力となっているか。</t>
    <phoneticPr fontId="8"/>
  </si>
  <si>
    <t>④　表面負荷率は500 mm/min以下、池内平均流速は7 cm/s以下、滞留時間は10分間以上となっているか。</t>
    <phoneticPr fontId="8"/>
  </si>
  <si>
    <t>⑦　予定地は民地に隣接しているため、仮設土留め工法の選定は、騒音、振動に留意した工法となっているか。</t>
    <phoneticPr fontId="8"/>
  </si>
  <si>
    <t>①　鉄筋コンクリート造を基本とし、清掃、点検、補修などを考慮して池数は2池以上となっているか。</t>
    <phoneticPr fontId="8"/>
  </si>
  <si>
    <t>①　第2浄水場に送水することを目的とした設備となっているか。</t>
    <phoneticPr fontId="8"/>
  </si>
  <si>
    <t>②　ポンプ形式は清水用水中ポンプとし、台数は3台設置し、内1台を予備機としているか。なおポンプの吐出量は1.91 m3/min/台となっているか。</t>
    <phoneticPr fontId="8"/>
  </si>
  <si>
    <t>④　水撃検討を行い、必要に応じて対策しているか。</t>
    <phoneticPr fontId="8"/>
  </si>
  <si>
    <t>①　非常用自家発電設備は、新設する非常用自家発電機棟に設置しているか。</t>
    <phoneticPr fontId="8"/>
  </si>
  <si>
    <t>②　計画導水量を確保できる電力供給が可能な容量となっているか。</t>
    <phoneticPr fontId="8"/>
  </si>
  <si>
    <t>①　導水ポンプ場の運転管理に必要な計装設備を整備しているか。</t>
    <phoneticPr fontId="8"/>
  </si>
  <si>
    <t>②　導水ポンプ井の水位を連続して計測可能なものを設けているか。</t>
    <phoneticPr fontId="8"/>
  </si>
  <si>
    <t>③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</si>
  <si>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遠方監視制御設備について、新設または既存設備の改造により整備しているか。新設する場合にはデジタル専用回線を使用しているか。</t>
    <phoneticPr fontId="8"/>
  </si>
  <si>
    <t>②　遠方監視制御設備を新設する場合は、将来施設の更新や設備追加等に対応できる構成としているか。</t>
    <phoneticPr fontId="8"/>
  </si>
  <si>
    <t>③　遠方監視装置についてはキュービクルに収納し、電気室に設置しているか。</t>
    <phoneticPr fontId="8"/>
  </si>
  <si>
    <t>④　仮設取水ポンプ施設への信号ケーブル及び保護電線管を布設しているか。（約400 m程度）詳細は河川工事と調整を行っているか。</t>
    <phoneticPr fontId="8"/>
  </si>
  <si>
    <t>①　別紙10-3に示す新規購入用地（事業契約時には購入済）に、天日乾燥床を新設しているか。</t>
    <phoneticPr fontId="8"/>
  </si>
  <si>
    <t>②　天日乾燥床の面積は、別紙13に示す原水水質を参照し、事業者が提案しているか。</t>
    <phoneticPr fontId="8"/>
  </si>
  <si>
    <t>③　天日乾燥床建設に必要となる造成工事を実施しているか。</t>
    <phoneticPr fontId="8"/>
  </si>
  <si>
    <t>④　乾燥ケーキ搬出用の維持管理通路を整備しているか。</t>
    <phoneticPr fontId="8"/>
  </si>
  <si>
    <t>①　既設濃縮槽から増設天日乾燥床までの汚泥移送管を整備しているか。</t>
    <phoneticPr fontId="8"/>
  </si>
  <si>
    <t>①　別紙10-3に示す新規購入用地（事業契約時には購入済）に、非常用自家発電機棟を新設しているか。設置位置は、新設する天日乾燥床管理用通路北側スペースであるか。</t>
    <phoneticPr fontId="8"/>
  </si>
  <si>
    <t>②　（8）に示す非常用自家発電設備を収納しているか。
非常用自家発電機棟の築造にあたっては、関連する法規や法令に準拠するとともに、既設の建築物などに影響が生ずる場合には必要な改修や対策を行うものとなっているか。</t>
    <phoneticPr fontId="8"/>
  </si>
  <si>
    <t>構造は、鉄筋コンクリート造であるか。
設置位置は、新設する天日乾燥床管理用通路北側スペースであるか。
要求室及び要求面積は、以下の通りであるか。
　　車庫棟（約65 ㎡）
　　倉庫棟（約110 ㎡）</t>
    <phoneticPr fontId="8"/>
  </si>
  <si>
    <t>②　ポンプ形式は吸い上げ式片吸込多段渦巻ポンプとし、台数は3台設置し、内1台を予備機となっているか。なおポンプの吐出量は1.91 m3/min/台となっているか。</t>
    <phoneticPr fontId="8"/>
  </si>
  <si>
    <t>⑤　濃縮汚泥引き抜きポンプ設備を更新しているか。なお、電動機出力は既設と同様を原則とするが、天日乾燥床までの送泥に支障のない容量を確保しているか。また出力の変更を伴う場合は必要な電気設備の改造を行うことになっているか。</t>
    <phoneticPr fontId="8"/>
  </si>
  <si>
    <t>②　計画導水量を確保できる電力供給が可能な容量としているか。</t>
    <phoneticPr fontId="8"/>
  </si>
  <si>
    <t>①　施設の配置や動線に留意し、必要となる場内整備を設計しているか。</t>
    <phoneticPr fontId="8"/>
  </si>
  <si>
    <t>③　公害・事故防止、地震等に配慮した安全設計を行っているか。</t>
    <phoneticPr fontId="8"/>
  </si>
  <si>
    <t>⑨　管路の耐震性、施工性および維持管理性に関する具体的かつ効果的な提案を行っているか。</t>
    <phoneticPr fontId="8"/>
  </si>
  <si>
    <t>⑩　河川横断、狭隘道路の埋設管輻輳区間等の設計・施工手法について、提案を行っているか。</t>
    <phoneticPr fontId="8"/>
  </si>
  <si>
    <t>⑪　第三者機関との協議、調整を円滑に進めるための方法、時期に関する具体的かつ効果的な提案を行っているか。</t>
    <rPh sb="45" eb="46">
      <t>オコナ</t>
    </rPh>
    <phoneticPr fontId="8"/>
  </si>
  <si>
    <t>①　配水管は、推進工法で布設した鞘管内に内挿工にて設置しているか。</t>
    <phoneticPr fontId="8"/>
  </si>
  <si>
    <t>④　立坑は、周辺施設、民地への影響について配慮し、影響を与えない配置、構造等を計画しているか。また、必要に応じて（近接の度合いを考慮）変位の計測等の措置を講じているか。</t>
    <phoneticPr fontId="8"/>
  </si>
  <si>
    <t>⑤　水管橋の構造及び付帯物は、点検や修繕等の維持管理作業に配慮した計画となっているか。空気弁までの職員が通行できる点検通路を設けているか。</t>
    <phoneticPr fontId="8"/>
  </si>
  <si>
    <t>②　既設管路接続部には必要な流量調整設備等を新設する弁室内に設置しているか。</t>
    <phoneticPr fontId="8"/>
  </si>
  <si>
    <t>④　弁室は、弁室内に設置する流量調整設備等を維持管理可能な大きさとしているか。</t>
    <phoneticPr fontId="8"/>
  </si>
  <si>
    <t>③　事業者は工事関係者の安全確保と環境保全に十分配慮しているか。</t>
    <phoneticPr fontId="8"/>
  </si>
  <si>
    <t>④　既存施設・設備の工事にあたっては、既存施設・設備の運転に支障をきたさない工程及び工法となっているか。</t>
    <phoneticPr fontId="8"/>
  </si>
  <si>
    <t>⑤　事業者は、整備前後の水運用をよく理解し、本事業により、水運用が現況より変更となる施設については、給水栓における濁水の発生等、工事により想定されるリスクを抽出し、事前に対策を検討する等、給水サービスへ影響が及ぶことがないよう、十分に配慮しているか。</t>
    <phoneticPr fontId="8"/>
  </si>
  <si>
    <t>①　施設引渡し日の日程は事業者の提案で前倒しして設定することができるが、令和15年3月末までに工事及び試運転を完了し、全施設が供用開始可能な状態となっているか。</t>
    <phoneticPr fontId="8"/>
  </si>
  <si>
    <t>②　長崎水害緊急ダム建設事業（浦上ダム）等の関連する事業との調整を適切に行い、事業を適切に実施しているか。</t>
    <phoneticPr fontId="8"/>
  </si>
  <si>
    <t>③　業務内容が浄水場、場外施設、管路等多岐にわたるため、円滑な施工計画となっているか。</t>
    <phoneticPr fontId="8"/>
  </si>
  <si>
    <t>①　運転管理員として必要な能力、資質及び経験を有する者を配置しているか。</t>
    <phoneticPr fontId="8"/>
  </si>
  <si>
    <t>②　社員教育及び研修により、本業務に従事する社員の意識、知識及び技術の向上を図り、質を確保しているか。</t>
    <phoneticPr fontId="8"/>
  </si>
  <si>
    <t>⑤　運転管理員が変更となった場合でも対応可能なように配慮しているか。</t>
    <phoneticPr fontId="8"/>
  </si>
  <si>
    <t>①　施設の見学においては見学者の安全を確保しているか。</t>
    <phoneticPr fontId="8"/>
  </si>
  <si>
    <t>保守管理期間は通水後15年間と長期となるため、安定的な事業実施を考慮した保守計画と、保守計画を適切に反映した、効率的な設備更新計画（通水後25年間）が立案されているか。</t>
    <phoneticPr fontId="8"/>
  </si>
  <si>
    <t>整備対象施設の新浄水場の建設予定地の一部は長年グラウンドであったことから、周辺の住宅に考慮して景観に溶け込む外観や周辺住民の眺望にも配慮しているか。</t>
    <phoneticPr fontId="8"/>
  </si>
  <si>
    <t>事業者は、業務の技術上の管理を行う管理技術者を定め配置しているか。</t>
    <phoneticPr fontId="8"/>
  </si>
  <si>
    <t>⑨　膜の薬品洗浄水槽や調液する薬品水槽、中和槽等は薬品による劣化を考慮した材質・構造を提案しているか。</t>
    <phoneticPr fontId="8"/>
  </si>
  <si>
    <t>他浄水場と連携して水運用を行うため、水運用の変化に対応できるよう、計画一日最大給水量（29,535 m3/日）を安定的（常時）に送水可能とする施設としているか。</t>
    <rPh sb="60" eb="62">
      <t>ジョウジ</t>
    </rPh>
    <phoneticPr fontId="8"/>
  </si>
  <si>
    <t>長崎市では独自の水質管理指標値を給水栓水に対して設定している。この水質管理指標値の達成を目指して新浄水場の水質管理業務において努力しているか。</t>
    <phoneticPr fontId="8"/>
  </si>
  <si>
    <t>浄水水質は新浄水場の浄水池出口における水質値とし、この値を新浄水場の運転管理業務で常時達成する計画となっているか。</t>
    <phoneticPr fontId="8"/>
  </si>
  <si>
    <t>土木構造物
　重要度：ランクA1
　レベル1地震動に対して耐震性能1
　レベル2地震動に対して耐震性能2
　（危機耐性を反映させること）</t>
    <phoneticPr fontId="8"/>
  </si>
  <si>
    <t>災害時等において、本浄水場が応急給水拠点になることを考慮し、応急給水栓及び給水車用給水栓を設置しているか。なお、設置場所は、応急給水対応及び給水車等の動線を考慮した配置としているか。</t>
    <phoneticPr fontId="8"/>
  </si>
  <si>
    <t>様式Ⅰ-6-5</t>
    <rPh sb="0" eb="2">
      <t>ヨウシキ</t>
    </rPh>
    <phoneticPr fontId="87"/>
  </si>
  <si>
    <t>様式Ⅰ-5-2</t>
    <rPh sb="0" eb="2">
      <t>ヨウシキ</t>
    </rPh>
    <phoneticPr fontId="87"/>
  </si>
  <si>
    <t>様式Ⅰ-7-2</t>
    <rPh sb="0" eb="2">
      <t>ヨウシキ</t>
    </rPh>
    <phoneticPr fontId="87"/>
  </si>
  <si>
    <t>業務責任者及び副業務責任者は、浄水場（水道）の運転管理の実績を有しているか。なお、夜間若しくは休日のみの維持管理実績、及び排水処理のみの維持管理実績は、実績として認めない。</t>
    <phoneticPr fontId="8"/>
  </si>
  <si>
    <t>③　本施設建設用地は、別紙8に示す浸水深が想定されていることから、本事業において浸水対策工事を行っているか。対策方法については事業者の提案とするが、別紙8に示す水位まで浸水した場合においても、浄水場内が浸水することがないように対策をとっているか。</t>
    <rPh sb="113" eb="115">
      <t>タイサク</t>
    </rPh>
    <phoneticPr fontId="8"/>
  </si>
  <si>
    <t>遠方監視設備については、新浄水場の監視室に設置しているか。</t>
    <phoneticPr fontId="8"/>
  </si>
  <si>
    <t>膜ろ過処理施設は、膜ろ過設備、薬品注入設備とともに建屋内に設置しているか。なお、膜交換、薬品洗浄などの維持管理を考慮した動線を確保しているか。</t>
    <phoneticPr fontId="8"/>
  </si>
  <si>
    <t>各配水池系統に向けた専用の送水ポンプを設置しているか。</t>
    <phoneticPr fontId="8"/>
  </si>
  <si>
    <t>⑫　各薬品には防液堤を設け、貯留槽からの薬品漏洩を検出できるよう考慮し、監視室で警報が確認できるか。なお、防液堤の容量は薬品貯蔵槽全量、または少なくとも1槽分以上の確保を原則とするが、満たしているか。</t>
    <rPh sb="92" eb="93">
      <t>ミ</t>
    </rPh>
    <phoneticPr fontId="8"/>
  </si>
  <si>
    <t>⑬　受変電設備は次項の非常用自家発電設備と組み合わせることにより停電を短時間に抑え、施設能力の低下を最小としているか。</t>
    <phoneticPr fontId="8"/>
  </si>
  <si>
    <t>電気ケーブルの布設にあたっては、十分な余長を確保し、耐震性の確保に努めているか。また、地中に埋設する場合は、波付硬質合成樹脂管又はポリエチレンライニング管などにより収納しているか。</t>
    <phoneticPr fontId="8"/>
  </si>
  <si>
    <t>③　新設する、新浦上配水池、新女の都ポンプ場、新導水ポンプ場（長与町）については、災害対策に関する具体的な提案があるか。</t>
    <phoneticPr fontId="8"/>
  </si>
  <si>
    <t>④　新設する増圧ポンプ設備（新女の都ポンプ場、新導水ポンプ場（長与町）、第2浄水場（送水ポンプ））については、取水制限・停止、送水先等の運用状況に配慮した機器仕様等に関する具体的かつ効果的な提案があるか。</t>
    <phoneticPr fontId="8"/>
  </si>
  <si>
    <t>①　別紙10-1に示す配置予定地について、施設配置の実現性やコスト縮減等を考慮し、造成計画について提案を行っているか。※水道用地については本市の許可を受ければ使用可能</t>
    <rPh sb="81" eb="83">
      <t>カノウ</t>
    </rPh>
    <phoneticPr fontId="8"/>
  </si>
  <si>
    <t>④　流量計は基本的に超音波式となっているか。電磁式を選定した場合は今後の更新時を想定し、必要に応じてバイパス管を設けているか。</t>
    <phoneticPr fontId="8"/>
  </si>
  <si>
    <t>構造は、鉄筋コンクリート造とし、土木と建築の複合構造物となっているか。
要求室及び要求面積は、以下を満たすか。
　　ポンプ室（約40 ㎡）</t>
    <rPh sb="50" eb="51">
      <t>ミ</t>
    </rPh>
    <phoneticPr fontId="8"/>
  </si>
  <si>
    <t>構造は、鉄筋コンクリート造となっているか。
要求室及び要求面積は、以下を満たすか。
　　発電機室（約60 ㎡）
　　書庫（約40 ㎡）
　　控え室（約15 ㎡）
　　倉庫（約20 ㎡）
　　便所（男女兼用とする。）</t>
    <rPh sb="36" eb="37">
      <t>ミ</t>
    </rPh>
    <phoneticPr fontId="8"/>
  </si>
  <si>
    <t>⑧　既存埋設物等や、工事後に現在と流向や、管内水圧が変わる既設管路が発生することを考慮し、これらへの影響低減を図るための具体的かつ効果的な調査を行っているか。</t>
    <rPh sb="72" eb="73">
      <t>オコナ</t>
    </rPh>
    <phoneticPr fontId="8"/>
  </si>
  <si>
    <t>⑧　事前の河川管理者との協議では護岸掘削は不可との回答されているため、これが考慮されているか。</t>
    <rPh sb="38" eb="40">
      <t>コウリョ</t>
    </rPh>
    <phoneticPr fontId="8"/>
  </si>
  <si>
    <t>②　事業者は着工に先立ち近隣の調査等を十分に行い、本市町と協力し、住民の理解と協力を得て円滑な進捗を図るものとしているか。</t>
    <rPh sb="50" eb="51">
      <t>ハカ</t>
    </rPh>
    <phoneticPr fontId="8"/>
  </si>
  <si>
    <t>9.1.  保守管理業務の基本的な考え方</t>
    <phoneticPr fontId="8"/>
  </si>
  <si>
    <t>8.1.  運転管理業務の基本的な考え方</t>
    <phoneticPr fontId="8"/>
  </si>
  <si>
    <t>③　運転管理マニュアルを作成し、本市町の承認を得るものとしているか。</t>
    <phoneticPr fontId="8"/>
  </si>
  <si>
    <t>⑧　本業務の実施に伴って発生する事故、労働災害等を未然に防止し、運転管理業務を安全に遂行するための安全衛生管理に係る基準、安全衛生管理に関する組織体制等について具体的に記載するものととしているか。</t>
    <phoneticPr fontId="8"/>
  </si>
  <si>
    <t>①　水質検査計画及び水安全計画
本市町が定める水質検査計画及び水安全計画に基づき業務を実施するものとしているか。また、原水水質の変化に対応するため浄水処理工程における水質管理を徹底することとし、必要に応じたジャーテストの実施等、最適な薬品注入量を決定し、安定した水質を確保するものとしているか。</t>
    <phoneticPr fontId="8"/>
  </si>
  <si>
    <t>②　水質異常時の対応
水質測定時に異常が認められた場合は、直ちに適切な処置を講じるとともに、本市町に報告するものとしているか。</t>
    <phoneticPr fontId="8"/>
  </si>
  <si>
    <t>事業者は、膜ろ過設備が通常運転の範囲において、継続使用またはその他の要因により、計画されたろ過能力に支障を来たす前に、設備の薬品洗浄を行い、膜ろ過設備の能力を確保するものとしているか。なお、薬品洗浄はオンサイト洗浄であるか。</t>
    <phoneticPr fontId="8"/>
  </si>
  <si>
    <t>①　薬品洗浄頻度、使用する薬品について提案しているか。</t>
    <rPh sb="19" eb="21">
      <t>テイアン</t>
    </rPh>
    <phoneticPr fontId="8"/>
  </si>
  <si>
    <t>②　薬品洗浄廃液は産業廃棄物として適切な処理を行う予定か。薬品洗浄後のすすぎ水の処理について提案しているか。</t>
    <rPh sb="25" eb="27">
      <t>ヨテイ</t>
    </rPh>
    <rPh sb="46" eb="48">
      <t>テイアン</t>
    </rPh>
    <phoneticPr fontId="8"/>
  </si>
  <si>
    <t>②　説明に必要となる資料は事業者が作成するものとしているか。</t>
    <phoneticPr fontId="8"/>
  </si>
  <si>
    <t>事業者は、本事業の保守対象設備について、自らが保守管理を計画的に行うために、保守管理計画書等を作成することとしているか。</t>
    <phoneticPr fontId="8"/>
  </si>
  <si>
    <t>作成した保守管理計画書等に基づき、定期的にその機能、劣化状況、損傷等の異常の有無を点検するとともに、必要な保守作業を行うこととしているか。</t>
    <phoneticPr fontId="8"/>
  </si>
  <si>
    <t>配置予定技術者の資格及び業務実績（工事企業）</t>
    <rPh sb="10" eb="11">
      <t>オヨ</t>
    </rPh>
    <rPh sb="12" eb="14">
      <t>ギョウム</t>
    </rPh>
    <rPh sb="14" eb="16">
      <t>ジッセキ</t>
    </rPh>
    <phoneticPr fontId="10"/>
  </si>
  <si>
    <t>入札価格参考資料（設計及び建設工事業務に係る対価）</t>
    <rPh sb="11" eb="12">
      <t>オヨ</t>
    </rPh>
    <rPh sb="13" eb="15">
      <t>ケンセツ</t>
    </rPh>
    <rPh sb="15" eb="17">
      <t>コウジ</t>
    </rPh>
    <rPh sb="17" eb="19">
      <t>ギョウム</t>
    </rPh>
    <phoneticPr fontId="10"/>
  </si>
  <si>
    <t>各項目の明細を示す内訳書の様式は任意とする。可能な範囲で具体的に内容を記入すること。ただし、場外管路については可能な範囲で数量を示すこと。</t>
    <rPh sb="0" eb="1">
      <t>カク</t>
    </rPh>
    <rPh sb="1" eb="3">
      <t>コウモク</t>
    </rPh>
    <rPh sb="4" eb="6">
      <t>メイサイ</t>
    </rPh>
    <rPh sb="7" eb="8">
      <t>シメ</t>
    </rPh>
    <rPh sb="9" eb="11">
      <t>ウチワケ</t>
    </rPh>
    <rPh sb="11" eb="12">
      <t>ショ</t>
    </rPh>
    <rPh sb="13" eb="15">
      <t>ヨウシキ</t>
    </rPh>
    <rPh sb="16" eb="18">
      <t>ニンイ</t>
    </rPh>
    <rPh sb="22" eb="24">
      <t>カノウ</t>
    </rPh>
    <rPh sb="25" eb="27">
      <t>ハンイ</t>
    </rPh>
    <rPh sb="28" eb="31">
      <t>グタイテキ</t>
    </rPh>
    <rPh sb="32" eb="34">
      <t>ナイヨウ</t>
    </rPh>
    <rPh sb="35" eb="37">
      <t>キニュウ</t>
    </rPh>
    <rPh sb="46" eb="48">
      <t>ジョウガイ</t>
    </rPh>
    <rPh sb="48" eb="50">
      <t>カンロ</t>
    </rPh>
    <rPh sb="55" eb="57">
      <t>カノウ</t>
    </rPh>
    <rPh sb="58" eb="60">
      <t>ハンイ</t>
    </rPh>
    <rPh sb="61" eb="63">
      <t>スウリョウ</t>
    </rPh>
    <rPh sb="64" eb="65">
      <t>シメ</t>
    </rPh>
    <phoneticPr fontId="86"/>
  </si>
  <si>
    <t>○○修繕工事発注（固定費iii）</t>
    <rPh sb="2" eb="4">
      <t>シュウゼン</t>
    </rPh>
    <rPh sb="4" eb="6">
      <t>コウジ</t>
    </rPh>
    <rPh sb="6" eb="8">
      <t>ハッチュウ</t>
    </rPh>
    <rPh sb="9" eb="12">
      <t>コテイヒ</t>
    </rPh>
    <phoneticPr fontId="8"/>
  </si>
  <si>
    <t>○○薬品発注（変動費）</t>
    <rPh sb="2" eb="4">
      <t>ヤクヒン</t>
    </rPh>
    <rPh sb="4" eb="6">
      <t>ハッチュウ</t>
    </rPh>
    <rPh sb="7" eb="10">
      <t>ヘンドウヒ</t>
    </rPh>
    <phoneticPr fontId="8"/>
  </si>
  <si>
    <t>○○点検業務（固定費ii）</t>
    <rPh sb="2" eb="4">
      <t>テンケン</t>
    </rPh>
    <rPh sb="4" eb="6">
      <t>ギョウム</t>
    </rPh>
    <rPh sb="7" eb="10">
      <t>コテイヒ</t>
    </rPh>
    <phoneticPr fontId="8"/>
  </si>
  <si>
    <t>※7　③については固定費i、固定費ii、固定費iii、変動費、の区分がわかるように記載すること。</t>
    <rPh sb="9" eb="12">
      <t>コテイヒ</t>
    </rPh>
    <rPh sb="14" eb="17">
      <t>コテイヒ</t>
    </rPh>
    <rPh sb="20" eb="23">
      <t>コテイヒ</t>
    </rPh>
    <rPh sb="27" eb="30">
      <t>ヘンドウヒ</t>
    </rPh>
    <rPh sb="32" eb="34">
      <t>クブン</t>
    </rPh>
    <rPh sb="41" eb="43">
      <t>キサイ</t>
    </rPh>
    <phoneticPr fontId="8"/>
  </si>
  <si>
    <t>地域の活性化を目的として、地元企業の事業参画に対する提案がなされているか。</t>
    <rPh sb="20" eb="22">
      <t>サンカク</t>
    </rPh>
    <rPh sb="23" eb="24">
      <t>タイ</t>
    </rPh>
    <rPh sb="26" eb="28">
      <t>テイアン</t>
    </rPh>
    <phoneticPr fontId="8"/>
  </si>
  <si>
    <t>新浄水場整備により、水運用が現況より大きく変更される。運用変更のための管路、制御設備等の整備も本事業範囲であり、工事完了後の速やかな給水、及び住民への水道サービスに影響が及ぶことがないよう、十分な配慮に関する提案がなされているか。</t>
    <rPh sb="101" eb="102">
      <t>カン</t>
    </rPh>
    <rPh sb="104" eb="106">
      <t>テイアン</t>
    </rPh>
    <phoneticPr fontId="8"/>
  </si>
  <si>
    <t>工事が多岐にわたることや他事業との調整が必要となるため、適切な工程計画の立案など対策を講じ、事業を着実に実施するための計画があるか。</t>
    <phoneticPr fontId="8"/>
  </si>
  <si>
    <t>脱炭素化に向けた本市町の取り組み状況を踏まえ、設計・建設、運転・保守管理の全期間を通じ、脱炭素にかかる取り組みや省エネルギーに配慮した事業としての推進策があるか。</t>
    <rPh sb="75" eb="76">
      <t>サク</t>
    </rPh>
    <phoneticPr fontId="8"/>
  </si>
  <si>
    <t>危機耐性を考慮した、想定を超える災害に対する対応方針が立案されているか。</t>
    <phoneticPr fontId="8"/>
  </si>
  <si>
    <t>整備対象施設の新浄水場及び新浦上配水池については、敷地面積が限られているが、可能な限り、将来の更新計画や維持管理性も考慮して、施設配置や工事計画が策定されているか。</t>
    <phoneticPr fontId="8"/>
  </si>
  <si>
    <t>市道住吉町高田郷線については、歩道を拡幅する計画があり、周辺の交通安全に配慮することや近隣への圧迫感の低減を図るなど周辺環境に十分配慮した配置計画となっているか。</t>
    <phoneticPr fontId="8"/>
  </si>
  <si>
    <t>歩道拡幅計画とは新浄水場に接する市道住吉町高田郷の歩道を2m確保する計画であるが、これが考慮されているか。</t>
    <phoneticPr fontId="8"/>
  </si>
  <si>
    <t>③　受変電設備については冗長化を図っているか。</t>
    <phoneticPr fontId="8"/>
  </si>
  <si>
    <t>④　浄水の「残留塩素」の連続測定が可能か。</t>
    <rPh sb="12" eb="14">
      <t>レンゾク</t>
    </rPh>
    <rPh sb="17" eb="19">
      <t>カノウ</t>
    </rPh>
    <phoneticPr fontId="8"/>
  </si>
  <si>
    <t>⑤　原水、前処理、膜ろ過水の「濁度」連続測定が可能か。</t>
    <phoneticPr fontId="8"/>
  </si>
  <si>
    <t>⑥　原水、処理過程、浄水の「pH」連続測定が可能か。</t>
    <phoneticPr fontId="8"/>
  </si>
  <si>
    <t>⑦　原水、浄水の「色度」の連続測定が可能か。</t>
    <phoneticPr fontId="8"/>
  </si>
  <si>
    <t>⑧　原水、浄水の「温度」連続測定が可能か。</t>
    <phoneticPr fontId="8"/>
  </si>
  <si>
    <t>⑨　薬注の注入量及び貯蔵槽の液位連続測定が可能か。</t>
    <phoneticPr fontId="8"/>
  </si>
  <si>
    <t>②　取付道路は、工事車両の通行に支障がないこととし、配管が布設できる4.0 mの幅員を確保しているか。なお、取付道路には導水管口径600 mm、送水管口径400 mm（新浄水場系）等の埋設が可能な計画となっているか。</t>
    <rPh sb="92" eb="94">
      <t>マイセツ</t>
    </rPh>
    <rPh sb="95" eb="97">
      <t>カノウ</t>
    </rPh>
    <rPh sb="98" eb="100">
      <t>ケイカク</t>
    </rPh>
    <phoneticPr fontId="8"/>
  </si>
  <si>
    <t>②　清掃時など1池運転時に対応できる施設能力であるか。有効容量は、導水ポンプ運転に影響が出ないものとなっているか。</t>
    <phoneticPr fontId="8"/>
  </si>
  <si>
    <t>①　第5配水池（H.W.L.=+141.0 m）、及び、第3配水池（H.W.L.=+79.0 m）、北陽台水配水池（H.W.L.=+102.3 m）に送水な設備であるか。</t>
    <phoneticPr fontId="8"/>
  </si>
  <si>
    <t>新浄水場の全量通水開始を令和15年4月より見込むため、浄水施設は令和15年3月末までに試運転を含めて完成させる計画となっているか。</t>
    <rPh sb="55" eb="57">
      <t>ケイカク</t>
    </rPh>
    <phoneticPr fontId="8"/>
  </si>
  <si>
    <t>事業者は、本事業の保守管理業務対象としている施設における新規整備設備について、保守管理業務期間中に知り得た情報を基に、保守管理業務期間及び保守管理業務完了後10年間を計画期間とする設備の長期更新計画の立案に関する提案があるか。</t>
    <rPh sb="103" eb="104">
      <t>カン</t>
    </rPh>
    <rPh sb="106" eb="108">
      <t>テイアン</t>
    </rPh>
    <phoneticPr fontId="8"/>
  </si>
  <si>
    <t>長期更新計画の立案に当たっては、保守点検記録、維持管理記録等を基に改善点を抽出・整理するとともに、施設、設備の機能診断等により、現況を十分把握して、更新の年次計画（概算事業費含む。）に反映する内容となっているか。</t>
    <rPh sb="92" eb="94">
      <t>ハンエイ</t>
    </rPh>
    <rPh sb="96" eb="98">
      <t>ナイヨウ</t>
    </rPh>
    <phoneticPr fontId="8"/>
  </si>
  <si>
    <t>事業者は、他事業（工事、設計、業務等）との調整を行い、円滑な本事業の設計・工事の実施、維持管理を行う事業計画となっているか。</t>
    <rPh sb="50" eb="52">
      <t>ジギョウ</t>
    </rPh>
    <rPh sb="52" eb="54">
      <t>ケイカク</t>
    </rPh>
    <phoneticPr fontId="8"/>
  </si>
  <si>
    <t>①　流量計は基本的に超音波式、電磁式を選定しているか。電磁式を選定した場合は今後の更新時を想定し、必要に応じてバイパス管を設けているか。</t>
    <phoneticPr fontId="8"/>
  </si>
  <si>
    <t>事業者は、単独整備施設について、以下の内容を含む最適な計画を立案し、本市町に指導・助言を行う提案をしているか。
　　効率的な運用・管理に関する指導・助言
　　原水水質の変動や、水質基準値の変更への対応策に関する指導・助言</t>
    <rPh sb="44" eb="45">
      <t>オコナ</t>
    </rPh>
    <rPh sb="46" eb="48">
      <t>テイアン</t>
    </rPh>
    <phoneticPr fontId="8"/>
  </si>
  <si>
    <t>事業者は、事業の運転対象設備について、自らが運転管理を計画的に行うために、運転管理マニュアルを作成し、実施する提案としているか。</t>
    <rPh sb="51" eb="53">
      <t>ジッシ</t>
    </rPh>
    <rPh sb="55" eb="57">
      <t>テイアン</t>
    </rPh>
    <phoneticPr fontId="8"/>
  </si>
  <si>
    <t>①　非常時対応のため危機管理マニュアルを作成に関する提案があるか。非常時においても給水を可能とするための体制を構築しているか。</t>
    <rPh sb="23" eb="24">
      <t>カン</t>
    </rPh>
    <rPh sb="26" eb="28">
      <t>テイアン</t>
    </rPh>
    <rPh sb="55" eb="57">
      <t>コウチク</t>
    </rPh>
    <phoneticPr fontId="8"/>
  </si>
  <si>
    <t>②　危機管理マニュアルにより、災害及び事故等の緊急時の対応内容を明確にする提案があるか。</t>
    <rPh sb="37" eb="39">
      <t>テイアン</t>
    </rPh>
    <phoneticPr fontId="8"/>
  </si>
  <si>
    <t>新浄水場から同一の送水ポンプで送水を行うため、各配水池の流入部に流入制御用設備を整備しているか。</t>
    <rPh sb="40" eb="42">
      <t>セイビ</t>
    </rPh>
    <phoneticPr fontId="8"/>
  </si>
  <si>
    <t>①　新浦上配水池及び新女の都ポンプ場への連絡通路を新設しているか。連絡通路は、工事車両及び配管が布設できる4.0 mの幅員を確保しているか。導水管口径600 mm、送水管口径400 mm（小江原配水槽系）、配水管口径700 mm、送水管口径200 mm(女の都配水池系)を埋設可能か。</t>
    <rPh sb="138" eb="140">
      <t>カノウ</t>
    </rPh>
    <phoneticPr fontId="8"/>
  </si>
  <si>
    <t>①　脱水施設において排出される浄水ケーキ処理に関する提案はあるか。</t>
    <phoneticPr fontId="8"/>
  </si>
  <si>
    <t>②　運転マニュアルの作成及び指導に関する提案はあるか</t>
    <rPh sb="17" eb="18">
      <t>カン</t>
    </rPh>
    <rPh sb="20" eb="22">
      <t>テイアン</t>
    </rPh>
    <phoneticPr fontId="8"/>
  </si>
  <si>
    <t>事業者は、近隣住民と十分に協調を保ち、円滑に業務を行うための提案はあるか。</t>
    <rPh sb="30" eb="32">
      <t>テイアン</t>
    </rPh>
    <phoneticPr fontId="8"/>
  </si>
  <si>
    <t>注：チェックリストにない項目について、提案を求めないものではない。</t>
    <rPh sb="0" eb="1">
      <t>チュウ</t>
    </rPh>
    <rPh sb="12" eb="14">
      <t>コウモク</t>
    </rPh>
    <rPh sb="19" eb="21">
      <t>テイアン</t>
    </rPh>
    <rPh sb="22" eb="23">
      <t>モト</t>
    </rPh>
    <phoneticPr fontId="8"/>
  </si>
  <si>
    <t>①　事業者が策定した修繕及び機器交換計画に基づき、機器の消耗品、部品は計画的に修繕または交換を行い、安定した施設運転を継続するための提案があるか。</t>
    <rPh sb="66" eb="68">
      <t>テイアン</t>
    </rPh>
    <phoneticPr fontId="8"/>
  </si>
  <si>
    <t>室面積は、配置する機械寸法及び維持管理スペース等を考慮して決定しているか。</t>
    <phoneticPr fontId="8"/>
  </si>
  <si>
    <t>④　各送水先配水池の水位及び計画一日最大送水量は、表16に示す条件を満たしているか。</t>
    <rPh sb="29" eb="30">
      <t>シメ</t>
    </rPh>
    <rPh sb="31" eb="33">
      <t>ジョウケン</t>
    </rPh>
    <rPh sb="34" eb="35">
      <t>ミ</t>
    </rPh>
    <phoneticPr fontId="8"/>
  </si>
  <si>
    <t>（2）場内整備</t>
    <phoneticPr fontId="8"/>
  </si>
  <si>
    <t>（5) 増圧ポンプ設備及び配管弁類</t>
    <phoneticPr fontId="8"/>
  </si>
  <si>
    <t>提案書類作成要領及び様式集</t>
    <rPh sb="0" eb="2">
      <t>テイアン</t>
    </rPh>
    <rPh sb="2" eb="4">
      <t>ショルイ</t>
    </rPh>
    <rPh sb="4" eb="6">
      <t>サクセイ</t>
    </rPh>
    <rPh sb="6" eb="8">
      <t>ヨウリョウ</t>
    </rPh>
    <rPh sb="8" eb="9">
      <t>オヨ</t>
    </rPh>
    <rPh sb="10" eb="11">
      <t>サマ</t>
    </rPh>
    <rPh sb="11" eb="12">
      <t>シキ</t>
    </rPh>
    <rPh sb="12" eb="13">
      <t>シュウ</t>
    </rPh>
    <phoneticPr fontId="34"/>
  </si>
  <si>
    <t>東高田2号配水池、南陽台高部配水池、まなび野高部配水池</t>
    <rPh sb="4" eb="5">
      <t>ゴウ</t>
    </rPh>
    <rPh sb="12" eb="14">
      <t>コウブ</t>
    </rPh>
    <phoneticPr fontId="8"/>
  </si>
  <si>
    <t>（非常用自家発電機棟・非常用自家発電設備）</t>
    <rPh sb="1" eb="4">
      <t>ヒジョウヨウ</t>
    </rPh>
    <phoneticPr fontId="8"/>
  </si>
  <si>
    <t>設計及び建設工事期間　計（①+②）</t>
    <rPh sb="2" eb="3">
      <t>オヨ</t>
    </rPh>
    <rPh sb="4" eb="6">
      <t>ケンセツ</t>
    </rPh>
    <rPh sb="6" eb="8">
      <t>コウジ</t>
    </rPh>
    <rPh sb="11" eb="12">
      <t>ケイ</t>
    </rPh>
    <phoneticPr fontId="8"/>
  </si>
  <si>
    <t>※2　記入欄が足りない場合は、適宜調整すること。</t>
    <phoneticPr fontId="8"/>
  </si>
  <si>
    <t>※3　CD-Rに保存して提出するデータは、Microsoft Excel（Windows版、xlsx形式）とするよう留意すること。</t>
    <phoneticPr fontId="8"/>
  </si>
  <si>
    <t>入札参加グループの構成の質問については、任意様式を用いて別途図示する等、わかりやすく質問すること。</t>
    <rPh sb="28" eb="30">
      <t>ベット</t>
    </rPh>
    <phoneticPr fontId="10"/>
  </si>
  <si>
    <t>提案書類作成要領及び様式集（Excel版）に対する質問</t>
    <rPh sb="19" eb="20">
      <t>バン</t>
    </rPh>
    <phoneticPr fontId="10"/>
  </si>
  <si>
    <t>配置予定技術者の資格及び業務実績（設計企業）</t>
    <phoneticPr fontId="8"/>
  </si>
  <si>
    <t>配置予定技術者の資格及び業務実績（運転維持管理企業）</t>
    <rPh sb="17" eb="19">
      <t>ウンテン</t>
    </rPh>
    <rPh sb="19" eb="23">
      <t>イジカンリ</t>
    </rPh>
    <rPh sb="23" eb="25">
      <t>キギョウ</t>
    </rPh>
    <phoneticPr fontId="8"/>
  </si>
  <si>
    <t>場外管路における建設工事業務に関する事項</t>
    <rPh sb="10" eb="12">
      <t>コウジ</t>
    </rPh>
    <phoneticPr fontId="8"/>
  </si>
  <si>
    <t>設計及び建設工事業務に係る対価　内訳書</t>
    <rPh sb="2" eb="3">
      <t>オヨ</t>
    </rPh>
    <rPh sb="6" eb="8">
      <t>コウジ</t>
    </rPh>
    <phoneticPr fontId="10"/>
  </si>
  <si>
    <t>新浄水場における建設工事業務に関する事項</t>
    <rPh sb="0" eb="1">
      <t>シン</t>
    </rPh>
    <rPh sb="10" eb="12">
      <t>コウジ</t>
    </rPh>
    <phoneticPr fontId="8"/>
  </si>
  <si>
    <t>場外施設における建設工事業務に関する事項</t>
    <rPh sb="10" eb="12">
      <t>コウジ</t>
    </rPh>
    <phoneticPr fontId="8"/>
  </si>
  <si>
    <t>参加資格審査書類一覧表</t>
    <rPh sb="0" eb="2">
      <t>サンカ</t>
    </rPh>
    <phoneticPr fontId="8"/>
  </si>
  <si>
    <t>新浄水場及び第2浄水場は災害警戒区域等に指定されていることや、近年激甚化する自然災害を考慮し、強靭な浄水場整備に対する提案があるか。</t>
    <rPh sb="56" eb="57">
      <t>タイ</t>
    </rPh>
    <rPh sb="59" eb="61">
      <t>テイアン</t>
    </rPh>
    <phoneticPr fontId="8"/>
  </si>
  <si>
    <t>調査・設計業務を複数企業で分担する場合は、調査・設計業務を統括する調査・設計業務統括責任者を配置することとし、調査・設計業務統括責任者は新浄水場の設計を担う企業が配置しているか。</t>
    <phoneticPr fontId="8"/>
  </si>
  <si>
    <t>事業者は、土木一式工事について、下記要件を満たす監理技術者又は主任技術者を現場施工期間中に工事現場に専任で配置しているか。
　一級土木施工管理技士の資格を有する者
　入札説明書の土木一式工事に係る応募資格要件をすべて満たす企業の者
　当該企業と直接的かつ恒常的な雇用関係にある者
　当該企業と見積入札執行日時点で3ヶ月以上の雇用関係にある者
　監理技術者を配置する場合は、「土木一式工事」に係る監理技術者資格者証の交付を受けている者であって、監理技術者講習を修了した日から5年を経過していない者</t>
    <phoneticPr fontId="8"/>
  </si>
  <si>
    <t>事業者は、建築一式工事について、下記要件を満たす監理技術者又は主任技術者を現場施工期間中に工事現場に専任で配置しているか。
　一級建築士又は一級建築施工管理技士の資格を有する者
　入札説明書の建築一式工事に係る応募資格要件をすべて満たす企業の者
　当該企業と直接的かつ恒常的な雇用関係にある者
　当該企業と見積入札執行日時点で3ヶ月以上の雇用関係にある者
　監理技術者を配置する場合は、「建築一式工事」に係る監理技術者資格者証の交付を受けている者であって、監理技術者講習を修了した日から5年を経過していない者</t>
    <rPh sb="5" eb="7">
      <t>ケンチク</t>
    </rPh>
    <phoneticPr fontId="8"/>
  </si>
  <si>
    <t>事業者は、機械器具設置工事について、下記要件を満たす監理技術者又は主任技術者を現場施工期間中に工事現場に専任で配置しているか。
　機械器具設置工事に係る建設業法第7条第2号イからハまでのいずれかに該当する者
　入札説明書の機械器具設置工事に係る参加資格要件をすべて満たす企業の者
　当該企業と直接的かつ恒常的な雇用関係にある者
　当該企業と見積入札執行日時点で3ヶ月以上の雇用関係にある者
　監理技術者を配置する場合は、「機械器具設置工事」に係る監理技術者資格者証の交付を受けている者であって、監理技術者講習を修了した日から5年を経過していない者
　国内において、監理技術者又は主任技術者、もしくは現場代理人として、平成27年4月1日以降に浄水場（上水道）に係る新設又は更新工事に携わった者</t>
    <rPh sb="5" eb="9">
      <t>キカイキグ</t>
    </rPh>
    <phoneticPr fontId="8"/>
  </si>
  <si>
    <t>事業者は、電気工事について、下記要件を満たす監理技術者又は主任技術者を現場施工期間中に工事現場に専任で配置しているか。
　一級電気工事施工管理技士の資格を有する者
　入札説明書の電気工事に係る参加資格要件をすべて満たす企業の者
　当該企業と直接的かつ恒常的な雇用関係にある者
　当該企業と見積入札執行日時点で3ヶ月以上の雇用関係にある者
　監理技術者を配置する場合は、「電気工事」に係る監理技術者資格者証の交付を受けている者であって、監理技術者講習を修了した日から5年を経過していない者</t>
    <rPh sb="5" eb="9">
      <t>デンキコウジ</t>
    </rPh>
    <phoneticPr fontId="8"/>
  </si>
  <si>
    <t>事業者は、水道施設工事について、下記要件を満たす監理技術者又は主任技術者を現場施工期間中に工事現場に専任で配置しているか。
　水道施設工事に係る建設業法第7条第2号イからハまでのいずれかに該当する者
　入札説明書の水道施設工事に係る応募資格要件をすべて満たす企業の者
　当該企業と直接的かつ恒常的な雇用関係にある者
　当該企業と見積入札執行日時点で3ヶ月以上の雇用関係にある者
　監理技術者を配置する場合は、「水道施設工事」に係る監理技術者資格者証の交付を受けている者であって、監理技術者講習を修了した日から5年を経過していない者</t>
    <rPh sb="5" eb="9">
      <t>スイドウシセツ</t>
    </rPh>
    <phoneticPr fontId="8"/>
  </si>
  <si>
    <t>チェックリストで対応</t>
  </si>
  <si>
    <t>②　測量、地質調査及び試掘調査等の追加調査は事業者の責任で行う。なお、ボーリング調査は必要な個所数を行い、工学的基盤面を3 m以上確認しているか。</t>
    <phoneticPr fontId="8"/>
  </si>
  <si>
    <t>①　本施設建設用地は、長崎市下水処理施設の跡地であり、別紙7に示す通り、地下に埋設物が残存している。本事業において、埋設構造物の撤去を行うことを基本としているか。</t>
    <phoneticPr fontId="8"/>
  </si>
  <si>
    <t>※1　A4版・横で作成すること。</t>
    <phoneticPr fontId="8"/>
  </si>
  <si>
    <t>【改訂第1版】</t>
    <rPh sb="1" eb="3">
      <t>カイテイ</t>
    </rPh>
    <rPh sb="3" eb="4">
      <t>ダイ</t>
    </rPh>
    <rPh sb="5" eb="6">
      <t>ハン</t>
    </rPh>
    <phoneticPr fontId="34"/>
  </si>
  <si>
    <t>令和 7 年 5 月 23 日（改訂第1版）</t>
    <rPh sb="0" eb="2">
      <t>レイワ</t>
    </rPh>
    <rPh sb="5" eb="6">
      <t>ネン</t>
    </rPh>
    <rPh sb="9" eb="10">
      <t>ガツ</t>
    </rPh>
    <rPh sb="14" eb="15">
      <t>ニチ</t>
    </rPh>
    <rPh sb="16" eb="18">
      <t>カイテイ</t>
    </rPh>
    <rPh sb="18" eb="19">
      <t>ダイ</t>
    </rPh>
    <rPh sb="20" eb="21">
      <t>ハン</t>
    </rPh>
    <phoneticPr fontId="34"/>
  </si>
  <si>
    <t>※2　地元雇用とは、本市町に在住し、本市町の住民票を有する者をいう。また、原則として、運転維持管理業務開始の1年以上前から長崎市又は長与町内に居住しているものとする。</t>
    <rPh sb="3" eb="5">
      <t>ジモト</t>
    </rPh>
    <rPh sb="5" eb="7">
      <t>コヨウ</t>
    </rPh>
    <rPh sb="10" eb="11">
      <t>ホン</t>
    </rPh>
    <rPh sb="12" eb="13">
      <t>チョウ</t>
    </rPh>
    <rPh sb="14" eb="16">
      <t>ザイジュウ</t>
    </rPh>
    <rPh sb="18" eb="19">
      <t>ホン</t>
    </rPh>
    <rPh sb="20" eb="21">
      <t>チョウ</t>
    </rPh>
    <rPh sb="22" eb="25">
      <t>ジュウミンヒョウ</t>
    </rPh>
    <rPh sb="26" eb="27">
      <t>ユウ</t>
    </rPh>
    <rPh sb="29" eb="30">
      <t>モノ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</si>
</sst>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Red]#,##0.0"/>
    <numFmt numFmtId="203" formatCode="#,##0;[Red]#,##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6"/>
      <name val="ＭＳ 明朝"/>
      <family val="1"/>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0"/>
      <name val="Century"/>
      <family val="1"/>
    </font>
    <font>
      <u/>
      <sz val="11"/>
      <color indexed="12"/>
      <name val="ＭＳ Ｐゴシック"/>
      <family val="3"/>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0"/>
      <name val="ＭＳ Ｐ明朝"/>
      <family val="1"/>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b/>
      <sz val="16"/>
      <name val="ＭＳ ゴシック"/>
      <family val="3"/>
      <charset val="128"/>
    </font>
    <font>
      <b/>
      <sz val="9"/>
      <color indexed="81"/>
      <name val="ＭＳ Ｐゴシック"/>
      <family val="3"/>
      <charset val="128"/>
    </font>
    <font>
      <sz val="10"/>
      <color theme="1"/>
      <name val="ＭＳ Ｐゴシック"/>
      <family val="3"/>
      <charset val="128"/>
    </font>
    <font>
      <sz val="12"/>
      <color theme="1"/>
      <name val="ＭＳ 明朝"/>
      <family val="1"/>
      <charset val="128"/>
    </font>
    <font>
      <sz val="10"/>
      <color rgb="FFFF0000"/>
      <name val="ＭＳ 明朝"/>
      <family val="1"/>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12"/>
      <color theme="1"/>
      <name val="ＭＳ ゴシック"/>
      <family val="3"/>
      <charset val="128"/>
    </font>
    <font>
      <sz val="6"/>
      <name val="ＭＳ Ｐゴシック"/>
      <family val="2"/>
      <charset val="128"/>
      <scheme val="minor"/>
    </font>
    <font>
      <sz val="6"/>
      <name val="游ゴシック"/>
      <family val="2"/>
      <charset val="128"/>
    </font>
    <font>
      <sz val="22"/>
      <name val="ＭＳ ゴシック"/>
      <family val="3"/>
      <charset val="128"/>
    </font>
    <font>
      <sz val="20"/>
      <name val="ＭＳ ゴシック"/>
      <family val="3"/>
      <charset val="128"/>
    </font>
    <font>
      <sz val="11"/>
      <name val="ＭＳ Ｐゴシック"/>
      <family val="3"/>
      <charset val="128"/>
      <scheme val="major"/>
    </font>
    <font>
      <sz val="10.5"/>
      <name val="ＭＳ Ｐゴシック"/>
      <family val="3"/>
      <charset val="128"/>
      <scheme val="major"/>
    </font>
    <font>
      <b/>
      <sz val="16"/>
      <name val="ＭＳ Ｐゴシック"/>
      <family val="3"/>
      <charset val="128"/>
      <scheme val="minor"/>
    </font>
    <font>
      <i/>
      <sz val="11"/>
      <name val="ＭＳ Ｐゴシック"/>
      <family val="3"/>
      <charset val="128"/>
    </font>
    <font>
      <vertAlign val="superscript"/>
      <sz val="11"/>
      <name val="ＭＳ Ｐゴシック"/>
      <family val="3"/>
      <charset val="128"/>
    </font>
    <font>
      <sz val="16"/>
      <name val="ＭＳ Ｐゴシック"/>
      <family val="3"/>
      <charset val="128"/>
      <scheme val="minor"/>
    </font>
    <font>
      <sz val="1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ajor"/>
    </font>
    <font>
      <b/>
      <sz val="11"/>
      <name val="ＭＳ Ｐゴシック"/>
      <family val="3"/>
      <charset val="128"/>
      <scheme val="minor"/>
    </font>
    <font>
      <sz val="10"/>
      <color theme="1"/>
      <name val="ＭＳ Ｐゴシック"/>
      <family val="3"/>
      <charset val="128"/>
      <scheme val="major"/>
    </font>
    <font>
      <vertAlign val="superscript"/>
      <sz val="10"/>
      <color theme="1"/>
      <name val="ＭＳ Ｐゴシック"/>
      <family val="3"/>
      <charset val="128"/>
      <scheme val="major"/>
    </font>
    <font>
      <vertAlign val="superscript"/>
      <sz val="10"/>
      <name val="ＭＳ Ｐゴシック"/>
      <family val="3"/>
      <charset val="128"/>
      <scheme val="major"/>
    </font>
    <font>
      <sz val="11"/>
      <color theme="1"/>
      <name val="ＭＳ Ｐゴシック"/>
      <family val="3"/>
      <charset val="128"/>
      <scheme val="major"/>
    </font>
    <font>
      <sz val="9"/>
      <name val="ＭＳ Ｐゴシック"/>
      <family val="3"/>
      <charset val="128"/>
      <scheme val="major"/>
    </font>
    <font>
      <vertAlign val="superscript"/>
      <sz val="9"/>
      <color theme="1"/>
      <name val="ＭＳ Ｐ明朝"/>
      <family val="1"/>
      <charset val="128"/>
    </font>
    <font>
      <sz val="12"/>
      <name val="ＭＳ Ｐゴシック"/>
      <family val="3"/>
      <charset val="128"/>
      <scheme val="major"/>
    </font>
    <font>
      <sz val="12"/>
      <color indexed="8"/>
      <name val="ＭＳ Ｐゴシック"/>
      <family val="3"/>
      <charset val="128"/>
      <scheme val="major"/>
    </font>
    <font>
      <b/>
      <sz val="14"/>
      <name val="ＭＳ Ｐゴシック"/>
      <family val="3"/>
      <charset val="128"/>
      <scheme val="major"/>
    </font>
    <font>
      <sz val="10.5"/>
      <name val="ＭＳ Ｐゴシック"/>
      <family val="3"/>
      <charset val="128"/>
      <scheme val="minor"/>
    </font>
    <font>
      <sz val="10"/>
      <color rgb="FF000000"/>
      <name val="ＭＳ ゴシック"/>
      <family val="3"/>
      <charset val="128"/>
    </font>
    <font>
      <sz val="10.5"/>
      <color rgb="FF000000"/>
      <name val="ＭＳ ゴシック"/>
      <family val="3"/>
      <charset val="128"/>
    </font>
    <font>
      <sz val="10.5"/>
      <name val="ＭＳ ゴシック"/>
      <family val="3"/>
      <charset val="128"/>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34998626667073579"/>
        <bgColor rgb="FF000000"/>
      </patternFill>
    </fill>
  </fills>
  <borders count="2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auto="1"/>
      </left>
      <right/>
      <top style="medium">
        <color indexed="64"/>
      </top>
      <bottom style="thin">
        <color indexed="64"/>
      </bottom>
      <diagonal/>
    </border>
    <border>
      <left/>
      <right style="double">
        <color auto="1"/>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auto="1"/>
      </top>
      <bottom style="double">
        <color indexed="64"/>
      </bottom>
      <diagonal/>
    </border>
    <border>
      <left style="thin">
        <color indexed="64"/>
      </left>
      <right style="medium">
        <color auto="1"/>
      </right>
      <top/>
      <bottom style="double">
        <color indexed="64"/>
      </bottom>
      <diagonal/>
    </border>
    <border>
      <left style="medium">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double">
        <color indexed="64"/>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indexed="64"/>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thin">
        <color auto="1"/>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medium">
        <color auto="1"/>
      </right>
      <top style="hair">
        <color indexed="64"/>
      </top>
      <bottom style="medium">
        <color auto="1"/>
      </bottom>
      <diagonal/>
    </border>
    <border>
      <left/>
      <right style="double">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style="thin">
        <color auto="1"/>
      </left>
      <right style="double">
        <color auto="1"/>
      </right>
      <top style="double">
        <color indexed="64"/>
      </top>
      <bottom style="hair">
        <color indexed="64"/>
      </bottom>
      <diagonal/>
    </border>
    <border>
      <left style="thin">
        <color auto="1"/>
      </left>
      <right style="thin">
        <color auto="1"/>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47">
    <xf numFmtId="0" fontId="0" fillId="0" borderId="0"/>
    <xf numFmtId="178" fontId="17" fillId="0" borderId="0" applyFill="0" applyBorder="0" applyAlignment="0"/>
    <xf numFmtId="0" fontId="19" fillId="0" borderId="0">
      <alignment horizontal="left"/>
    </xf>
    <xf numFmtId="38" fontId="20" fillId="2" borderId="0" applyNumberFormat="0" applyBorder="0" applyAlignment="0" applyProtection="0"/>
    <xf numFmtId="0" fontId="21" fillId="0" borderId="1" applyNumberFormat="0" applyAlignment="0" applyProtection="0">
      <alignment horizontal="left" vertical="center"/>
    </xf>
    <xf numFmtId="0" fontId="21" fillId="0" borderId="2">
      <alignment horizontal="left" vertical="center"/>
    </xf>
    <xf numFmtId="10" fontId="20" fillId="3" borderId="3" applyNumberFormat="0" applyBorder="0" applyAlignment="0" applyProtection="0"/>
    <xf numFmtId="179" fontId="15" fillId="0" borderId="0"/>
    <xf numFmtId="10" fontId="22" fillId="0" borderId="0" applyFont="0" applyFill="0" applyBorder="0" applyAlignment="0" applyProtection="0"/>
    <xf numFmtId="4" fontId="19" fillId="0" borderId="0">
      <alignment horizontal="right"/>
    </xf>
    <xf numFmtId="4" fontId="23" fillId="0" borderId="0">
      <alignment horizontal="right"/>
    </xf>
    <xf numFmtId="0" fontId="24" fillId="0" borderId="0"/>
    <xf numFmtId="0" fontId="25" fillId="0" borderId="0">
      <alignment horizontal="left"/>
    </xf>
    <xf numFmtId="0" fontId="26" fillId="0" borderId="0"/>
    <xf numFmtId="0" fontId="27" fillId="0" borderId="0">
      <alignment horizontal="center"/>
    </xf>
    <xf numFmtId="0" fontId="28" fillId="4" borderId="4" applyBorder="0" applyAlignment="0">
      <protection locked="0"/>
    </xf>
    <xf numFmtId="6" fontId="7"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7" fillId="0" borderId="0" applyFont="0" applyFill="0" applyBorder="0" applyAlignment="0" applyProtection="0"/>
    <xf numFmtId="0" fontId="28" fillId="5" borderId="0" applyNumberFormat="0" applyBorder="0" applyAlignment="0">
      <protection locked="0"/>
    </xf>
    <xf numFmtId="43" fontId="22" fillId="0" borderId="0" applyFont="0" applyFill="0" applyBorder="0" applyAlignment="0" applyProtection="0"/>
    <xf numFmtId="41" fontId="22"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top"/>
    </xf>
    <xf numFmtId="0" fontId="31" fillId="0" borderId="0"/>
    <xf numFmtId="0" fontId="28" fillId="4" borderId="5" applyBorder="0" applyAlignment="0">
      <alignment horizontal="centerContinuous" vertical="center" wrapText="1"/>
    </xf>
    <xf numFmtId="182" fontId="15" fillId="0" borderId="0" applyFont="0" applyFill="0" applyBorder="0" applyAlignment="0" applyProtection="0"/>
    <xf numFmtId="183" fontId="15" fillId="0" borderId="0" applyFont="0" applyFill="0" applyBorder="0" applyAlignment="0" applyProtection="0"/>
    <xf numFmtId="0" fontId="28" fillId="6" borderId="0" applyNumberFormat="0" applyBorder="0" applyAlignment="0">
      <protection locked="0"/>
    </xf>
    <xf numFmtId="0" fontId="7" fillId="0" borderId="0">
      <alignment vertical="center"/>
    </xf>
    <xf numFmtId="0" fontId="7" fillId="0" borderId="0">
      <alignment vertical="center"/>
    </xf>
    <xf numFmtId="0" fontId="6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184" fontId="32" fillId="0" borderId="0"/>
    <xf numFmtId="0" fontId="15" fillId="0" borderId="0"/>
    <xf numFmtId="0" fontId="64" fillId="0" borderId="0"/>
    <xf numFmtId="38" fontId="64" fillId="0" borderId="0" applyFont="0" applyFill="0" applyBorder="0" applyAlignment="0" applyProtection="0">
      <alignment vertical="center"/>
    </xf>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188" fontId="65" fillId="0" borderId="0" applyFill="0" applyBorder="0" applyProtection="0"/>
    <xf numFmtId="9" fontId="22" fillId="4" borderId="0"/>
    <xf numFmtId="0" fontId="66" fillId="0" borderId="0" applyFont="0" applyFill="0" applyBorder="0" applyAlignment="0" applyProtection="0">
      <alignment horizontal="right"/>
    </xf>
    <xf numFmtId="189" fontId="32" fillId="0" borderId="0" applyFill="0" applyBorder="0" applyAlignment="0"/>
    <xf numFmtId="190" fontId="32" fillId="0" borderId="0" applyFill="0" applyBorder="0" applyAlignment="0"/>
    <xf numFmtId="191" fontId="7" fillId="0" borderId="0" applyFill="0" applyBorder="0" applyAlignment="0"/>
    <xf numFmtId="192"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194" fontId="67"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0" fontId="22" fillId="0" borderId="0" applyFont="0" applyFill="0" applyBorder="0" applyAlignment="0" applyProtection="0"/>
    <xf numFmtId="189" fontId="11" fillId="0" borderId="0" applyFont="0" applyFill="0" applyBorder="0" applyAlignment="0" applyProtection="0"/>
    <xf numFmtId="195" fontId="32" fillId="0" borderId="0" applyFont="0" applyFill="0" applyBorder="0" applyAlignment="0" applyProtection="0"/>
    <xf numFmtId="0" fontId="22" fillId="0" borderId="0" applyFont="0" applyFill="0" applyBorder="0" applyAlignment="0" applyProtection="0"/>
    <xf numFmtId="189" fontId="32" fillId="0" borderId="0" applyFont="0" applyFill="0" applyBorder="0" applyAlignment="0" applyProtection="0"/>
    <xf numFmtId="193" fontId="32" fillId="0" borderId="0" applyFont="0" applyFill="0" applyBorder="0" applyAlignment="0" applyProtection="0"/>
    <xf numFmtId="14" fontId="69" fillId="0" borderId="0" applyFill="0" applyBorder="0" applyAlignment="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0" fillId="0" borderId="0" applyNumberFormat="0" applyFill="0" applyBorder="0" applyAlignment="0" applyProtection="0"/>
    <xf numFmtId="196" fontId="71" fillId="0" borderId="0" applyNumberFormat="0" applyFill="0" applyBorder="0" applyProtection="0">
      <alignment horizontal="right"/>
    </xf>
    <xf numFmtId="0" fontId="72" fillId="0" borderId="0" applyNumberFormat="0" applyFill="0" applyBorder="0" applyAlignment="0" applyProtection="0">
      <alignment vertical="top"/>
      <protection locked="0"/>
    </xf>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22" fillId="0" borderId="0"/>
    <xf numFmtId="0" fontId="22" fillId="2" borderId="0" applyNumberFormat="0" applyFont="0" applyBorder="0" applyAlignment="0"/>
    <xf numFmtId="195" fontId="11" fillId="0" borderId="0" applyFont="0" applyFill="0" applyBorder="0" applyAlignment="0" applyProtection="0"/>
    <xf numFmtId="189" fontId="11" fillId="0" borderId="0" applyFont="0" applyFill="0" applyBorder="0" applyAlignment="0" applyProtection="0"/>
    <xf numFmtId="178" fontId="22" fillId="0" borderId="0" applyFont="0" applyFill="0" applyBorder="0" applyAlignment="0" applyProtection="0"/>
    <xf numFmtId="192" fontId="32" fillId="0" borderId="0" applyFont="0" applyFill="0" applyBorder="0" applyAlignment="0" applyProtection="0"/>
    <xf numFmtId="195" fontId="32" fillId="0" borderId="0" applyFont="0" applyFill="0" applyBorder="0" applyAlignment="0" applyProtection="0"/>
    <xf numFmtId="197" fontId="32" fillId="0" borderId="0" applyFont="0" applyFill="0" applyBorder="0" applyAlignment="0" applyProtection="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3" fillId="10" borderId="0" applyNumberFormat="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74" fillId="0" borderId="16">
      <alignment horizontal="center"/>
    </xf>
    <xf numFmtId="3" fontId="18" fillId="0" borderId="0" applyFont="0" applyFill="0" applyBorder="0" applyAlignment="0" applyProtection="0"/>
    <xf numFmtId="0" fontId="18" fillId="11" borderId="0" applyNumberFormat="0" applyFont="0" applyBorder="0" applyAlignment="0" applyProtection="0"/>
    <xf numFmtId="0" fontId="22" fillId="5" borderId="0" applyNumberFormat="0" applyBorder="0" applyProtection="0">
      <alignment vertical="top" wrapText="1"/>
    </xf>
    <xf numFmtId="49" fontId="69" fillId="0" borderId="0" applyFill="0" applyBorder="0" applyAlignment="0"/>
    <xf numFmtId="197" fontId="32" fillId="0" borderId="0" applyFill="0" applyBorder="0" applyAlignment="0"/>
    <xf numFmtId="198" fontId="32" fillId="0" borderId="0" applyFill="0" applyBorder="0" applyAlignment="0"/>
    <xf numFmtId="49" fontId="22" fillId="12" borderId="0" applyFont="0" applyBorder="0" applyAlignment="0" applyProtection="0"/>
    <xf numFmtId="199" fontId="11" fillId="0" borderId="0" applyFont="0" applyFill="0" applyBorder="0" applyAlignment="0" applyProtection="0"/>
    <xf numFmtId="193" fontId="11" fillId="0" borderId="0" applyFont="0" applyFill="0" applyBorder="0" applyAlignment="0" applyProtection="0"/>
    <xf numFmtId="200" fontId="32" fillId="0" borderId="0" applyFont="0" applyFill="0" applyBorder="0" applyAlignment="0" applyProtection="0"/>
    <xf numFmtId="201" fontId="32" fillId="0" borderId="0" applyFont="0" applyFill="0" applyBorder="0" applyAlignment="0" applyProtection="0"/>
    <xf numFmtId="9" fontId="7" fillId="0" borderId="0" applyFont="0" applyFill="0" applyBorder="0" applyAlignment="0" applyProtection="0"/>
    <xf numFmtId="0" fontId="75" fillId="0" borderId="0"/>
    <xf numFmtId="41" fontId="22" fillId="0" borderId="0" applyFont="0" applyFill="0" applyBorder="0" applyAlignment="0" applyProtection="0"/>
    <xf numFmtId="4" fontId="75" fillId="0" borderId="0" applyFont="0" applyFill="0" applyBorder="0" applyAlignment="0" applyProtection="0"/>
    <xf numFmtId="0" fontId="76" fillId="0" borderId="11">
      <alignment vertical="center"/>
    </xf>
    <xf numFmtId="40" fontId="54" fillId="0" borderId="0" applyFont="0" applyFill="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pplyFont="0" applyFill="0" applyBorder="0" applyAlignment="0" applyProtection="0"/>
    <xf numFmtId="0" fontId="22" fillId="0" borderId="0" applyFont="0" applyFill="0" applyBorder="0" applyAlignment="0" applyProtection="0"/>
    <xf numFmtId="0" fontId="7" fillId="0" borderId="0"/>
    <xf numFmtId="0" fontId="15" fillId="0" borderId="0"/>
    <xf numFmtId="0" fontId="15"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cellStyleXfs>
  <cellXfs count="1285">
    <xf numFmtId="0" fontId="0" fillId="0" borderId="0" xfId="0"/>
    <xf numFmtId="0" fontId="15" fillId="0" borderId="0" xfId="43" applyFont="1">
      <alignment vertical="center"/>
    </xf>
    <xf numFmtId="0" fontId="29" fillId="0" borderId="0" xfId="43" applyFont="1">
      <alignment vertical="center"/>
    </xf>
    <xf numFmtId="0" fontId="35" fillId="0" borderId="0" xfId="43" applyFont="1">
      <alignment vertical="center"/>
    </xf>
    <xf numFmtId="0" fontId="29" fillId="0" borderId="40" xfId="43" applyFont="1" applyBorder="1">
      <alignment vertical="center"/>
    </xf>
    <xf numFmtId="0" fontId="29" fillId="0" borderId="41" xfId="43" applyFont="1" applyBorder="1" applyAlignment="1">
      <alignment horizontal="center" vertical="center"/>
    </xf>
    <xf numFmtId="0" fontId="29" fillId="0" borderId="29" xfId="43" applyFont="1" applyBorder="1" applyAlignment="1">
      <alignment horizontal="center" vertical="center"/>
    </xf>
    <xf numFmtId="0" fontId="29" fillId="0" borderId="42" xfId="43" applyFont="1" applyBorder="1">
      <alignment vertical="center"/>
    </xf>
    <xf numFmtId="0" fontId="29" fillId="0" borderId="43" xfId="43" applyFont="1" applyBorder="1" applyAlignment="1">
      <alignment horizontal="center" vertical="center"/>
    </xf>
    <xf numFmtId="0" fontId="29" fillId="0" borderId="33" xfId="43" applyFont="1" applyBorder="1" applyAlignment="1">
      <alignment horizontal="center" vertical="center"/>
    </xf>
    <xf numFmtId="0" fontId="32" fillId="7" borderId="0" xfId="0" applyFont="1" applyFill="1" applyAlignment="1">
      <alignment horizontal="left"/>
    </xf>
    <xf numFmtId="0" fontId="32" fillId="7" borderId="0" xfId="0" applyFont="1" applyFill="1" applyAlignment="1">
      <alignment horizontal="left" vertical="center"/>
    </xf>
    <xf numFmtId="49" fontId="32" fillId="7" borderId="0" xfId="0" applyNumberFormat="1" applyFont="1" applyFill="1" applyAlignment="1">
      <alignment horizontal="left" vertical="center"/>
    </xf>
    <xf numFmtId="0" fontId="32"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1" fillId="7" borderId="0" xfId="0" applyNumberFormat="1" applyFont="1" applyFill="1" applyAlignment="1">
      <alignment horizontal="right" vertical="center" wrapText="1"/>
    </xf>
    <xf numFmtId="49" fontId="32" fillId="7" borderId="0" xfId="0" applyNumberFormat="1" applyFont="1" applyFill="1" applyAlignment="1">
      <alignment horizontal="left"/>
    </xf>
    <xf numFmtId="0" fontId="32" fillId="7" borderId="0" xfId="0" applyFont="1" applyFill="1" applyAlignment="1">
      <alignment horizontal="left" wrapText="1"/>
    </xf>
    <xf numFmtId="0" fontId="11" fillId="7" borderId="0" xfId="0" applyFont="1" applyFill="1" applyAlignment="1">
      <alignment horizontal="center" vertical="center"/>
    </xf>
    <xf numFmtId="49" fontId="11" fillId="7" borderId="0" xfId="0" applyNumberFormat="1" applyFont="1" applyFill="1" applyAlignment="1">
      <alignment horizontal="left" vertical="center"/>
    </xf>
    <xf numFmtId="0" fontId="38" fillId="0" borderId="44" xfId="0" applyFont="1" applyBorder="1" applyAlignment="1">
      <alignment horizontal="center" vertical="center" wrapText="1"/>
    </xf>
    <xf numFmtId="49" fontId="38" fillId="0" borderId="45" xfId="0" applyNumberFormat="1" applyFont="1" applyBorder="1" applyAlignment="1">
      <alignment horizontal="center" vertical="center" wrapText="1"/>
    </xf>
    <xf numFmtId="0" fontId="38" fillId="0" borderId="46" xfId="0" applyFont="1" applyBorder="1" applyAlignment="1">
      <alignment horizontal="center" vertical="center" wrapText="1"/>
    </xf>
    <xf numFmtId="0" fontId="40" fillId="7" borderId="0" xfId="0" applyFont="1" applyFill="1"/>
    <xf numFmtId="0" fontId="41" fillId="7" borderId="47" xfId="0" applyFont="1" applyFill="1" applyBorder="1" applyAlignment="1">
      <alignment horizontal="center" vertical="center" wrapText="1"/>
    </xf>
    <xf numFmtId="49" fontId="41" fillId="7" borderId="11" xfId="0" applyNumberFormat="1" applyFont="1" applyFill="1" applyBorder="1" applyAlignment="1">
      <alignment horizontal="center" vertical="center" wrapText="1"/>
    </xf>
    <xf numFmtId="0" fontId="41" fillId="7" borderId="48" xfId="0" applyFont="1" applyFill="1" applyBorder="1" applyAlignment="1">
      <alignment vertical="center" wrapText="1"/>
    </xf>
    <xf numFmtId="0" fontId="39" fillId="7" borderId="49"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50" xfId="0" applyFont="1" applyFill="1" applyBorder="1" applyAlignment="1">
      <alignment vertical="center" wrapText="1"/>
    </xf>
    <xf numFmtId="0" fontId="39" fillId="7" borderId="51" xfId="0" applyFont="1" applyFill="1" applyBorder="1" applyAlignment="1">
      <alignment horizontal="center" vertical="center" wrapText="1"/>
    </xf>
    <xf numFmtId="49" fontId="39" fillId="7" borderId="52" xfId="0" applyNumberFormat="1" applyFont="1" applyFill="1" applyBorder="1" applyAlignment="1">
      <alignment horizontal="center" vertical="center" wrapText="1"/>
    </xf>
    <xf numFmtId="0" fontId="39" fillId="7" borderId="53" xfId="0" applyFont="1" applyFill="1" applyBorder="1" applyAlignment="1">
      <alignment vertical="center" wrapText="1"/>
    </xf>
    <xf numFmtId="186" fontId="11"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41" fillId="0" borderId="47" xfId="0" applyFont="1" applyBorder="1" applyAlignment="1">
      <alignment horizontal="center" vertical="center" wrapText="1"/>
    </xf>
    <xf numFmtId="49" fontId="41" fillId="0" borderId="11" xfId="0" applyNumberFormat="1" applyFont="1" applyBorder="1" applyAlignment="1">
      <alignment horizontal="center" vertical="center" wrapText="1"/>
    </xf>
    <xf numFmtId="0" fontId="41" fillId="0" borderId="48" xfId="0" applyFont="1" applyBorder="1" applyAlignment="1">
      <alignment vertical="center" wrapText="1"/>
    </xf>
    <xf numFmtId="0" fontId="39" fillId="0" borderId="49"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 xfId="0" applyFont="1" applyBorder="1" applyAlignment="1">
      <alignment vertical="center" wrapText="1"/>
    </xf>
    <xf numFmtId="0" fontId="39" fillId="0" borderId="50" xfId="0" applyFont="1" applyBorder="1" applyAlignment="1">
      <alignment vertical="center" wrapText="1"/>
    </xf>
    <xf numFmtId="0" fontId="39" fillId="0" borderId="51" xfId="0" applyFont="1" applyBorder="1" applyAlignment="1">
      <alignment horizontal="center" vertical="center" wrapText="1"/>
    </xf>
    <xf numFmtId="49" fontId="39" fillId="0" borderId="52" xfId="0" applyNumberFormat="1" applyFont="1" applyBorder="1" applyAlignment="1">
      <alignment horizontal="center" vertical="center" wrapText="1"/>
    </xf>
    <xf numFmtId="0" fontId="39" fillId="0" borderId="53"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1" fillId="0" borderId="0" xfId="44" applyFont="1" applyAlignment="1">
      <alignment horizontal="left" vertical="center"/>
    </xf>
    <xf numFmtId="0" fontId="11" fillId="0" borderId="0" xfId="46" applyFont="1">
      <alignment vertical="center"/>
    </xf>
    <xf numFmtId="49" fontId="11" fillId="0" borderId="0" xfId="44" applyNumberFormat="1" applyFont="1" applyAlignment="1">
      <alignment horizontal="left" vertical="center"/>
    </xf>
    <xf numFmtId="0" fontId="42" fillId="0" borderId="0" xfId="44" applyFont="1" applyAlignment="1">
      <alignment horizontal="center" vertical="center" wrapText="1"/>
    </xf>
    <xf numFmtId="49" fontId="11"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6" applyFont="1">
      <alignment vertical="center"/>
    </xf>
    <xf numFmtId="49" fontId="43" fillId="0" borderId="0" xfId="44" applyNumberFormat="1" applyFont="1" applyAlignment="1">
      <alignment horizontal="right" vertical="center" wrapText="1"/>
    </xf>
    <xf numFmtId="0" fontId="11" fillId="0" borderId="0" xfId="44" applyFont="1" applyAlignment="1">
      <alignment horizontal="left"/>
    </xf>
    <xf numFmtId="49" fontId="11" fillId="0" borderId="0" xfId="44" applyNumberFormat="1" applyFont="1" applyAlignment="1">
      <alignment horizontal="left"/>
    </xf>
    <xf numFmtId="0" fontId="11" fillId="0" borderId="54" xfId="46" applyFont="1" applyBorder="1" applyAlignment="1">
      <alignment horizontal="center" vertical="center"/>
    </xf>
    <xf numFmtId="0" fontId="11" fillId="0" borderId="55" xfId="46" applyFont="1" applyBorder="1" applyAlignment="1">
      <alignment horizontal="center" vertical="center"/>
    </xf>
    <xf numFmtId="0" fontId="11" fillId="0" borderId="56" xfId="46" applyFont="1" applyBorder="1" applyAlignment="1">
      <alignment horizontal="center" vertical="center"/>
    </xf>
    <xf numFmtId="0" fontId="11" fillId="0" borderId="49" xfId="46" applyFont="1" applyBorder="1">
      <alignment vertical="center"/>
    </xf>
    <xf numFmtId="0" fontId="11" fillId="0" borderId="3" xfId="46" applyFont="1" applyBorder="1">
      <alignment vertical="center"/>
    </xf>
    <xf numFmtId="0" fontId="11" fillId="0" borderId="50" xfId="46" applyFont="1" applyBorder="1">
      <alignment vertical="center"/>
    </xf>
    <xf numFmtId="0" fontId="11" fillId="0" borderId="51" xfId="46" applyFont="1" applyBorder="1">
      <alignment vertical="center"/>
    </xf>
    <xf numFmtId="0" fontId="11" fillId="0" borderId="52" xfId="46" applyFont="1" applyBorder="1">
      <alignment vertical="center"/>
    </xf>
    <xf numFmtId="0" fontId="11" fillId="0" borderId="53" xfId="46"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2" fillId="0" borderId="0" xfId="44" applyFont="1" applyAlignment="1">
      <alignment vertical="top" wrapText="1"/>
    </xf>
    <xf numFmtId="0" fontId="12" fillId="7"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vertical="center"/>
    </xf>
    <xf numFmtId="0" fontId="44" fillId="7" borderId="0" xfId="0" applyFont="1" applyFill="1" applyAlignment="1">
      <alignment vertical="center"/>
    </xf>
    <xf numFmtId="0" fontId="46" fillId="7" borderId="0" xfId="0" applyFont="1" applyFill="1" applyAlignment="1">
      <alignment horizontal="center" vertical="center"/>
    </xf>
    <xf numFmtId="0" fontId="48" fillId="7" borderId="0" xfId="0" applyFont="1" applyFill="1"/>
    <xf numFmtId="0" fontId="38" fillId="7" borderId="0" xfId="0" applyFont="1" applyFill="1" applyAlignment="1">
      <alignment horizontal="center" vertical="center"/>
    </xf>
    <xf numFmtId="0" fontId="49" fillId="7" borderId="0" xfId="0" applyFont="1" applyFill="1" applyAlignment="1">
      <alignment horizontal="right" vertical="center"/>
    </xf>
    <xf numFmtId="0" fontId="14" fillId="7" borderId="0" xfId="0" applyFont="1" applyFill="1" applyAlignment="1">
      <alignment horizontal="center" vertical="center"/>
    </xf>
    <xf numFmtId="185" fontId="15" fillId="7" borderId="0" xfId="0" applyNumberFormat="1" applyFont="1" applyFill="1" applyAlignment="1">
      <alignment vertical="center"/>
    </xf>
    <xf numFmtId="0" fontId="48" fillId="7" borderId="0" xfId="0" applyFont="1" applyFill="1" applyAlignment="1">
      <alignment vertical="center"/>
    </xf>
    <xf numFmtId="3" fontId="39" fillId="7" borderId="0" xfId="32" applyNumberFormat="1" applyFont="1" applyFill="1"/>
    <xf numFmtId="3" fontId="40" fillId="7" borderId="0" xfId="32" applyNumberFormat="1" applyFont="1" applyFill="1" applyBorder="1" applyAlignment="1">
      <alignment horizontal="center" vertical="top"/>
    </xf>
    <xf numFmtId="0" fontId="39" fillId="7" borderId="0" xfId="0" applyFont="1" applyFill="1" applyAlignment="1">
      <alignment vertical="center"/>
    </xf>
    <xf numFmtId="3" fontId="51" fillId="7" borderId="0" xfId="32" applyNumberFormat="1" applyFont="1" applyFill="1" applyBorder="1" applyAlignment="1">
      <alignment horizontal="center" vertical="center"/>
    </xf>
    <xf numFmtId="0" fontId="51" fillId="7" borderId="0" xfId="0" applyFont="1" applyFill="1"/>
    <xf numFmtId="0" fontId="39" fillId="7" borderId="0" xfId="0" applyFont="1" applyFill="1"/>
    <xf numFmtId="0" fontId="47" fillId="7" borderId="0" xfId="0" applyFont="1" applyFill="1" applyAlignment="1">
      <alignment horizontal="centerContinuous"/>
    </xf>
    <xf numFmtId="0" fontId="16" fillId="7" borderId="0" xfId="0" applyFont="1" applyFill="1"/>
    <xf numFmtId="0" fontId="14" fillId="0" borderId="6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185" fontId="15" fillId="7" borderId="0" xfId="0" applyNumberFormat="1" applyFont="1" applyFill="1" applyAlignment="1" applyProtection="1">
      <alignment vertical="center"/>
      <protection locked="0"/>
    </xf>
    <xf numFmtId="0" fontId="16" fillId="7" borderId="0" xfId="0" applyFont="1" applyFill="1" applyAlignment="1">
      <alignment vertical="center"/>
    </xf>
    <xf numFmtId="0" fontId="48" fillId="7" borderId="57" xfId="0" applyFont="1" applyFill="1" applyBorder="1"/>
    <xf numFmtId="185" fontId="15" fillId="7" borderId="8" xfId="0" applyNumberFormat="1" applyFont="1" applyFill="1" applyBorder="1" applyAlignment="1">
      <alignment horizontal="center" vertical="center"/>
    </xf>
    <xf numFmtId="0" fontId="0" fillId="7" borderId="0" xfId="0" applyFill="1" applyAlignment="1">
      <alignment vertical="top"/>
    </xf>
    <xf numFmtId="0" fontId="16" fillId="7" borderId="0" xfId="0" applyFont="1" applyFill="1" applyAlignment="1">
      <alignment vertical="top"/>
    </xf>
    <xf numFmtId="0" fontId="16" fillId="7" borderId="0" xfId="0" applyFont="1" applyFill="1" applyAlignment="1">
      <alignment vertical="top" wrapText="1"/>
    </xf>
    <xf numFmtId="0" fontId="0" fillId="0" borderId="0" xfId="0" applyAlignment="1">
      <alignment vertical="top"/>
    </xf>
    <xf numFmtId="3" fontId="16" fillId="7" borderId="0" xfId="32" applyNumberFormat="1" applyFont="1" applyFill="1"/>
    <xf numFmtId="3" fontId="54" fillId="7" borderId="0" xfId="32" applyNumberFormat="1" applyFont="1" applyFill="1" applyAlignment="1"/>
    <xf numFmtId="3" fontId="15" fillId="7" borderId="16" xfId="32" applyNumberFormat="1" applyFont="1" applyFill="1" applyBorder="1"/>
    <xf numFmtId="0" fontId="49" fillId="7" borderId="16" xfId="0" applyFont="1" applyFill="1" applyBorder="1" applyAlignment="1">
      <alignment horizontal="right" vertical="center"/>
    </xf>
    <xf numFmtId="3" fontId="15" fillId="7" borderId="57" xfId="32" applyNumberFormat="1" applyFont="1" applyFill="1" applyBorder="1" applyAlignment="1">
      <alignment vertical="center"/>
    </xf>
    <xf numFmtId="3" fontId="15" fillId="7" borderId="0" xfId="32" applyNumberFormat="1" applyFont="1" applyFill="1" applyAlignment="1">
      <alignment vertical="center"/>
    </xf>
    <xf numFmtId="3" fontId="15" fillId="7" borderId="0" xfId="32" applyNumberFormat="1" applyFont="1" applyFill="1" applyBorder="1" applyAlignment="1">
      <alignment vertical="center"/>
    </xf>
    <xf numFmtId="0" fontId="15" fillId="7" borderId="72" xfId="0" applyFont="1" applyFill="1" applyBorder="1" applyAlignment="1">
      <alignment horizontal="center" vertical="center"/>
    </xf>
    <xf numFmtId="185" fontId="15" fillId="5" borderId="45" xfId="0" applyNumberFormat="1" applyFont="1" applyFill="1" applyBorder="1" applyAlignment="1" applyProtection="1">
      <alignment horizontal="right" vertical="center"/>
      <protection locked="0"/>
    </xf>
    <xf numFmtId="185" fontId="15" fillId="7" borderId="45" xfId="0" applyNumberFormat="1" applyFont="1" applyFill="1" applyBorder="1" applyAlignment="1" applyProtection="1">
      <alignment horizontal="right" vertical="center"/>
      <protection locked="0"/>
    </xf>
    <xf numFmtId="185" fontId="15" fillId="7" borderId="60" xfId="32" applyNumberFormat="1" applyFont="1" applyFill="1" applyBorder="1" applyAlignment="1">
      <alignment horizontal="right" vertical="center"/>
    </xf>
    <xf numFmtId="0" fontId="15" fillId="7" borderId="66" xfId="0" applyFont="1" applyFill="1" applyBorder="1" applyAlignment="1">
      <alignment horizontal="center" vertical="center"/>
    </xf>
    <xf numFmtId="185" fontId="15" fillId="5" borderId="73" xfId="0" applyNumberFormat="1" applyFont="1" applyFill="1" applyBorder="1" applyAlignment="1" applyProtection="1">
      <alignment horizontal="right" vertical="center"/>
      <protection locked="0"/>
    </xf>
    <xf numFmtId="185" fontId="15" fillId="7" borderId="74" xfId="32" applyNumberFormat="1" applyFont="1" applyFill="1" applyBorder="1" applyAlignment="1">
      <alignment horizontal="right" vertical="center"/>
    </xf>
    <xf numFmtId="185" fontId="15" fillId="5" borderId="75" xfId="0" applyNumberFormat="1" applyFont="1" applyFill="1" applyBorder="1" applyAlignment="1" applyProtection="1">
      <alignment horizontal="right" vertical="center"/>
      <protection locked="0"/>
    </xf>
    <xf numFmtId="0" fontId="15" fillId="7" borderId="15" xfId="0" applyFont="1" applyFill="1" applyBorder="1" applyAlignment="1">
      <alignment horizontal="left" vertical="center"/>
    </xf>
    <xf numFmtId="0" fontId="15" fillId="7" borderId="16" xfId="0" applyFont="1" applyFill="1" applyBorder="1" applyAlignment="1">
      <alignment horizontal="left" vertical="center"/>
    </xf>
    <xf numFmtId="185" fontId="53" fillId="7" borderId="79" xfId="0" applyNumberFormat="1" applyFont="1" applyFill="1" applyBorder="1" applyAlignment="1">
      <alignment horizontal="right" vertical="center"/>
    </xf>
    <xf numFmtId="185" fontId="53" fillId="7" borderId="80" xfId="32" applyNumberFormat="1" applyFont="1" applyFill="1" applyBorder="1" applyAlignment="1">
      <alignment horizontal="right" vertical="center"/>
    </xf>
    <xf numFmtId="0" fontId="15" fillId="7" borderId="72" xfId="0" applyFont="1" applyFill="1" applyBorder="1" applyAlignment="1">
      <alignment horizontal="left" vertical="center"/>
    </xf>
    <xf numFmtId="185" fontId="53" fillId="7" borderId="81" xfId="0" applyNumberFormat="1" applyFont="1" applyFill="1" applyBorder="1" applyAlignment="1">
      <alignment horizontal="right" vertical="center"/>
    </xf>
    <xf numFmtId="3" fontId="15" fillId="7" borderId="0" xfId="32" applyNumberFormat="1" applyFont="1" applyFill="1" applyBorder="1" applyAlignment="1">
      <alignment horizontal="center" vertical="center"/>
    </xf>
    <xf numFmtId="3" fontId="15" fillId="7" borderId="0" xfId="32" applyNumberFormat="1" applyFont="1" applyFill="1" applyBorder="1" applyAlignment="1">
      <alignment horizontal="left" vertical="center"/>
    </xf>
    <xf numFmtId="3" fontId="40" fillId="7" borderId="0" xfId="32" applyNumberFormat="1" applyFont="1" applyFill="1"/>
    <xf numFmtId="0" fontId="11"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3" fontId="40" fillId="0" borderId="0" xfId="32" applyNumberFormat="1" applyFont="1" applyFill="1" applyAlignment="1">
      <alignment vertical="center"/>
    </xf>
    <xf numFmtId="3" fontId="32" fillId="0" borderId="0" xfId="32" applyNumberFormat="1" applyFont="1" applyFill="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3" fontId="47" fillId="0" borderId="0" xfId="32" applyNumberFormat="1" applyFont="1" applyFill="1" applyBorder="1" applyAlignment="1">
      <alignment horizontal="center" vertical="center"/>
    </xf>
    <xf numFmtId="0" fontId="47" fillId="0" borderId="0" xfId="0" applyFont="1" applyAlignment="1">
      <alignment horizontal="center" vertical="center"/>
    </xf>
    <xf numFmtId="3" fontId="40" fillId="0" borderId="0" xfId="32" applyNumberFormat="1" applyFont="1" applyFill="1" applyAlignment="1">
      <alignment horizontal="centerContinuous" vertical="center"/>
    </xf>
    <xf numFmtId="0" fontId="39" fillId="0" borderId="0" xfId="0" applyFont="1" applyAlignment="1">
      <alignment horizontal="right" vertical="center"/>
    </xf>
    <xf numFmtId="0" fontId="32" fillId="0" borderId="57" xfId="0" applyFont="1" applyBorder="1" applyAlignment="1">
      <alignment vertical="center"/>
    </xf>
    <xf numFmtId="0" fontId="39" fillId="0" borderId="0" xfId="0" applyFont="1" applyAlignment="1">
      <alignment horizontal="left" vertical="center"/>
    </xf>
    <xf numFmtId="0" fontId="44" fillId="0" borderId="0" xfId="0" applyFont="1" applyAlignment="1">
      <alignment vertical="center"/>
    </xf>
    <xf numFmtId="0" fontId="32" fillId="0" borderId="0" xfId="0" applyFont="1" applyAlignment="1">
      <alignment horizontal="left"/>
    </xf>
    <xf numFmtId="0" fontId="12" fillId="0" borderId="0" xfId="0" applyFont="1" applyAlignment="1">
      <alignment horizontal="left" vertical="center"/>
    </xf>
    <xf numFmtId="0" fontId="7" fillId="0" borderId="0" xfId="0" applyFont="1" applyAlignment="1">
      <alignment horizontal="left" vertical="center"/>
    </xf>
    <xf numFmtId="49" fontId="32" fillId="0" borderId="0" xfId="0" applyNumberFormat="1" applyFont="1" applyAlignment="1">
      <alignment horizontal="left"/>
    </xf>
    <xf numFmtId="0" fontId="11"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horizontal="centerContinuous"/>
    </xf>
    <xf numFmtId="0" fontId="14" fillId="0" borderId="0" xfId="0" applyFont="1" applyAlignment="1">
      <alignment vertical="center"/>
    </xf>
    <xf numFmtId="0" fontId="56" fillId="0" borderId="0" xfId="0" applyFont="1" applyAlignment="1">
      <alignment vertical="center"/>
    </xf>
    <xf numFmtId="0" fontId="50" fillId="0" borderId="47" xfId="0" applyFont="1" applyBorder="1" applyAlignment="1">
      <alignment vertical="center"/>
    </xf>
    <xf numFmtId="0" fontId="39" fillId="0" borderId="11" xfId="0" applyFont="1" applyBorder="1" applyAlignment="1">
      <alignment vertical="center" wrapText="1"/>
    </xf>
    <xf numFmtId="0" fontId="50" fillId="0" borderId="12" xfId="0" applyFont="1" applyBorder="1" applyAlignment="1">
      <alignment vertical="center"/>
    </xf>
    <xf numFmtId="0" fontId="50" fillId="0" borderId="0" xfId="0" applyFont="1" applyAlignment="1">
      <alignment vertical="center" wrapText="1"/>
    </xf>
    <xf numFmtId="177" fontId="15" fillId="0" borderId="83" xfId="32" applyNumberFormat="1" applyFont="1" applyFill="1" applyBorder="1" applyAlignment="1">
      <alignment horizontal="right" vertical="center"/>
    </xf>
    <xf numFmtId="10" fontId="15" fillId="0" borderId="84" xfId="28" applyNumberFormat="1" applyFont="1" applyFill="1" applyBorder="1" applyAlignment="1">
      <alignment horizontal="right" vertical="center"/>
    </xf>
    <xf numFmtId="0" fontId="56" fillId="0" borderId="57" xfId="0" applyFont="1" applyBorder="1" applyAlignment="1">
      <alignment vertical="center"/>
    </xf>
    <xf numFmtId="0" fontId="50" fillId="0" borderId="14" xfId="0" applyFont="1" applyBorder="1" applyAlignment="1">
      <alignment vertical="center"/>
    </xf>
    <xf numFmtId="0" fontId="50" fillId="0" borderId="13" xfId="0" applyFont="1" applyBorder="1" applyAlignment="1">
      <alignment vertical="center" wrapText="1"/>
    </xf>
    <xf numFmtId="177" fontId="15" fillId="0" borderId="85" xfId="32" applyNumberFormat="1" applyFont="1" applyFill="1" applyBorder="1" applyAlignment="1">
      <alignment horizontal="right" vertical="center"/>
    </xf>
    <xf numFmtId="10" fontId="15" fillId="0" borderId="71" xfId="28" applyNumberFormat="1" applyFont="1" applyFill="1" applyBorder="1" applyAlignment="1">
      <alignment horizontal="right" vertical="center"/>
    </xf>
    <xf numFmtId="0" fontId="50" fillId="0" borderId="86" xfId="0" applyFont="1" applyBorder="1" applyAlignment="1">
      <alignment vertical="center"/>
    </xf>
    <xf numFmtId="0" fontId="39" fillId="0" borderId="87" xfId="0" applyFont="1" applyBorder="1" applyAlignment="1">
      <alignment vertical="center" wrapText="1"/>
    </xf>
    <xf numFmtId="177" fontId="15" fillId="0" borderId="88" xfId="32" applyNumberFormat="1" applyFont="1" applyFill="1" applyBorder="1" applyAlignment="1">
      <alignment horizontal="right" vertical="center"/>
    </xf>
    <xf numFmtId="10" fontId="15" fillId="0" borderId="89" xfId="28" applyNumberFormat="1" applyFont="1" applyFill="1" applyBorder="1" applyAlignment="1">
      <alignment horizontal="right" vertical="center"/>
    </xf>
    <xf numFmtId="177" fontId="53" fillId="0" borderId="60" xfId="32" applyNumberFormat="1" applyFont="1" applyFill="1" applyBorder="1" applyAlignment="1">
      <alignment horizontal="right" vertical="center"/>
    </xf>
    <xf numFmtId="10" fontId="53" fillId="0" borderId="62" xfId="32" applyNumberFormat="1" applyFont="1" applyFill="1" applyBorder="1" applyAlignment="1">
      <alignment horizontal="right" vertical="center"/>
    </xf>
    <xf numFmtId="177" fontId="39" fillId="0" borderId="0" xfId="32" applyNumberFormat="1" applyFont="1" applyFill="1" applyBorder="1" applyAlignment="1">
      <alignment horizontal="right" vertical="center"/>
    </xf>
    <xf numFmtId="10" fontId="39" fillId="0" borderId="0" xfId="32" applyNumberFormat="1" applyFont="1" applyFill="1" applyBorder="1" applyAlignment="1">
      <alignment horizontal="right" vertical="center"/>
    </xf>
    <xf numFmtId="0" fontId="40" fillId="0" borderId="0" xfId="0" applyFont="1" applyAlignment="1">
      <alignment horizontal="center" vertical="top"/>
    </xf>
    <xf numFmtId="0" fontId="58" fillId="0" borderId="0" xfId="0" applyFont="1" applyAlignment="1">
      <alignment vertical="center"/>
    </xf>
    <xf numFmtId="0" fontId="58" fillId="0" borderId="0" xfId="0" applyFont="1" applyAlignment="1">
      <alignment horizontal="center" vertical="center"/>
    </xf>
    <xf numFmtId="0" fontId="58" fillId="7" borderId="0" xfId="0" applyFont="1" applyFill="1" applyAlignment="1">
      <alignment vertical="center"/>
    </xf>
    <xf numFmtId="3" fontId="60" fillId="7" borderId="0" xfId="32" applyNumberFormat="1" applyFont="1" applyFill="1" applyAlignment="1">
      <alignment horizontal="center" vertical="center"/>
    </xf>
    <xf numFmtId="0" fontId="55" fillId="7" borderId="0" xfId="0" applyFont="1" applyFill="1" applyAlignment="1">
      <alignment horizontal="center" vertical="center"/>
    </xf>
    <xf numFmtId="0" fontId="50" fillId="7" borderId="0" xfId="0" applyFont="1" applyFill="1" applyAlignment="1">
      <alignment horizontal="right" vertical="center"/>
    </xf>
    <xf numFmtId="0" fontId="50" fillId="7" borderId="105" xfId="0" applyFont="1" applyFill="1" applyBorder="1" applyAlignment="1">
      <alignment horizontal="center" vertical="center"/>
    </xf>
    <xf numFmtId="0" fontId="50" fillId="7" borderId="107" xfId="0" applyFont="1" applyFill="1" applyBorder="1" applyAlignment="1">
      <alignment horizontal="left" vertical="center"/>
    </xf>
    <xf numFmtId="185" fontId="15" fillId="7" borderId="106" xfId="0" applyNumberFormat="1" applyFont="1" applyFill="1" applyBorder="1" applyAlignment="1">
      <alignment horizontal="right" vertical="center"/>
    </xf>
    <xf numFmtId="0" fontId="50" fillId="7" borderId="109" xfId="0" applyFont="1" applyFill="1" applyBorder="1" applyAlignment="1">
      <alignment horizontal="center" vertical="center"/>
    </xf>
    <xf numFmtId="0" fontId="50" fillId="7" borderId="111" xfId="0" applyFont="1" applyFill="1" applyBorder="1" applyAlignment="1">
      <alignment horizontal="left" vertical="center"/>
    </xf>
    <xf numFmtId="185" fontId="15" fillId="7" borderId="110" xfId="0" applyNumberFormat="1" applyFont="1" applyFill="1" applyBorder="1" applyAlignment="1">
      <alignment horizontal="right" vertical="center"/>
    </xf>
    <xf numFmtId="0" fontId="50" fillId="7" borderId="22" xfId="0" applyFont="1" applyFill="1" applyBorder="1" applyAlignment="1">
      <alignment horizontal="center" vertical="center"/>
    </xf>
    <xf numFmtId="0" fontId="50" fillId="7" borderId="84" xfId="0" applyFont="1" applyFill="1" applyBorder="1" applyAlignment="1">
      <alignment horizontal="left" vertical="center"/>
    </xf>
    <xf numFmtId="185" fontId="15" fillId="7" borderId="12" xfId="0" applyNumberFormat="1" applyFont="1" applyFill="1" applyBorder="1" applyAlignment="1">
      <alignment horizontal="right" vertical="center"/>
    </xf>
    <xf numFmtId="0" fontId="15" fillId="7" borderId="15" xfId="0" applyFont="1" applyFill="1" applyBorder="1" applyAlignment="1">
      <alignment horizontal="center" vertical="center"/>
    </xf>
    <xf numFmtId="0" fontId="50" fillId="7" borderId="0" xfId="0" applyFont="1" applyFill="1" applyAlignment="1">
      <alignment vertical="center"/>
    </xf>
    <xf numFmtId="0" fontId="50" fillId="7" borderId="16" xfId="0" applyFont="1" applyFill="1" applyBorder="1" applyAlignment="1">
      <alignment horizontal="right" vertical="center"/>
    </xf>
    <xf numFmtId="3" fontId="50" fillId="7" borderId="57" xfId="32" applyNumberFormat="1" applyFont="1" applyFill="1" applyBorder="1" applyAlignment="1">
      <alignment vertical="center"/>
    </xf>
    <xf numFmtId="3" fontId="50" fillId="7" borderId="0" xfId="32" applyNumberFormat="1" applyFont="1" applyFill="1" applyBorder="1" applyAlignment="1">
      <alignment horizontal="center" vertical="center"/>
    </xf>
    <xf numFmtId="3" fontId="50" fillId="7" borderId="0" xfId="32" applyNumberFormat="1" applyFont="1" applyFill="1" applyAlignment="1">
      <alignment vertical="center"/>
    </xf>
    <xf numFmtId="0" fontId="9" fillId="0" borderId="0" xfId="0" applyFont="1" applyAlignment="1">
      <alignment vertical="center"/>
    </xf>
    <xf numFmtId="0" fontId="15" fillId="9" borderId="52" xfId="0" applyFont="1" applyFill="1" applyBorder="1" applyAlignment="1">
      <alignment horizontal="center" vertical="center"/>
    </xf>
    <xf numFmtId="0" fontId="15" fillId="9" borderId="80" xfId="0" applyFont="1" applyFill="1" applyBorder="1" applyAlignment="1">
      <alignment horizontal="center" vertical="center"/>
    </xf>
    <xf numFmtId="0" fontId="15" fillId="9" borderId="78" xfId="0" applyFont="1" applyFill="1" applyBorder="1" applyAlignment="1">
      <alignment horizontal="center" vertical="center"/>
    </xf>
    <xf numFmtId="0" fontId="49" fillId="9" borderId="82" xfId="0" applyFont="1" applyFill="1" applyBorder="1" applyAlignment="1">
      <alignment horizontal="center" vertical="center"/>
    </xf>
    <xf numFmtId="0" fontId="50" fillId="0" borderId="0" xfId="0" applyFont="1" applyAlignment="1">
      <alignment vertical="center"/>
    </xf>
    <xf numFmtId="49" fontId="39" fillId="7" borderId="102" xfId="0" applyNumberFormat="1" applyFont="1" applyFill="1" applyBorder="1" applyAlignment="1">
      <alignment horizontal="center" vertical="center" wrapText="1"/>
    </xf>
    <xf numFmtId="0" fontId="38" fillId="0" borderId="168" xfId="0" applyFont="1" applyBorder="1" applyAlignment="1">
      <alignment horizontal="center" vertical="center" wrapText="1"/>
    </xf>
    <xf numFmtId="0" fontId="41" fillId="7" borderId="165" xfId="0" applyFont="1" applyFill="1" applyBorder="1" applyAlignment="1">
      <alignment horizontal="center" vertical="center" wrapText="1"/>
    </xf>
    <xf numFmtId="49" fontId="39" fillId="7" borderId="13" xfId="0" applyNumberFormat="1" applyFont="1" applyFill="1" applyBorder="1" applyAlignment="1">
      <alignment horizontal="center" vertical="center" wrapText="1"/>
    </xf>
    <xf numFmtId="0" fontId="15" fillId="7" borderId="7" xfId="0" applyFont="1" applyFill="1" applyBorder="1" applyAlignment="1">
      <alignment horizontal="left" vertical="center"/>
    </xf>
    <xf numFmtId="0" fontId="15" fillId="7" borderId="76" xfId="0" applyFont="1" applyFill="1" applyBorder="1" applyAlignment="1">
      <alignment horizontal="left" vertical="center"/>
    </xf>
    <xf numFmtId="0" fontId="15" fillId="7" borderId="8" xfId="0" applyFont="1" applyFill="1" applyBorder="1" applyAlignment="1">
      <alignment horizontal="center" vertical="center"/>
    </xf>
    <xf numFmtId="185" fontId="15" fillId="0" borderId="3" xfId="0" applyNumberFormat="1" applyFont="1" applyBorder="1" applyAlignment="1" applyProtection="1">
      <alignment horizontal="right" vertical="center"/>
      <protection locked="0"/>
    </xf>
    <xf numFmtId="185" fontId="15" fillId="0" borderId="85" xfId="32" applyNumberFormat="1" applyFont="1" applyFill="1" applyBorder="1" applyAlignment="1">
      <alignment horizontal="right" vertical="center"/>
    </xf>
    <xf numFmtId="3" fontId="50" fillId="7" borderId="0" xfId="32" applyNumberFormat="1" applyFont="1" applyFill="1" applyBorder="1" applyAlignment="1">
      <alignment horizontal="left" vertical="center"/>
    </xf>
    <xf numFmtId="0" fontId="15" fillId="9" borderId="121" xfId="0" applyFont="1" applyFill="1" applyBorder="1" applyAlignment="1">
      <alignment horizontal="center" vertical="center"/>
    </xf>
    <xf numFmtId="0" fontId="15" fillId="9" borderId="102" xfId="0" applyFont="1" applyFill="1" applyBorder="1" applyAlignment="1">
      <alignment horizontal="center" vertical="center"/>
    </xf>
    <xf numFmtId="3" fontId="50" fillId="7" borderId="0" xfId="32" applyNumberFormat="1" applyFont="1" applyFill="1" applyBorder="1" applyAlignment="1">
      <alignment vertical="center"/>
    </xf>
    <xf numFmtId="3" fontId="16" fillId="7" borderId="0" xfId="32" applyNumberFormat="1" applyFont="1" applyFill="1" applyAlignment="1">
      <alignment vertical="center"/>
    </xf>
    <xf numFmtId="3" fontId="32" fillId="7" borderId="0" xfId="32" applyNumberFormat="1" applyFont="1" applyFill="1" applyAlignment="1">
      <alignment horizontal="right" vertical="center"/>
    </xf>
    <xf numFmtId="0" fontId="54" fillId="7" borderId="0" xfId="0" applyFont="1" applyFill="1" applyAlignment="1">
      <alignment vertical="center"/>
    </xf>
    <xf numFmtId="0" fontId="50" fillId="7" borderId="0" xfId="48" applyFont="1" applyFill="1" applyAlignment="1">
      <alignment vertical="center"/>
    </xf>
    <xf numFmtId="185" fontId="50" fillId="7" borderId="0" xfId="32" applyNumberFormat="1" applyFont="1" applyFill="1" applyBorder="1" applyAlignment="1">
      <alignment horizontal="right" vertical="center"/>
    </xf>
    <xf numFmtId="0" fontId="48" fillId="7" borderId="0" xfId="0" applyFont="1" applyFill="1" applyAlignment="1">
      <alignment horizontal="center" vertical="center"/>
    </xf>
    <xf numFmtId="0" fontId="50" fillId="0" borderId="0" xfId="140" applyFont="1">
      <alignment vertical="center"/>
    </xf>
    <xf numFmtId="0" fontId="62" fillId="0" borderId="0" xfId="0" applyFont="1" applyAlignment="1">
      <alignment vertical="center"/>
    </xf>
    <xf numFmtId="0" fontId="0" fillId="9" borderId="157" xfId="0" applyFill="1" applyBorder="1" applyAlignment="1">
      <alignment horizontal="center" vertical="center"/>
    </xf>
    <xf numFmtId="0" fontId="0" fillId="9" borderId="35" xfId="0" applyFill="1" applyBorder="1" applyAlignment="1">
      <alignment horizontal="center" vertical="center" wrapText="1"/>
    </xf>
    <xf numFmtId="0" fontId="29" fillId="9" borderId="39" xfId="43" applyFont="1" applyFill="1" applyBorder="1" applyAlignment="1">
      <alignment horizontal="center" vertical="center"/>
    </xf>
    <xf numFmtId="0" fontId="29" fillId="9" borderId="34" xfId="43" applyFont="1" applyFill="1" applyBorder="1" applyAlignment="1">
      <alignment horizontal="center" vertical="center"/>
    </xf>
    <xf numFmtId="0" fontId="29" fillId="9" borderId="30" xfId="43" applyFont="1" applyFill="1" applyBorder="1" applyAlignment="1">
      <alignment horizontal="center" vertical="center"/>
    </xf>
    <xf numFmtId="3" fontId="45" fillId="7" borderId="0" xfId="32" applyNumberFormat="1" applyFont="1" applyFill="1" applyAlignment="1">
      <alignment horizontal="center" vertical="center"/>
    </xf>
    <xf numFmtId="3" fontId="48" fillId="7" borderId="0" xfId="32" applyNumberFormat="1" applyFont="1" applyFill="1" applyAlignment="1">
      <alignment vertical="center"/>
    </xf>
    <xf numFmtId="0" fontId="45" fillId="7" borderId="0" xfId="0" applyFont="1" applyFill="1" applyAlignment="1">
      <alignment horizontal="center" vertical="center"/>
    </xf>
    <xf numFmtId="0" fontId="40" fillId="0" borderId="0" xfId="0" applyFont="1" applyAlignment="1">
      <alignment vertical="top"/>
    </xf>
    <xf numFmtId="0" fontId="40" fillId="7" borderId="0" xfId="0" applyFont="1" applyFill="1" applyAlignment="1">
      <alignment vertical="top"/>
    </xf>
    <xf numFmtId="0" fontId="14" fillId="9" borderId="62" xfId="0" applyFont="1" applyFill="1" applyBorder="1" applyAlignment="1">
      <alignment horizontal="center" vertical="center"/>
    </xf>
    <xf numFmtId="0" fontId="15" fillId="13" borderId="0" xfId="0" applyFont="1" applyFill="1" applyAlignment="1" applyProtection="1">
      <alignment vertical="center" shrinkToFit="1"/>
      <protection locked="0"/>
    </xf>
    <xf numFmtId="0" fontId="15" fillId="7" borderId="167"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58"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137" xfId="0" applyFont="1" applyFill="1" applyBorder="1" applyAlignment="1">
      <alignment horizontal="left" vertical="center"/>
    </xf>
    <xf numFmtId="0" fontId="15" fillId="0" borderId="71" xfId="0" applyFont="1" applyBorder="1" applyAlignment="1">
      <alignment horizontal="left" vertical="center"/>
    </xf>
    <xf numFmtId="0" fontId="15" fillId="7" borderId="78" xfId="0" applyFont="1" applyFill="1" applyBorder="1" applyAlignment="1">
      <alignment horizontal="left" vertical="center"/>
    </xf>
    <xf numFmtId="3" fontId="48" fillId="7" borderId="0" xfId="32" applyNumberFormat="1" applyFont="1" applyFill="1"/>
    <xf numFmtId="3" fontId="58" fillId="7" borderId="0" xfId="32" applyNumberFormat="1" applyFont="1" applyFill="1" applyAlignment="1">
      <alignment horizontal="right"/>
    </xf>
    <xf numFmtId="0" fontId="58" fillId="7" borderId="0" xfId="0" applyFont="1" applyFill="1"/>
    <xf numFmtId="0" fontId="50" fillId="7" borderId="0" xfId="0" applyFont="1" applyFill="1"/>
    <xf numFmtId="0" fontId="55" fillId="7" borderId="0" xfId="0" applyFont="1" applyFill="1"/>
    <xf numFmtId="0" fontId="50" fillId="7" borderId="16" xfId="0" applyFont="1" applyFill="1" applyBorder="1"/>
    <xf numFmtId="3" fontId="50" fillId="7" borderId="57" xfId="32" applyNumberFormat="1" applyFont="1" applyFill="1" applyBorder="1"/>
    <xf numFmtId="3" fontId="50" fillId="7" borderId="0" xfId="32" applyNumberFormat="1" applyFont="1" applyFill="1"/>
    <xf numFmtId="3" fontId="50" fillId="7" borderId="7" xfId="32" applyNumberFormat="1" applyFont="1" applyFill="1" applyBorder="1"/>
    <xf numFmtId="3" fontId="50" fillId="7" borderId="0" xfId="32" applyNumberFormat="1" applyFont="1" applyFill="1" applyBorder="1"/>
    <xf numFmtId="0" fontId="50" fillId="0" borderId="184" xfId="0" applyFont="1" applyBorder="1" applyAlignment="1">
      <alignment horizontal="right" vertical="center"/>
    </xf>
    <xf numFmtId="3" fontId="59" fillId="7" borderId="0" xfId="32" applyNumberFormat="1" applyFont="1" applyFill="1"/>
    <xf numFmtId="3" fontId="48" fillId="7" borderId="0" xfId="32" applyNumberFormat="1" applyFont="1" applyFill="1" applyBorder="1" applyAlignment="1">
      <alignment horizontal="left" vertical="top"/>
    </xf>
    <xf numFmtId="0" fontId="48" fillId="0" borderId="0" xfId="0" applyFont="1" applyAlignment="1">
      <alignment vertical="top"/>
    </xf>
    <xf numFmtId="3" fontId="59" fillId="7" borderId="0" xfId="32" applyNumberFormat="1" applyFont="1" applyFill="1" applyAlignment="1">
      <alignment vertical="top"/>
    </xf>
    <xf numFmtId="0" fontId="50" fillId="0" borderId="0" xfId="0" applyFont="1"/>
    <xf numFmtId="3" fontId="48" fillId="0" borderId="0" xfId="32" applyNumberFormat="1" applyFont="1" applyFill="1"/>
    <xf numFmtId="0" fontId="58" fillId="0" borderId="0" xfId="0" applyFont="1"/>
    <xf numFmtId="3" fontId="58" fillId="0" borderId="0" xfId="32" applyNumberFormat="1" applyFont="1" applyFill="1" applyAlignment="1">
      <alignment horizontal="right"/>
    </xf>
    <xf numFmtId="0" fontId="61" fillId="0" borderId="0" xfId="0" applyFont="1" applyAlignment="1">
      <alignment vertical="center"/>
    </xf>
    <xf numFmtId="3" fontId="48" fillId="0" borderId="0" xfId="32" applyNumberFormat="1" applyFont="1" applyFill="1" applyAlignment="1">
      <alignment horizontal="centerContinuous" vertical="center"/>
    </xf>
    <xf numFmtId="3" fontId="48" fillId="0" borderId="0" xfId="32" applyNumberFormat="1" applyFont="1" applyFill="1" applyAlignment="1">
      <alignment vertical="center"/>
    </xf>
    <xf numFmtId="0" fontId="46" fillId="9" borderId="167" xfId="0" applyFont="1" applyFill="1" applyBorder="1" applyAlignment="1">
      <alignment horizontal="center" vertical="center"/>
    </xf>
    <xf numFmtId="0" fontId="58" fillId="0" borderId="0" xfId="0" applyFont="1" applyAlignment="1">
      <alignment horizontal="right" vertical="center"/>
    </xf>
    <xf numFmtId="0" fontId="39" fillId="0" borderId="0" xfId="0" applyFont="1"/>
    <xf numFmtId="0" fontId="39" fillId="0" borderId="66" xfId="0" applyFont="1" applyBorder="1" applyAlignment="1">
      <alignment vertical="center"/>
    </xf>
    <xf numFmtId="0" fontId="15" fillId="0" borderId="20" xfId="0" applyFont="1" applyBorder="1" applyAlignment="1">
      <alignment horizontal="center" vertical="center"/>
    </xf>
    <xf numFmtId="0" fontId="50" fillId="0" borderId="97" xfId="0" applyFont="1" applyBorder="1" applyAlignment="1">
      <alignment horizontal="center" vertical="center"/>
    </xf>
    <xf numFmtId="185" fontId="15" fillId="0" borderId="97" xfId="0" applyNumberFormat="1" applyFont="1" applyBorder="1" applyAlignment="1">
      <alignment horizontal="right" vertical="center"/>
    </xf>
    <xf numFmtId="0" fontId="50" fillId="0" borderId="97" xfId="0" applyFont="1" applyBorder="1" applyAlignment="1">
      <alignment horizontal="left" vertical="center"/>
    </xf>
    <xf numFmtId="0" fontId="50" fillId="0" borderId="68" xfId="0" applyFont="1" applyBorder="1" applyAlignment="1">
      <alignment horizontal="left" vertical="center"/>
    </xf>
    <xf numFmtId="185" fontId="15" fillId="0" borderId="109" xfId="0" applyNumberFormat="1" applyFont="1" applyBorder="1" applyAlignment="1">
      <alignment horizontal="right" vertical="center"/>
    </xf>
    <xf numFmtId="0" fontId="50" fillId="0" borderId="109" xfId="0" applyFont="1" applyBorder="1" applyAlignment="1">
      <alignment horizontal="left" vertical="center"/>
    </xf>
    <xf numFmtId="0" fontId="50" fillId="0" borderId="111" xfId="0" applyFont="1" applyBorder="1" applyAlignment="1">
      <alignment horizontal="left" vertical="center"/>
    </xf>
    <xf numFmtId="185" fontId="15" fillId="0" borderId="163" xfId="0" applyNumberFormat="1" applyFont="1" applyBorder="1" applyAlignment="1">
      <alignment horizontal="right" vertical="center"/>
    </xf>
    <xf numFmtId="0" fontId="50" fillId="0" borderId="70" xfId="0" applyFont="1" applyBorder="1" applyAlignment="1">
      <alignment horizontal="right" vertical="center"/>
    </xf>
    <xf numFmtId="0" fontId="15" fillId="0" borderId="21" xfId="0" applyFont="1" applyBorder="1" applyAlignment="1">
      <alignment horizontal="center" vertical="center"/>
    </xf>
    <xf numFmtId="185" fontId="15" fillId="0" borderId="21" xfId="0" applyNumberFormat="1" applyFont="1" applyBorder="1" applyAlignment="1">
      <alignment horizontal="right" vertical="center"/>
    </xf>
    <xf numFmtId="0" fontId="50" fillId="0" borderId="21" xfId="0" applyFont="1" applyBorder="1" applyAlignment="1">
      <alignment horizontal="right" vertical="center"/>
    </xf>
    <xf numFmtId="0" fontId="50" fillId="0" borderId="84" xfId="0" applyFont="1" applyBorder="1" applyAlignment="1">
      <alignment horizontal="right" vertical="center"/>
    </xf>
    <xf numFmtId="185" fontId="15" fillId="0" borderId="99" xfId="0" applyNumberFormat="1" applyFont="1" applyBorder="1" applyAlignment="1">
      <alignment horizontal="right" vertical="center"/>
    </xf>
    <xf numFmtId="0" fontId="50" fillId="0" borderId="99" xfId="0" applyFont="1" applyBorder="1" applyAlignment="1">
      <alignment horizontal="left" vertical="center"/>
    </xf>
    <xf numFmtId="0" fontId="50" fillId="0" borderId="101" xfId="0" applyFont="1" applyBorder="1" applyAlignment="1">
      <alignment horizontal="left" vertical="center"/>
    </xf>
    <xf numFmtId="185" fontId="15" fillId="0" borderId="11" xfId="0" applyNumberFormat="1" applyFont="1" applyBorder="1" applyAlignment="1">
      <alignment horizontal="right" vertical="center"/>
    </xf>
    <xf numFmtId="185" fontId="15" fillId="0" borderId="13" xfId="0" applyNumberFormat="1" applyFont="1" applyBorder="1" applyAlignment="1">
      <alignment horizontal="right" vertical="center"/>
    </xf>
    <xf numFmtId="0" fontId="50" fillId="0" borderId="13" xfId="0" applyFont="1" applyBorder="1" applyAlignment="1">
      <alignment horizontal="right" vertical="center"/>
    </xf>
    <xf numFmtId="0" fontId="50" fillId="0" borderId="71" xfId="0" applyFont="1" applyBorder="1" applyAlignment="1">
      <alignment horizontal="right" vertical="center"/>
    </xf>
    <xf numFmtId="0" fontId="15" fillId="0" borderId="15" xfId="0" applyFont="1" applyBorder="1" applyAlignment="1">
      <alignment horizontal="center" vertical="center"/>
    </xf>
    <xf numFmtId="185" fontId="53" fillId="0" borderId="52" xfId="0" applyNumberFormat="1" applyFont="1" applyBorder="1" applyAlignment="1">
      <alignment horizontal="right" vertical="center"/>
    </xf>
    <xf numFmtId="185" fontId="53" fillId="0" borderId="82" xfId="0" applyNumberFormat="1" applyFont="1" applyBorder="1" applyAlignment="1">
      <alignment horizontal="right" vertical="center"/>
    </xf>
    <xf numFmtId="0" fontId="50" fillId="0" borderId="102" xfId="0" applyFont="1" applyBorder="1" applyAlignment="1">
      <alignment horizontal="left" vertical="center"/>
    </xf>
    <xf numFmtId="0" fontId="50" fillId="0" borderId="104" xfId="0" applyFont="1" applyBorder="1" applyAlignment="1">
      <alignment horizontal="left" vertical="center"/>
    </xf>
    <xf numFmtId="0" fontId="48" fillId="0" borderId="0" xfId="0" applyFont="1" applyAlignment="1">
      <alignment horizontal="center" vertical="top"/>
    </xf>
    <xf numFmtId="3" fontId="48" fillId="7" borderId="0" xfId="32" applyNumberFormat="1" applyFont="1" applyFill="1" applyAlignment="1"/>
    <xf numFmtId="3" fontId="48" fillId="7" borderId="0" xfId="32" applyNumberFormat="1" applyFont="1" applyFill="1" applyAlignment="1">
      <alignment horizontal="centerContinuous"/>
    </xf>
    <xf numFmtId="0" fontId="28" fillId="7" borderId="57" xfId="0" applyFont="1" applyFill="1" applyBorder="1"/>
    <xf numFmtId="0" fontId="46" fillId="9" borderId="62" xfId="0" applyFont="1" applyFill="1" applyBorder="1" applyAlignment="1">
      <alignment horizontal="center" vertical="center"/>
    </xf>
    <xf numFmtId="0" fontId="28" fillId="7" borderId="0" xfId="0" applyFont="1" applyFill="1"/>
    <xf numFmtId="0" fontId="32" fillId="7" borderId="57" xfId="0" applyFont="1" applyFill="1" applyBorder="1"/>
    <xf numFmtId="0" fontId="50" fillId="7" borderId="106" xfId="0" applyFont="1" applyFill="1" applyBorder="1" applyAlignment="1">
      <alignment horizontal="center"/>
    </xf>
    <xf numFmtId="0" fontId="32" fillId="7" borderId="0" xfId="0" applyFont="1" applyFill="1"/>
    <xf numFmtId="0" fontId="50" fillId="7" borderId="110" xfId="0" applyFont="1" applyFill="1" applyBorder="1"/>
    <xf numFmtId="0" fontId="50" fillId="7" borderId="12" xfId="0" applyFont="1" applyFill="1" applyBorder="1"/>
    <xf numFmtId="0" fontId="59" fillId="7" borderId="0" xfId="0" applyFont="1" applyFill="1"/>
    <xf numFmtId="0" fontId="60" fillId="0" borderId="0" xfId="0" applyFont="1"/>
    <xf numFmtId="3" fontId="48" fillId="0" borderId="0" xfId="32" applyNumberFormat="1" applyFont="1" applyFill="1" applyAlignment="1">
      <alignment horizontal="centerContinuous"/>
    </xf>
    <xf numFmtId="3" fontId="61" fillId="0" borderId="0" xfId="32" applyNumberFormat="1" applyFont="1" applyFill="1" applyAlignment="1">
      <alignment horizontal="center" vertical="center"/>
    </xf>
    <xf numFmtId="0" fontId="61" fillId="0" borderId="0" xfId="0" applyFont="1"/>
    <xf numFmtId="187" fontId="58" fillId="0" borderId="0" xfId="0" applyNumberFormat="1" applyFont="1" applyAlignment="1">
      <alignment horizontal="right" vertical="center"/>
    </xf>
    <xf numFmtId="0" fontId="15" fillId="0" borderId="2" xfId="0" applyFont="1" applyBorder="1" applyAlignment="1">
      <alignment horizontal="left" vertical="center"/>
    </xf>
    <xf numFmtId="0" fontId="54" fillId="7" borderId="0" xfId="0" applyFont="1" applyFill="1" applyAlignment="1">
      <alignment horizontal="center" vertical="center"/>
    </xf>
    <xf numFmtId="0" fontId="15" fillId="9" borderId="53" xfId="0" applyFont="1" applyFill="1" applyBorder="1" applyAlignment="1">
      <alignment horizontal="center" vertical="center"/>
    </xf>
    <xf numFmtId="185" fontId="15" fillId="7" borderId="44" xfId="0" applyNumberFormat="1" applyFont="1" applyFill="1" applyBorder="1" applyAlignment="1" applyProtection="1">
      <alignment horizontal="right" vertical="center"/>
      <protection locked="0"/>
    </xf>
    <xf numFmtId="185" fontId="15" fillId="7" borderId="46" xfId="0" applyNumberFormat="1" applyFont="1" applyFill="1" applyBorder="1" applyAlignment="1" applyProtection="1">
      <alignment horizontal="right" vertical="center"/>
      <protection locked="0"/>
    </xf>
    <xf numFmtId="185" fontId="15" fillId="5" borderId="187" xfId="0" applyNumberFormat="1" applyFont="1" applyFill="1" applyBorder="1" applyAlignment="1" applyProtection="1">
      <alignment horizontal="right" vertical="center"/>
      <protection locked="0"/>
    </xf>
    <xf numFmtId="185" fontId="15" fillId="5" borderId="188" xfId="0" applyNumberFormat="1" applyFont="1" applyFill="1" applyBorder="1" applyAlignment="1" applyProtection="1">
      <alignment horizontal="right" vertical="center"/>
      <protection locked="0"/>
    </xf>
    <xf numFmtId="185" fontId="15" fillId="5" borderId="189" xfId="0" applyNumberFormat="1" applyFont="1" applyFill="1" applyBorder="1" applyAlignment="1" applyProtection="1">
      <alignment horizontal="right" vertical="center"/>
      <protection locked="0"/>
    </xf>
    <xf numFmtId="185" fontId="15" fillId="5" borderId="156" xfId="0" applyNumberFormat="1" applyFont="1" applyFill="1" applyBorder="1" applyAlignment="1" applyProtection="1">
      <alignment horizontal="right" vertical="center"/>
      <protection locked="0"/>
    </xf>
    <xf numFmtId="185" fontId="15" fillId="0" borderId="49" xfId="0" applyNumberFormat="1" applyFont="1" applyBorder="1" applyAlignment="1" applyProtection="1">
      <alignment horizontal="right" vertical="center"/>
      <protection locked="0"/>
    </xf>
    <xf numFmtId="185" fontId="15" fillId="0" borderId="50" xfId="0" applyNumberFormat="1" applyFont="1" applyBorder="1" applyAlignment="1" applyProtection="1">
      <alignment horizontal="right" vertical="center"/>
      <protection locked="0"/>
    </xf>
    <xf numFmtId="185" fontId="53" fillId="7" borderId="96" xfId="0" applyNumberFormat="1" applyFont="1" applyFill="1" applyBorder="1" applyAlignment="1">
      <alignment horizontal="right" vertical="center"/>
    </xf>
    <xf numFmtId="185" fontId="53" fillId="7" borderId="175" xfId="0" applyNumberFormat="1" applyFont="1" applyFill="1" applyBorder="1" applyAlignment="1">
      <alignment horizontal="right" vertical="center"/>
    </xf>
    <xf numFmtId="185" fontId="53" fillId="7" borderId="78" xfId="0" applyNumberFormat="1" applyFont="1" applyFill="1" applyBorder="1" applyAlignment="1">
      <alignment horizontal="right" vertical="center"/>
    </xf>
    <xf numFmtId="0" fontId="15" fillId="7" borderId="0" xfId="0" applyFont="1" applyFill="1" applyAlignment="1">
      <alignment horizontal="left" vertical="center"/>
    </xf>
    <xf numFmtId="3" fontId="9" fillId="0" borderId="0" xfId="32" applyNumberFormat="1" applyFont="1" applyFill="1" applyAlignment="1">
      <alignment horizontal="left" vertical="center"/>
    </xf>
    <xf numFmtId="0" fontId="52" fillId="0" borderId="0" xfId="0" applyFont="1" applyAlignment="1">
      <alignment horizontal="center" vertical="center"/>
    </xf>
    <xf numFmtId="3" fontId="52" fillId="0" borderId="0" xfId="0" applyNumberFormat="1" applyFont="1" applyAlignment="1">
      <alignment horizontal="right"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41" fillId="0" borderId="165" xfId="0" applyFont="1" applyBorder="1" applyAlignment="1">
      <alignment horizontal="center" vertical="center" wrapText="1"/>
    </xf>
    <xf numFmtId="0" fontId="46" fillId="9" borderId="44" xfId="0" applyFont="1" applyFill="1" applyBorder="1" applyAlignment="1">
      <alignment horizontal="center" vertical="center"/>
    </xf>
    <xf numFmtId="185" fontId="15" fillId="7" borderId="92" xfId="0" applyNumberFormat="1" applyFont="1" applyFill="1" applyBorder="1" applyAlignment="1">
      <alignment horizontal="right" vertical="center"/>
    </xf>
    <xf numFmtId="185" fontId="15" fillId="7" borderId="107" xfId="0" applyNumberFormat="1" applyFont="1" applyFill="1" applyBorder="1" applyAlignment="1">
      <alignment horizontal="right" vertical="center"/>
    </xf>
    <xf numFmtId="185" fontId="15" fillId="7" borderId="95" xfId="0" applyNumberFormat="1" applyFont="1" applyFill="1" applyBorder="1" applyAlignment="1">
      <alignment horizontal="right" vertical="center"/>
    </xf>
    <xf numFmtId="185" fontId="15" fillId="7" borderId="111" xfId="0" applyNumberFormat="1" applyFont="1" applyFill="1" applyBorder="1" applyAlignment="1">
      <alignment horizontal="right" vertical="center"/>
    </xf>
    <xf numFmtId="185" fontId="15" fillId="7" borderId="47" xfId="0" applyNumberFormat="1" applyFont="1" applyFill="1" applyBorder="1" applyAlignment="1">
      <alignment horizontal="right" vertical="center"/>
    </xf>
    <xf numFmtId="185" fontId="15" fillId="7" borderId="84" xfId="0" applyNumberFormat="1" applyFont="1" applyFill="1" applyBorder="1" applyAlignment="1">
      <alignment horizontal="right" vertical="center"/>
    </xf>
    <xf numFmtId="0" fontId="46" fillId="9" borderId="45" xfId="0" applyFont="1" applyFill="1" applyBorder="1" applyAlignment="1">
      <alignment horizontal="center" vertical="center"/>
    </xf>
    <xf numFmtId="0" fontId="47" fillId="0" borderId="0" xfId="47" applyFont="1">
      <alignment vertical="center"/>
    </xf>
    <xf numFmtId="176" fontId="50" fillId="7" borderId="0" xfId="0" applyNumberFormat="1" applyFont="1" applyFill="1" applyAlignment="1">
      <alignment vertical="center" shrinkToFit="1"/>
    </xf>
    <xf numFmtId="0" fontId="30" fillId="0" borderId="0" xfId="0" applyFont="1" applyAlignment="1">
      <alignment horizontal="left" vertical="center"/>
    </xf>
    <xf numFmtId="0" fontId="33" fillId="0" borderId="0" xfId="0" applyFont="1" applyAlignment="1">
      <alignment horizontal="center" vertical="center"/>
    </xf>
    <xf numFmtId="0" fontId="58" fillId="0" borderId="0" xfId="0" applyFont="1" applyAlignment="1">
      <alignment vertical="top"/>
    </xf>
    <xf numFmtId="3" fontId="48" fillId="7" borderId="0" xfId="32" applyNumberFormat="1" applyFont="1" applyFill="1" applyAlignment="1">
      <alignment vertical="top"/>
    </xf>
    <xf numFmtId="0" fontId="12" fillId="0" borderId="0" xfId="43" applyFont="1">
      <alignment vertical="center"/>
    </xf>
    <xf numFmtId="0" fontId="15" fillId="0" borderId="41" xfId="43" applyFont="1" applyBorder="1">
      <alignment vertical="center"/>
    </xf>
    <xf numFmtId="0" fontId="15" fillId="0" borderId="43" xfId="43" applyFont="1" applyBorder="1">
      <alignment vertical="center"/>
    </xf>
    <xf numFmtId="0" fontId="15" fillId="0" borderId="43" xfId="43" applyFont="1" applyBorder="1" applyAlignment="1">
      <alignment vertical="center" wrapText="1"/>
    </xf>
    <xf numFmtId="0" fontId="15" fillId="0" borderId="39" xfId="43" applyFont="1" applyBorder="1">
      <alignment vertical="center"/>
    </xf>
    <xf numFmtId="0" fontId="50" fillId="8" borderId="53" xfId="0" applyFont="1" applyFill="1" applyBorder="1" applyAlignment="1">
      <alignment horizontal="right" vertical="center"/>
    </xf>
    <xf numFmtId="0" fontId="46" fillId="9" borderId="166" xfId="0" applyFont="1" applyFill="1" applyBorder="1" applyAlignment="1">
      <alignment horizontal="center" vertical="center"/>
    </xf>
    <xf numFmtId="0" fontId="15" fillId="7" borderId="21" xfId="0" applyFont="1" applyFill="1" applyBorder="1" applyAlignment="1">
      <alignment horizontal="left" vertical="center"/>
    </xf>
    <xf numFmtId="0" fontId="79" fillId="0" borderId="33" xfId="43" applyFont="1" applyBorder="1" applyAlignment="1">
      <alignment horizontal="center" vertical="center"/>
    </xf>
    <xf numFmtId="49" fontId="80" fillId="7" borderId="0" xfId="0" applyNumberFormat="1" applyFont="1" applyFill="1" applyAlignment="1">
      <alignment horizontal="left" vertical="center"/>
    </xf>
    <xf numFmtId="0" fontId="80" fillId="7" borderId="0" xfId="0" applyFont="1" applyFill="1" applyAlignment="1">
      <alignment horizontal="center" vertical="center"/>
    </xf>
    <xf numFmtId="49" fontId="81" fillId="0" borderId="11" xfId="0" applyNumberFormat="1" applyFont="1" applyBorder="1" applyAlignment="1">
      <alignment horizontal="center" vertical="center" wrapText="1"/>
    </xf>
    <xf numFmtId="0" fontId="82" fillId="0" borderId="0" xfId="0" applyFont="1" applyAlignment="1">
      <alignment vertical="center"/>
    </xf>
    <xf numFmtId="0" fontId="83" fillId="0" borderId="0" xfId="0" applyFont="1" applyAlignment="1">
      <alignment horizontal="center" vertical="top"/>
    </xf>
    <xf numFmtId="0" fontId="83" fillId="0" borderId="0" xfId="0" applyFont="1" applyAlignment="1">
      <alignment vertical="center"/>
    </xf>
    <xf numFmtId="0" fontId="83" fillId="0" borderId="0" xfId="0" applyFont="1"/>
    <xf numFmtId="3" fontId="85" fillId="0" borderId="0" xfId="32" applyNumberFormat="1" applyFont="1" applyFill="1" applyAlignment="1">
      <alignment horizontal="left" vertical="center"/>
    </xf>
    <xf numFmtId="0" fontId="32" fillId="0" borderId="0" xfId="144" applyFont="1">
      <alignment vertical="center"/>
    </xf>
    <xf numFmtId="0" fontId="32" fillId="13" borderId="0" xfId="144" applyFont="1" applyFill="1">
      <alignment vertical="center"/>
    </xf>
    <xf numFmtId="0" fontId="32" fillId="13" borderId="0" xfId="144" applyFont="1" applyFill="1" applyAlignment="1">
      <alignment horizontal="center" vertical="center"/>
    </xf>
    <xf numFmtId="38" fontId="32" fillId="13" borderId="0" xfId="145" applyFont="1" applyFill="1">
      <alignment vertical="center"/>
    </xf>
    <xf numFmtId="38" fontId="32" fillId="13" borderId="0" xfId="145" applyFont="1" applyFill="1" applyAlignment="1">
      <alignment vertical="center"/>
    </xf>
    <xf numFmtId="38" fontId="32" fillId="13" borderId="0" xfId="145" applyFont="1" applyFill="1" applyBorder="1">
      <alignment vertical="center"/>
    </xf>
    <xf numFmtId="38" fontId="32" fillId="13" borderId="19" xfId="145" applyFont="1" applyFill="1" applyBorder="1">
      <alignment vertical="center"/>
    </xf>
    <xf numFmtId="0" fontId="32" fillId="13" borderId="19" xfId="144" applyFont="1" applyFill="1" applyBorder="1" applyAlignment="1">
      <alignment horizontal="center" vertical="center"/>
    </xf>
    <xf numFmtId="0" fontId="32" fillId="13" borderId="0" xfId="144" applyFont="1" applyFill="1" applyAlignment="1">
      <alignment horizontal="right" vertical="center"/>
    </xf>
    <xf numFmtId="0" fontId="15" fillId="0" borderId="0" xfId="0" applyFont="1" applyAlignment="1">
      <alignment horizontal="center" vertical="center"/>
    </xf>
    <xf numFmtId="0" fontId="50" fillId="0" borderId="21" xfId="0" applyFont="1" applyBorder="1" applyAlignment="1">
      <alignment horizontal="left" vertical="center"/>
    </xf>
    <xf numFmtId="0" fontId="50" fillId="0" borderId="163" xfId="0" applyFont="1" applyBorder="1" applyAlignment="1">
      <alignment horizontal="left" vertical="center"/>
    </xf>
    <xf numFmtId="0" fontId="50" fillId="0" borderId="109" xfId="0" applyFont="1" applyBorder="1" applyAlignment="1">
      <alignment horizontal="right" vertical="center"/>
    </xf>
    <xf numFmtId="0" fontId="50" fillId="0" borderId="111" xfId="0" applyFont="1" applyBorder="1" applyAlignment="1">
      <alignment horizontal="right" vertical="center"/>
    </xf>
    <xf numFmtId="0" fontId="39" fillId="0" borderId="209" xfId="0" applyFont="1" applyBorder="1" applyAlignment="1">
      <alignment vertical="center"/>
    </xf>
    <xf numFmtId="0" fontId="39" fillId="0" borderId="209" xfId="0" applyFont="1" applyBorder="1" applyAlignment="1">
      <alignment horizontal="center" vertical="center"/>
    </xf>
    <xf numFmtId="0" fontId="15" fillId="0" borderId="214" xfId="0" applyFont="1" applyBorder="1" applyAlignment="1">
      <alignment horizontal="left" vertical="center"/>
    </xf>
    <xf numFmtId="0" fontId="15" fillId="9" borderId="225" xfId="0" applyFont="1" applyFill="1" applyBorder="1" applyAlignment="1">
      <alignment horizontal="center" vertical="center"/>
    </xf>
    <xf numFmtId="185" fontId="15" fillId="7" borderId="61" xfId="0" applyNumberFormat="1" applyFont="1" applyFill="1" applyBorder="1" applyAlignment="1" applyProtection="1">
      <alignment horizontal="right" vertical="center"/>
      <protection locked="0"/>
    </xf>
    <xf numFmtId="185" fontId="15" fillId="5" borderId="246" xfId="0" applyNumberFormat="1" applyFont="1" applyFill="1" applyBorder="1" applyAlignment="1" applyProtection="1">
      <alignment horizontal="right" vertical="center"/>
      <protection locked="0"/>
    </xf>
    <xf numFmtId="185" fontId="15" fillId="5" borderId="142" xfId="0" applyNumberFormat="1" applyFont="1" applyFill="1" applyBorder="1" applyAlignment="1" applyProtection="1">
      <alignment horizontal="right" vertical="center"/>
      <protection locked="0"/>
    </xf>
    <xf numFmtId="185" fontId="15" fillId="0" borderId="213" xfId="0" applyNumberFormat="1" applyFont="1" applyBorder="1" applyAlignment="1" applyProtection="1">
      <alignment horizontal="right" vertical="center"/>
      <protection locked="0"/>
    </xf>
    <xf numFmtId="185" fontId="53" fillId="7" borderId="0" xfId="0" applyNumberFormat="1" applyFont="1" applyFill="1" applyAlignment="1">
      <alignment horizontal="right" vertical="center"/>
    </xf>
    <xf numFmtId="185" fontId="15" fillId="7" borderId="209" xfId="0" applyNumberFormat="1" applyFont="1" applyFill="1" applyBorder="1" applyAlignment="1" applyProtection="1">
      <alignment horizontal="right" vertical="center"/>
      <protection locked="0"/>
    </xf>
    <xf numFmtId="185" fontId="15" fillId="0" borderId="209" xfId="0" applyNumberFormat="1" applyFont="1" applyBorder="1" applyAlignment="1" applyProtection="1">
      <alignment horizontal="right" vertical="center"/>
      <protection locked="0"/>
    </xf>
    <xf numFmtId="185" fontId="15" fillId="7" borderId="230" xfId="0" applyNumberFormat="1" applyFont="1" applyFill="1" applyBorder="1" applyAlignment="1" applyProtection="1">
      <alignment horizontal="right" vertical="center"/>
      <protection locked="0"/>
    </xf>
    <xf numFmtId="185" fontId="15" fillId="7" borderId="237" xfId="0" applyNumberFormat="1" applyFont="1" applyFill="1" applyBorder="1" applyAlignment="1" applyProtection="1">
      <alignment horizontal="right" vertical="center"/>
      <protection locked="0"/>
    </xf>
    <xf numFmtId="185" fontId="15" fillId="0" borderId="230" xfId="0" applyNumberFormat="1" applyFont="1" applyBorder="1" applyAlignment="1" applyProtection="1">
      <alignment horizontal="right" vertical="center"/>
      <protection locked="0"/>
    </xf>
    <xf numFmtId="185" fontId="15" fillId="0" borderId="237" xfId="0" applyNumberFormat="1" applyFont="1" applyBorder="1" applyAlignment="1" applyProtection="1">
      <alignment horizontal="right" vertical="center"/>
      <protection locked="0"/>
    </xf>
    <xf numFmtId="0" fontId="15" fillId="9" borderId="227" xfId="0" applyFont="1" applyFill="1" applyBorder="1" applyAlignment="1">
      <alignment horizontal="center" vertical="center"/>
    </xf>
    <xf numFmtId="0" fontId="15" fillId="9" borderId="212" xfId="0" applyFont="1" applyFill="1" applyBorder="1" applyAlignment="1">
      <alignment horizontal="center" vertical="center"/>
    </xf>
    <xf numFmtId="0" fontId="15" fillId="9" borderId="243" xfId="0" applyFont="1" applyFill="1" applyBorder="1" applyAlignment="1">
      <alignment horizontal="center" vertical="center"/>
    </xf>
    <xf numFmtId="185" fontId="53" fillId="7" borderId="227" xfId="0" applyNumberFormat="1" applyFont="1" applyFill="1" applyBorder="1" applyAlignment="1">
      <alignment horizontal="right" vertical="center"/>
    </xf>
    <xf numFmtId="185" fontId="53" fillId="7" borderId="212" xfId="0" applyNumberFormat="1" applyFont="1" applyFill="1" applyBorder="1" applyAlignment="1">
      <alignment horizontal="right" vertical="center"/>
    </xf>
    <xf numFmtId="185" fontId="53" fillId="7" borderId="243" xfId="0" applyNumberFormat="1" applyFont="1" applyFill="1" applyBorder="1" applyAlignment="1">
      <alignment horizontal="right" vertical="center"/>
    </xf>
    <xf numFmtId="185" fontId="15" fillId="7" borderId="47" xfId="0" applyNumberFormat="1" applyFont="1" applyFill="1" applyBorder="1" applyAlignment="1" applyProtection="1">
      <alignment horizontal="right" vertical="center"/>
      <protection locked="0"/>
    </xf>
    <xf numFmtId="185" fontId="15" fillId="7" borderId="11" xfId="0" applyNumberFormat="1" applyFont="1" applyFill="1" applyBorder="1" applyAlignment="1" applyProtection="1">
      <alignment horizontal="right" vertical="center"/>
      <protection locked="0"/>
    </xf>
    <xf numFmtId="185" fontId="15" fillId="7" borderId="48" xfId="0" applyNumberFormat="1" applyFont="1" applyFill="1" applyBorder="1" applyAlignment="1" applyProtection="1">
      <alignment horizontal="right" vertical="center"/>
      <protection locked="0"/>
    </xf>
    <xf numFmtId="185" fontId="15" fillId="5" borderId="44" xfId="0" applyNumberFormat="1" applyFont="1" applyFill="1" applyBorder="1" applyAlignment="1" applyProtection="1">
      <alignment horizontal="right" vertical="center"/>
      <protection locked="0"/>
    </xf>
    <xf numFmtId="185" fontId="15" fillId="5" borderId="46" xfId="0" applyNumberFormat="1" applyFont="1" applyFill="1" applyBorder="1" applyAlignment="1" applyProtection="1">
      <alignment horizontal="right" vertical="center"/>
      <protection locked="0"/>
    </xf>
    <xf numFmtId="185" fontId="53" fillId="7" borderId="44" xfId="0" applyNumberFormat="1" applyFont="1" applyFill="1" applyBorder="1" applyAlignment="1">
      <alignment horizontal="right" vertical="center"/>
    </xf>
    <xf numFmtId="185" fontId="53" fillId="7" borderId="45" xfId="0" applyNumberFormat="1" applyFont="1" applyFill="1" applyBorder="1" applyAlignment="1">
      <alignment horizontal="right" vertical="center"/>
    </xf>
    <xf numFmtId="185" fontId="53" fillId="7" borderId="46" xfId="0" applyNumberFormat="1" applyFont="1" applyFill="1" applyBorder="1" applyAlignment="1">
      <alignment horizontal="right" vertical="center"/>
    </xf>
    <xf numFmtId="0" fontId="50" fillId="0" borderId="0" xfId="0" applyFont="1" applyAlignment="1">
      <alignment wrapText="1"/>
    </xf>
    <xf numFmtId="0" fontId="28" fillId="0" borderId="0" xfId="146" applyFont="1" applyAlignment="1">
      <alignment horizontal="center" vertical="center"/>
    </xf>
    <xf numFmtId="0" fontId="28" fillId="0" borderId="0" xfId="146" applyFont="1">
      <alignment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0" fontId="89" fillId="0" borderId="0" xfId="146" applyFont="1" applyAlignment="1">
      <alignment horizontal="center" vertical="center"/>
    </xf>
    <xf numFmtId="0" fontId="32" fillId="0" borderId="0" xfId="0" applyFont="1" applyAlignment="1">
      <alignment vertical="top"/>
    </xf>
    <xf numFmtId="3" fontId="40" fillId="7" borderId="0" xfId="32" applyNumberFormat="1" applyFont="1" applyFill="1" applyBorder="1" applyAlignment="1" applyProtection="1">
      <alignment vertical="top"/>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38" fontId="90" fillId="13" borderId="0" xfId="145" applyFont="1" applyFill="1" applyBorder="1" applyAlignment="1">
      <alignment vertical="center"/>
    </xf>
    <xf numFmtId="38" fontId="90" fillId="13" borderId="20" xfId="145" applyFont="1" applyFill="1" applyBorder="1">
      <alignment vertical="center"/>
    </xf>
    <xf numFmtId="0" fontId="90" fillId="13" borderId="19" xfId="144" applyFont="1" applyFill="1" applyBorder="1">
      <alignment vertical="center"/>
    </xf>
    <xf numFmtId="0" fontId="90" fillId="13" borderId="213" xfId="144" applyFont="1" applyFill="1" applyBorder="1" applyAlignment="1">
      <alignment horizontal="left" vertical="center"/>
    </xf>
    <xf numFmtId="38" fontId="90" fillId="8" borderId="209" xfId="145" applyFont="1" applyFill="1" applyBorder="1" applyAlignment="1">
      <alignment vertical="center"/>
    </xf>
    <xf numFmtId="38" fontId="90" fillId="13" borderId="209" xfId="145" applyFont="1" applyFill="1" applyBorder="1">
      <alignment vertical="center"/>
    </xf>
    <xf numFmtId="38" fontId="90" fillId="13" borderId="209" xfId="145" applyFont="1" applyFill="1" applyBorder="1" applyAlignment="1">
      <alignment vertical="center"/>
    </xf>
    <xf numFmtId="0" fontId="90" fillId="13" borderId="58" xfId="144" applyFont="1" applyFill="1" applyBorder="1" applyAlignment="1">
      <alignment horizontal="center" vertical="center"/>
    </xf>
    <xf numFmtId="0" fontId="90" fillId="13" borderId="11" xfId="144" applyFont="1" applyFill="1" applyBorder="1" applyAlignment="1">
      <alignment horizontal="center" vertical="center"/>
    </xf>
    <xf numFmtId="0" fontId="90" fillId="13" borderId="58" xfId="144" applyFont="1" applyFill="1" applyBorder="1">
      <alignment vertical="center"/>
    </xf>
    <xf numFmtId="0" fontId="90" fillId="13" borderId="22" xfId="144" applyFont="1" applyFill="1" applyBorder="1">
      <alignment vertical="center"/>
    </xf>
    <xf numFmtId="0" fontId="90" fillId="13" borderId="20" xfId="144" applyFont="1" applyFill="1" applyBorder="1" applyAlignment="1">
      <alignment vertical="center" wrapText="1"/>
    </xf>
    <xf numFmtId="0" fontId="90" fillId="13" borderId="212" xfId="144" applyFont="1" applyFill="1" applyBorder="1" applyAlignment="1">
      <alignment vertical="center" wrapText="1"/>
    </xf>
    <xf numFmtId="0" fontId="90" fillId="13" borderId="209" xfId="144" applyFont="1" applyFill="1" applyBorder="1">
      <alignment vertical="center"/>
    </xf>
    <xf numFmtId="0" fontId="90" fillId="13" borderId="58" xfId="144" applyFont="1" applyFill="1" applyBorder="1" applyAlignment="1">
      <alignment vertical="center" wrapText="1"/>
    </xf>
    <xf numFmtId="0" fontId="90" fillId="13" borderId="12" xfId="144" applyFont="1" applyFill="1" applyBorder="1" applyAlignment="1">
      <alignment vertical="center" wrapText="1"/>
    </xf>
    <xf numFmtId="0" fontId="90" fillId="13" borderId="247" xfId="144" applyFont="1" applyFill="1" applyBorder="1" applyAlignment="1">
      <alignment vertical="center" wrapText="1"/>
    </xf>
    <xf numFmtId="0" fontId="90" fillId="13" borderId="215" xfId="144" applyFont="1" applyFill="1" applyBorder="1" applyAlignment="1">
      <alignment vertical="center" wrapText="1"/>
    </xf>
    <xf numFmtId="0" fontId="90" fillId="13" borderId="212" xfId="144" applyFont="1" applyFill="1" applyBorder="1">
      <alignment vertical="center"/>
    </xf>
    <xf numFmtId="38" fontId="90" fillId="8" borderId="212" xfId="145" applyFont="1" applyFill="1" applyBorder="1" applyAlignment="1">
      <alignment vertical="center"/>
    </xf>
    <xf numFmtId="0" fontId="90" fillId="13" borderId="208" xfId="144" applyFont="1" applyFill="1" applyBorder="1" applyAlignment="1">
      <alignment vertical="center" wrapText="1"/>
    </xf>
    <xf numFmtId="0" fontId="90" fillId="13" borderId="214" xfId="144" applyFont="1" applyFill="1" applyBorder="1" applyAlignment="1">
      <alignment vertical="center" wrapText="1"/>
    </xf>
    <xf numFmtId="0" fontId="90" fillId="13" borderId="214" xfId="144" applyFont="1" applyFill="1" applyBorder="1">
      <alignment vertical="center"/>
    </xf>
    <xf numFmtId="0" fontId="90" fillId="13" borderId="213" xfId="144" applyFont="1" applyFill="1" applyBorder="1" applyAlignment="1">
      <alignment horizontal="center" vertical="center"/>
    </xf>
    <xf numFmtId="0" fontId="90" fillId="13" borderId="218" xfId="144" applyFont="1" applyFill="1" applyBorder="1">
      <alignment vertical="center"/>
    </xf>
    <xf numFmtId="0" fontId="90" fillId="13" borderId="196" xfId="144" applyFont="1" applyFill="1" applyBorder="1" applyAlignment="1">
      <alignment horizontal="center" vertical="center" wrapText="1"/>
    </xf>
    <xf numFmtId="0" fontId="90" fillId="13" borderId="196" xfId="144" applyFont="1" applyFill="1" applyBorder="1">
      <alignment vertical="center"/>
    </xf>
    <xf numFmtId="0" fontId="90" fillId="13" borderId="22" xfId="144" applyFont="1" applyFill="1" applyBorder="1" applyAlignment="1">
      <alignment horizontal="center" vertical="center"/>
    </xf>
    <xf numFmtId="38" fontId="90" fillId="13" borderId="196" xfId="145" applyFont="1" applyFill="1" applyBorder="1" applyAlignment="1">
      <alignment vertical="center"/>
    </xf>
    <xf numFmtId="38" fontId="90" fillId="13" borderId="138" xfId="145" applyFont="1" applyFill="1" applyBorder="1">
      <alignment vertical="center"/>
    </xf>
    <xf numFmtId="0" fontId="90" fillId="13" borderId="221" xfId="144" applyFont="1" applyFill="1" applyBorder="1" applyAlignment="1">
      <alignment horizontal="left" vertical="center"/>
    </xf>
    <xf numFmtId="38" fontId="90" fillId="13" borderId="211" xfId="145" applyFont="1" applyFill="1" applyBorder="1" applyAlignment="1">
      <alignment vertical="center"/>
    </xf>
    <xf numFmtId="38" fontId="90" fillId="13" borderId="222" xfId="145" applyFont="1" applyFill="1" applyBorder="1" applyAlignment="1">
      <alignment vertical="center"/>
    </xf>
    <xf numFmtId="38" fontId="90" fillId="13" borderId="223" xfId="145" applyFont="1" applyFill="1" applyBorder="1" applyAlignment="1">
      <alignment vertical="center"/>
    </xf>
    <xf numFmtId="0" fontId="90" fillId="13" borderId="219" xfId="144" applyFont="1" applyFill="1" applyBorder="1" applyAlignment="1">
      <alignment horizontal="left" vertical="center"/>
    </xf>
    <xf numFmtId="38" fontId="90" fillId="13" borderId="207" xfId="145" applyFont="1" applyFill="1" applyBorder="1" applyAlignment="1">
      <alignment vertical="center"/>
    </xf>
    <xf numFmtId="38" fontId="90" fillId="13" borderId="224" xfId="145" applyFont="1" applyFill="1" applyBorder="1">
      <alignment vertical="center"/>
    </xf>
    <xf numFmtId="0" fontId="92" fillId="13" borderId="0" xfId="144" applyFont="1" applyFill="1" applyAlignment="1">
      <alignment horizontal="center" vertical="center"/>
    </xf>
    <xf numFmtId="0" fontId="77" fillId="7" borderId="0" xfId="0" applyFont="1" applyFill="1" applyAlignment="1">
      <alignment horizontal="center" vertical="center"/>
    </xf>
    <xf numFmtId="0" fontId="0" fillId="7" borderId="0" xfId="0" applyFill="1" applyAlignment="1">
      <alignment horizontal="center" vertical="center"/>
    </xf>
    <xf numFmtId="0" fontId="28" fillId="7" borderId="0" xfId="0" applyFont="1" applyFill="1" applyAlignment="1">
      <alignment horizontal="right" vertical="center"/>
    </xf>
    <xf numFmtId="0" fontId="0" fillId="7" borderId="66" xfId="0" applyFill="1" applyBorder="1" applyAlignment="1">
      <alignment vertical="center"/>
    </xf>
    <xf numFmtId="0" fontId="0" fillId="7" borderId="20" xfId="0" applyFill="1" applyBorder="1" applyAlignment="1">
      <alignment vertical="center"/>
    </xf>
    <xf numFmtId="0" fontId="0" fillId="7" borderId="10" xfId="0" applyFill="1" applyBorder="1" applyAlignment="1">
      <alignment horizontal="center" vertical="center"/>
    </xf>
    <xf numFmtId="0" fontId="0" fillId="7" borderId="99" xfId="0" applyFill="1" applyBorder="1" applyAlignment="1">
      <alignment horizontal="left" vertical="center" indent="1"/>
    </xf>
    <xf numFmtId="0" fontId="0" fillId="7" borderId="67" xfId="0" applyFill="1" applyBorder="1" applyAlignment="1">
      <alignment vertical="center"/>
    </xf>
    <xf numFmtId="185" fontId="0" fillId="5" borderId="68" xfId="0" applyNumberFormat="1" applyFill="1" applyBorder="1" applyAlignment="1" applyProtection="1">
      <alignment vertical="center"/>
      <protection locked="0"/>
    </xf>
    <xf numFmtId="0" fontId="0" fillId="7" borderId="20" xfId="0" applyFill="1" applyBorder="1" applyAlignment="1">
      <alignment horizontal="center" vertical="center"/>
    </xf>
    <xf numFmtId="0" fontId="0" fillId="7" borderId="19" xfId="0" applyFill="1" applyBorder="1" applyAlignment="1">
      <alignment horizontal="left" vertical="center" indent="1"/>
    </xf>
    <xf numFmtId="0" fontId="0" fillId="0" borderId="0" xfId="0" applyAlignment="1">
      <alignment horizontal="left" vertical="center" indent="1"/>
    </xf>
    <xf numFmtId="185" fontId="0" fillId="5" borderId="57" xfId="0" applyNumberFormat="1" applyFill="1" applyBorder="1" applyAlignment="1" applyProtection="1">
      <alignment vertical="center"/>
      <protection locked="0"/>
    </xf>
    <xf numFmtId="0" fontId="0" fillId="7" borderId="69" xfId="0" applyFill="1" applyBorder="1" applyAlignment="1">
      <alignment vertical="center"/>
    </xf>
    <xf numFmtId="185" fontId="0" fillId="5" borderId="70" xfId="0" applyNumberFormat="1" applyFill="1" applyBorder="1" applyAlignment="1" applyProtection="1">
      <alignment vertical="center"/>
      <protection locked="0"/>
    </xf>
    <xf numFmtId="0" fontId="0" fillId="7" borderId="0" xfId="0" applyFill="1" applyAlignment="1">
      <alignment vertical="center"/>
    </xf>
    <xf numFmtId="0" fontId="0" fillId="7" borderId="21" xfId="0" applyFill="1" applyBorder="1" applyAlignment="1">
      <alignment horizontal="center" vertical="center"/>
    </xf>
    <xf numFmtId="0" fontId="0" fillId="7" borderId="2" xfId="0" applyFill="1" applyBorder="1" applyAlignment="1">
      <alignment vertical="center"/>
    </xf>
    <xf numFmtId="0" fontId="0" fillId="0" borderId="2" xfId="0" applyBorder="1" applyAlignment="1">
      <alignment vertical="center"/>
    </xf>
    <xf numFmtId="0" fontId="0" fillId="7" borderId="12" xfId="0" applyFill="1" applyBorder="1" applyAlignment="1">
      <alignment vertical="center"/>
    </xf>
    <xf numFmtId="185" fontId="0" fillId="7" borderId="57" xfId="0" applyNumberFormat="1" applyFill="1" applyBorder="1" applyAlignment="1">
      <alignment vertical="center"/>
    </xf>
    <xf numFmtId="0" fontId="0" fillId="7" borderId="9" xfId="0" applyFill="1" applyBorder="1" applyAlignment="1">
      <alignment horizontal="center" vertical="center"/>
    </xf>
    <xf numFmtId="0" fontId="0" fillId="0" borderId="101" xfId="0" applyBorder="1" applyAlignment="1">
      <alignment vertical="center"/>
    </xf>
    <xf numFmtId="185" fontId="0" fillId="5" borderId="60" xfId="0" applyNumberFormat="1" applyFill="1" applyBorder="1" applyAlignment="1" applyProtection="1">
      <alignment vertical="center"/>
      <protection locked="0"/>
    </xf>
    <xf numFmtId="185" fontId="0" fillId="5" borderId="101" xfId="0" applyNumberFormat="1" applyFill="1" applyBorder="1" applyAlignment="1">
      <alignment vertical="center"/>
    </xf>
    <xf numFmtId="0" fontId="0" fillId="7" borderId="19" xfId="0" applyFill="1" applyBorder="1" applyAlignment="1">
      <alignment vertical="center"/>
    </xf>
    <xf numFmtId="0" fontId="0" fillId="7" borderId="19" xfId="0" applyFill="1" applyBorder="1" applyAlignment="1">
      <alignment horizontal="center" vertical="center"/>
    </xf>
    <xf numFmtId="185" fontId="0" fillId="0" borderId="0" xfId="0" applyNumberFormat="1" applyAlignment="1" applyProtection="1">
      <alignment vertical="center"/>
      <protection locked="0"/>
    </xf>
    <xf numFmtId="0" fontId="93" fillId="7" borderId="12" xfId="0" applyFont="1" applyFill="1" applyBorder="1" applyAlignment="1">
      <alignment vertical="center"/>
    </xf>
    <xf numFmtId="185" fontId="0" fillId="0" borderId="84" xfId="0" applyNumberFormat="1" applyBorder="1" applyAlignment="1">
      <alignment vertical="center"/>
    </xf>
    <xf numFmtId="0" fontId="0" fillId="7" borderId="21" xfId="0" applyFill="1" applyBorder="1" applyAlignment="1">
      <alignment horizontal="left" vertical="center"/>
    </xf>
    <xf numFmtId="0" fontId="0" fillId="7" borderId="2" xfId="0" applyFill="1" applyBorder="1" applyAlignment="1">
      <alignment horizontal="left" vertical="center"/>
    </xf>
    <xf numFmtId="0" fontId="0" fillId="7" borderId="16" xfId="0" applyFill="1" applyBorder="1" applyAlignment="1">
      <alignment horizontal="center" vertical="center"/>
    </xf>
    <xf numFmtId="185" fontId="14" fillId="7" borderId="60" xfId="0" applyNumberFormat="1" applyFont="1" applyFill="1" applyBorder="1" applyAlignment="1">
      <alignment vertical="center"/>
    </xf>
    <xf numFmtId="0" fontId="0" fillId="7" borderId="178" xfId="0" applyFill="1" applyBorder="1" applyAlignment="1">
      <alignment vertical="center"/>
    </xf>
    <xf numFmtId="0" fontId="11" fillId="13" borderId="0" xfId="144" applyFont="1" applyFill="1">
      <alignment vertical="center"/>
    </xf>
    <xf numFmtId="0" fontId="96" fillId="7" borderId="0" xfId="0" applyFont="1" applyFill="1" applyAlignment="1">
      <alignment horizontal="center" vertical="center"/>
    </xf>
    <xf numFmtId="0" fontId="96" fillId="7" borderId="0" xfId="0" applyFont="1" applyFill="1" applyAlignment="1">
      <alignment vertical="center"/>
    </xf>
    <xf numFmtId="0" fontId="98" fillId="9" borderId="234" xfId="0" applyFont="1" applyFill="1" applyBorder="1" applyAlignment="1">
      <alignment horizontal="center" vertical="center"/>
    </xf>
    <xf numFmtId="0" fontId="98" fillId="9" borderId="232" xfId="0" applyFont="1" applyFill="1" applyBorder="1" applyAlignment="1">
      <alignment horizontal="center" vertical="center"/>
    </xf>
    <xf numFmtId="0" fontId="98" fillId="9" borderId="226" xfId="0" applyFont="1" applyFill="1" applyBorder="1" applyAlignment="1">
      <alignment horizontal="center" vertical="center"/>
    </xf>
    <xf numFmtId="3" fontId="98" fillId="7" borderId="8" xfId="32" applyNumberFormat="1" applyFont="1" applyFill="1" applyBorder="1" applyAlignment="1">
      <alignment horizontal="center" vertical="center"/>
    </xf>
    <xf numFmtId="185" fontId="98" fillId="7" borderId="113" xfId="32" applyNumberFormat="1" applyFont="1" applyFill="1" applyBorder="1" applyAlignment="1">
      <alignment horizontal="right" vertical="center"/>
    </xf>
    <xf numFmtId="185" fontId="98" fillId="7" borderId="55" xfId="32" applyNumberFormat="1" applyFont="1" applyFill="1" applyBorder="1" applyAlignment="1">
      <alignment horizontal="right" vertical="center"/>
    </xf>
    <xf numFmtId="185" fontId="98" fillId="7" borderId="22" xfId="32" applyNumberFormat="1" applyFont="1" applyFill="1" applyBorder="1" applyAlignment="1">
      <alignment horizontal="right" vertical="center"/>
    </xf>
    <xf numFmtId="185" fontId="98" fillId="7" borderId="11" xfId="32" applyNumberFormat="1" applyFont="1" applyFill="1" applyBorder="1" applyAlignment="1">
      <alignment horizontal="right" vertical="center"/>
    </xf>
    <xf numFmtId="185" fontId="98" fillId="7" borderId="48" xfId="32" applyNumberFormat="1" applyFont="1" applyFill="1" applyBorder="1" applyAlignment="1">
      <alignment horizontal="right" vertical="center"/>
    </xf>
    <xf numFmtId="3" fontId="98" fillId="7" borderId="66" xfId="32" applyNumberFormat="1" applyFont="1" applyFill="1" applyBorder="1" applyAlignment="1">
      <alignment vertical="center"/>
    </xf>
    <xf numFmtId="3" fontId="98" fillId="7" borderId="19" xfId="32" applyNumberFormat="1" applyFont="1" applyFill="1" applyBorder="1" applyAlignment="1">
      <alignment horizontal="center" vertical="center"/>
    </xf>
    <xf numFmtId="185" fontId="98" fillId="7" borderId="236" xfId="32" applyNumberFormat="1" applyFont="1" applyFill="1" applyBorder="1" applyAlignment="1">
      <alignment horizontal="right" vertical="center"/>
    </xf>
    <xf numFmtId="185" fontId="98" fillId="7" borderId="209" xfId="32" applyNumberFormat="1" applyFont="1" applyFill="1" applyBorder="1" applyAlignment="1">
      <alignment horizontal="right" vertical="center"/>
    </xf>
    <xf numFmtId="185" fontId="98" fillId="7" borderId="214" xfId="32" applyNumberFormat="1" applyFont="1" applyFill="1" applyBorder="1" applyAlignment="1">
      <alignment horizontal="right" vertical="center"/>
    </xf>
    <xf numFmtId="185" fontId="98" fillId="7" borderId="237" xfId="32" applyNumberFormat="1" applyFont="1" applyFill="1" applyBorder="1" applyAlignment="1">
      <alignment horizontal="right" vertical="center"/>
    </xf>
    <xf numFmtId="3" fontId="98" fillId="7" borderId="58" xfId="32" applyNumberFormat="1" applyFont="1" applyFill="1" applyBorder="1" applyAlignment="1">
      <alignment horizontal="center" vertical="center"/>
    </xf>
    <xf numFmtId="185" fontId="98" fillId="7" borderId="239" xfId="32" applyNumberFormat="1" applyFont="1" applyFill="1" applyBorder="1" applyAlignment="1">
      <alignment horizontal="right" vertical="center"/>
    </xf>
    <xf numFmtId="185" fontId="98" fillId="7" borderId="240" xfId="32" applyNumberFormat="1" applyFont="1" applyFill="1" applyBorder="1" applyAlignment="1">
      <alignment horizontal="right" vertical="center"/>
    </xf>
    <xf numFmtId="185" fontId="98" fillId="7" borderId="238" xfId="32" applyNumberFormat="1" applyFont="1" applyFill="1" applyBorder="1" applyAlignment="1">
      <alignment horizontal="right" vertical="center"/>
    </xf>
    <xf numFmtId="185" fontId="98" fillId="0" borderId="240" xfId="32" applyNumberFormat="1" applyFont="1" applyFill="1" applyBorder="1" applyAlignment="1">
      <alignment horizontal="right" vertical="center"/>
    </xf>
    <xf numFmtId="185" fontId="98" fillId="0" borderId="241" xfId="32" applyNumberFormat="1" applyFont="1" applyFill="1" applyBorder="1" applyAlignment="1">
      <alignment horizontal="right" vertical="center"/>
    </xf>
    <xf numFmtId="0" fontId="98" fillId="7" borderId="179" xfId="0" applyFont="1" applyFill="1" applyBorder="1" applyAlignment="1">
      <alignment horizontal="left" vertical="center"/>
    </xf>
    <xf numFmtId="185" fontId="98" fillId="7" borderId="115" xfId="32" applyNumberFormat="1" applyFont="1" applyFill="1" applyBorder="1" applyAlignment="1">
      <alignment horizontal="right" vertical="center"/>
    </xf>
    <xf numFmtId="185" fontId="98" fillId="7" borderId="116" xfId="32" applyNumberFormat="1" applyFont="1" applyFill="1" applyBorder="1" applyAlignment="1">
      <alignment horizontal="right" vertical="center"/>
    </xf>
    <xf numFmtId="185" fontId="98" fillId="7" borderId="98" xfId="32" applyNumberFormat="1" applyFont="1" applyFill="1" applyBorder="1" applyAlignment="1">
      <alignment horizontal="right" vertical="center"/>
    </xf>
    <xf numFmtId="185" fontId="98" fillId="5" borderId="116" xfId="32" applyNumberFormat="1" applyFont="1" applyFill="1" applyBorder="1" applyAlignment="1">
      <alignment horizontal="right" vertical="center"/>
    </xf>
    <xf numFmtId="185" fontId="98" fillId="5" borderId="147" xfId="32" applyNumberFormat="1" applyFont="1" applyFill="1" applyBorder="1" applyAlignment="1">
      <alignment horizontal="right" vertical="center"/>
    </xf>
    <xf numFmtId="0" fontId="98" fillId="7" borderId="180" xfId="0" applyFont="1" applyFill="1" applyBorder="1" applyAlignment="1">
      <alignment horizontal="left" vertical="center"/>
    </xf>
    <xf numFmtId="185" fontId="98" fillId="5" borderId="11" xfId="32" applyNumberFormat="1" applyFont="1" applyFill="1" applyBorder="1" applyAlignment="1">
      <alignment horizontal="right" vertical="center"/>
    </xf>
    <xf numFmtId="185" fontId="98" fillId="5" borderId="48" xfId="32" applyNumberFormat="1" applyFont="1" applyFill="1" applyBorder="1" applyAlignment="1">
      <alignment horizontal="right" vertical="center"/>
    </xf>
    <xf numFmtId="185" fontId="98" fillId="0" borderId="116" xfId="32" applyNumberFormat="1" applyFont="1" applyFill="1" applyBorder="1" applyAlignment="1">
      <alignment horizontal="right" vertical="center"/>
    </xf>
    <xf numFmtId="185" fontId="98" fillId="0" borderId="147" xfId="32" applyNumberFormat="1" applyFont="1" applyFill="1" applyBorder="1" applyAlignment="1">
      <alignment horizontal="right" vertical="center"/>
    </xf>
    <xf numFmtId="3" fontId="98" fillId="7" borderId="180" xfId="32" applyNumberFormat="1" applyFont="1" applyFill="1" applyBorder="1" applyAlignment="1">
      <alignment horizontal="left" vertical="center"/>
    </xf>
    <xf numFmtId="3" fontId="98" fillId="7" borderId="70" xfId="32" applyNumberFormat="1" applyFont="1" applyFill="1" applyBorder="1" applyAlignment="1">
      <alignment horizontal="left" vertical="center"/>
    </xf>
    <xf numFmtId="185" fontId="98" fillId="7" borderId="160" xfId="32" applyNumberFormat="1" applyFont="1" applyFill="1" applyBorder="1" applyAlignment="1">
      <alignment horizontal="right" vertical="center"/>
    </xf>
    <xf numFmtId="185" fontId="98" fillId="7" borderId="93" xfId="32" applyNumberFormat="1" applyFont="1" applyFill="1" applyBorder="1" applyAlignment="1">
      <alignment horizontal="right" vertical="center"/>
    </xf>
    <xf numFmtId="185" fontId="98" fillId="7" borderId="94" xfId="32" applyNumberFormat="1" applyFont="1" applyFill="1" applyBorder="1" applyAlignment="1">
      <alignment horizontal="right" vertical="center"/>
    </xf>
    <xf numFmtId="185" fontId="98" fillId="5" borderId="93" xfId="32" applyNumberFormat="1" applyFont="1" applyFill="1" applyBorder="1" applyAlignment="1">
      <alignment horizontal="right" vertical="center"/>
    </xf>
    <xf numFmtId="185" fontId="98" fillId="5" borderId="148" xfId="32" applyNumberFormat="1" applyFont="1" applyFill="1" applyBorder="1" applyAlignment="1">
      <alignment horizontal="right" vertical="center"/>
    </xf>
    <xf numFmtId="3" fontId="98" fillId="7" borderId="242" xfId="32" applyNumberFormat="1" applyFont="1" applyFill="1" applyBorder="1" applyAlignment="1">
      <alignment vertical="center"/>
    </xf>
    <xf numFmtId="3" fontId="98" fillId="7" borderId="217" xfId="32" applyNumberFormat="1" applyFont="1" applyFill="1" applyBorder="1" applyAlignment="1">
      <alignment horizontal="center" vertical="center"/>
    </xf>
    <xf numFmtId="185" fontId="98" fillId="0" borderId="236" xfId="32" applyNumberFormat="1" applyFont="1" applyFill="1" applyBorder="1" applyAlignment="1">
      <alignment horizontal="right" vertical="center"/>
    </xf>
    <xf numFmtId="185" fontId="98" fillId="0" borderId="209" xfId="32" applyNumberFormat="1" applyFont="1" applyFill="1" applyBorder="1" applyAlignment="1">
      <alignment horizontal="right" vertical="center"/>
    </xf>
    <xf numFmtId="185" fontId="98" fillId="0" borderId="237" xfId="32" applyNumberFormat="1" applyFont="1" applyFill="1" applyBorder="1" applyAlignment="1">
      <alignment horizontal="right" vertical="center"/>
    </xf>
    <xf numFmtId="185" fontId="98" fillId="5" borderId="236" xfId="32" applyNumberFormat="1" applyFont="1" applyFill="1" applyBorder="1" applyAlignment="1">
      <alignment horizontal="right" vertical="center"/>
    </xf>
    <xf numFmtId="185" fontId="98" fillId="5" borderId="209" xfId="32" applyNumberFormat="1" applyFont="1" applyFill="1" applyBorder="1" applyAlignment="1">
      <alignment horizontal="right" vertical="center"/>
    </xf>
    <xf numFmtId="185" fontId="98" fillId="5" borderId="214" xfId="32" applyNumberFormat="1" applyFont="1" applyFill="1" applyBorder="1" applyAlignment="1">
      <alignment horizontal="right" vertical="center"/>
    </xf>
    <xf numFmtId="185" fontId="98" fillId="5" borderId="237" xfId="32" applyNumberFormat="1" applyFont="1" applyFill="1" applyBorder="1" applyAlignment="1">
      <alignment horizontal="right" vertical="center"/>
    </xf>
    <xf numFmtId="3" fontId="98" fillId="7" borderId="8" xfId="32" applyNumberFormat="1" applyFont="1" applyFill="1" applyBorder="1" applyAlignment="1">
      <alignment vertical="center"/>
    </xf>
    <xf numFmtId="3" fontId="98" fillId="7" borderId="216" xfId="32" applyNumberFormat="1" applyFont="1" applyFill="1" applyBorder="1" applyAlignment="1">
      <alignment horizontal="left" vertical="center"/>
    </xf>
    <xf numFmtId="185" fontId="98" fillId="5" borderId="242" xfId="32" applyNumberFormat="1" applyFont="1" applyFill="1" applyBorder="1" applyAlignment="1">
      <alignment horizontal="right" vertical="center"/>
    </xf>
    <xf numFmtId="185" fontId="98" fillId="5" borderId="212" xfId="32" applyNumberFormat="1" applyFont="1" applyFill="1" applyBorder="1" applyAlignment="1">
      <alignment horizontal="right" vertical="center"/>
    </xf>
    <xf numFmtId="185" fontId="98" fillId="5" borderId="216" xfId="32" applyNumberFormat="1" applyFont="1" applyFill="1" applyBorder="1" applyAlignment="1">
      <alignment horizontal="right" vertical="center"/>
    </xf>
    <xf numFmtId="185" fontId="98" fillId="5" borderId="243" xfId="32" applyNumberFormat="1" applyFont="1" applyFill="1" applyBorder="1" applyAlignment="1">
      <alignment horizontal="right" vertical="center"/>
    </xf>
    <xf numFmtId="3" fontId="98" fillId="7" borderId="11" xfId="32" applyNumberFormat="1" applyFont="1" applyFill="1" applyBorder="1" applyAlignment="1">
      <alignment horizontal="center" vertical="center"/>
    </xf>
    <xf numFmtId="3" fontId="98" fillId="7" borderId="244" xfId="32" applyNumberFormat="1" applyFont="1" applyFill="1" applyBorder="1" applyAlignment="1">
      <alignment vertical="center"/>
    </xf>
    <xf numFmtId="185" fontId="97" fillId="7" borderId="244" xfId="32" applyNumberFormat="1" applyFont="1" applyFill="1" applyBorder="1" applyAlignment="1">
      <alignment horizontal="right" vertical="center"/>
    </xf>
    <xf numFmtId="185" fontId="97" fillId="7" borderId="228" xfId="32" applyNumberFormat="1" applyFont="1" applyFill="1" applyBorder="1" applyAlignment="1">
      <alignment horizontal="right" vertical="center"/>
    </xf>
    <xf numFmtId="185" fontId="97" fillId="7" borderId="225" xfId="32" applyNumberFormat="1" applyFont="1" applyFill="1" applyBorder="1" applyAlignment="1">
      <alignment horizontal="right" vertical="center"/>
    </xf>
    <xf numFmtId="185" fontId="97" fillId="7" borderId="235" xfId="32" applyNumberFormat="1" applyFont="1" applyFill="1" applyBorder="1" applyAlignment="1">
      <alignment horizontal="right" vertical="center"/>
    </xf>
    <xf numFmtId="3" fontId="98" fillId="7" borderId="6" xfId="32" applyNumberFormat="1" applyFont="1" applyFill="1" applyBorder="1" applyAlignment="1">
      <alignment vertical="center"/>
    </xf>
    <xf numFmtId="185" fontId="98" fillId="7" borderId="63" xfId="32" applyNumberFormat="1" applyFont="1" applyFill="1" applyBorder="1" applyAlignment="1">
      <alignment horizontal="right" vertical="center"/>
    </xf>
    <xf numFmtId="185" fontId="98" fillId="7" borderId="4" xfId="32" applyNumberFormat="1" applyFont="1" applyFill="1" applyBorder="1" applyAlignment="1">
      <alignment horizontal="right" vertical="center"/>
    </xf>
    <xf numFmtId="185" fontId="98" fillId="7" borderId="56" xfId="32" applyNumberFormat="1" applyFont="1" applyFill="1" applyBorder="1" applyAlignment="1">
      <alignment horizontal="right" vertical="center"/>
    </xf>
    <xf numFmtId="3" fontId="98" fillId="7" borderId="47" xfId="32" applyNumberFormat="1" applyFont="1" applyFill="1" applyBorder="1" applyAlignment="1">
      <alignment vertical="center"/>
    </xf>
    <xf numFmtId="3" fontId="98" fillId="7" borderId="22" xfId="32" applyNumberFormat="1" applyFont="1" applyFill="1" applyBorder="1" applyAlignment="1">
      <alignment horizontal="center" vertical="center"/>
    </xf>
    <xf numFmtId="185" fontId="98" fillId="5" borderId="8" xfId="32" applyNumberFormat="1" applyFont="1" applyFill="1" applyBorder="1" applyAlignment="1">
      <alignment horizontal="right" vertical="center"/>
    </xf>
    <xf numFmtId="185" fontId="98" fillId="5" borderId="58" xfId="32" applyNumberFormat="1" applyFont="1" applyFill="1" applyBorder="1" applyAlignment="1">
      <alignment horizontal="right" vertical="center"/>
    </xf>
    <xf numFmtId="185" fontId="98" fillId="5" borderId="0" xfId="32" applyNumberFormat="1" applyFont="1" applyFill="1" applyBorder="1" applyAlignment="1">
      <alignment horizontal="right" vertical="center"/>
    </xf>
    <xf numFmtId="185" fontId="98" fillId="5" borderId="59" xfId="32" applyNumberFormat="1" applyFont="1" applyFill="1" applyBorder="1" applyAlignment="1">
      <alignment horizontal="right" vertical="center"/>
    </xf>
    <xf numFmtId="185" fontId="98" fillId="7" borderId="244" xfId="32" applyNumberFormat="1" applyFont="1" applyFill="1" applyBorder="1" applyAlignment="1">
      <alignment horizontal="right" vertical="center"/>
    </xf>
    <xf numFmtId="185" fontId="98" fillId="7" borderId="228" xfId="32" applyNumberFormat="1" applyFont="1" applyFill="1" applyBorder="1" applyAlignment="1">
      <alignment horizontal="right" vertical="center"/>
    </xf>
    <xf numFmtId="185" fontId="98" fillId="7" borderId="225" xfId="32" applyNumberFormat="1" applyFont="1" applyFill="1" applyBorder="1" applyAlignment="1">
      <alignment horizontal="right" vertical="center"/>
    </xf>
    <xf numFmtId="185" fontId="98" fillId="7" borderId="235" xfId="32" applyNumberFormat="1" applyFont="1" applyFill="1" applyBorder="1" applyAlignment="1">
      <alignment horizontal="right" vertical="center"/>
    </xf>
    <xf numFmtId="3" fontId="98" fillId="7" borderId="63" xfId="32" applyNumberFormat="1" applyFont="1" applyFill="1" applyBorder="1" applyAlignment="1">
      <alignment vertical="center"/>
    </xf>
    <xf numFmtId="185" fontId="97" fillId="7" borderId="113" xfId="32" applyNumberFormat="1" applyFont="1" applyFill="1" applyBorder="1" applyAlignment="1">
      <alignment horizontal="right" vertical="center"/>
    </xf>
    <xf numFmtId="185" fontId="97" fillId="7" borderId="11" xfId="32" applyNumberFormat="1" applyFont="1" applyFill="1" applyBorder="1" applyAlignment="1">
      <alignment horizontal="right" vertical="center"/>
    </xf>
    <xf numFmtId="185" fontId="97" fillId="7" borderId="22" xfId="32" applyNumberFormat="1" applyFont="1" applyFill="1" applyBorder="1" applyAlignment="1">
      <alignment horizontal="right" vertical="center"/>
    </xf>
    <xf numFmtId="185" fontId="97" fillId="7" borderId="48" xfId="32" applyNumberFormat="1" applyFont="1" applyFill="1" applyBorder="1" applyAlignment="1">
      <alignment horizontal="right" vertical="center"/>
    </xf>
    <xf numFmtId="185" fontId="98" fillId="0" borderId="214" xfId="32" applyNumberFormat="1" applyFont="1" applyFill="1" applyBorder="1" applyAlignment="1">
      <alignment horizontal="right" vertical="center"/>
    </xf>
    <xf numFmtId="3" fontId="98" fillId="7" borderId="15" xfId="32" applyNumberFormat="1" applyFont="1" applyFill="1" applyBorder="1" applyAlignment="1">
      <alignment vertical="center"/>
    </xf>
    <xf numFmtId="0" fontId="99" fillId="7" borderId="0" xfId="0" applyFont="1" applyFill="1"/>
    <xf numFmtId="3" fontId="98" fillId="7" borderId="0" xfId="32" applyNumberFormat="1" applyFont="1" applyFill="1" applyBorder="1"/>
    <xf numFmtId="0" fontId="98" fillId="7" borderId="16" xfId="0" applyFont="1" applyFill="1" applyBorder="1" applyAlignment="1">
      <alignment horizontal="right" vertical="center"/>
    </xf>
    <xf numFmtId="185" fontId="97" fillId="5" borderId="113" xfId="32" applyNumberFormat="1" applyFont="1" applyFill="1" applyBorder="1" applyAlignment="1">
      <alignment horizontal="right" vertical="center"/>
    </xf>
    <xf numFmtId="185" fontId="97" fillId="5" borderId="11" xfId="32" applyNumberFormat="1" applyFont="1" applyFill="1" applyBorder="1" applyAlignment="1">
      <alignment horizontal="right" vertical="center"/>
    </xf>
    <xf numFmtId="185" fontId="97" fillId="5" borderId="22" xfId="32" applyNumberFormat="1" applyFont="1" applyFill="1" applyBorder="1" applyAlignment="1">
      <alignment horizontal="right" vertical="center"/>
    </xf>
    <xf numFmtId="185" fontId="97" fillId="5" borderId="48" xfId="32" applyNumberFormat="1" applyFont="1" applyFill="1" applyBorder="1" applyAlignment="1">
      <alignment horizontal="right" vertical="center"/>
    </xf>
    <xf numFmtId="3" fontId="98" fillId="7" borderId="20" xfId="32" applyNumberFormat="1" applyFont="1" applyFill="1" applyBorder="1"/>
    <xf numFmtId="3" fontId="98" fillId="7" borderId="99" xfId="32" applyNumberFormat="1" applyFont="1" applyFill="1" applyBorder="1" applyAlignment="1">
      <alignment horizontal="center" vertical="center"/>
    </xf>
    <xf numFmtId="185" fontId="98" fillId="5" borderId="158" xfId="32" applyNumberFormat="1" applyFont="1" applyFill="1" applyBorder="1" applyAlignment="1">
      <alignment horizontal="right" vertical="center"/>
    </xf>
    <xf numFmtId="185" fontId="98" fillId="5" borderId="159" xfId="32" applyNumberFormat="1" applyFont="1" applyFill="1" applyBorder="1" applyAlignment="1">
      <alignment horizontal="right" vertical="center"/>
    </xf>
    <xf numFmtId="185" fontId="98" fillId="5" borderId="100" xfId="32" applyNumberFormat="1" applyFont="1" applyFill="1" applyBorder="1" applyAlignment="1">
      <alignment horizontal="right" vertical="center"/>
    </xf>
    <xf numFmtId="185" fontId="98" fillId="5" borderId="176" xfId="32" applyNumberFormat="1" applyFont="1" applyFill="1" applyBorder="1" applyAlignment="1">
      <alignment horizontal="right" vertical="center"/>
    </xf>
    <xf numFmtId="3" fontId="98" fillId="7" borderId="109" xfId="32" applyNumberFormat="1" applyFont="1" applyFill="1" applyBorder="1" applyAlignment="1">
      <alignment horizontal="center" vertical="center"/>
    </xf>
    <xf numFmtId="185" fontId="98" fillId="5" borderId="160" xfId="32" applyNumberFormat="1" applyFont="1" applyFill="1" applyBorder="1" applyAlignment="1">
      <alignment horizontal="right" vertical="center"/>
    </xf>
    <xf numFmtId="185" fontId="98" fillId="5" borderId="94" xfId="32" applyNumberFormat="1" applyFont="1" applyFill="1" applyBorder="1" applyAlignment="1">
      <alignment horizontal="right" vertical="center"/>
    </xf>
    <xf numFmtId="3" fontId="98" fillId="7" borderId="0" xfId="32" applyNumberFormat="1" applyFont="1" applyFill="1" applyBorder="1" applyAlignment="1">
      <alignment horizontal="center" vertical="center"/>
    </xf>
    <xf numFmtId="185" fontId="98" fillId="5" borderId="161" xfId="32" applyNumberFormat="1" applyFont="1" applyFill="1" applyBorder="1" applyAlignment="1">
      <alignment horizontal="right" vertical="center"/>
    </xf>
    <xf numFmtId="185" fontId="98" fillId="5" borderId="36" xfId="32" applyNumberFormat="1" applyFont="1" applyFill="1" applyBorder="1" applyAlignment="1">
      <alignment horizontal="right" vertical="center"/>
    </xf>
    <xf numFmtId="185" fontId="98" fillId="5" borderId="31" xfId="32" applyNumberFormat="1" applyFont="1" applyFill="1" applyBorder="1" applyAlignment="1">
      <alignment horizontal="right" vertical="center"/>
    </xf>
    <xf numFmtId="185" fontId="98" fillId="5" borderId="150" xfId="32" applyNumberFormat="1" applyFont="1" applyFill="1" applyBorder="1" applyAlignment="1">
      <alignment horizontal="right" vertical="center"/>
    </xf>
    <xf numFmtId="185" fontId="97" fillId="5" borderId="114" xfId="32" applyNumberFormat="1" applyFont="1" applyFill="1" applyBorder="1" applyAlignment="1">
      <alignment horizontal="right" vertical="center"/>
    </xf>
    <xf numFmtId="185" fontId="97" fillId="5" borderId="3" xfId="32" applyNumberFormat="1" applyFont="1" applyFill="1" applyBorder="1" applyAlignment="1">
      <alignment horizontal="right" vertical="center"/>
    </xf>
    <xf numFmtId="185" fontId="97" fillId="5" borderId="2" xfId="32" applyNumberFormat="1" applyFont="1" applyFill="1" applyBorder="1" applyAlignment="1">
      <alignment horizontal="right" vertical="center"/>
    </xf>
    <xf numFmtId="185" fontId="97" fillId="5" borderId="50" xfId="32" applyNumberFormat="1" applyFont="1" applyFill="1" applyBorder="1" applyAlignment="1">
      <alignment horizontal="right" vertical="center"/>
    </xf>
    <xf numFmtId="185" fontId="98" fillId="5" borderId="110" xfId="32" applyNumberFormat="1" applyFont="1" applyFill="1" applyBorder="1" applyAlignment="1">
      <alignment horizontal="right" vertical="center"/>
    </xf>
    <xf numFmtId="185" fontId="98" fillId="5" borderId="111" xfId="32" applyNumberFormat="1" applyFont="1" applyFill="1" applyBorder="1" applyAlignment="1">
      <alignment horizontal="right" vertical="center"/>
    </xf>
    <xf numFmtId="3" fontId="98" fillId="7" borderId="12" xfId="32" applyNumberFormat="1" applyFont="1" applyFill="1" applyBorder="1"/>
    <xf numFmtId="185" fontId="98" fillId="5" borderId="32" xfId="32" applyNumberFormat="1" applyFont="1" applyFill="1" applyBorder="1" applyAlignment="1">
      <alignment horizontal="right" vertical="center"/>
    </xf>
    <xf numFmtId="185" fontId="98" fillId="5" borderId="133" xfId="32" applyNumberFormat="1" applyFont="1" applyFill="1" applyBorder="1" applyAlignment="1">
      <alignment horizontal="right" vertical="center"/>
    </xf>
    <xf numFmtId="185" fontId="97" fillId="5" borderId="121" xfId="32" applyNumberFormat="1" applyFont="1" applyFill="1" applyBorder="1" applyAlignment="1">
      <alignment horizontal="right" vertical="center"/>
    </xf>
    <xf numFmtId="185" fontId="97" fillId="5" borderId="52" xfId="32" applyNumberFormat="1" applyFont="1" applyFill="1" applyBorder="1" applyAlignment="1">
      <alignment horizontal="right" vertical="center"/>
    </xf>
    <xf numFmtId="185" fontId="97" fillId="5" borderId="120" xfId="32" applyNumberFormat="1" applyFont="1" applyFill="1" applyBorder="1" applyAlignment="1">
      <alignment horizontal="right" vertical="center"/>
    </xf>
    <xf numFmtId="185" fontId="97" fillId="5" borderId="53" xfId="32" applyNumberFormat="1" applyFont="1" applyFill="1" applyBorder="1" applyAlignment="1">
      <alignment horizontal="right" vertical="center"/>
    </xf>
    <xf numFmtId="185" fontId="98" fillId="5" borderId="162" xfId="32" applyNumberFormat="1" applyFont="1" applyFill="1" applyBorder="1" applyAlignment="1">
      <alignment horizontal="right" vertical="center"/>
    </xf>
    <xf numFmtId="185" fontId="98" fillId="5" borderId="90" xfId="32" applyNumberFormat="1" applyFont="1" applyFill="1" applyBorder="1" applyAlignment="1">
      <alignment horizontal="right" vertical="center"/>
    </xf>
    <xf numFmtId="185" fontId="98" fillId="5" borderId="91" xfId="32" applyNumberFormat="1" applyFont="1" applyFill="1" applyBorder="1" applyAlignment="1">
      <alignment horizontal="right" vertical="center"/>
    </xf>
    <xf numFmtId="185" fontId="98" fillId="5" borderId="146" xfId="32" applyNumberFormat="1" applyFont="1" applyFill="1" applyBorder="1" applyAlignment="1">
      <alignment horizontal="right" vertical="center"/>
    </xf>
    <xf numFmtId="185" fontId="98" fillId="5" borderId="15" xfId="32" applyNumberFormat="1" applyFont="1" applyFill="1" applyBorder="1" applyAlignment="1">
      <alignment horizontal="right" vertical="center"/>
    </xf>
    <xf numFmtId="185" fontId="98" fillId="5" borderId="79" xfId="32" applyNumberFormat="1" applyFont="1" applyFill="1" applyBorder="1" applyAlignment="1">
      <alignment horizontal="right" vertical="center"/>
    </xf>
    <xf numFmtId="185" fontId="98" fillId="5" borderId="16" xfId="32" applyNumberFormat="1" applyFont="1" applyFill="1" applyBorder="1" applyAlignment="1">
      <alignment horizontal="right" vertical="center"/>
    </xf>
    <xf numFmtId="185" fontId="98" fillId="5" borderId="175" xfId="32" applyNumberFormat="1" applyFont="1" applyFill="1" applyBorder="1" applyAlignment="1">
      <alignment horizontal="right" vertical="center"/>
    </xf>
    <xf numFmtId="0" fontId="100" fillId="7" borderId="0" xfId="0" applyFont="1" applyFill="1"/>
    <xf numFmtId="0" fontId="98" fillId="0" borderId="181" xfId="0" applyFont="1" applyBorder="1" applyAlignment="1">
      <alignment horizontal="right" vertical="center"/>
    </xf>
    <xf numFmtId="0" fontId="98" fillId="0" borderId="182" xfId="0" applyFont="1" applyBorder="1" applyAlignment="1">
      <alignment horizontal="right" vertical="center"/>
    </xf>
    <xf numFmtId="0" fontId="98" fillId="0" borderId="183" xfId="0" applyFont="1" applyBorder="1" applyAlignment="1">
      <alignment horizontal="right" vertical="center"/>
    </xf>
    <xf numFmtId="0" fontId="98" fillId="0" borderId="184" xfId="0" applyFont="1" applyBorder="1" applyAlignment="1">
      <alignment horizontal="right" vertical="center"/>
    </xf>
    <xf numFmtId="0" fontId="98" fillId="7" borderId="96" xfId="0" applyFont="1" applyFill="1" applyBorder="1" applyAlignment="1">
      <alignment horizontal="center" vertical="center"/>
    </xf>
    <xf numFmtId="0" fontId="98" fillId="0" borderId="185" xfId="0" applyFont="1" applyBorder="1" applyAlignment="1">
      <alignment horizontal="right" vertical="center"/>
    </xf>
    <xf numFmtId="0" fontId="98" fillId="0" borderId="177" xfId="0" applyFont="1" applyBorder="1" applyAlignment="1">
      <alignment horizontal="right" vertical="center"/>
    </xf>
    <xf numFmtId="3" fontId="98" fillId="5" borderId="120" xfId="32" applyNumberFormat="1" applyFont="1" applyFill="1" applyBorder="1" applyAlignment="1">
      <alignment horizontal="right" vertical="center"/>
    </xf>
    <xf numFmtId="185" fontId="98" fillId="0" borderId="52" xfId="0" applyNumberFormat="1" applyFont="1" applyBorder="1" applyAlignment="1">
      <alignment horizontal="right" vertical="center"/>
    </xf>
    <xf numFmtId="0" fontId="98" fillId="0" borderId="52" xfId="0" applyFont="1" applyBorder="1" applyAlignment="1">
      <alignment horizontal="right" vertical="center"/>
    </xf>
    <xf numFmtId="0" fontId="98" fillId="0" borderId="53" xfId="0" applyFont="1" applyBorder="1" applyAlignment="1">
      <alignment horizontal="right" vertical="center"/>
    </xf>
    <xf numFmtId="3" fontId="98" fillId="7" borderId="7" xfId="32" applyNumberFormat="1" applyFont="1" applyFill="1" applyBorder="1"/>
    <xf numFmtId="0" fontId="98" fillId="9" borderId="60" xfId="0" applyFont="1" applyFill="1" applyBorder="1" applyAlignment="1">
      <alignment horizontal="center" vertical="center"/>
    </xf>
    <xf numFmtId="10" fontId="98" fillId="0" borderId="62" xfId="0" applyNumberFormat="1" applyFont="1" applyBorder="1" applyAlignment="1">
      <alignment vertical="center"/>
    </xf>
    <xf numFmtId="0" fontId="101" fillId="0" borderId="97" xfId="0" applyFont="1" applyBorder="1" applyAlignment="1">
      <alignment horizontal="center" vertical="center"/>
    </xf>
    <xf numFmtId="0" fontId="101" fillId="0" borderId="98" xfId="0" applyFont="1" applyBorder="1" applyAlignment="1">
      <alignment horizontal="left" vertical="center"/>
    </xf>
    <xf numFmtId="0" fontId="101" fillId="0" borderId="109" xfId="0" applyFont="1" applyBorder="1" applyAlignment="1">
      <alignment horizontal="center" vertical="center"/>
    </xf>
    <xf numFmtId="0" fontId="101" fillId="0" borderId="94" xfId="0" applyFont="1" applyBorder="1" applyAlignment="1">
      <alignment horizontal="left" vertical="center"/>
    </xf>
    <xf numFmtId="0" fontId="101" fillId="0" borderId="21" xfId="0" applyFont="1" applyBorder="1" applyAlignment="1">
      <alignment horizontal="center" vertical="center"/>
    </xf>
    <xf numFmtId="0" fontId="101" fillId="0" borderId="22" xfId="0" applyFont="1" applyBorder="1" applyAlignment="1">
      <alignment horizontal="left" vertical="center"/>
    </xf>
    <xf numFmtId="0" fontId="101" fillId="0" borderId="99" xfId="0" applyFont="1" applyBorder="1" applyAlignment="1">
      <alignment horizontal="center" vertical="center"/>
    </xf>
    <xf numFmtId="0" fontId="101" fillId="0" borderId="100" xfId="0" applyFont="1" applyBorder="1" applyAlignment="1">
      <alignment horizontal="left" vertical="center"/>
    </xf>
    <xf numFmtId="0" fontId="101" fillId="0" borderId="163" xfId="0" applyFont="1" applyBorder="1" applyAlignment="1">
      <alignment horizontal="center" vertical="center"/>
    </xf>
    <xf numFmtId="0" fontId="101" fillId="0" borderId="164" xfId="0" applyFont="1" applyBorder="1" applyAlignment="1">
      <alignment horizontal="left" vertical="center"/>
    </xf>
    <xf numFmtId="0" fontId="83" fillId="0" borderId="0" xfId="0" applyFont="1" applyAlignment="1">
      <alignment horizontal="center" vertical="center" wrapText="1"/>
    </xf>
    <xf numFmtId="0" fontId="102" fillId="9" borderId="166" xfId="0" applyFont="1" applyFill="1" applyBorder="1" applyAlignment="1">
      <alignment horizontal="center" vertical="center"/>
    </xf>
    <xf numFmtId="0" fontId="102" fillId="9" borderId="167" xfId="0" applyFont="1" applyFill="1" applyBorder="1" applyAlignment="1">
      <alignment horizontal="center" vertical="center"/>
    </xf>
    <xf numFmtId="0" fontId="98" fillId="9" borderId="82" xfId="0" applyFont="1" applyFill="1" applyBorder="1" applyAlignment="1">
      <alignment horizontal="center" vertical="center"/>
    </xf>
    <xf numFmtId="0" fontId="98" fillId="0" borderId="98" xfId="0" applyFont="1" applyBorder="1" applyAlignment="1">
      <alignment vertical="center"/>
    </xf>
    <xf numFmtId="0" fontId="98" fillId="0" borderId="22" xfId="0" applyFont="1" applyBorder="1" applyAlignment="1">
      <alignment vertical="center"/>
    </xf>
    <xf numFmtId="0" fontId="84" fillId="0" borderId="0" xfId="0" applyFont="1" applyAlignment="1">
      <alignment vertical="center"/>
    </xf>
    <xf numFmtId="0" fontId="103" fillId="9" borderId="233"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5" xfId="0" applyFont="1" applyFill="1" applyBorder="1" applyAlignment="1">
      <alignment horizontal="center" vertical="center"/>
    </xf>
    <xf numFmtId="0" fontId="103" fillId="0" borderId="66" xfId="0" applyFont="1" applyBorder="1" applyAlignment="1">
      <alignment vertical="center"/>
    </xf>
    <xf numFmtId="0" fontId="103" fillId="0" borderId="208" xfId="0" applyFont="1" applyBorder="1" applyAlignment="1">
      <alignment vertical="center"/>
    </xf>
    <xf numFmtId="0" fontId="103" fillId="0" borderId="213" xfId="0" applyFont="1" applyBorder="1" applyAlignment="1">
      <alignment vertical="center"/>
    </xf>
    <xf numFmtId="0" fontId="101" fillId="0" borderId="208" xfId="0" applyFont="1" applyBorder="1" applyAlignment="1">
      <alignment vertical="center"/>
    </xf>
    <xf numFmtId="0" fontId="101" fillId="0" borderId="229" xfId="0" applyFont="1" applyBorder="1" applyAlignment="1">
      <alignment vertical="center"/>
    </xf>
    <xf numFmtId="187" fontId="101" fillId="0" borderId="230" xfId="0" applyNumberFormat="1" applyFont="1" applyBorder="1" applyAlignment="1">
      <alignment horizontal="right" vertical="center"/>
    </xf>
    <xf numFmtId="0" fontId="103" fillId="0" borderId="227" xfId="0" applyFont="1" applyBorder="1" applyAlignment="1">
      <alignment vertical="center"/>
    </xf>
    <xf numFmtId="0" fontId="103" fillId="0" borderId="96" xfId="0" applyFont="1" applyBorder="1" applyAlignment="1">
      <alignment vertical="center"/>
    </xf>
    <xf numFmtId="0" fontId="103" fillId="0" borderId="231" xfId="0" applyFont="1" applyBorder="1" applyAlignment="1">
      <alignment vertical="center"/>
    </xf>
    <xf numFmtId="0" fontId="103" fillId="0" borderId="232" xfId="0" applyFont="1" applyBorder="1" applyAlignment="1">
      <alignment vertical="center"/>
    </xf>
    <xf numFmtId="0" fontId="101" fillId="0" borderId="231" xfId="0" applyFont="1" applyBorder="1" applyAlignment="1">
      <alignment vertical="center"/>
    </xf>
    <xf numFmtId="0" fontId="101" fillId="0" borderId="233" xfId="0" applyFont="1" applyBorder="1" applyAlignment="1">
      <alignment vertical="center"/>
    </xf>
    <xf numFmtId="187" fontId="101" fillId="0" borderId="234" xfId="0" applyNumberFormat="1" applyFont="1" applyBorder="1" applyAlignment="1">
      <alignment horizontal="right" vertical="center"/>
    </xf>
    <xf numFmtId="0" fontId="103" fillId="9" borderId="190" xfId="0" applyFont="1" applyFill="1" applyBorder="1" applyAlignment="1">
      <alignment horizontal="center" vertical="center"/>
    </xf>
    <xf numFmtId="0" fontId="109" fillId="7" borderId="0" xfId="48" applyFont="1" applyFill="1" applyAlignment="1">
      <alignment vertical="center"/>
    </xf>
    <xf numFmtId="0" fontId="101" fillId="7" borderId="0" xfId="48" applyFont="1" applyFill="1" applyAlignment="1">
      <alignment vertical="center"/>
    </xf>
    <xf numFmtId="0" fontId="101" fillId="7" borderId="0" xfId="48" applyFont="1" applyFill="1" applyAlignment="1">
      <alignment horizontal="right" vertical="center"/>
    </xf>
    <xf numFmtId="3" fontId="101" fillId="7" borderId="66" xfId="32" applyNumberFormat="1" applyFont="1" applyFill="1" applyBorder="1" applyAlignment="1">
      <alignment vertical="center"/>
    </xf>
    <xf numFmtId="3" fontId="101" fillId="7" borderId="13" xfId="32" applyNumberFormat="1" applyFont="1" applyFill="1" applyBorder="1" applyAlignment="1">
      <alignment vertical="center"/>
    </xf>
    <xf numFmtId="3" fontId="90" fillId="7" borderId="21" xfId="32" applyNumberFormat="1" applyFont="1" applyFill="1" applyBorder="1" applyAlignment="1">
      <alignment vertical="center"/>
    </xf>
    <xf numFmtId="185" fontId="101" fillId="7" borderId="49" xfId="32" applyNumberFormat="1" applyFont="1" applyFill="1" applyBorder="1" applyAlignment="1">
      <alignment horizontal="right" vertical="center"/>
    </xf>
    <xf numFmtId="185" fontId="101" fillId="7" borderId="14" xfId="32" applyNumberFormat="1" applyFont="1" applyFill="1" applyBorder="1" applyAlignment="1">
      <alignment horizontal="right" vertical="center"/>
    </xf>
    <xf numFmtId="185" fontId="101" fillId="7" borderId="71" xfId="32" applyNumberFormat="1" applyFont="1" applyFill="1" applyBorder="1" applyAlignment="1">
      <alignment horizontal="right" vertical="center"/>
    </xf>
    <xf numFmtId="3" fontId="101" fillId="7" borderId="78" xfId="32" applyNumberFormat="1" applyFont="1" applyFill="1" applyBorder="1" applyAlignment="1">
      <alignment horizontal="right" vertical="center"/>
    </xf>
    <xf numFmtId="3" fontId="101" fillId="7" borderId="0" xfId="32" applyNumberFormat="1" applyFont="1" applyFill="1" applyBorder="1" applyAlignment="1">
      <alignment vertical="center"/>
    </xf>
    <xf numFmtId="3" fontId="101" fillId="7" borderId="0" xfId="32" applyNumberFormat="1" applyFont="1" applyFill="1" applyBorder="1" applyAlignment="1">
      <alignment horizontal="center" vertical="center"/>
    </xf>
    <xf numFmtId="3" fontId="101" fillId="7" borderId="0" xfId="32" applyNumberFormat="1" applyFont="1" applyFill="1" applyBorder="1" applyAlignment="1">
      <alignment horizontal="left" vertical="center"/>
    </xf>
    <xf numFmtId="185" fontId="101" fillId="7" borderId="0" xfId="32" applyNumberFormat="1" applyFont="1" applyFill="1" applyBorder="1" applyAlignment="1">
      <alignment horizontal="right" vertical="center"/>
    </xf>
    <xf numFmtId="3" fontId="101" fillId="7" borderId="0" xfId="32" applyNumberFormat="1" applyFont="1" applyFill="1" applyAlignment="1">
      <alignment vertical="center"/>
    </xf>
    <xf numFmtId="3" fontId="107" fillId="7" borderId="0" xfId="32" applyNumberFormat="1" applyFont="1" applyFill="1" applyAlignment="1">
      <alignment vertical="center"/>
    </xf>
    <xf numFmtId="3" fontId="90" fillId="7" borderId="22" xfId="32" applyNumberFormat="1" applyFont="1" applyFill="1" applyBorder="1" applyAlignment="1">
      <alignment vertical="center"/>
    </xf>
    <xf numFmtId="185" fontId="101" fillId="7" borderId="230" xfId="32" applyNumberFormat="1" applyFont="1" applyFill="1" applyBorder="1" applyAlignment="1">
      <alignment horizontal="right" vertical="center"/>
    </xf>
    <xf numFmtId="185" fontId="101" fillId="7" borderId="213" xfId="32" applyNumberFormat="1" applyFont="1" applyFill="1" applyBorder="1" applyAlignment="1">
      <alignment horizontal="right" vertical="center"/>
    </xf>
    <xf numFmtId="185" fontId="101" fillId="7" borderId="245" xfId="32" applyNumberFormat="1" applyFont="1" applyFill="1" applyBorder="1" applyAlignment="1">
      <alignment horizontal="right" vertical="center"/>
    </xf>
    <xf numFmtId="0" fontId="101" fillId="7" borderId="71" xfId="48" applyFont="1" applyFill="1" applyBorder="1" applyAlignment="1">
      <alignment horizontal="right" vertical="center"/>
    </xf>
    <xf numFmtId="3" fontId="101" fillId="7" borderId="71" xfId="32" applyNumberFormat="1" applyFont="1" applyFill="1" applyBorder="1" applyAlignment="1">
      <alignment horizontal="right" vertical="center"/>
    </xf>
    <xf numFmtId="0" fontId="101" fillId="7" borderId="65" xfId="48" applyFont="1" applyFill="1" applyBorder="1" applyAlignment="1">
      <alignment horizontal="right" vertical="center"/>
    </xf>
    <xf numFmtId="3" fontId="101" fillId="7" borderId="84" xfId="32" applyNumberFormat="1" applyFont="1" applyFill="1" applyBorder="1" applyAlignment="1">
      <alignment horizontal="right" vertical="center"/>
    </xf>
    <xf numFmtId="0" fontId="110" fillId="0" borderId="0" xfId="140" applyFont="1">
      <alignment vertical="center"/>
    </xf>
    <xf numFmtId="0" fontId="101" fillId="0" borderId="0" xfId="140" applyFont="1">
      <alignment vertical="center"/>
    </xf>
    <xf numFmtId="0" fontId="107" fillId="0" borderId="0" xfId="140" applyFont="1">
      <alignment vertical="center"/>
    </xf>
    <xf numFmtId="0" fontId="107" fillId="0" borderId="0" xfId="141" applyFont="1" applyAlignment="1">
      <alignment vertical="center"/>
    </xf>
    <xf numFmtId="0" fontId="101" fillId="0" borderId="0" xfId="140" applyFont="1" applyAlignment="1">
      <alignment horizontal="center" vertical="center"/>
    </xf>
    <xf numFmtId="202" fontId="101" fillId="0" borderId="0" xfId="0" applyNumberFormat="1" applyFont="1" applyAlignment="1">
      <alignment vertical="center"/>
    </xf>
    <xf numFmtId="0" fontId="101" fillId="0" borderId="0" xfId="0" applyFont="1" applyAlignment="1">
      <alignment vertical="center"/>
    </xf>
    <xf numFmtId="0" fontId="90" fillId="9" borderId="44" xfId="0" applyFont="1" applyFill="1" applyBorder="1" applyAlignment="1">
      <alignment horizontal="center" vertical="center"/>
    </xf>
    <xf numFmtId="0" fontId="90" fillId="9" borderId="61"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45" xfId="0" applyFont="1" applyFill="1" applyBorder="1" applyAlignment="1">
      <alignment horizontal="center" vertical="center"/>
    </xf>
    <xf numFmtId="0" fontId="90" fillId="9" borderId="62" xfId="0" applyFont="1" applyFill="1" applyBorder="1" applyAlignment="1">
      <alignment horizontal="center" vertical="center"/>
    </xf>
    <xf numFmtId="0" fontId="101" fillId="0" borderId="15" xfId="140" applyFont="1" applyBorder="1">
      <alignment vertical="center"/>
    </xf>
    <xf numFmtId="0" fontId="101" fillId="0" borderId="16" xfId="141" applyFont="1" applyBorder="1" applyAlignment="1">
      <alignment vertical="center"/>
    </xf>
    <xf numFmtId="0" fontId="101" fillId="0" borderId="61" xfId="141" applyFont="1" applyBorder="1" applyAlignment="1">
      <alignment vertical="center"/>
    </xf>
    <xf numFmtId="0" fontId="101" fillId="0" borderId="78" xfId="140" applyFont="1" applyBorder="1" applyAlignment="1">
      <alignment horizontal="center" vertical="center"/>
    </xf>
    <xf numFmtId="203" fontId="101" fillId="0" borderId="44" xfId="0" applyNumberFormat="1" applyFont="1" applyBorder="1" applyAlignment="1">
      <alignment vertical="center"/>
    </xf>
    <xf numFmtId="203" fontId="101" fillId="0" borderId="45" xfId="0" applyNumberFormat="1" applyFont="1" applyBorder="1" applyAlignment="1">
      <alignment vertical="center"/>
    </xf>
    <xf numFmtId="203" fontId="101" fillId="0" borderId="46" xfId="0" applyNumberFormat="1" applyFont="1" applyBorder="1" applyAlignment="1">
      <alignment vertical="center"/>
    </xf>
    <xf numFmtId="185" fontId="107" fillId="5" borderId="60" xfId="32" applyNumberFormat="1" applyFont="1" applyFill="1" applyBorder="1" applyAlignment="1" applyProtection="1">
      <alignment vertical="center"/>
      <protection locked="0"/>
    </xf>
    <xf numFmtId="185" fontId="101" fillId="7" borderId="51" xfId="32" applyNumberFormat="1" applyFont="1" applyFill="1" applyBorder="1" applyAlignment="1">
      <alignment horizontal="right" vertical="center"/>
    </xf>
    <xf numFmtId="185" fontId="101" fillId="7" borderId="103" xfId="32" applyNumberFormat="1" applyFont="1" applyFill="1" applyBorder="1" applyAlignment="1">
      <alignment horizontal="right" vertical="center"/>
    </xf>
    <xf numFmtId="185" fontId="101" fillId="7" borderId="104" xfId="32" applyNumberFormat="1" applyFont="1" applyFill="1" applyBorder="1" applyAlignment="1">
      <alignment horizontal="right" vertical="center"/>
    </xf>
    <xf numFmtId="185" fontId="101" fillId="7" borderId="234" xfId="32" applyNumberFormat="1" applyFont="1" applyFill="1" applyBorder="1" applyAlignment="1">
      <alignment horizontal="right" vertical="center"/>
    </xf>
    <xf numFmtId="185" fontId="101" fillId="7" borderId="232" xfId="32" applyNumberFormat="1" applyFont="1" applyFill="1" applyBorder="1" applyAlignment="1">
      <alignment horizontal="right" vertical="center"/>
    </xf>
    <xf numFmtId="185" fontId="101" fillId="7" borderId="226" xfId="32" applyNumberFormat="1" applyFont="1" applyFill="1" applyBorder="1" applyAlignment="1">
      <alignment horizontal="right" vertical="center"/>
    </xf>
    <xf numFmtId="0" fontId="48" fillId="7" borderId="0" xfId="0" applyFont="1" applyFill="1" applyAlignment="1">
      <alignment horizontal="left" vertical="center"/>
    </xf>
    <xf numFmtId="185" fontId="101" fillId="0" borderId="230" xfId="32" applyNumberFormat="1" applyFont="1" applyFill="1" applyBorder="1" applyAlignment="1">
      <alignment vertical="center"/>
    </xf>
    <xf numFmtId="185" fontId="101" fillId="0" borderId="213" xfId="32" applyNumberFormat="1" applyFont="1" applyFill="1" applyBorder="1" applyAlignment="1">
      <alignment vertical="center"/>
    </xf>
    <xf numFmtId="185" fontId="101" fillId="0" borderId="245" xfId="32" applyNumberFormat="1" applyFont="1" applyFill="1" applyBorder="1" applyAlignment="1">
      <alignment vertical="center"/>
    </xf>
    <xf numFmtId="185" fontId="101" fillId="0" borderId="49" xfId="32" applyNumberFormat="1" applyFont="1" applyFill="1" applyBorder="1" applyAlignment="1">
      <alignment vertical="center"/>
    </xf>
    <xf numFmtId="185" fontId="101" fillId="0" borderId="14" xfId="32" applyNumberFormat="1" applyFont="1" applyFill="1" applyBorder="1" applyAlignment="1">
      <alignment vertical="center"/>
    </xf>
    <xf numFmtId="185" fontId="101" fillId="0" borderId="71" xfId="32" applyNumberFormat="1" applyFont="1" applyFill="1" applyBorder="1" applyAlignment="1">
      <alignment vertical="center"/>
    </xf>
    <xf numFmtId="3" fontId="101" fillId="7" borderId="50" xfId="32" applyNumberFormat="1" applyFont="1" applyFill="1" applyBorder="1" applyAlignment="1">
      <alignmen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0" borderId="0" xfId="0" applyFont="1" applyAlignment="1">
      <alignment vertical="center"/>
    </xf>
    <xf numFmtId="0" fontId="90" fillId="9" borderId="157" xfId="0" applyFont="1" applyFill="1" applyBorder="1" applyAlignment="1">
      <alignment horizontal="center" vertical="center"/>
    </xf>
    <xf numFmtId="0" fontId="90" fillId="9" borderId="35" xfId="0" applyFont="1" applyFill="1" applyBorder="1" applyAlignment="1">
      <alignment horizontal="center" vertical="center" wrapText="1"/>
    </xf>
    <xf numFmtId="0" fontId="101" fillId="9" borderId="52" xfId="0" applyFont="1" applyFill="1" applyBorder="1" applyAlignment="1">
      <alignment horizontal="center" vertical="center"/>
    </xf>
    <xf numFmtId="0" fontId="101" fillId="9" borderId="80" xfId="0" applyFont="1" applyFill="1" applyBorder="1" applyAlignment="1">
      <alignment horizontal="center" vertical="center"/>
    </xf>
    <xf numFmtId="0" fontId="101" fillId="9" borderId="78" xfId="0" applyFont="1" applyFill="1" applyBorder="1" applyAlignment="1">
      <alignment horizontal="center" vertical="center"/>
    </xf>
    <xf numFmtId="0" fontId="90" fillId="9" borderId="61" xfId="0" applyFont="1" applyFill="1" applyBorder="1" applyAlignment="1">
      <alignment horizontal="center" vertical="center" shrinkToFit="1"/>
    </xf>
    <xf numFmtId="0" fontId="91" fillId="8" borderId="146" xfId="0" applyFont="1" applyFill="1" applyBorder="1" applyAlignment="1">
      <alignment horizontal="left" vertical="center"/>
    </xf>
    <xf numFmtId="0" fontId="91" fillId="0" borderId="107" xfId="0" applyFont="1" applyBorder="1" applyAlignment="1">
      <alignment horizontal="center" vertical="center"/>
    </xf>
    <xf numFmtId="3" fontId="91" fillId="8" borderId="107" xfId="0" applyNumberFormat="1" applyFont="1" applyFill="1" applyBorder="1" applyAlignment="1">
      <alignment horizontal="right" vertical="center"/>
    </xf>
    <xf numFmtId="3" fontId="91" fillId="0" borderId="106" xfId="0" applyNumberFormat="1" applyFont="1" applyBorder="1" applyAlignment="1">
      <alignment horizontal="right" vertical="center"/>
    </xf>
    <xf numFmtId="3" fontId="91" fillId="0" borderId="108" xfId="0" applyNumberFormat="1" applyFont="1" applyBorder="1" applyAlignment="1">
      <alignment horizontal="right" vertical="center"/>
    </xf>
    <xf numFmtId="0" fontId="91" fillId="8" borderId="147" xfId="0" applyFont="1" applyFill="1" applyBorder="1" applyAlignment="1">
      <alignment horizontal="left" vertical="center"/>
    </xf>
    <xf numFmtId="0" fontId="91" fillId="0" borderId="68" xfId="0" applyFont="1" applyBorder="1" applyAlignment="1">
      <alignment horizontal="center" vertical="center"/>
    </xf>
    <xf numFmtId="3" fontId="91" fillId="8" borderId="111" xfId="0" applyNumberFormat="1" applyFont="1" applyFill="1" applyBorder="1" applyAlignment="1">
      <alignment horizontal="right" vertical="center"/>
    </xf>
    <xf numFmtId="3" fontId="91" fillId="0" borderId="110" xfId="0" applyNumberFormat="1" applyFont="1" applyBorder="1" applyAlignment="1">
      <alignment horizontal="right" vertical="center"/>
    </xf>
    <xf numFmtId="3" fontId="91" fillId="0" borderId="112" xfId="0" applyNumberFormat="1" applyFont="1" applyBorder="1" applyAlignment="1">
      <alignment horizontal="right" vertical="center"/>
    </xf>
    <xf numFmtId="0" fontId="91" fillId="8" borderId="148" xfId="0" applyFont="1" applyFill="1" applyBorder="1" applyAlignment="1">
      <alignment horizontal="left" vertical="center"/>
    </xf>
    <xf numFmtId="0" fontId="91" fillId="0" borderId="111" xfId="0" applyFont="1" applyBorder="1" applyAlignment="1">
      <alignment horizontal="center" vertical="center"/>
    </xf>
    <xf numFmtId="0" fontId="91" fillId="8" borderId="149" xfId="0" applyFont="1" applyFill="1" applyBorder="1" applyAlignment="1">
      <alignment horizontal="left" vertical="center"/>
    </xf>
    <xf numFmtId="0" fontId="91" fillId="0" borderId="70" xfId="0" applyFont="1" applyBorder="1" applyAlignment="1">
      <alignment horizontal="center" vertical="center"/>
    </xf>
    <xf numFmtId="3" fontId="91" fillId="8" borderId="70" xfId="0" applyNumberFormat="1" applyFont="1" applyFill="1" applyBorder="1" applyAlignment="1">
      <alignment horizontal="right" vertical="center"/>
    </xf>
    <xf numFmtId="3" fontId="91" fillId="0" borderId="69" xfId="0" applyNumberFormat="1" applyFont="1" applyBorder="1" applyAlignment="1">
      <alignment horizontal="right" vertical="center"/>
    </xf>
    <xf numFmtId="3" fontId="91" fillId="0" borderId="118" xfId="0" applyNumberFormat="1" applyFont="1" applyBorder="1" applyAlignment="1">
      <alignment horizontal="right" vertical="center"/>
    </xf>
    <xf numFmtId="0" fontId="101" fillId="0" borderId="132" xfId="0" applyFont="1" applyBorder="1" applyAlignment="1">
      <alignment horizontal="center" vertical="center"/>
    </xf>
    <xf numFmtId="0" fontId="90" fillId="0" borderId="131" xfId="0" applyFont="1" applyBorder="1" applyAlignment="1">
      <alignment horizontal="center" vertical="center"/>
    </xf>
    <xf numFmtId="0" fontId="91" fillId="0" borderId="131" xfId="0" applyFont="1" applyBorder="1" applyAlignment="1">
      <alignment horizontal="center" vertical="center"/>
    </xf>
    <xf numFmtId="3" fontId="91" fillId="0" borderId="131" xfId="0" applyNumberFormat="1" applyFont="1" applyBorder="1" applyAlignment="1">
      <alignment horizontal="right" vertical="center"/>
    </xf>
    <xf numFmtId="3" fontId="91" fillId="0" borderId="138" xfId="0" applyNumberFormat="1" applyFont="1" applyBorder="1" applyAlignment="1">
      <alignment horizontal="right" vertical="center"/>
    </xf>
    <xf numFmtId="3" fontId="91" fillId="0" borderId="139" xfId="0" applyNumberFormat="1" applyFont="1" applyBorder="1" applyAlignment="1">
      <alignment horizontal="right" vertical="center"/>
    </xf>
    <xf numFmtId="3" fontId="91" fillId="8" borderId="68" xfId="0" applyNumberFormat="1" applyFont="1" applyFill="1" applyBorder="1" applyAlignment="1">
      <alignment horizontal="right" vertical="center"/>
    </xf>
    <xf numFmtId="3" fontId="91" fillId="0" borderId="67" xfId="0" applyNumberFormat="1" applyFont="1" applyBorder="1" applyAlignment="1">
      <alignment horizontal="right" vertical="center"/>
    </xf>
    <xf numFmtId="3" fontId="91" fillId="0" borderId="117" xfId="0" applyNumberFormat="1" applyFont="1" applyBorder="1" applyAlignment="1">
      <alignment horizontal="right" vertical="center"/>
    </xf>
    <xf numFmtId="0" fontId="91" fillId="0" borderId="78" xfId="0" applyFont="1" applyBorder="1" applyAlignment="1">
      <alignment horizontal="center" vertical="center"/>
    </xf>
    <xf numFmtId="3" fontId="91" fillId="0" borderId="78" xfId="0" applyNumberFormat="1" applyFont="1" applyBorder="1" applyAlignment="1">
      <alignment horizontal="right" vertical="center"/>
    </xf>
    <xf numFmtId="3" fontId="91" fillId="0" borderId="81" xfId="0" applyNumberFormat="1" applyFont="1" applyBorder="1" applyAlignment="1">
      <alignment horizontal="right" vertical="center"/>
    </xf>
    <xf numFmtId="3" fontId="91" fillId="0" borderId="80" xfId="0" applyNumberFormat="1" applyFont="1" applyBorder="1" applyAlignment="1">
      <alignment horizontal="right" vertical="center"/>
    </xf>
    <xf numFmtId="0" fontId="91" fillId="8" borderId="154" xfId="0" applyFont="1" applyFill="1" applyBorder="1" applyAlignment="1">
      <alignment horizontal="left" vertical="center"/>
    </xf>
    <xf numFmtId="0" fontId="91" fillId="0" borderId="143" xfId="0" applyFont="1" applyBorder="1" applyAlignment="1">
      <alignment horizontal="center" vertical="center"/>
    </xf>
    <xf numFmtId="3" fontId="91" fillId="0" borderId="143" xfId="0" applyNumberFormat="1" applyFont="1" applyBorder="1" applyAlignment="1">
      <alignment horizontal="right" vertical="center"/>
    </xf>
    <xf numFmtId="3" fontId="91" fillId="8" borderId="144" xfId="0" applyNumberFormat="1" applyFont="1" applyFill="1" applyBorder="1" applyAlignment="1">
      <alignment horizontal="right" vertical="center"/>
    </xf>
    <xf numFmtId="3" fontId="91" fillId="0" borderId="145" xfId="0" applyNumberFormat="1" applyFont="1" applyBorder="1" applyAlignment="1">
      <alignment horizontal="right" vertical="center"/>
    </xf>
    <xf numFmtId="0" fontId="91" fillId="8" borderId="155" xfId="0" applyFont="1" applyFill="1" applyBorder="1" applyAlignment="1">
      <alignment horizontal="left" vertical="center"/>
    </xf>
    <xf numFmtId="0" fontId="91" fillId="0" borderId="136" xfId="0" applyFont="1" applyBorder="1" applyAlignment="1">
      <alignment horizontal="center" vertical="center"/>
    </xf>
    <xf numFmtId="3" fontId="91" fillId="0" borderId="136" xfId="0" applyNumberFormat="1" applyFont="1" applyBorder="1" applyAlignment="1">
      <alignment horizontal="right" vertical="center"/>
    </xf>
    <xf numFmtId="3" fontId="91" fillId="8" borderId="141" xfId="0" applyNumberFormat="1" applyFont="1" applyFill="1" applyBorder="1" applyAlignment="1">
      <alignment horizontal="right" vertical="center"/>
    </xf>
    <xf numFmtId="3" fontId="91" fillId="0" borderId="140" xfId="0" applyNumberFormat="1" applyFont="1" applyBorder="1" applyAlignment="1">
      <alignment horizontal="right" vertical="center"/>
    </xf>
    <xf numFmtId="0" fontId="91" fillId="8" borderId="156" xfId="0" applyFont="1" applyFill="1" applyBorder="1" applyAlignment="1">
      <alignment horizontal="left" vertical="center"/>
    </xf>
    <xf numFmtId="0" fontId="91" fillId="0" borderId="137" xfId="0" applyFont="1" applyBorder="1" applyAlignment="1">
      <alignment horizontal="center" vertical="center"/>
    </xf>
    <xf numFmtId="3" fontId="91" fillId="0" borderId="137" xfId="0" applyNumberFormat="1" applyFont="1" applyBorder="1" applyAlignment="1">
      <alignment horizontal="right" vertical="center"/>
    </xf>
    <xf numFmtId="3" fontId="91" fillId="8" borderId="142" xfId="0" applyNumberFormat="1" applyFont="1" applyFill="1" applyBorder="1" applyAlignment="1">
      <alignment horizontal="right" vertical="center"/>
    </xf>
    <xf numFmtId="3" fontId="91" fillId="0" borderId="77" xfId="0" applyNumberFormat="1" applyFont="1" applyBorder="1" applyAlignment="1">
      <alignment horizontal="right" vertical="center"/>
    </xf>
    <xf numFmtId="3" fontId="91" fillId="0" borderId="122" xfId="0" applyNumberFormat="1" applyFont="1" applyBorder="1" applyAlignment="1">
      <alignment horizontal="right" vertical="center"/>
    </xf>
    <xf numFmtId="3" fontId="91" fillId="0" borderId="60" xfId="0" applyNumberFormat="1" applyFont="1" applyBorder="1" applyAlignment="1">
      <alignment horizontal="right" vertical="center"/>
    </xf>
    <xf numFmtId="0" fontId="99" fillId="9" borderId="61" xfId="0" applyFont="1" applyFill="1" applyBorder="1" applyAlignment="1">
      <alignment horizontal="center" vertical="center" shrinkToFit="1"/>
    </xf>
    <xf numFmtId="0" fontId="112" fillId="0" borderId="150" xfId="0" applyFont="1" applyBorder="1" applyAlignment="1">
      <alignment horizontal="left" vertical="center"/>
    </xf>
    <xf numFmtId="0" fontId="112" fillId="0" borderId="133" xfId="0" applyFont="1" applyBorder="1" applyAlignment="1">
      <alignment horizontal="center" vertical="center"/>
    </xf>
    <xf numFmtId="3" fontId="112" fillId="0" borderId="133" xfId="0" applyNumberFormat="1" applyFont="1" applyBorder="1" applyAlignment="1">
      <alignment horizontal="right" vertical="center"/>
    </xf>
    <xf numFmtId="3" fontId="112" fillId="8" borderId="32" xfId="0" applyNumberFormat="1" applyFont="1" applyFill="1" applyBorder="1" applyAlignment="1">
      <alignment horizontal="right" vertical="center"/>
    </xf>
    <xf numFmtId="3" fontId="112" fillId="0" borderId="123" xfId="0" applyNumberFormat="1" applyFont="1" applyBorder="1" applyAlignment="1">
      <alignment horizontal="right" vertical="center"/>
    </xf>
    <xf numFmtId="0" fontId="112" fillId="0" borderId="151" xfId="0" applyFont="1" applyBorder="1" applyAlignment="1">
      <alignment horizontal="left" vertical="center"/>
    </xf>
    <xf numFmtId="0" fontId="112" fillId="0" borderId="124" xfId="0" applyFont="1" applyBorder="1" applyAlignment="1">
      <alignment horizontal="center" vertical="center"/>
    </xf>
    <xf numFmtId="3" fontId="112" fillId="0" borderId="124" xfId="0" applyNumberFormat="1" applyFont="1" applyBorder="1" applyAlignment="1">
      <alignment horizontal="right" vertical="center"/>
    </xf>
    <xf numFmtId="3" fontId="112" fillId="8" borderId="27" xfId="0" applyNumberFormat="1" applyFont="1" applyFill="1" applyBorder="1" applyAlignment="1">
      <alignment horizontal="right" vertical="center"/>
    </xf>
    <xf numFmtId="3" fontId="112" fillId="0" borderId="126" xfId="0" applyNumberFormat="1" applyFont="1" applyBorder="1" applyAlignment="1">
      <alignment horizontal="right" vertical="center"/>
    </xf>
    <xf numFmtId="0" fontId="112" fillId="0" borderId="152" xfId="0" applyFont="1" applyBorder="1" applyAlignment="1">
      <alignment horizontal="left" vertical="center"/>
    </xf>
    <xf numFmtId="0" fontId="112" fillId="0" borderId="134" xfId="0" applyFont="1" applyBorder="1" applyAlignment="1">
      <alignment horizontal="center" vertical="center"/>
    </xf>
    <xf numFmtId="3" fontId="112" fillId="0" borderId="134" xfId="0" applyNumberFormat="1" applyFont="1" applyBorder="1" applyAlignment="1">
      <alignment horizontal="right" vertical="center"/>
    </xf>
    <xf numFmtId="3" fontId="112" fillId="8" borderId="24" xfId="0" applyNumberFormat="1" applyFont="1" applyFill="1" applyBorder="1" applyAlignment="1">
      <alignment horizontal="right" vertical="center"/>
    </xf>
    <xf numFmtId="3" fontId="112" fillId="0" borderId="127" xfId="0" applyNumberFormat="1" applyFont="1" applyBorder="1" applyAlignment="1">
      <alignment horizontal="right" vertical="center"/>
    </xf>
    <xf numFmtId="0" fontId="112" fillId="0" borderId="153" xfId="0" applyFont="1" applyBorder="1" applyAlignment="1">
      <alignment horizontal="left" vertical="center"/>
    </xf>
    <xf numFmtId="0" fontId="112" fillId="0" borderId="135" xfId="0" applyFont="1" applyBorder="1" applyAlignment="1">
      <alignment horizontal="center" vertical="center"/>
    </xf>
    <xf numFmtId="3" fontId="112" fillId="0" borderId="135" xfId="0" applyNumberFormat="1" applyFont="1" applyBorder="1" applyAlignment="1">
      <alignment horizontal="right" vertical="center"/>
    </xf>
    <xf numFmtId="3" fontId="112" fillId="8" borderId="25" xfId="0" applyNumberFormat="1" applyFont="1" applyFill="1" applyBorder="1" applyAlignment="1">
      <alignment horizontal="right" vertical="center"/>
    </xf>
    <xf numFmtId="0" fontId="112" fillId="0" borderId="78" xfId="0" applyFont="1" applyBorder="1" applyAlignment="1">
      <alignment horizontal="center" vertical="center"/>
    </xf>
    <xf numFmtId="3" fontId="112" fillId="0" borderId="78" xfId="0" applyNumberFormat="1" applyFont="1" applyBorder="1" applyAlignment="1">
      <alignment horizontal="right" vertical="center"/>
    </xf>
    <xf numFmtId="3" fontId="112" fillId="0" borderId="81" xfId="0" applyNumberFormat="1" applyFont="1" applyBorder="1" applyAlignment="1">
      <alignment horizontal="right" vertical="center"/>
    </xf>
    <xf numFmtId="3" fontId="112" fillId="0" borderId="80" xfId="0" applyNumberFormat="1" applyFont="1" applyBorder="1" applyAlignment="1">
      <alignment horizontal="right" vertical="center"/>
    </xf>
    <xf numFmtId="203" fontId="101" fillId="15" borderId="45" xfId="0" applyNumberFormat="1" applyFont="1" applyFill="1" applyBorder="1" applyAlignment="1">
      <alignment vertical="center"/>
    </xf>
    <xf numFmtId="0" fontId="15" fillId="0" borderId="0" xfId="0" applyFont="1"/>
    <xf numFmtId="0" fontId="15" fillId="0" borderId="43" xfId="0" applyFont="1" applyBorder="1"/>
    <xf numFmtId="0" fontId="29" fillId="0" borderId="19" xfId="43" applyFont="1" applyBorder="1">
      <alignment vertical="center"/>
    </xf>
    <xf numFmtId="0" fontId="29" fillId="9" borderId="37" xfId="43" applyFont="1" applyFill="1" applyBorder="1" applyAlignment="1">
      <alignment horizontal="center" vertical="center"/>
    </xf>
    <xf numFmtId="0" fontId="29" fillId="0" borderId="249" xfId="43" applyFont="1" applyBorder="1">
      <alignment vertical="center"/>
    </xf>
    <xf numFmtId="0" fontId="29" fillId="9" borderId="38" xfId="43" applyFont="1" applyFill="1" applyBorder="1" applyAlignment="1">
      <alignment horizontal="center" vertical="center"/>
    </xf>
    <xf numFmtId="0" fontId="29" fillId="0" borderId="250" xfId="43" applyFont="1" applyBorder="1">
      <alignment vertical="center"/>
    </xf>
    <xf numFmtId="0" fontId="29" fillId="0" borderId="251" xfId="43" applyFont="1" applyBorder="1">
      <alignment vertical="center"/>
    </xf>
    <xf numFmtId="0" fontId="15" fillId="0" borderId="43" xfId="43" applyFont="1" applyBorder="1" applyAlignment="1">
      <alignment horizontal="center" vertical="center"/>
    </xf>
    <xf numFmtId="0" fontId="15" fillId="0" borderId="33" xfId="43" applyFont="1" applyBorder="1" applyAlignment="1">
      <alignment horizontal="center" vertical="center"/>
    </xf>
    <xf numFmtId="0" fontId="15" fillId="0" borderId="29" xfId="43" applyFont="1" applyBorder="1" applyAlignment="1">
      <alignment horizontal="center" vertical="center"/>
    </xf>
    <xf numFmtId="0" fontId="15" fillId="0" borderId="39" xfId="43" applyFont="1" applyBorder="1" applyAlignment="1">
      <alignment horizontal="center" vertical="center"/>
    </xf>
    <xf numFmtId="0" fontId="15" fillId="0" borderId="34" xfId="43" applyFont="1" applyBorder="1" applyAlignment="1">
      <alignment horizontal="center" vertical="center"/>
    </xf>
    <xf numFmtId="3" fontId="40" fillId="7" borderId="0" xfId="32" applyNumberFormat="1" applyFont="1" applyFill="1" applyBorder="1" applyAlignment="1">
      <alignment vertical="top"/>
    </xf>
    <xf numFmtId="0" fontId="9" fillId="0" borderId="0" xfId="46" applyFont="1">
      <alignment vertical="center"/>
    </xf>
    <xf numFmtId="49" fontId="9" fillId="0" borderId="0" xfId="44" applyNumberFormat="1" applyFont="1" applyAlignment="1">
      <alignment horizontal="left" vertical="center"/>
    </xf>
    <xf numFmtId="0" fontId="113" fillId="0" borderId="0" xfId="0" applyFont="1" applyAlignment="1">
      <alignment vertical="center" wrapText="1"/>
    </xf>
    <xf numFmtId="0" fontId="49" fillId="0" borderId="0" xfId="0" applyFont="1" applyAlignment="1">
      <alignment vertical="center" wrapText="1"/>
    </xf>
    <xf numFmtId="0" fontId="113" fillId="0" borderId="0" xfId="0" applyFont="1" applyAlignment="1">
      <alignment vertical="center"/>
    </xf>
    <xf numFmtId="0" fontId="114" fillId="14" borderId="198" xfId="0" applyFont="1" applyFill="1" applyBorder="1" applyAlignment="1">
      <alignment horizontal="center" vertical="center"/>
    </xf>
    <xf numFmtId="0" fontId="114" fillId="14" borderId="224" xfId="0" applyFont="1" applyFill="1" applyBorder="1" applyAlignment="1">
      <alignment horizontal="center" vertical="center"/>
    </xf>
    <xf numFmtId="0" fontId="114" fillId="14" borderId="196" xfId="0" applyFont="1" applyFill="1" applyBorder="1" applyAlignment="1">
      <alignment horizontal="center" vertical="center"/>
    </xf>
    <xf numFmtId="0" fontId="114" fillId="14" borderId="199" xfId="0" applyFont="1" applyFill="1" applyBorder="1" applyAlignment="1">
      <alignment horizontal="center" vertical="center"/>
    </xf>
    <xf numFmtId="0" fontId="114" fillId="17" borderId="201" xfId="0" applyFont="1" applyFill="1" applyBorder="1" applyAlignment="1">
      <alignment horizontal="left" vertical="center" wrapText="1" indent="1"/>
    </xf>
    <xf numFmtId="0" fontId="115" fillId="17" borderId="43" xfId="0" applyFont="1" applyFill="1" applyBorder="1" applyAlignment="1">
      <alignment vertical="center" wrapText="1"/>
    </xf>
    <xf numFmtId="0" fontId="115" fillId="17" borderId="202" xfId="0" applyFont="1" applyFill="1" applyBorder="1" applyAlignment="1">
      <alignment horizontal="center" vertical="center"/>
    </xf>
    <xf numFmtId="0" fontId="115" fillId="17" borderId="125" xfId="0" applyFont="1" applyFill="1" applyBorder="1" applyAlignment="1">
      <alignment horizontal="center" vertical="center"/>
    </xf>
    <xf numFmtId="0" fontId="115" fillId="17" borderId="28" xfId="0" applyFont="1" applyFill="1" applyBorder="1" applyAlignment="1">
      <alignment horizontal="center" vertical="center"/>
    </xf>
    <xf numFmtId="0" fontId="115" fillId="17" borderId="37" xfId="0" applyFont="1" applyFill="1" applyBorder="1" applyAlignment="1">
      <alignment horizontal="center" vertical="center"/>
    </xf>
    <xf numFmtId="0" fontId="115" fillId="17" borderId="201" xfId="0" applyFont="1" applyFill="1" applyBorder="1" applyAlignment="1">
      <alignment horizontal="left" vertical="center" wrapText="1" indent="1"/>
    </xf>
    <xf numFmtId="0" fontId="115" fillId="0" borderId="201" xfId="0" applyFont="1" applyBorder="1" applyAlignment="1">
      <alignment horizontal="left" vertical="center" wrapText="1" indent="1"/>
    </xf>
    <xf numFmtId="0" fontId="115" fillId="0" borderId="43" xfId="0" applyFont="1" applyBorder="1" applyAlignment="1">
      <alignment vertical="center" wrapText="1"/>
    </xf>
    <xf numFmtId="0" fontId="115" fillId="0" borderId="202" xfId="0" applyFont="1" applyBorder="1" applyAlignment="1">
      <alignment horizontal="center" vertical="center"/>
    </xf>
    <xf numFmtId="0" fontId="115" fillId="0" borderId="125" xfId="0" applyFont="1" applyBorder="1" applyAlignment="1">
      <alignment horizontal="center" vertical="center"/>
    </xf>
    <xf numFmtId="0" fontId="115" fillId="0" borderId="28" xfId="0" applyFont="1" applyBorder="1" applyAlignment="1">
      <alignment horizontal="center" vertical="center"/>
    </xf>
    <xf numFmtId="0" fontId="115" fillId="0" borderId="37" xfId="0" applyFont="1" applyBorder="1" applyAlignment="1">
      <alignment horizontal="center" vertical="center"/>
    </xf>
    <xf numFmtId="0" fontId="115" fillId="0" borderId="151" xfId="0" applyFont="1" applyBorder="1" applyAlignment="1">
      <alignment horizontal="center" vertical="center"/>
    </xf>
    <xf numFmtId="0" fontId="115" fillId="0" borderId="201" xfId="0" applyFont="1" applyBorder="1" applyAlignment="1">
      <alignment vertical="center" wrapText="1"/>
    </xf>
    <xf numFmtId="0" fontId="115" fillId="16" borderId="201" xfId="0" applyFont="1" applyFill="1" applyBorder="1" applyAlignment="1">
      <alignment horizontal="left" vertical="center" wrapText="1" indent="1"/>
    </xf>
    <xf numFmtId="0" fontId="115" fillId="16" borderId="43" xfId="0" applyFont="1" applyFill="1" applyBorder="1" applyAlignment="1">
      <alignment vertical="center" wrapText="1"/>
    </xf>
    <xf numFmtId="0" fontId="115" fillId="16" borderId="202" xfId="0" applyFont="1" applyFill="1" applyBorder="1" applyAlignment="1">
      <alignment horizontal="center" vertical="center"/>
    </xf>
    <xf numFmtId="0" fontId="115" fillId="16" borderId="125" xfId="0" applyFont="1" applyFill="1" applyBorder="1" applyAlignment="1">
      <alignment horizontal="center" vertical="center"/>
    </xf>
    <xf numFmtId="0" fontId="115" fillId="16" borderId="28" xfId="0" applyFont="1" applyFill="1" applyBorder="1" applyAlignment="1">
      <alignment horizontal="center" vertical="center"/>
    </xf>
    <xf numFmtId="0" fontId="115" fillId="16" borderId="37" xfId="0" applyFont="1" applyFill="1" applyBorder="1" applyAlignment="1">
      <alignment horizontal="center" vertical="center"/>
    </xf>
    <xf numFmtId="0" fontId="114" fillId="0" borderId="201" xfId="0" applyFont="1" applyBorder="1" applyAlignment="1">
      <alignment horizontal="left" vertical="center" wrapText="1" indent="1"/>
    </xf>
    <xf numFmtId="0" fontId="114" fillId="0" borderId="202" xfId="0" applyFont="1" applyBorder="1" applyAlignment="1">
      <alignment vertical="center"/>
    </xf>
    <xf numFmtId="0" fontId="114" fillId="0" borderId="125" xfId="0" applyFont="1" applyBorder="1" applyAlignment="1">
      <alignment vertical="center"/>
    </xf>
    <xf numFmtId="0" fontId="114" fillId="0" borderId="28" xfId="0" applyFont="1" applyBorder="1" applyAlignment="1">
      <alignment vertical="center"/>
    </xf>
    <xf numFmtId="0" fontId="114" fillId="0" borderId="37" xfId="0" applyFont="1" applyBorder="1" applyAlignment="1">
      <alignment vertical="center"/>
    </xf>
    <xf numFmtId="0" fontId="114" fillId="0" borderId="151" xfId="0" applyFont="1" applyBorder="1" applyAlignment="1">
      <alignment vertical="center"/>
    </xf>
    <xf numFmtId="0" fontId="114" fillId="0" borderId="202" xfId="0" applyFont="1" applyBorder="1" applyAlignment="1">
      <alignment vertical="center" wrapText="1"/>
    </xf>
    <xf numFmtId="0" fontId="114" fillId="0" borderId="125" xfId="0" applyFont="1" applyBorder="1" applyAlignment="1">
      <alignment horizontal="center" vertical="center"/>
    </xf>
    <xf numFmtId="0" fontId="114" fillId="0" borderId="202" xfId="0" applyFont="1" applyBorder="1" applyAlignment="1">
      <alignment horizontal="center" vertical="center" wrapText="1"/>
    </xf>
    <xf numFmtId="0" fontId="114" fillId="0" borderId="37" xfId="0" applyFont="1" applyBorder="1" applyAlignment="1">
      <alignment horizontal="center" vertical="center"/>
    </xf>
    <xf numFmtId="0" fontId="114" fillId="16" borderId="201" xfId="0" applyFont="1" applyFill="1" applyBorder="1" applyAlignment="1">
      <alignment horizontal="left" vertical="center" wrapText="1" indent="1"/>
    </xf>
    <xf numFmtId="0" fontId="114" fillId="16" borderId="151" xfId="0" applyFont="1" applyFill="1" applyBorder="1" applyAlignment="1">
      <alignment horizontal="center" vertical="center"/>
    </xf>
    <xf numFmtId="0" fontId="114" fillId="0" borderId="204" xfId="0" applyFont="1" applyBorder="1" applyAlignment="1">
      <alignment horizontal="left" vertical="center" wrapText="1" indent="1"/>
    </xf>
    <xf numFmtId="0" fontId="115" fillId="0" borderId="130" xfId="0" applyFont="1" applyBorder="1" applyAlignment="1">
      <alignment vertical="center" wrapText="1"/>
    </xf>
    <xf numFmtId="0" fontId="114" fillId="0" borderId="206" xfId="0" applyFont="1" applyBorder="1" applyAlignment="1">
      <alignment vertical="center"/>
    </xf>
    <xf numFmtId="0" fontId="114" fillId="0" borderId="252" xfId="0" applyFont="1" applyBorder="1" applyAlignment="1">
      <alignment vertical="center"/>
    </xf>
    <xf numFmtId="0" fontId="114" fillId="16" borderId="201" xfId="0" applyFont="1" applyFill="1" applyBorder="1" applyAlignment="1">
      <alignment vertical="center" wrapText="1"/>
    </xf>
    <xf numFmtId="0" fontId="115" fillId="17" borderId="28" xfId="0" applyFont="1" applyFill="1" applyBorder="1" applyAlignment="1">
      <alignment vertical="center" wrapText="1"/>
    </xf>
    <xf numFmtId="0" fontId="115" fillId="0" borderId="28" xfId="0" applyFont="1" applyBorder="1" applyAlignment="1">
      <alignment vertical="center" wrapText="1"/>
    </xf>
    <xf numFmtId="0" fontId="115" fillId="16" borderId="28" xfId="0" applyFont="1" applyFill="1" applyBorder="1" applyAlignment="1">
      <alignment vertical="center" wrapText="1"/>
    </xf>
    <xf numFmtId="0" fontId="115" fillId="0" borderId="28" xfId="0" applyFont="1" applyBorder="1" applyAlignment="1">
      <alignment horizontal="justify" vertical="center" wrapText="1"/>
    </xf>
    <xf numFmtId="0" fontId="115" fillId="0" borderId="0" xfId="0" applyFont="1" applyAlignment="1">
      <alignment vertical="center" wrapText="1"/>
    </xf>
    <xf numFmtId="49" fontId="115" fillId="0" borderId="0" xfId="44" applyNumberFormat="1" applyFont="1" applyAlignment="1">
      <alignment horizontal="left" vertical="center" wrapText="1"/>
    </xf>
    <xf numFmtId="0" fontId="115" fillId="0" borderId="253" xfId="0" applyFont="1" applyBorder="1" applyAlignment="1">
      <alignment vertical="center" wrapText="1"/>
    </xf>
    <xf numFmtId="0" fontId="115" fillId="0" borderId="43" xfId="0" applyFont="1" applyBorder="1" applyAlignment="1">
      <alignment horizontal="justify" vertical="center" wrapText="1"/>
    </xf>
    <xf numFmtId="0" fontId="115" fillId="0" borderId="43" xfId="0" applyFont="1" applyBorder="1" applyAlignment="1">
      <alignment horizontal="justify" vertical="center"/>
    </xf>
    <xf numFmtId="0" fontId="114" fillId="16" borderId="254" xfId="0" applyFont="1" applyFill="1" applyBorder="1" applyAlignment="1">
      <alignment vertical="center" wrapText="1"/>
    </xf>
    <xf numFmtId="0" fontId="115" fillId="16" borderId="255" xfId="0" applyFont="1" applyFill="1" applyBorder="1" applyAlignment="1">
      <alignment vertical="center" wrapText="1"/>
    </xf>
    <xf numFmtId="0" fontId="115" fillId="16" borderId="256" xfId="0" applyFont="1" applyFill="1" applyBorder="1" applyAlignment="1">
      <alignment vertical="center" wrapText="1"/>
    </xf>
    <xf numFmtId="0" fontId="115" fillId="16" borderId="257" xfId="0" applyFont="1" applyFill="1" applyBorder="1" applyAlignment="1">
      <alignment horizontal="center" vertical="center"/>
    </xf>
    <xf numFmtId="0" fontId="115" fillId="16" borderId="258" xfId="0" applyFont="1" applyFill="1" applyBorder="1" applyAlignment="1">
      <alignment horizontal="center" vertical="center"/>
    </xf>
    <xf numFmtId="0" fontId="115" fillId="16" borderId="256" xfId="0" applyFont="1" applyFill="1" applyBorder="1" applyAlignment="1">
      <alignment horizontal="center" vertical="center"/>
    </xf>
    <xf numFmtId="0" fontId="115" fillId="16" borderId="260" xfId="0" applyFont="1" applyFill="1" applyBorder="1" applyAlignment="1">
      <alignment horizontal="center" vertical="center"/>
    </xf>
    <xf numFmtId="0" fontId="28" fillId="0" borderId="43" xfId="0" applyFont="1" applyBorder="1" applyAlignment="1">
      <alignment horizontal="justify" vertical="center"/>
    </xf>
    <xf numFmtId="0" fontId="113" fillId="0" borderId="43" xfId="0" applyFont="1" applyBorder="1" applyAlignment="1">
      <alignment vertical="center"/>
    </xf>
    <xf numFmtId="0" fontId="114" fillId="0" borderId="43" xfId="0" applyFont="1" applyBorder="1" applyAlignment="1">
      <alignment horizontal="justify" vertical="center" wrapText="1"/>
    </xf>
    <xf numFmtId="0" fontId="114" fillId="0" borderId="202" xfId="0" applyFont="1" applyBorder="1" applyAlignment="1">
      <alignment horizontal="center" vertical="center"/>
    </xf>
    <xf numFmtId="0" fontId="114" fillId="0" borderId="28" xfId="0" applyFont="1" applyBorder="1" applyAlignment="1">
      <alignment horizontal="center" vertical="center"/>
    </xf>
    <xf numFmtId="0" fontId="115" fillId="16" borderId="28" xfId="0" applyFont="1" applyFill="1" applyBorder="1" applyAlignment="1">
      <alignment horizontal="justify" vertical="center" wrapText="1"/>
    </xf>
    <xf numFmtId="0" fontId="115" fillId="16" borderId="43" xfId="0" applyFont="1" applyFill="1" applyBorder="1" applyAlignment="1">
      <alignment horizontal="justify" vertical="center" wrapText="1"/>
    </xf>
    <xf numFmtId="0" fontId="115" fillId="0" borderId="43" xfId="0" applyFont="1" applyBorder="1" applyAlignment="1">
      <alignment horizontal="left" vertical="center" wrapText="1" indent="1"/>
    </xf>
    <xf numFmtId="0" fontId="114" fillId="0" borderId="205" xfId="0" applyFont="1" applyBorder="1" applyAlignment="1">
      <alignment vertical="center" wrapText="1"/>
    </xf>
    <xf numFmtId="0" fontId="115" fillId="17" borderId="151" xfId="0" applyFont="1" applyFill="1" applyBorder="1" applyAlignment="1">
      <alignment horizontal="center" vertical="center"/>
    </xf>
    <xf numFmtId="0" fontId="115" fillId="16" borderId="203" xfId="0" applyFont="1" applyFill="1" applyBorder="1" applyAlignment="1">
      <alignment vertical="center" wrapText="1"/>
    </xf>
    <xf numFmtId="0" fontId="115" fillId="0" borderId="206" xfId="0" applyFont="1" applyBorder="1" applyAlignment="1">
      <alignment horizontal="justify" vertical="center" wrapText="1"/>
    </xf>
    <xf numFmtId="0" fontId="114" fillId="0" borderId="129" xfId="0" applyFont="1" applyBorder="1" applyAlignment="1">
      <alignment horizontal="center" vertical="center"/>
    </xf>
    <xf numFmtId="0" fontId="114" fillId="0" borderId="205" xfId="0" applyFont="1" applyBorder="1" applyAlignment="1">
      <alignment horizontal="center" vertical="center" wrapText="1"/>
    </xf>
    <xf numFmtId="0" fontId="114" fillId="0" borderId="87" xfId="0" applyFont="1" applyBorder="1" applyAlignment="1">
      <alignment horizontal="center" vertical="center"/>
    </xf>
    <xf numFmtId="0" fontId="115" fillId="16" borderId="259" xfId="0" applyFont="1" applyFill="1" applyBorder="1" applyAlignment="1">
      <alignment horizontal="center" vertical="center"/>
    </xf>
    <xf numFmtId="0" fontId="115" fillId="16" borderId="151"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5" fillId="0" borderId="28" xfId="0" applyFont="1" applyBorder="1" applyAlignment="1">
      <alignment vertical="top" wrapText="1"/>
    </xf>
    <xf numFmtId="0" fontId="89" fillId="0" borderId="0" xfId="146" applyFont="1" applyAlignment="1">
      <alignment horizontal="center" vertical="center"/>
    </xf>
    <xf numFmtId="0" fontId="88" fillId="0" borderId="0" xfId="146" applyFont="1" applyAlignment="1">
      <alignment horizontal="center" vertical="center" wrapText="1"/>
    </xf>
    <xf numFmtId="0" fontId="88" fillId="0" borderId="0" xfId="146" applyFont="1" applyAlignment="1">
      <alignment horizontal="center"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49" fontId="89" fillId="0" borderId="0" xfId="146" applyNumberFormat="1" applyFont="1" applyAlignment="1">
      <alignment horizontal="center" vertical="center" wrapText="1"/>
    </xf>
    <xf numFmtId="0" fontId="15" fillId="0" borderId="43" xfId="43" applyFont="1" applyBorder="1" applyAlignment="1">
      <alignment horizontal="left" vertical="center"/>
    </xf>
    <xf numFmtId="0" fontId="15" fillId="0" borderId="173" xfId="43" applyFont="1" applyBorder="1" applyAlignment="1">
      <alignment horizontal="left" vertical="center"/>
    </xf>
    <xf numFmtId="0" fontId="15" fillId="0" borderId="248" xfId="43" applyFont="1" applyBorder="1" applyAlignment="1">
      <alignment horizontal="left" vertical="center"/>
    </xf>
    <xf numFmtId="0" fontId="15" fillId="0" borderId="41" xfId="43" applyFont="1" applyBorder="1" applyAlignment="1">
      <alignment horizontal="left" vertical="center"/>
    </xf>
    <xf numFmtId="0" fontId="29" fillId="9" borderId="26" xfId="43" applyFont="1" applyFill="1" applyBorder="1" applyAlignment="1">
      <alignment horizontal="center" vertical="center"/>
    </xf>
    <xf numFmtId="0" fontId="29" fillId="9" borderId="23" xfId="43" applyFont="1" applyFill="1" applyBorder="1" applyAlignment="1">
      <alignment horizontal="center" vertical="center"/>
    </xf>
    <xf numFmtId="0" fontId="29" fillId="9" borderId="171" xfId="43" applyFont="1" applyFill="1" applyBorder="1" applyAlignment="1">
      <alignment horizontal="center" vertical="center"/>
    </xf>
    <xf numFmtId="0" fontId="29" fillId="9" borderId="170" xfId="43" applyFont="1" applyFill="1" applyBorder="1" applyAlignment="1">
      <alignment horizontal="center" vertical="center"/>
    </xf>
    <xf numFmtId="0" fontId="15" fillId="9" borderId="128" xfId="43" applyFont="1" applyFill="1" applyBorder="1" applyAlignment="1">
      <alignment horizontal="center" vertical="center"/>
    </xf>
    <xf numFmtId="0" fontId="15" fillId="9" borderId="39" xfId="43" applyFont="1" applyFill="1" applyBorder="1" applyAlignment="1">
      <alignment horizontal="center" vertical="center"/>
    </xf>
    <xf numFmtId="0" fontId="29" fillId="9" borderId="128" xfId="43" applyFont="1" applyFill="1" applyBorder="1" applyAlignment="1">
      <alignment horizontal="center" vertical="center"/>
    </xf>
    <xf numFmtId="0" fontId="29" fillId="9" borderId="172" xfId="43" applyFont="1" applyFill="1" applyBorder="1" applyAlignment="1">
      <alignment horizontal="center" vertical="center"/>
    </xf>
    <xf numFmtId="0" fontId="39" fillId="7" borderId="15" xfId="0" applyFont="1" applyFill="1" applyBorder="1" applyAlignment="1">
      <alignment horizontal="left" vertical="center" wrapText="1"/>
    </xf>
    <xf numFmtId="0" fontId="32" fillId="0" borderId="78"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0"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2" fillId="0" borderId="21" xfId="0" applyNumberFormat="1" applyFont="1" applyBorder="1" applyAlignment="1">
      <alignment horizontal="center" vertical="center"/>
    </xf>
    <xf numFmtId="0" fontId="32" fillId="0" borderId="84" xfId="0" applyFont="1" applyBorder="1"/>
    <xf numFmtId="0" fontId="39" fillId="7" borderId="113" xfId="0" applyFont="1" applyFill="1" applyBorder="1" applyAlignment="1">
      <alignment horizontal="left" vertical="center" wrapText="1"/>
    </xf>
    <xf numFmtId="0" fontId="32" fillId="0" borderId="84" xfId="0" applyFont="1" applyBorder="1" applyAlignment="1">
      <alignment horizontal="left" vertical="center" wrapText="1"/>
    </xf>
    <xf numFmtId="49" fontId="32" fillId="0" borderId="13" xfId="0" applyNumberFormat="1" applyFont="1" applyBorder="1" applyAlignment="1">
      <alignment horizontal="center" vertical="center"/>
    </xf>
    <xf numFmtId="0" fontId="32" fillId="0" borderId="71" xfId="0" applyFont="1" applyBorder="1"/>
    <xf numFmtId="0" fontId="39" fillId="7" borderId="8" xfId="0" applyFont="1" applyFill="1" applyBorder="1" applyAlignment="1">
      <alignment horizontal="left" vertical="center" wrapText="1"/>
    </xf>
    <xf numFmtId="0" fontId="32" fillId="0" borderId="57" xfId="0" applyFont="1" applyBorder="1" applyAlignment="1">
      <alignment horizontal="left" vertical="center" wrapText="1"/>
    </xf>
    <xf numFmtId="0" fontId="39" fillId="7" borderId="114" xfId="0" applyFont="1" applyFill="1" applyBorder="1" applyAlignment="1">
      <alignment horizontal="left" vertical="center" wrapText="1"/>
    </xf>
    <xf numFmtId="0" fontId="32" fillId="0" borderId="71" xfId="0" applyFont="1" applyBorder="1" applyAlignment="1">
      <alignment horizontal="left" vertical="center" wrapText="1"/>
    </xf>
    <xf numFmtId="49" fontId="32" fillId="0" borderId="102" xfId="0" applyNumberFormat="1" applyFont="1" applyBorder="1" applyAlignment="1">
      <alignment horizontal="center" vertical="center"/>
    </xf>
    <xf numFmtId="0" fontId="32" fillId="0" borderId="104" xfId="0" applyFont="1" applyBorder="1"/>
    <xf numFmtId="49" fontId="40" fillId="7" borderId="0" xfId="0" applyNumberFormat="1" applyFont="1" applyFill="1" applyAlignment="1">
      <alignment horizontal="left" vertical="top" wrapText="1"/>
    </xf>
    <xf numFmtId="0" fontId="11" fillId="7" borderId="0" xfId="0" applyFont="1" applyFill="1" applyAlignment="1">
      <alignment horizontal="left" vertical="center"/>
    </xf>
    <xf numFmtId="0" fontId="11" fillId="0" borderId="0" xfId="0" applyFont="1" applyAlignment="1">
      <alignment horizontal="left" vertical="center"/>
    </xf>
    <xf numFmtId="0" fontId="45" fillId="7" borderId="0" xfId="0" applyFont="1" applyFill="1" applyAlignment="1">
      <alignment horizontal="center" vertical="center" wrapText="1"/>
    </xf>
    <xf numFmtId="0" fontId="46" fillId="0" borderId="0" xfId="0" applyFont="1" applyAlignment="1">
      <alignment horizontal="center"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11"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169" xfId="0" applyNumberFormat="1" applyFont="1" applyBorder="1" applyAlignment="1">
      <alignment horizontal="center" vertical="center"/>
    </xf>
    <xf numFmtId="49" fontId="32" fillId="0" borderId="165" xfId="0" applyNumberFormat="1" applyFont="1" applyBorder="1" applyAlignment="1">
      <alignment horizontal="center" vertical="center"/>
    </xf>
    <xf numFmtId="0" fontId="32" fillId="0" borderId="65" xfId="0" applyFont="1" applyBorder="1"/>
    <xf numFmtId="0" fontId="39" fillId="7" borderId="6" xfId="0" applyFont="1" applyFill="1" applyBorder="1" applyAlignment="1">
      <alignment horizontal="left" vertical="center" wrapText="1"/>
    </xf>
    <xf numFmtId="0" fontId="32" fillId="0" borderId="35" xfId="0" applyFont="1" applyBorder="1" applyAlignment="1">
      <alignment horizontal="left" vertical="center" wrapText="1"/>
    </xf>
    <xf numFmtId="0" fontId="39" fillId="7" borderId="121" xfId="0" applyFont="1" applyFill="1" applyBorder="1" applyAlignment="1">
      <alignment horizontal="left" vertical="center" wrapText="1"/>
    </xf>
    <xf numFmtId="0" fontId="32" fillId="0" borderId="104" xfId="0" applyFont="1" applyBorder="1" applyAlignment="1">
      <alignment horizontal="left" vertical="center" wrapText="1"/>
    </xf>
    <xf numFmtId="49" fontId="40" fillId="0" borderId="0" xfId="0" applyNumberFormat="1" applyFont="1" applyAlignment="1">
      <alignment horizontal="left" vertical="top" wrapText="1"/>
    </xf>
    <xf numFmtId="0" fontId="32" fillId="0" borderId="0" xfId="0" applyFont="1" applyAlignment="1">
      <alignment vertical="top" wrapText="1"/>
    </xf>
    <xf numFmtId="0" fontId="11" fillId="0" borderId="0" xfId="46" applyFont="1">
      <alignment vertical="center"/>
    </xf>
    <xf numFmtId="49" fontId="40" fillId="0" borderId="0" xfId="44" applyNumberFormat="1" applyFont="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20"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16" xfId="44" applyNumberFormat="1" applyFont="1" applyBorder="1" applyAlignment="1">
      <alignment horizontal="center" vertical="center"/>
    </xf>
    <xf numFmtId="49" fontId="42" fillId="0" borderId="81" xfId="44" applyNumberFormat="1" applyFont="1" applyBorder="1" applyAlignment="1">
      <alignment horizontal="center" vertical="center"/>
    </xf>
    <xf numFmtId="49" fontId="11" fillId="0" borderId="21" xfId="44" applyNumberFormat="1" applyFont="1" applyBorder="1" applyAlignment="1">
      <alignment horizontal="center" vertical="center"/>
    </xf>
    <xf numFmtId="0" fontId="11" fillId="0" borderId="84" xfId="44" applyFont="1" applyBorder="1"/>
    <xf numFmtId="0" fontId="11" fillId="0" borderId="63" xfId="44" applyFont="1" applyBorder="1" applyAlignment="1">
      <alignment horizontal="left" vertical="center" wrapText="1"/>
    </xf>
    <xf numFmtId="0" fontId="11" fillId="0" borderId="4" xfId="44" applyFont="1" applyBorder="1" applyAlignment="1">
      <alignment horizontal="left" vertical="center" wrapText="1"/>
    </xf>
    <xf numFmtId="0" fontId="11" fillId="0" borderId="65" xfId="44" applyFont="1" applyBorder="1" applyAlignment="1">
      <alignment horizontal="left" vertical="center" wrapText="1"/>
    </xf>
    <xf numFmtId="49" fontId="11" fillId="0" borderId="13" xfId="44" applyNumberFormat="1" applyFont="1" applyBorder="1" applyAlignment="1">
      <alignment horizontal="center" vertical="center"/>
    </xf>
    <xf numFmtId="0" fontId="11" fillId="0" borderId="71" xfId="44" applyFont="1" applyBorder="1"/>
    <xf numFmtId="0" fontId="11" fillId="0" borderId="114" xfId="44" applyFont="1" applyBorder="1" applyAlignment="1">
      <alignment horizontal="left" vertical="center" wrapText="1"/>
    </xf>
    <xf numFmtId="0" fontId="11" fillId="0" borderId="2" xfId="44" applyFont="1" applyBorder="1" applyAlignment="1">
      <alignment horizontal="left" vertical="center" wrapText="1"/>
    </xf>
    <xf numFmtId="0" fontId="11" fillId="0" borderId="71" xfId="44" applyFont="1" applyBorder="1" applyAlignment="1">
      <alignment horizontal="left" vertical="center" wrapText="1"/>
    </xf>
    <xf numFmtId="49" fontId="11" fillId="0" borderId="102" xfId="44" applyNumberFormat="1" applyFont="1" applyBorder="1" applyAlignment="1">
      <alignment horizontal="center" vertical="center"/>
    </xf>
    <xf numFmtId="0" fontId="11" fillId="0" borderId="104" xfId="44" applyFont="1" applyBorder="1"/>
    <xf numFmtId="0" fontId="11" fillId="0" borderId="121" xfId="44" applyFont="1" applyBorder="1" applyAlignment="1">
      <alignment horizontal="left" vertical="center" wrapText="1"/>
    </xf>
    <xf numFmtId="0" fontId="11" fillId="0" borderId="120" xfId="44" applyFont="1" applyBorder="1" applyAlignment="1">
      <alignment horizontal="left" vertical="center" wrapText="1"/>
    </xf>
    <xf numFmtId="0" fontId="11" fillId="0" borderId="104" xfId="44" applyFont="1" applyBorder="1" applyAlignment="1">
      <alignment horizontal="left" vertical="center" wrapText="1"/>
    </xf>
    <xf numFmtId="0" fontId="11" fillId="0" borderId="0" xfId="44" applyFont="1" applyAlignment="1">
      <alignment horizontal="left" vertical="center"/>
    </xf>
    <xf numFmtId="0" fontId="45" fillId="0" borderId="0" xfId="44" applyFont="1" applyAlignment="1">
      <alignment horizontal="center" vertical="center" wrapText="1"/>
    </xf>
    <xf numFmtId="0" fontId="11"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169" xfId="44" applyNumberFormat="1" applyFont="1" applyBorder="1" applyAlignment="1">
      <alignment horizontal="center" vertical="center"/>
    </xf>
    <xf numFmtId="49" fontId="11" fillId="0" borderId="165" xfId="44" applyNumberFormat="1" applyFont="1" applyBorder="1" applyAlignment="1">
      <alignment horizontal="center" vertical="center"/>
    </xf>
    <xf numFmtId="0" fontId="11" fillId="0" borderId="65" xfId="44" applyFont="1" applyBorder="1"/>
    <xf numFmtId="0" fontId="11" fillId="0" borderId="8" xfId="44" applyFont="1" applyBorder="1" applyAlignment="1">
      <alignment horizontal="left" vertical="center" wrapText="1"/>
    </xf>
    <xf numFmtId="0" fontId="11" fillId="0" borderId="0" xfId="44" applyFont="1" applyAlignment="1">
      <alignment horizontal="left" vertical="center" wrapText="1"/>
    </xf>
    <xf numFmtId="0" fontId="11" fillId="0" borderId="57" xfId="44" applyFont="1" applyBorder="1" applyAlignment="1">
      <alignment horizontal="left" vertical="center" wrapText="1"/>
    </xf>
    <xf numFmtId="0" fontId="114" fillId="14" borderId="186" xfId="0" applyFont="1" applyFill="1" applyBorder="1" applyAlignment="1">
      <alignment horizontal="center" vertical="center" wrapText="1"/>
    </xf>
    <xf numFmtId="0" fontId="114" fillId="14" borderId="200"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4" fillId="14" borderId="6" xfId="0" applyFont="1" applyFill="1" applyBorder="1" applyAlignment="1">
      <alignment horizontal="center" vertical="center" wrapText="1"/>
    </xf>
    <xf numFmtId="0" fontId="114" fillId="14" borderId="7" xfId="0" applyFont="1" applyFill="1" applyBorder="1" applyAlignment="1">
      <alignment horizontal="center" vertical="center" wrapText="1"/>
    </xf>
    <xf numFmtId="0" fontId="114" fillId="14" borderId="191" xfId="0" applyFont="1" applyFill="1" applyBorder="1" applyAlignment="1">
      <alignment horizontal="center" vertical="center" wrapText="1"/>
    </xf>
    <xf numFmtId="0" fontId="114" fillId="14" borderId="132" xfId="0" applyFont="1" applyFill="1" applyBorder="1" applyAlignment="1">
      <alignment horizontal="center" vertical="center" wrapText="1"/>
    </xf>
    <xf numFmtId="0" fontId="114" fillId="14" borderId="196" xfId="0" applyFont="1" applyFill="1" applyBorder="1" applyAlignment="1">
      <alignment horizontal="center" vertical="center" wrapText="1"/>
    </xf>
    <xf numFmtId="0" fontId="114" fillId="14" borderId="197" xfId="0" applyFont="1" applyFill="1" applyBorder="1" applyAlignment="1">
      <alignment horizontal="center" vertical="center" wrapText="1"/>
    </xf>
    <xf numFmtId="0" fontId="114" fillId="14" borderId="192" xfId="0" applyFont="1" applyFill="1" applyBorder="1" applyAlignment="1">
      <alignment horizontal="center" vertical="center"/>
    </xf>
    <xf numFmtId="0" fontId="114" fillId="14" borderId="193" xfId="0" applyFont="1" applyFill="1" applyBorder="1" applyAlignment="1">
      <alignment horizontal="center" vertical="center"/>
    </xf>
    <xf numFmtId="0" fontId="114" fillId="14" borderId="194" xfId="0" applyFont="1" applyFill="1" applyBorder="1" applyAlignment="1">
      <alignment horizontal="center" vertical="center"/>
    </xf>
    <xf numFmtId="0" fontId="114" fillId="14" borderId="195" xfId="0" applyFont="1" applyFill="1" applyBorder="1" applyAlignment="1">
      <alignment horizontal="center" vertical="center"/>
    </xf>
    <xf numFmtId="0" fontId="114" fillId="14" borderId="166" xfId="0" applyFont="1" applyFill="1" applyBorder="1" applyAlignment="1">
      <alignment horizontal="center" vertical="center" wrapText="1"/>
    </xf>
    <xf numFmtId="0" fontId="114" fillId="14" borderId="218" xfId="0" applyFont="1" applyFill="1" applyBorder="1" applyAlignment="1">
      <alignment horizontal="center" vertical="center"/>
    </xf>
    <xf numFmtId="176" fontId="50" fillId="7" borderId="6" xfId="0" applyNumberFormat="1" applyFont="1" applyFill="1" applyBorder="1" applyAlignment="1">
      <alignment vertical="center" shrinkToFit="1"/>
    </xf>
    <xf numFmtId="176" fontId="50" fillId="7" borderId="35" xfId="0" applyNumberFormat="1" applyFont="1" applyFill="1" applyBorder="1" applyAlignment="1">
      <alignment vertical="center" shrinkToFit="1"/>
    </xf>
    <xf numFmtId="176" fontId="50" fillId="7" borderId="15" xfId="0" applyNumberFormat="1" applyFont="1" applyFill="1" applyBorder="1" applyAlignment="1">
      <alignment vertical="center" shrinkToFit="1"/>
    </xf>
    <xf numFmtId="176" fontId="50" fillId="7" borderId="78" xfId="0" applyNumberFormat="1" applyFont="1" applyFill="1" applyBorder="1" applyAlignment="1">
      <alignment vertical="center" shrinkToFit="1"/>
    </xf>
    <xf numFmtId="0" fontId="92" fillId="13" borderId="0" xfId="144" applyFont="1" applyFill="1" applyAlignment="1">
      <alignment horizontal="center" vertical="center"/>
    </xf>
    <xf numFmtId="0" fontId="90" fillId="9" borderId="217" xfId="144" applyFont="1" applyFill="1" applyBorder="1" applyAlignment="1">
      <alignment horizontal="left" vertical="center" wrapText="1"/>
    </xf>
    <xf numFmtId="0" fontId="90" fillId="9" borderId="216" xfId="144" applyFont="1" applyFill="1" applyBorder="1" applyAlignment="1">
      <alignment horizontal="left" vertical="center" wrapText="1"/>
    </xf>
    <xf numFmtId="0" fontId="90" fillId="9" borderId="215" xfId="144" applyFont="1" applyFill="1" applyBorder="1" applyAlignment="1">
      <alignment horizontal="left" vertical="center" wrapText="1"/>
    </xf>
    <xf numFmtId="0" fontId="90" fillId="9" borderId="21" xfId="144" applyFont="1" applyFill="1" applyBorder="1" applyAlignment="1">
      <alignment horizontal="left" vertical="center" wrapText="1"/>
    </xf>
    <xf numFmtId="0" fontId="90" fillId="9" borderId="22" xfId="144" applyFont="1" applyFill="1" applyBorder="1" applyAlignment="1">
      <alignment horizontal="left" vertical="center" wrapText="1"/>
    </xf>
    <xf numFmtId="0" fontId="90" fillId="9" borderId="12" xfId="144" applyFont="1" applyFill="1" applyBorder="1" applyAlignment="1">
      <alignment horizontal="left" vertical="center" wrapText="1"/>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0" fontId="90" fillId="13" borderId="217" xfId="144" applyFont="1" applyFill="1" applyBorder="1" applyAlignment="1">
      <alignment horizontal="center" vertical="center" wrapText="1"/>
    </xf>
    <xf numFmtId="0" fontId="90" fillId="13" borderId="19" xfId="144" applyFont="1" applyFill="1" applyBorder="1" applyAlignment="1">
      <alignment horizontal="center" vertical="center" wrapText="1"/>
    </xf>
    <xf numFmtId="0" fontId="90" fillId="13" borderId="21" xfId="144" applyFont="1" applyFill="1" applyBorder="1" applyAlignment="1">
      <alignment horizontal="center" vertical="center" wrapText="1"/>
    </xf>
    <xf numFmtId="0" fontId="90" fillId="13" borderId="208" xfId="144" applyFont="1" applyFill="1" applyBorder="1" applyAlignment="1">
      <alignment horizontal="left" vertical="center"/>
    </xf>
    <xf numFmtId="0" fontId="90" fillId="13" borderId="214" xfId="144" applyFont="1" applyFill="1" applyBorder="1" applyAlignment="1">
      <alignment horizontal="left" vertical="center"/>
    </xf>
    <xf numFmtId="0" fontId="90" fillId="13" borderId="213" xfId="144" applyFont="1" applyFill="1" applyBorder="1" applyAlignment="1">
      <alignment horizontal="left" vertical="center"/>
    </xf>
    <xf numFmtId="0" fontId="90" fillId="13" borderId="217" xfId="144" applyFont="1" applyFill="1" applyBorder="1" applyAlignment="1">
      <alignment horizontal="left" vertical="center"/>
    </xf>
    <xf numFmtId="0" fontId="90" fillId="13" borderId="216" xfId="144" applyFont="1" applyFill="1" applyBorder="1" applyAlignment="1">
      <alignment horizontal="left" vertical="center"/>
    </xf>
    <xf numFmtId="0" fontId="90" fillId="13" borderId="215" xfId="144" applyFont="1" applyFill="1" applyBorder="1" applyAlignment="1">
      <alignment horizontal="left" vertical="center"/>
    </xf>
    <xf numFmtId="0" fontId="90" fillId="13" borderId="208" xfId="144" applyFont="1" applyFill="1" applyBorder="1" applyAlignment="1">
      <alignment horizontal="left" vertical="center" wrapText="1"/>
    </xf>
    <xf numFmtId="0" fontId="90" fillId="13" borderId="213" xfId="144" applyFont="1" applyFill="1" applyBorder="1" applyAlignment="1">
      <alignment horizontal="left" vertical="center" wrapText="1"/>
    </xf>
    <xf numFmtId="0" fontId="90" fillId="13" borderId="217" xfId="144" applyFont="1" applyFill="1" applyBorder="1" applyAlignment="1">
      <alignment horizontal="left" vertical="center" wrapText="1"/>
    </xf>
    <xf numFmtId="0" fontId="90" fillId="13" borderId="216" xfId="144" applyFont="1" applyFill="1" applyBorder="1" applyAlignment="1">
      <alignment horizontal="left" vertical="center" wrapText="1"/>
    </xf>
    <xf numFmtId="0" fontId="90" fillId="13" borderId="215" xfId="144" applyFont="1" applyFill="1" applyBorder="1" applyAlignment="1">
      <alignment horizontal="left" vertical="center" wrapText="1"/>
    </xf>
    <xf numFmtId="0" fontId="90" fillId="13" borderId="210" xfId="144" applyFont="1" applyFill="1" applyBorder="1" applyAlignment="1">
      <alignment horizontal="center" vertical="center" textRotation="255"/>
    </xf>
    <xf numFmtId="0" fontId="90" fillId="13" borderId="198" xfId="144" applyFont="1" applyFill="1" applyBorder="1" applyAlignment="1">
      <alignment horizontal="center" vertical="center" textRotation="255"/>
    </xf>
    <xf numFmtId="0" fontId="90" fillId="13" borderId="11" xfId="144" applyFont="1" applyFill="1" applyBorder="1" applyAlignment="1">
      <alignment horizontal="left" vertical="center"/>
    </xf>
    <xf numFmtId="0" fontId="90" fillId="13" borderId="220" xfId="144" applyFont="1" applyFill="1" applyBorder="1" applyAlignment="1">
      <alignment horizontal="left" vertical="center"/>
    </xf>
    <xf numFmtId="0" fontId="90" fillId="13" borderId="209" xfId="144" applyFont="1" applyFill="1" applyBorder="1" applyAlignment="1">
      <alignment horizontal="left" vertical="center"/>
    </xf>
    <xf numFmtId="0" fontId="90" fillId="13" borderId="207" xfId="144" applyFont="1" applyFill="1" applyBorder="1" applyAlignment="1">
      <alignment horizontal="left" vertical="center"/>
    </xf>
    <xf numFmtId="0" fontId="90" fillId="13" borderId="199" xfId="144" applyFont="1" applyFill="1" applyBorder="1" applyAlignment="1">
      <alignment horizontal="left" vertical="center"/>
    </xf>
    <xf numFmtId="0" fontId="90" fillId="13" borderId="212" xfId="144" applyFont="1" applyFill="1" applyBorder="1" applyAlignment="1">
      <alignment horizontal="center" vertical="center" wrapText="1"/>
    </xf>
    <xf numFmtId="0" fontId="90" fillId="13" borderId="58" xfId="144" applyFont="1" applyFill="1" applyBorder="1" applyAlignment="1">
      <alignment horizontal="center" vertical="center" wrapText="1"/>
    </xf>
    <xf numFmtId="3" fontId="98" fillId="7" borderId="4" xfId="32" applyNumberFormat="1" applyFont="1" applyFill="1" applyBorder="1" applyAlignment="1">
      <alignment horizontal="left" vertical="center"/>
    </xf>
    <xf numFmtId="0" fontId="99" fillId="0" borderId="4" xfId="0" applyFont="1" applyBorder="1" applyAlignment="1">
      <alignment vertical="center"/>
    </xf>
    <xf numFmtId="0" fontId="30" fillId="7" borderId="0" xfId="0" applyFont="1" applyFill="1" applyAlignment="1">
      <alignment horizontal="left" vertical="center"/>
    </xf>
    <xf numFmtId="0" fontId="30" fillId="0" borderId="0" xfId="0" applyFont="1" applyAlignment="1">
      <alignment horizontal="left" vertical="center"/>
    </xf>
    <xf numFmtId="3" fontId="92" fillId="7" borderId="0" xfId="32" applyNumberFormat="1" applyFont="1" applyFill="1" applyAlignment="1">
      <alignment horizontal="center" vertical="center"/>
    </xf>
    <xf numFmtId="0" fontId="95" fillId="0" borderId="0" xfId="0" applyFont="1" applyAlignment="1">
      <alignment horizontal="center" vertical="center"/>
    </xf>
    <xf numFmtId="3" fontId="97" fillId="9" borderId="6" xfId="32" applyNumberFormat="1" applyFont="1" applyFill="1" applyBorder="1" applyAlignment="1">
      <alignment horizontal="center" vertical="center"/>
    </xf>
    <xf numFmtId="0" fontId="97" fillId="9" borderId="7" xfId="0" applyFont="1" applyFill="1" applyBorder="1" applyAlignment="1">
      <alignment horizontal="center" vertical="center"/>
    </xf>
    <xf numFmtId="0" fontId="97" fillId="9" borderId="15" xfId="0" applyFont="1" applyFill="1" applyBorder="1" applyAlignment="1">
      <alignment horizontal="center" vertical="center"/>
    </xf>
    <xf numFmtId="0" fontId="97" fillId="9" borderId="16" xfId="0" applyFont="1" applyFill="1" applyBorder="1" applyAlignment="1">
      <alignment horizontal="center" vertical="center"/>
    </xf>
    <xf numFmtId="0" fontId="97" fillId="9" borderId="6" xfId="0" applyFont="1" applyFill="1" applyBorder="1" applyAlignment="1">
      <alignment horizontal="center" vertical="center"/>
    </xf>
    <xf numFmtId="0" fontId="97" fillId="9" borderId="165" xfId="0" applyFont="1" applyFill="1" applyBorder="1" applyAlignment="1">
      <alignment horizontal="center" vertical="center"/>
    </xf>
    <xf numFmtId="0" fontId="97" fillId="9" borderId="4" xfId="0" applyFont="1" applyFill="1" applyBorder="1" applyAlignment="1">
      <alignment horizontal="center" vertical="center"/>
    </xf>
    <xf numFmtId="0" fontId="97" fillId="9" borderId="65" xfId="0" applyFont="1" applyFill="1" applyBorder="1" applyAlignment="1">
      <alignment horizontal="center" vertical="center"/>
    </xf>
    <xf numFmtId="3" fontId="98" fillId="7" borderId="4" xfId="32" applyNumberFormat="1" applyFont="1" applyFill="1" applyBorder="1" applyAlignment="1">
      <alignment vertical="center"/>
    </xf>
    <xf numFmtId="0" fontId="98" fillId="7" borderId="214" xfId="0" applyFont="1" applyFill="1" applyBorder="1" applyAlignment="1">
      <alignment horizontal="left" vertical="center"/>
    </xf>
    <xf numFmtId="0" fontId="99" fillId="0" borderId="214" xfId="0" applyFont="1" applyBorder="1" applyAlignment="1">
      <alignment vertical="center"/>
    </xf>
    <xf numFmtId="0" fontId="98" fillId="7" borderId="217" xfId="0" applyFont="1" applyFill="1" applyBorder="1" applyAlignment="1">
      <alignment horizontal="left" vertical="center"/>
    </xf>
    <xf numFmtId="0" fontId="99" fillId="0" borderId="238" xfId="0" applyFont="1" applyBorder="1" applyAlignment="1">
      <alignment vertical="center"/>
    </xf>
    <xf numFmtId="3" fontId="98" fillId="7" borderId="19" xfId="32" applyNumberFormat="1" applyFont="1" applyFill="1" applyBorder="1" applyAlignment="1">
      <alignment horizontal="left" vertical="center"/>
    </xf>
    <xf numFmtId="3" fontId="98" fillId="7" borderId="68" xfId="32" applyNumberFormat="1" applyFont="1" applyFill="1" applyBorder="1" applyAlignment="1">
      <alignment horizontal="left" vertical="center"/>
    </xf>
    <xf numFmtId="3" fontId="98" fillId="7" borderId="214" xfId="32" applyNumberFormat="1" applyFont="1" applyFill="1" applyBorder="1" applyAlignment="1">
      <alignment vertical="center"/>
    </xf>
    <xf numFmtId="3" fontId="98" fillId="7" borderId="214" xfId="32" applyNumberFormat="1" applyFont="1" applyFill="1" applyBorder="1" applyAlignment="1">
      <alignment horizontal="left" vertical="center"/>
    </xf>
    <xf numFmtId="3" fontId="98" fillId="7" borderId="225" xfId="32" applyNumberFormat="1" applyFont="1" applyFill="1" applyBorder="1" applyAlignment="1">
      <alignment vertical="center"/>
    </xf>
    <xf numFmtId="0" fontId="99" fillId="0" borderId="225" xfId="0" applyFont="1" applyBorder="1" applyAlignment="1">
      <alignment vertical="center"/>
    </xf>
    <xf numFmtId="3" fontId="98" fillId="7" borderId="164" xfId="32" applyNumberFormat="1" applyFont="1" applyFill="1" applyBorder="1" applyAlignment="1">
      <alignment vertical="center"/>
    </xf>
    <xf numFmtId="0" fontId="99" fillId="0" borderId="164" xfId="0" applyFont="1" applyBorder="1" applyAlignment="1">
      <alignment vertical="center"/>
    </xf>
    <xf numFmtId="3" fontId="98" fillId="7" borderId="208" xfId="32" applyNumberFormat="1" applyFont="1" applyFill="1" applyBorder="1" applyAlignment="1">
      <alignment vertical="center"/>
    </xf>
    <xf numFmtId="3" fontId="98" fillId="7" borderId="6" xfId="32" applyNumberFormat="1" applyFont="1" applyFill="1" applyBorder="1" applyAlignment="1">
      <alignment vertical="center"/>
    </xf>
    <xf numFmtId="0" fontId="99" fillId="0" borderId="7" xfId="0" applyFont="1" applyBorder="1"/>
    <xf numFmtId="3" fontId="98" fillId="7" borderId="100" xfId="32" applyNumberFormat="1" applyFont="1" applyFill="1" applyBorder="1" applyAlignment="1">
      <alignment vertical="center"/>
    </xf>
    <xf numFmtId="0" fontId="99" fillId="0" borderId="100" xfId="0" applyFont="1" applyBorder="1" applyAlignment="1">
      <alignment vertical="center"/>
    </xf>
    <xf numFmtId="3" fontId="98" fillId="7" borderId="94" xfId="32" applyNumberFormat="1" applyFont="1" applyFill="1" applyBorder="1" applyAlignment="1">
      <alignment vertical="center"/>
    </xf>
    <xf numFmtId="0" fontId="99" fillId="0" borderId="94" xfId="0" applyFont="1" applyBorder="1" applyAlignment="1">
      <alignment vertical="center"/>
    </xf>
    <xf numFmtId="0" fontId="62" fillId="9" borderId="157" xfId="0" applyFont="1" applyFill="1" applyBorder="1" applyAlignment="1">
      <alignment horizontal="center" vertical="center"/>
    </xf>
    <xf numFmtId="0" fontId="62" fillId="9" borderId="80" xfId="0" applyFont="1" applyFill="1" applyBorder="1" applyAlignment="1">
      <alignment horizontal="center" vertical="center"/>
    </xf>
    <xf numFmtId="3" fontId="98" fillId="7" borderId="119" xfId="32" applyNumberFormat="1" applyFont="1" applyFill="1" applyBorder="1" applyAlignment="1">
      <alignment vertical="center"/>
    </xf>
    <xf numFmtId="0" fontId="99" fillId="0" borderId="18" xfId="0" applyFont="1" applyBorder="1"/>
    <xf numFmtId="3" fontId="98" fillId="7" borderId="121" xfId="32" applyNumberFormat="1" applyFont="1" applyFill="1" applyBorder="1" applyAlignment="1">
      <alignment vertical="center"/>
    </xf>
    <xf numFmtId="0" fontId="99" fillId="0" borderId="120" xfId="0" applyFont="1" applyBorder="1" applyAlignment="1">
      <alignment vertical="center"/>
    </xf>
    <xf numFmtId="3" fontId="98" fillId="7" borderId="162" xfId="32" applyNumberFormat="1" applyFont="1" applyFill="1" applyBorder="1" applyAlignment="1">
      <alignment vertical="center"/>
    </xf>
    <xf numFmtId="0" fontId="99" fillId="0" borderId="91" xfId="0" applyFont="1" applyBorder="1" applyAlignment="1">
      <alignment vertical="center"/>
    </xf>
    <xf numFmtId="3" fontId="98" fillId="7" borderId="160" xfId="32" applyNumberFormat="1" applyFont="1" applyFill="1" applyBorder="1" applyAlignment="1">
      <alignment vertical="center"/>
    </xf>
    <xf numFmtId="3" fontId="98" fillId="7" borderId="15" xfId="32" applyNumberFormat="1" applyFont="1" applyFill="1" applyBorder="1" applyAlignment="1">
      <alignment vertical="center"/>
    </xf>
    <xf numFmtId="0" fontId="99" fillId="0" borderId="16" xfId="0" applyFont="1" applyBorder="1" applyAlignment="1">
      <alignment vertical="center"/>
    </xf>
    <xf numFmtId="176" fontId="50" fillId="7" borderId="7" xfId="0" applyNumberFormat="1" applyFont="1" applyFill="1" applyBorder="1" applyAlignment="1">
      <alignment vertical="center" shrinkToFit="1"/>
    </xf>
    <xf numFmtId="176" fontId="50" fillId="7" borderId="16" xfId="0" applyNumberFormat="1" applyFont="1" applyFill="1" applyBorder="1" applyAlignment="1">
      <alignment vertical="center" shrinkToFit="1"/>
    </xf>
    <xf numFmtId="0" fontId="98" fillId="7" borderId="6" xfId="0" applyFont="1" applyFill="1" applyBorder="1" applyAlignment="1">
      <alignment horizontal="left" vertical="center"/>
    </xf>
    <xf numFmtId="0" fontId="99" fillId="0" borderId="7" xfId="0" applyFont="1" applyBorder="1" applyAlignment="1">
      <alignment vertical="center"/>
    </xf>
    <xf numFmtId="0" fontId="98" fillId="7" borderId="102" xfId="0" applyFont="1" applyFill="1" applyBorder="1" applyAlignment="1">
      <alignment horizontal="left" vertical="center"/>
    </xf>
    <xf numFmtId="0" fontId="99" fillId="0" borderId="120" xfId="0" applyFont="1" applyBorder="1" applyAlignment="1">
      <alignment horizontal="left" vertical="center"/>
    </xf>
    <xf numFmtId="3" fontId="48" fillId="7" borderId="0" xfId="32" applyNumberFormat="1" applyFont="1" applyFill="1" applyAlignment="1">
      <alignment vertical="top"/>
    </xf>
    <xf numFmtId="3" fontId="48" fillId="7" borderId="0" xfId="32" applyNumberFormat="1" applyFont="1" applyFill="1" applyBorder="1" applyAlignment="1">
      <alignment horizontal="left" vertical="top"/>
    </xf>
    <xf numFmtId="0" fontId="58" fillId="0" borderId="0" xfId="0" applyFont="1" applyAlignment="1">
      <alignment vertical="top"/>
    </xf>
    <xf numFmtId="0" fontId="15" fillId="0" borderId="2" xfId="0" applyFont="1" applyBorder="1" applyAlignment="1">
      <alignment horizontal="left" vertical="center"/>
    </xf>
    <xf numFmtId="0" fontId="15" fillId="0" borderId="14" xfId="0" applyFont="1" applyBorder="1" applyAlignment="1">
      <alignment horizontal="left" vertical="center"/>
    </xf>
    <xf numFmtId="3" fontId="30" fillId="0" borderId="0" xfId="32" applyNumberFormat="1" applyFont="1" applyFill="1" applyAlignment="1">
      <alignment horizontal="left" vertical="center"/>
    </xf>
    <xf numFmtId="0" fontId="58" fillId="0" borderId="0" xfId="0" applyFont="1" applyAlignment="1">
      <alignment horizontal="left" vertical="center"/>
    </xf>
    <xf numFmtId="0" fontId="45" fillId="0" borderId="0" xfId="0" applyFont="1" applyAlignment="1">
      <alignment horizontal="center" vertical="center"/>
    </xf>
    <xf numFmtId="0" fontId="102" fillId="9" borderId="6" xfId="0" applyFont="1" applyFill="1" applyBorder="1" applyAlignment="1">
      <alignment horizontal="center" vertical="center"/>
    </xf>
    <xf numFmtId="0" fontId="102" fillId="9" borderId="7" xfId="0" applyFont="1" applyFill="1" applyBorder="1" applyAlignment="1">
      <alignment horizontal="center" vertical="center"/>
    </xf>
    <xf numFmtId="0" fontId="102" fillId="9" borderId="169" xfId="0" applyFont="1" applyFill="1" applyBorder="1" applyAlignment="1">
      <alignment horizontal="center" vertical="center"/>
    </xf>
    <xf numFmtId="0" fontId="99" fillId="9" borderId="15" xfId="0" applyFont="1" applyFill="1" applyBorder="1" applyAlignment="1">
      <alignment horizontal="center" vertical="center"/>
    </xf>
    <xf numFmtId="0" fontId="99" fillId="9" borderId="16" xfId="0" applyFont="1" applyFill="1" applyBorder="1" applyAlignment="1">
      <alignment horizontal="center" vertical="center"/>
    </xf>
    <xf numFmtId="0" fontId="99" fillId="9" borderId="81" xfId="0" applyFont="1" applyFill="1" applyBorder="1" applyAlignment="1">
      <alignment horizontal="center" vertical="center"/>
    </xf>
    <xf numFmtId="0" fontId="102" fillId="9" borderId="166" xfId="0" applyFont="1" applyFill="1" applyBorder="1" applyAlignment="1">
      <alignment horizontal="center" vertical="center"/>
    </xf>
    <xf numFmtId="0" fontId="102" fillId="9" borderId="35" xfId="0" applyFont="1" applyFill="1" applyBorder="1" applyAlignment="1">
      <alignment horizontal="center" vertical="center"/>
    </xf>
    <xf numFmtId="0" fontId="102" fillId="9" borderId="82" xfId="0" applyFont="1" applyFill="1" applyBorder="1" applyAlignment="1">
      <alignment horizontal="center" vertical="center"/>
    </xf>
    <xf numFmtId="0" fontId="102" fillId="9" borderId="78" xfId="0" applyFont="1" applyFill="1" applyBorder="1" applyAlignment="1">
      <alignment horizontal="center" vertical="center"/>
    </xf>
    <xf numFmtId="0" fontId="101" fillId="0" borderId="2" xfId="0" applyFont="1" applyBorder="1" applyAlignment="1">
      <alignment horizontal="left" vertical="center"/>
    </xf>
    <xf numFmtId="0" fontId="101" fillId="0" borderId="14" xfId="0" applyFont="1" applyBorder="1" applyAlignment="1">
      <alignment horizontal="left" vertical="center"/>
    </xf>
    <xf numFmtId="0" fontId="15" fillId="0" borderId="120" xfId="0" applyFont="1" applyBorder="1" applyAlignment="1">
      <alignment horizontal="center" vertical="center"/>
    </xf>
    <xf numFmtId="0" fontId="7" fillId="0" borderId="120" xfId="0" applyFont="1" applyBorder="1" applyAlignment="1">
      <alignment horizontal="center" vertical="center"/>
    </xf>
    <xf numFmtId="0" fontId="7" fillId="0" borderId="103" xfId="0" applyFont="1" applyBorder="1" applyAlignment="1">
      <alignment horizontal="center" vertical="center"/>
    </xf>
    <xf numFmtId="0" fontId="46" fillId="9" borderId="6" xfId="0" applyFont="1" applyFill="1" applyBorder="1" applyAlignment="1">
      <alignment horizontal="center" vertical="center"/>
    </xf>
    <xf numFmtId="0" fontId="46" fillId="9" borderId="7" xfId="0" applyFont="1" applyFill="1" applyBorder="1" applyAlignment="1">
      <alignment horizontal="center" vertical="center"/>
    </xf>
    <xf numFmtId="0" fontId="46" fillId="9" borderId="169"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16" xfId="0" applyFont="1" applyFill="1" applyBorder="1" applyAlignment="1">
      <alignment horizontal="center" vertical="center"/>
    </xf>
    <xf numFmtId="0" fontId="28" fillId="9" borderId="81" xfId="0" applyFont="1" applyFill="1" applyBorder="1" applyAlignment="1">
      <alignment horizontal="center" vertical="center"/>
    </xf>
    <xf numFmtId="0" fontId="46" fillId="9" borderId="166"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82" xfId="0" applyFont="1" applyFill="1" applyBorder="1" applyAlignment="1">
      <alignment horizontal="center" vertical="center"/>
    </xf>
    <xf numFmtId="0" fontId="46" fillId="9" borderId="78" xfId="0" applyFont="1" applyFill="1" applyBorder="1" applyAlignment="1">
      <alignment horizontal="center" vertical="center"/>
    </xf>
    <xf numFmtId="0" fontId="83" fillId="0" borderId="0" xfId="0" applyFont="1" applyAlignment="1">
      <alignment vertical="top"/>
    </xf>
    <xf numFmtId="3" fontId="83" fillId="0" borderId="0" xfId="32" applyNumberFormat="1" applyFont="1" applyFill="1" applyBorder="1" applyAlignment="1">
      <alignment horizontal="left" vertical="top"/>
    </xf>
    <xf numFmtId="0" fontId="83" fillId="0" borderId="0" xfId="0" applyFont="1" applyAlignment="1">
      <alignment vertical="top" wrapText="1"/>
    </xf>
    <xf numFmtId="0" fontId="15" fillId="7" borderId="225" xfId="0" applyFont="1" applyFill="1" applyBorder="1" applyAlignment="1">
      <alignment horizontal="center" vertical="center"/>
    </xf>
    <xf numFmtId="0" fontId="0" fillId="0" borderId="225" xfId="0" applyBorder="1" applyAlignment="1">
      <alignment horizontal="center"/>
    </xf>
    <xf numFmtId="0" fontId="0" fillId="0" borderId="226" xfId="0" applyBorder="1" applyAlignment="1">
      <alignment horizontal="center"/>
    </xf>
    <xf numFmtId="3" fontId="30" fillId="7" borderId="0" xfId="32" applyNumberFormat="1" applyFont="1" applyFill="1" applyAlignment="1">
      <alignment horizontal="left" vertical="center"/>
    </xf>
    <xf numFmtId="3" fontId="45" fillId="7" borderId="0" xfId="32" applyNumberFormat="1" applyFont="1" applyFill="1" applyAlignment="1">
      <alignment horizontal="center" vertical="center"/>
    </xf>
    <xf numFmtId="0" fontId="54" fillId="7" borderId="0" xfId="0" applyFont="1" applyFill="1" applyAlignment="1">
      <alignment horizontal="center" vertical="center"/>
    </xf>
    <xf numFmtId="0" fontId="46" fillId="9" borderId="72" xfId="0" applyFont="1" applyFill="1" applyBorder="1" applyAlignment="1">
      <alignment horizontal="center"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15" fillId="7" borderId="120" xfId="0" applyFont="1" applyFill="1" applyBorder="1" applyAlignment="1">
      <alignment horizontal="center" vertical="center"/>
    </xf>
    <xf numFmtId="0" fontId="0" fillId="0" borderId="120" xfId="0" applyBorder="1" applyAlignment="1">
      <alignment horizontal="center"/>
    </xf>
    <xf numFmtId="0" fontId="0" fillId="0" borderId="104" xfId="0" applyBorder="1" applyAlignment="1">
      <alignment horizontal="center"/>
    </xf>
    <xf numFmtId="0" fontId="40" fillId="7" borderId="0" xfId="0" applyFont="1" applyFill="1" applyAlignment="1">
      <alignment vertical="top"/>
    </xf>
    <xf numFmtId="0" fontId="32" fillId="0" borderId="0" xfId="0" applyFont="1" applyAlignment="1">
      <alignment vertical="top"/>
    </xf>
    <xf numFmtId="176" fontId="50" fillId="7" borderId="6" xfId="0" applyNumberFormat="1" applyFont="1" applyFill="1" applyBorder="1" applyAlignment="1">
      <alignment horizontal="left" vertical="center" shrinkToFit="1"/>
    </xf>
    <xf numFmtId="176" fontId="50" fillId="7" borderId="7" xfId="0" applyNumberFormat="1" applyFont="1" applyFill="1" applyBorder="1" applyAlignment="1">
      <alignment horizontal="left" vertical="center" shrinkToFit="1"/>
    </xf>
    <xf numFmtId="176" fontId="50" fillId="7" borderId="35" xfId="0" applyNumberFormat="1" applyFont="1" applyFill="1" applyBorder="1" applyAlignment="1">
      <alignment horizontal="left" vertical="center" shrinkToFit="1"/>
    </xf>
    <xf numFmtId="176" fontId="50" fillId="7" borderId="15" xfId="0" applyNumberFormat="1" applyFont="1" applyFill="1" applyBorder="1" applyAlignment="1">
      <alignment horizontal="left" vertical="center" shrinkToFit="1"/>
    </xf>
    <xf numFmtId="176" fontId="50" fillId="7" borderId="16" xfId="0" applyNumberFormat="1" applyFont="1" applyFill="1" applyBorder="1" applyAlignment="1">
      <alignment horizontal="left" vertical="center" shrinkToFit="1"/>
    </xf>
    <xf numFmtId="176" fontId="50" fillId="7" borderId="78" xfId="0" applyNumberFormat="1" applyFont="1" applyFill="1" applyBorder="1" applyAlignment="1">
      <alignment horizontal="left" vertical="center" shrinkToFit="1"/>
    </xf>
    <xf numFmtId="3" fontId="40" fillId="7" borderId="0" xfId="32" applyNumberFormat="1" applyFont="1" applyFill="1" applyBorder="1" applyAlignment="1">
      <alignment horizontal="left" vertical="top"/>
    </xf>
    <xf numFmtId="3" fontId="40" fillId="7" borderId="0" xfId="32" applyNumberFormat="1" applyFont="1" applyFill="1" applyAlignment="1">
      <alignment vertical="top"/>
    </xf>
    <xf numFmtId="187" fontId="101" fillId="0" borderId="59" xfId="0" applyNumberFormat="1" applyFont="1" applyBorder="1" applyAlignment="1">
      <alignment horizontal="right" vertical="center"/>
    </xf>
    <xf numFmtId="187" fontId="101" fillId="0" borderId="175" xfId="0" applyNumberFormat="1" applyFont="1" applyBorder="1" applyAlignment="1">
      <alignment horizontal="right" vertical="center"/>
    </xf>
    <xf numFmtId="0" fontId="48" fillId="0" borderId="0" xfId="0" applyFont="1" applyAlignment="1">
      <alignment vertical="top" wrapText="1"/>
    </xf>
    <xf numFmtId="0" fontId="48" fillId="0" borderId="0" xfId="0" applyFont="1" applyAlignment="1">
      <alignment vertical="center"/>
    </xf>
    <xf numFmtId="0" fontId="58" fillId="0" borderId="0" xfId="0" applyFont="1" applyAlignment="1">
      <alignment vertical="center"/>
    </xf>
    <xf numFmtId="0" fontId="84" fillId="0" borderId="0" xfId="0" applyFont="1" applyAlignment="1">
      <alignment vertical="top"/>
    </xf>
    <xf numFmtId="3" fontId="48" fillId="0" borderId="0" xfId="32" applyNumberFormat="1" applyFont="1" applyFill="1" applyBorder="1" applyAlignment="1">
      <alignment horizontal="left" vertical="center"/>
    </xf>
    <xf numFmtId="3" fontId="45" fillId="0" borderId="0" xfId="32" applyNumberFormat="1" applyFont="1" applyFill="1" applyAlignment="1">
      <alignment horizontal="center" vertical="center"/>
    </xf>
    <xf numFmtId="0" fontId="28" fillId="0" borderId="0" xfId="0" applyFont="1" applyAlignment="1">
      <alignment horizontal="center" vertical="center"/>
    </xf>
    <xf numFmtId="0" fontId="101" fillId="9" borderId="54" xfId="0" applyFont="1" applyFill="1" applyBorder="1" applyAlignment="1">
      <alignment horizontal="center" vertical="center" wrapText="1"/>
    </xf>
    <xf numFmtId="0" fontId="101" fillId="9" borderId="64" xfId="0" applyFont="1" applyFill="1" applyBorder="1" applyAlignment="1">
      <alignment horizontal="center" vertical="center" wrapText="1"/>
    </xf>
    <xf numFmtId="0" fontId="101" fillId="9" borderId="55"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2" xfId="0" applyFont="1" applyFill="1" applyBorder="1" applyAlignment="1">
      <alignment horizontal="center" vertical="center"/>
    </xf>
    <xf numFmtId="0" fontId="101" fillId="9" borderId="228" xfId="0" applyFont="1" applyFill="1" applyBorder="1" applyAlignment="1">
      <alignment horizontal="center" vertical="center"/>
    </xf>
    <xf numFmtId="0" fontId="101" fillId="9" borderId="165" xfId="0" applyFont="1" applyFill="1" applyBorder="1" applyAlignment="1">
      <alignment horizontal="center" vertical="center"/>
    </xf>
    <xf numFmtId="0" fontId="101" fillId="9" borderId="231" xfId="0" applyFont="1" applyFill="1" applyBorder="1" applyAlignment="1">
      <alignment horizontal="center" vertical="center"/>
    </xf>
    <xf numFmtId="0" fontId="101" fillId="9" borderId="63" xfId="0" applyFont="1" applyFill="1" applyBorder="1" applyAlignment="1">
      <alignment horizontal="center" vertical="center" wrapText="1"/>
    </xf>
    <xf numFmtId="0" fontId="101" fillId="9" borderId="65" xfId="0" applyFont="1" applyFill="1" applyBorder="1" applyAlignment="1">
      <alignment horizontal="center" vertical="center" wrapText="1"/>
    </xf>
    <xf numFmtId="3" fontId="90" fillId="9" borderId="72" xfId="32" applyNumberFormat="1" applyFont="1" applyFill="1" applyBorder="1" applyAlignment="1">
      <alignment horizontal="center" vertical="center"/>
    </xf>
    <xf numFmtId="0" fontId="90" fillId="9" borderId="1" xfId="45" applyFont="1" applyFill="1" applyBorder="1" applyAlignment="1">
      <alignment horizontal="center" vertical="center"/>
    </xf>
    <xf numFmtId="0" fontId="90" fillId="9" borderId="62" xfId="45" applyFont="1" applyFill="1" applyBorder="1" applyAlignment="1">
      <alignment horizontal="center" vertical="center"/>
    </xf>
    <xf numFmtId="0" fontId="90" fillId="7" borderId="217" xfId="45" applyFont="1" applyFill="1" applyBorder="1">
      <alignment vertical="center"/>
    </xf>
    <xf numFmtId="0" fontId="90" fillId="0" borderId="215" xfId="0" applyFont="1" applyBorder="1" applyAlignment="1">
      <alignment vertical="center"/>
    </xf>
    <xf numFmtId="3" fontId="90" fillId="7" borderId="15" xfId="32" applyNumberFormat="1" applyFont="1" applyFill="1" applyBorder="1" applyAlignment="1">
      <alignment horizontal="left" vertical="center"/>
    </xf>
    <xf numFmtId="0" fontId="90" fillId="0" borderId="16" xfId="0" applyFont="1" applyBorder="1" applyAlignment="1">
      <alignment horizontal="left" vertical="center"/>
    </xf>
    <xf numFmtId="3" fontId="48" fillId="7" borderId="0" xfId="32" applyNumberFormat="1" applyFont="1" applyFill="1" applyBorder="1" applyAlignment="1">
      <alignment vertical="center"/>
    </xf>
    <xf numFmtId="0" fontId="48" fillId="7" borderId="0" xfId="0" applyFont="1" applyFill="1" applyAlignment="1">
      <alignment vertical="center"/>
    </xf>
    <xf numFmtId="3" fontId="48" fillId="7" borderId="0" xfId="32" applyNumberFormat="1" applyFont="1" applyFill="1" applyBorder="1" applyAlignment="1">
      <alignment horizontal="left" vertical="center"/>
    </xf>
    <xf numFmtId="3" fontId="48" fillId="7" borderId="0" xfId="32" applyNumberFormat="1" applyFont="1" applyFill="1" applyAlignment="1">
      <alignment vertical="center" wrapText="1"/>
    </xf>
    <xf numFmtId="0" fontId="48" fillId="0" borderId="0" xfId="0" applyFont="1" applyAlignment="1">
      <alignment vertical="center" wrapText="1"/>
    </xf>
    <xf numFmtId="0" fontId="54" fillId="0" borderId="0" xfId="0" applyFont="1" applyAlignment="1">
      <alignment vertical="center"/>
    </xf>
    <xf numFmtId="0" fontId="90" fillId="7" borderId="17" xfId="45" applyFont="1" applyFill="1" applyBorder="1">
      <alignment vertical="center"/>
    </xf>
    <xf numFmtId="0" fontId="90" fillId="0" borderId="10" xfId="0" applyFont="1" applyBorder="1" applyAlignment="1">
      <alignment vertical="center"/>
    </xf>
    <xf numFmtId="0" fontId="58" fillId="0" borderId="35" xfId="0" applyFont="1" applyBorder="1" applyAlignment="1">
      <alignment vertical="center" shrinkToFit="1"/>
    </xf>
    <xf numFmtId="0" fontId="58" fillId="0" borderId="15" xfId="0" applyFont="1" applyBorder="1" applyAlignment="1">
      <alignment vertical="center" shrinkToFit="1"/>
    </xf>
    <xf numFmtId="0" fontId="58" fillId="0" borderId="78" xfId="0" applyFont="1" applyBorder="1" applyAlignment="1">
      <alignment vertical="center" shrinkToFit="1"/>
    </xf>
    <xf numFmtId="0" fontId="40" fillId="0" borderId="0" xfId="0" applyFont="1" applyAlignment="1">
      <alignment vertical="top" wrapText="1"/>
    </xf>
    <xf numFmtId="0" fontId="40" fillId="0" borderId="0" xfId="0" applyFont="1" applyAlignment="1">
      <alignment horizontal="left" vertical="top"/>
    </xf>
    <xf numFmtId="0" fontId="0" fillId="9" borderId="174" xfId="0" applyFill="1" applyBorder="1" applyAlignment="1">
      <alignment horizontal="center" vertical="center"/>
    </xf>
    <xf numFmtId="0" fontId="0" fillId="9" borderId="96" xfId="0" applyFill="1" applyBorder="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9" borderId="174" xfId="0" applyFont="1" applyFill="1" applyBorder="1" applyAlignment="1">
      <alignment horizontal="center" vertical="center"/>
    </xf>
    <xf numFmtId="0" fontId="90" fillId="9" borderId="96" xfId="0" applyFont="1" applyFill="1" applyBorder="1" applyAlignment="1">
      <alignment horizontal="center" vertical="center"/>
    </xf>
    <xf numFmtId="0" fontId="90" fillId="9" borderId="165" xfId="0" applyFont="1" applyFill="1" applyBorder="1" applyAlignment="1">
      <alignment horizontal="center" vertical="center"/>
    </xf>
    <xf numFmtId="0" fontId="90" fillId="9" borderId="4" xfId="0" applyFont="1" applyFill="1" applyBorder="1" applyAlignment="1">
      <alignment horizontal="center" vertical="center"/>
    </xf>
    <xf numFmtId="0" fontId="101" fillId="9" borderId="102" xfId="0" applyFont="1" applyFill="1" applyBorder="1" applyAlignment="1">
      <alignment horizontal="center" vertical="center" wrapText="1"/>
    </xf>
    <xf numFmtId="0" fontId="90" fillId="9" borderId="120" xfId="0" applyFont="1" applyFill="1" applyBorder="1" applyAlignment="1">
      <alignment horizontal="center" vertical="center" wrapText="1"/>
    </xf>
    <xf numFmtId="0" fontId="15" fillId="0" borderId="72"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center" vertical="center"/>
    </xf>
    <xf numFmtId="0" fontId="0" fillId="9" borderId="165" xfId="0" applyFill="1" applyBorder="1" applyAlignment="1">
      <alignment horizontal="center" vertical="center"/>
    </xf>
    <xf numFmtId="0" fontId="0" fillId="9" borderId="4" xfId="0" applyFill="1" applyBorder="1" applyAlignment="1">
      <alignment horizontal="center" vertical="center"/>
    </xf>
    <xf numFmtId="0" fontId="15" fillId="9" borderId="102" xfId="0" applyFont="1" applyFill="1" applyBorder="1" applyAlignment="1">
      <alignment horizontal="center" vertical="center" wrapText="1"/>
    </xf>
    <xf numFmtId="0" fontId="0" fillId="9" borderId="120" xfId="0" applyFill="1" applyBorder="1" applyAlignment="1">
      <alignment horizontal="center" vertical="center" wrapText="1"/>
    </xf>
    <xf numFmtId="0" fontId="106" fillId="0" borderId="174" xfId="0" applyFont="1" applyBorder="1" applyAlignment="1">
      <alignment horizontal="center" vertical="center" wrapText="1"/>
    </xf>
    <xf numFmtId="0" fontId="106" fillId="0" borderId="66" xfId="0" applyFont="1" applyBorder="1" applyAlignment="1">
      <alignment horizontal="center" vertical="center" wrapText="1"/>
    </xf>
    <xf numFmtId="0" fontId="90" fillId="0" borderId="15" xfId="0" applyFont="1" applyBorder="1" applyAlignment="1">
      <alignment horizontal="center" vertical="center"/>
    </xf>
    <xf numFmtId="0" fontId="90" fillId="0" borderId="78" xfId="0" applyFont="1" applyBorder="1" applyAlignment="1">
      <alignment horizontal="center" vertical="center"/>
    </xf>
    <xf numFmtId="3" fontId="45" fillId="0" borderId="0" xfId="32" applyNumberFormat="1" applyFont="1" applyFill="1" applyBorder="1" applyAlignment="1">
      <alignment horizontal="center" vertical="center"/>
    </xf>
    <xf numFmtId="0" fontId="90" fillId="9" borderId="6" xfId="0" applyFont="1" applyFill="1" applyBorder="1" applyAlignment="1">
      <alignment horizontal="center" vertical="center"/>
    </xf>
    <xf numFmtId="0" fontId="90" fillId="9" borderId="35" xfId="0" applyFont="1" applyFill="1" applyBorder="1" applyAlignment="1">
      <alignment horizontal="center" vertical="center"/>
    </xf>
    <xf numFmtId="0" fontId="90" fillId="9" borderId="15" xfId="0" applyFont="1" applyFill="1" applyBorder="1" applyAlignment="1">
      <alignment horizontal="center" vertical="center"/>
    </xf>
    <xf numFmtId="0" fontId="90" fillId="9" borderId="78"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157" xfId="0" applyFont="1" applyFill="1" applyBorder="1" applyAlignment="1">
      <alignment horizontal="center" vertical="center"/>
    </xf>
    <xf numFmtId="0" fontId="90" fillId="9" borderId="80" xfId="0" applyFont="1" applyFill="1" applyBorder="1" applyAlignment="1">
      <alignment horizontal="center" vertical="center"/>
    </xf>
    <xf numFmtId="0" fontId="90" fillId="9" borderId="157" xfId="0" applyFont="1" applyFill="1" applyBorder="1" applyAlignment="1">
      <alignment horizontal="center" vertical="center" wrapText="1"/>
    </xf>
    <xf numFmtId="0" fontId="90" fillId="9" borderId="80" xfId="0" applyFont="1" applyFill="1" applyBorder="1" applyAlignment="1">
      <alignment horizontal="center" vertical="center" wrapText="1"/>
    </xf>
    <xf numFmtId="0" fontId="99" fillId="9" borderId="1" xfId="0" applyFont="1" applyFill="1" applyBorder="1" applyAlignment="1">
      <alignment horizontal="center" vertical="center"/>
    </xf>
    <xf numFmtId="0" fontId="99" fillId="9" borderId="157" xfId="0" applyFont="1" applyFill="1" applyBorder="1" applyAlignment="1">
      <alignment horizontal="center" vertical="center"/>
    </xf>
    <xf numFmtId="0" fontId="99" fillId="9" borderId="80" xfId="0" applyFont="1" applyFill="1" applyBorder="1" applyAlignment="1">
      <alignment horizontal="center" vertical="center"/>
    </xf>
    <xf numFmtId="0" fontId="90" fillId="0" borderId="72" xfId="0" applyFont="1" applyBorder="1" applyAlignment="1">
      <alignment horizontal="center" vertical="center"/>
    </xf>
    <xf numFmtId="0" fontId="90" fillId="0" borderId="62" xfId="0" applyFont="1" applyBorder="1" applyAlignment="1">
      <alignment horizontal="center" vertical="center"/>
    </xf>
    <xf numFmtId="0" fontId="99" fillId="9" borderId="6" xfId="0" applyFont="1" applyFill="1" applyBorder="1" applyAlignment="1">
      <alignment horizontal="center" vertical="center"/>
    </xf>
    <xf numFmtId="0" fontId="99" fillId="9" borderId="35" xfId="0" applyFont="1" applyFill="1" applyBorder="1" applyAlignment="1">
      <alignment horizontal="center" vertical="center"/>
    </xf>
    <xf numFmtId="0" fontId="99" fillId="9" borderId="78" xfId="0" applyFont="1" applyFill="1" applyBorder="1" applyAlignment="1">
      <alignment horizontal="center" vertical="center"/>
    </xf>
    <xf numFmtId="0" fontId="39" fillId="0" borderId="209" xfId="0" applyFont="1" applyBorder="1" applyAlignment="1">
      <alignment horizontal="center" vertical="center"/>
    </xf>
    <xf numFmtId="0" fontId="39" fillId="8" borderId="209" xfId="0" applyFont="1" applyFill="1" applyBorder="1" applyAlignment="1">
      <alignment horizontal="center" vertical="center"/>
    </xf>
    <xf numFmtId="0" fontId="99" fillId="0" borderId="66" xfId="0" applyFont="1" applyBorder="1" applyAlignment="1">
      <alignment horizontal="center" vertical="top" wrapText="1"/>
    </xf>
    <xf numFmtId="0" fontId="99" fillId="0" borderId="15" xfId="0" applyFont="1" applyBorder="1" applyAlignment="1">
      <alignment horizontal="center" vertical="center"/>
    </xf>
    <xf numFmtId="0" fontId="99" fillId="0" borderId="78" xfId="0" applyFont="1" applyBorder="1" applyAlignment="1">
      <alignment horizontal="center" vertical="center"/>
    </xf>
    <xf numFmtId="0" fontId="15" fillId="7" borderId="6" xfId="0" applyFont="1" applyFill="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15" fillId="0" borderId="15"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78" xfId="0" applyFont="1" applyBorder="1" applyAlignment="1" applyProtection="1">
      <alignment vertical="center" shrinkToFit="1"/>
      <protection locked="0"/>
    </xf>
    <xf numFmtId="0" fontId="0" fillId="7" borderId="2" xfId="0" applyFill="1" applyBorder="1" applyAlignment="1">
      <alignment vertical="center"/>
    </xf>
    <xf numFmtId="0" fontId="0" fillId="0" borderId="2" xfId="0" applyBorder="1" applyAlignment="1">
      <alignment vertical="center"/>
    </xf>
    <xf numFmtId="0" fontId="32" fillId="7" borderId="0" xfId="0" applyFont="1" applyFill="1" applyAlignment="1">
      <alignment horizontal="left" vertical="center"/>
    </xf>
    <xf numFmtId="0" fontId="77" fillId="7" borderId="0" xfId="0" applyFont="1" applyFill="1" applyAlignment="1">
      <alignment horizontal="center" vertical="center" wrapText="1"/>
    </xf>
    <xf numFmtId="0" fontId="77" fillId="7" borderId="0" xfId="0" applyFont="1" applyFill="1" applyAlignment="1">
      <alignment horizontal="center" vertical="center"/>
    </xf>
    <xf numFmtId="0" fontId="14" fillId="9" borderId="72"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61" xfId="0" applyFont="1" applyFill="1" applyBorder="1" applyAlignment="1">
      <alignment horizontal="center" vertical="center"/>
    </xf>
    <xf numFmtId="0" fontId="0" fillId="7" borderId="99" xfId="0" applyFill="1" applyBorder="1" applyAlignment="1">
      <alignment horizontal="left" vertical="center" indent="1"/>
    </xf>
    <xf numFmtId="0" fontId="0" fillId="0" borderId="100" xfId="0" applyBorder="1" applyAlignment="1">
      <alignment horizontal="left" vertical="center" indent="1"/>
    </xf>
    <xf numFmtId="0" fontId="0" fillId="7" borderId="163" xfId="0" applyFill="1" applyBorder="1" applyAlignment="1">
      <alignment horizontal="left" vertical="center" indent="1"/>
    </xf>
    <xf numFmtId="0" fontId="0" fillId="0" borderId="164" xfId="0" applyBorder="1" applyAlignment="1">
      <alignment horizontal="left" vertical="center" indent="1"/>
    </xf>
    <xf numFmtId="0" fontId="40" fillId="7" borderId="0" xfId="0" applyFont="1" applyFill="1" applyAlignment="1">
      <alignment vertical="top" wrapText="1"/>
    </xf>
    <xf numFmtId="0" fontId="40" fillId="0" borderId="0" xfId="0" applyFont="1" applyAlignment="1">
      <alignment vertical="top"/>
    </xf>
    <xf numFmtId="0" fontId="0" fillId="7" borderId="121" xfId="0" applyFill="1" applyBorder="1" applyAlignment="1">
      <alignment horizontal="left" vertical="center"/>
    </xf>
    <xf numFmtId="0" fontId="0" fillId="7" borderId="120" xfId="0" applyFill="1" applyBorder="1" applyAlignment="1">
      <alignment horizontal="left" vertical="center"/>
    </xf>
    <xf numFmtId="0" fontId="0" fillId="0" borderId="120" xfId="0" applyBorder="1" applyAlignment="1">
      <alignment horizontal="left"/>
    </xf>
    <xf numFmtId="3" fontId="40" fillId="7" borderId="0" xfId="32" applyNumberFormat="1" applyFont="1" applyFill="1" applyBorder="1" applyAlignment="1">
      <alignment vertical="top"/>
    </xf>
    <xf numFmtId="0" fontId="15" fillId="7" borderId="1" xfId="0" applyFont="1" applyFill="1" applyBorder="1" applyAlignment="1">
      <alignment horizontal="left" vertical="center"/>
    </xf>
    <xf numFmtId="3" fontId="14" fillId="9" borderId="6" xfId="32" applyNumberFormat="1" applyFont="1" applyFill="1" applyBorder="1" applyAlignment="1">
      <alignment horizontal="center" vertical="center"/>
    </xf>
    <xf numFmtId="0" fontId="14" fillId="9" borderId="7"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78" xfId="0" applyFont="1" applyFill="1" applyBorder="1" applyAlignment="1">
      <alignment horizontal="center" vertical="center"/>
    </xf>
    <xf numFmtId="0" fontId="15" fillId="7" borderId="62" xfId="0" applyFont="1" applyFill="1" applyBorder="1" applyAlignment="1">
      <alignment horizontal="left" vertical="center"/>
    </xf>
    <xf numFmtId="0" fontId="14" fillId="9" borderId="54" xfId="0" applyFont="1" applyFill="1" applyBorder="1" applyAlignment="1">
      <alignment horizontal="center" vertical="center"/>
    </xf>
    <xf numFmtId="0" fontId="14" fillId="9" borderId="55" xfId="0" applyFont="1" applyFill="1" applyBorder="1" applyAlignment="1">
      <alignment horizontal="center" vertical="center"/>
    </xf>
    <xf numFmtId="0" fontId="14" fillId="9" borderId="56"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65" xfId="0" applyFont="1" applyFill="1" applyBorder="1" applyAlignment="1">
      <alignment horizontal="center" vertical="center"/>
    </xf>
    <xf numFmtId="0" fontId="53" fillId="9" borderId="157" xfId="0" applyFont="1" applyFill="1" applyBorder="1" applyAlignment="1">
      <alignment horizontal="center" vertical="center"/>
    </xf>
    <xf numFmtId="0" fontId="53" fillId="9" borderId="80" xfId="0" applyFont="1" applyFill="1" applyBorder="1" applyAlignment="1">
      <alignment horizontal="center" vertical="center"/>
    </xf>
    <xf numFmtId="3" fontId="40" fillId="7" borderId="0" xfId="32" applyNumberFormat="1" applyFont="1" applyFill="1" applyBorder="1" applyAlignment="1" applyProtection="1">
      <alignment vertical="top"/>
    </xf>
    <xf numFmtId="0" fontId="14" fillId="9" borderId="63" xfId="0" applyFont="1" applyFill="1" applyBorder="1" applyAlignment="1">
      <alignment horizontal="center" vertical="center"/>
    </xf>
  </cellXfs>
  <cellStyles count="147">
    <cellStyle name="，付 .0桁" xfId="57"/>
    <cellStyle name="=C:\WINDOWS\SYSTEM32\COMMAND.COM" xfId="58"/>
    <cellStyle name="blank" xfId="59"/>
    <cellStyle name="Calc Currency (0)" xfId="1"/>
    <cellStyle name="Calc Currency (2)" xfId="60"/>
    <cellStyle name="Calc Percent (0)" xfId="61"/>
    <cellStyle name="Calc Percent (1)" xfId="62"/>
    <cellStyle name="Calc Percent (2)" xfId="63"/>
    <cellStyle name="Calc Units (0)" xfId="64"/>
    <cellStyle name="Calc Units (1)" xfId="65"/>
    <cellStyle name="Calc Units (2)" xfId="66"/>
    <cellStyle name="Comma  - Style1" xfId="67"/>
    <cellStyle name="Comma  - Style2" xfId="68"/>
    <cellStyle name="Comma  - Style3" xfId="69"/>
    <cellStyle name="Comma  - Style4" xfId="70"/>
    <cellStyle name="Comma  - Style5" xfId="71"/>
    <cellStyle name="Comma  - Style6" xfId="72"/>
    <cellStyle name="Comma  - Style7" xfId="73"/>
    <cellStyle name="Comma  - Style8" xfId="74"/>
    <cellStyle name="Comma [0]_#6 Temps &amp; Contractors" xfId="75"/>
    <cellStyle name="Comma [00]" xfId="76"/>
    <cellStyle name="Comma_#6 Temps &amp; Contractors" xfId="77"/>
    <cellStyle name="Currency [0]_#6 Temps &amp; Contractors" xfId="78"/>
    <cellStyle name="Currency [00]" xfId="79"/>
    <cellStyle name="Currency_#6 Temps &amp; Contractors" xfId="80"/>
    <cellStyle name="Date Short" xfId="81"/>
    <cellStyle name="Enter Currency (0)" xfId="82"/>
    <cellStyle name="Enter Currency (2)" xfId="83"/>
    <cellStyle name="Enter Units (0)" xfId="84"/>
    <cellStyle name="Enter Units (1)" xfId="85"/>
    <cellStyle name="Enter Units (2)" xfId="86"/>
    <cellStyle name="entry" xfId="2"/>
    <cellStyle name="Followed Hyperlink" xfId="87"/>
    <cellStyle name="Grey" xfId="3"/>
    <cellStyle name="Header" xfId="88"/>
    <cellStyle name="Header1" xfId="4"/>
    <cellStyle name="Header2" xfId="5"/>
    <cellStyle name="Hyperlink" xfId="89"/>
    <cellStyle name="Input [yellow]" xfId="6"/>
    <cellStyle name="Link Currency (0)" xfId="90"/>
    <cellStyle name="Link Currency (2)" xfId="91"/>
    <cellStyle name="Link Units (0)" xfId="92"/>
    <cellStyle name="Link Units (1)" xfId="93"/>
    <cellStyle name="Link Units (2)" xfId="94"/>
    <cellStyle name="Normal - Style1" xfId="7"/>
    <cellStyle name="Normal_# 41-Market &amp;Trends" xfId="95"/>
    <cellStyle name="NotApplicable" xfId="96"/>
    <cellStyle name="ParaBirimi [0]_RESULTS" xfId="97"/>
    <cellStyle name="ParaBirimi_RESULTS" xfId="98"/>
    <cellStyle name="Percent (0)" xfId="99"/>
    <cellStyle name="Percent [0]" xfId="100"/>
    <cellStyle name="Percent [00]" xfId="101"/>
    <cellStyle name="Percent [2]" xfId="8"/>
    <cellStyle name="Percent_#6 Temps &amp; Contractors" xfId="102"/>
    <cellStyle name="PrePop Currency (0)" xfId="103"/>
    <cellStyle name="PrePop Currency (2)" xfId="104"/>
    <cellStyle name="PrePop Units (0)" xfId="105"/>
    <cellStyle name="PrePop Units (1)" xfId="106"/>
    <cellStyle name="PrePop Units (2)" xfId="107"/>
    <cellStyle name="price" xfId="9"/>
    <cellStyle name="ProblemFunc" xfId="108"/>
    <cellStyle name="PSChar" xfId="109"/>
    <cellStyle name="PSDate" xfId="110"/>
    <cellStyle name="PSDec" xfId="111"/>
    <cellStyle name="PSHeading" xfId="112"/>
    <cellStyle name="PSInt" xfId="113"/>
    <cellStyle name="PSSpacer" xfId="114"/>
    <cellStyle name="revised" xfId="10"/>
    <cellStyle name="s]_x000d__x000a_load=_x000d__x000a_Beep=yes_x000d__x000a_NullPort=None_x000d__x000a_BorderWidth=3_x000d__x000a_CursorBlinkRate=530_x000d__x000a_DoubleClickSpeed=452_x000d__x000a_Programs=com exe bat pif_x000d_" xfId="11"/>
    <cellStyle name="section" xfId="12"/>
    <cellStyle name="subhead" xfId="13"/>
    <cellStyle name="TableBody" xfId="115"/>
    <cellStyle name="Text Indent A" xfId="116"/>
    <cellStyle name="Text Indent B" xfId="117"/>
    <cellStyle name="Text Indent C" xfId="118"/>
    <cellStyle name="TextEntry" xfId="119"/>
    <cellStyle name="title" xfId="14"/>
    <cellStyle name="Virg・ [0]_RESULTS" xfId="120"/>
    <cellStyle name="Virg・_RESULTS" xfId="121"/>
    <cellStyle name="オブジェクト入力セル" xfId="15"/>
    <cellStyle name="スタイル 1" xfId="16"/>
    <cellStyle name="スタイル 10" xfId="17"/>
    <cellStyle name="スタイル 11" xfId="18"/>
    <cellStyle name="スタイル 12" xfId="19"/>
    <cellStyle name="スタイル 2" xfId="20"/>
    <cellStyle name="スタイル 3" xfId="21"/>
    <cellStyle name="スタイル 4" xfId="22"/>
    <cellStyle name="スタイル 5" xfId="23"/>
    <cellStyle name="スタイル 6" xfId="24"/>
    <cellStyle name="スタイル 7" xfId="25"/>
    <cellStyle name="スタイル 8" xfId="26"/>
    <cellStyle name="スタイル 9" xfId="27"/>
    <cellStyle name="ﾄ褊褂燾・[0]_PERSONAL" xfId="122"/>
    <cellStyle name="ﾄ褊褂燾饑PERSONAL" xfId="123"/>
    <cellStyle name="パーセント" xfId="28" builtinId="5"/>
    <cellStyle name="パーセント 2" xfId="124"/>
    <cellStyle name="パーセント 3" xfId="139"/>
    <cellStyle name="ﾎ磊隆_PERSONAL" xfId="125"/>
    <cellStyle name="マクロ入力セル" xfId="29"/>
    <cellStyle name="ﾔ竟瑙糺・[0]_PERSONAL" xfId="126"/>
    <cellStyle name="ﾔ竟瑙糺饑PERSONAL" xfId="127"/>
    <cellStyle name="丸ゴシ" xfId="128"/>
    <cellStyle name="桁蟻唇Ｆ [0.00]_H8_10月度集計" xfId="30"/>
    <cellStyle name="桁蟻唇Ｆ_H8_10月度集計" xfId="31"/>
    <cellStyle name="桁区切り" xfId="32" builtinId="6"/>
    <cellStyle name="桁区切り [0.000]" xfId="129"/>
    <cellStyle name="桁区切り 10" xfId="53"/>
    <cellStyle name="桁区切り 2" xfId="33"/>
    <cellStyle name="桁区切り 2 2" xfId="54"/>
    <cellStyle name="桁区切り 3" xfId="34"/>
    <cellStyle name="桁区切り 4" xfId="52"/>
    <cellStyle name="桁区切り 4 2" xfId="130"/>
    <cellStyle name="桁区切り 4 3" xfId="131"/>
    <cellStyle name="桁区切り 5" xfId="138"/>
    <cellStyle name="桁区切り 6" xfId="145"/>
    <cellStyle name="見出し1" xfId="35"/>
    <cellStyle name="見出し2" xfId="36"/>
    <cellStyle name="属性類" xfId="37"/>
    <cellStyle name="脱浦 [0.00]_134組織" xfId="38"/>
    <cellStyle name="脱浦_134組織" xfId="39"/>
    <cellStyle name="通浦 [0.00]_laroux" xfId="132"/>
    <cellStyle name="通浦_laroux" xfId="133"/>
    <cellStyle name="通貨 2" xfId="55"/>
    <cellStyle name="入力セル" xfId="40"/>
    <cellStyle name="標準" xfId="0" builtinId="0"/>
    <cellStyle name="標準 2" xfId="41"/>
    <cellStyle name="標準 2 2" xfId="134"/>
    <cellStyle name="標準 3" xfId="42"/>
    <cellStyle name="標準 4" xfId="43"/>
    <cellStyle name="標準 5" xfId="51"/>
    <cellStyle name="標準 6" xfId="56"/>
    <cellStyle name="標準 7" xfId="137"/>
    <cellStyle name="標準 8" xfId="142"/>
    <cellStyle name="標準 8 2" xfId="143"/>
    <cellStyle name="標準 9" xfId="144"/>
    <cellStyle name="標準_5章" xfId="141"/>
    <cellStyle name="標準_Sheet2" xfId="44"/>
    <cellStyle name="標準_システム数値表" xfId="140"/>
    <cellStyle name="標準_応募者提示用ごみ量（岩間加筆）" xfId="45"/>
    <cellStyle name="標準_対面的対話における確認事項" xfId="46"/>
    <cellStyle name="標準_電力様式案R02" xfId="47"/>
    <cellStyle name="標準_様式集（Excel）黒" xfId="146"/>
    <cellStyle name="標準_様式集（Excelファイル）(148KB)(エクセル文書)" xfId="48"/>
    <cellStyle name="標準Ａ" xfId="49"/>
    <cellStyle name="未定義" xfId="50"/>
    <cellStyle name="未定義 2" xfId="135"/>
    <cellStyle name="未定義 3" xfId="136"/>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10886</xdr:colOff>
      <xdr:row>7</xdr:row>
      <xdr:rowOff>228600</xdr:rowOff>
    </xdr:to>
    <xdr:cxnSp macro="">
      <xdr:nvCxnSpPr>
        <xdr:cNvPr id="2" name="直線コネクタ 1">
          <a:extLst>
            <a:ext uri="{FF2B5EF4-FFF2-40B4-BE49-F238E27FC236}">
              <a16:creationId xmlns:a16="http://schemas.microsoft.com/office/drawing/2014/main" id="{7AEB59D3-21BE-44A3-A438-D71BED260CC4}"/>
            </a:ext>
          </a:extLst>
        </xdr:cNvPr>
        <xdr:cNvCxnSpPr/>
      </xdr:nvCxnSpPr>
      <xdr:spPr>
        <a:xfrm>
          <a:off x="297180" y="1005840"/>
          <a:ext cx="4857206" cy="480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21</xdr:col>
      <xdr:colOff>0</xdr:colOff>
      <xdr:row>21</xdr:row>
      <xdr:rowOff>0</xdr:rowOff>
    </xdr:to>
    <xdr:sp macro="" textlink="">
      <xdr:nvSpPr>
        <xdr:cNvPr id="2" name="Line 1">
          <a:extLst>
            <a:ext uri="{FF2B5EF4-FFF2-40B4-BE49-F238E27FC236}">
              <a16:creationId xmlns:a16="http://schemas.microsoft.com/office/drawing/2014/main" id="{9C699592-33D8-4BA4-A089-D50E798A4C9E}"/>
            </a:ext>
          </a:extLst>
        </xdr:cNvPr>
        <xdr:cNvSpPr>
          <a:spLocks noChangeShapeType="1"/>
        </xdr:cNvSpPr>
      </xdr:nvSpPr>
      <xdr:spPr bwMode="auto">
        <a:xfrm>
          <a:off x="3429000" y="1371600"/>
          <a:ext cx="14401800" cy="2228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AD24CEA2-6EC0-4017-9E4F-65D10036BBD8}"/>
            </a:ext>
          </a:extLst>
        </xdr:cNvPr>
        <xdr:cNvSpPr>
          <a:spLocks noChangeShapeType="1"/>
        </xdr:cNvSpPr>
      </xdr:nvSpPr>
      <xdr:spPr bwMode="auto">
        <a:xfrm>
          <a:off x="2743200" y="3600450"/>
          <a:ext cx="6858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247650</xdr:rowOff>
    </xdr:from>
    <xdr:to>
      <xdr:col>5</xdr:col>
      <xdr:colOff>0</xdr:colOff>
      <xdr:row>52</xdr:row>
      <xdr:rowOff>247650</xdr:rowOff>
    </xdr:to>
    <xdr:sp macro="" textlink="">
      <xdr:nvSpPr>
        <xdr:cNvPr id="4" name="Line 2">
          <a:extLst>
            <a:ext uri="{FF2B5EF4-FFF2-40B4-BE49-F238E27FC236}">
              <a16:creationId xmlns:a16="http://schemas.microsoft.com/office/drawing/2014/main" id="{12BB2143-BBC5-4E68-A157-4D9EDA7BF0EE}"/>
            </a:ext>
          </a:extLst>
        </xdr:cNvPr>
        <xdr:cNvSpPr>
          <a:spLocks noChangeShapeType="1"/>
        </xdr:cNvSpPr>
      </xdr:nvSpPr>
      <xdr:spPr bwMode="auto">
        <a:xfrm>
          <a:off x="3394364" y="8962159"/>
          <a:ext cx="1136072" cy="32696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10886</xdr:colOff>
      <xdr:row>5</xdr:row>
      <xdr:rowOff>228600</xdr:rowOff>
    </xdr:to>
    <xdr:cxnSp macro="">
      <xdr:nvCxnSpPr>
        <xdr:cNvPr id="3" name="直線コネクタ 2">
          <a:extLst>
            <a:ext uri="{FF2B5EF4-FFF2-40B4-BE49-F238E27FC236}">
              <a16:creationId xmlns:a16="http://schemas.microsoft.com/office/drawing/2014/main" id="{1E04B8DE-F923-0A1D-6064-0586C84AB2D7}"/>
            </a:ext>
          </a:extLst>
        </xdr:cNvPr>
        <xdr:cNvCxnSpPr/>
      </xdr:nvCxnSpPr>
      <xdr:spPr>
        <a:xfrm>
          <a:off x="293914" y="1001486"/>
          <a:ext cx="4865915" cy="47897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4"/>
  <sheetViews>
    <sheetView topLeftCell="A13" workbookViewId="0">
      <selection activeCell="B24" sqref="B24:H24"/>
    </sheetView>
  </sheetViews>
  <sheetFormatPr defaultColWidth="8.875" defaultRowHeight="13.5"/>
  <cols>
    <col min="1" max="1" width="9.875" style="413" customWidth="1"/>
    <col min="2" max="8" width="11.375" style="413" customWidth="1"/>
    <col min="9" max="9" width="9.875" style="413" customWidth="1"/>
    <col min="10" max="16384" width="8.875" style="413"/>
  </cols>
  <sheetData>
    <row r="7" spans="1:9" ht="15" customHeight="1">
      <c r="A7" s="412"/>
      <c r="B7" s="412"/>
      <c r="C7" s="412"/>
      <c r="D7" s="412"/>
      <c r="E7" s="412"/>
      <c r="F7" s="412"/>
      <c r="G7" s="412"/>
      <c r="H7" s="412"/>
      <c r="I7" s="412"/>
    </row>
    <row r="8" spans="1:9" ht="15" customHeight="1">
      <c r="A8" s="414"/>
      <c r="B8" s="414"/>
      <c r="C8" s="414"/>
      <c r="D8" s="414"/>
      <c r="E8" s="414"/>
      <c r="F8" s="414"/>
      <c r="G8" s="414"/>
      <c r="H8" s="414"/>
      <c r="I8" s="414"/>
    </row>
    <row r="9" spans="1:9" ht="42" customHeight="1">
      <c r="B9" s="907" t="s">
        <v>496</v>
      </c>
      <c r="C9" s="908"/>
      <c r="D9" s="908"/>
      <c r="E9" s="908"/>
      <c r="F9" s="908"/>
      <c r="G9" s="908"/>
      <c r="H9" s="908"/>
      <c r="I9" s="414"/>
    </row>
    <row r="10" spans="1:9" ht="42" customHeight="1">
      <c r="B10" s="908" t="s">
        <v>1122</v>
      </c>
      <c r="C10" s="908"/>
      <c r="D10" s="908"/>
      <c r="E10" s="908"/>
      <c r="F10" s="908"/>
      <c r="G10" s="908"/>
      <c r="H10" s="908"/>
      <c r="I10" s="414"/>
    </row>
    <row r="11" spans="1:9" ht="24.75" customHeight="1">
      <c r="B11" s="909" t="s">
        <v>495</v>
      </c>
      <c r="C11" s="909"/>
      <c r="D11" s="909"/>
      <c r="E11" s="909"/>
      <c r="F11" s="909"/>
      <c r="G11" s="909"/>
      <c r="H11" s="909"/>
      <c r="I11" s="414"/>
    </row>
    <row r="12" spans="1:9">
      <c r="A12" s="412"/>
      <c r="B12" s="412"/>
      <c r="C12" s="412"/>
      <c r="D12" s="412"/>
      <c r="E12" s="412"/>
      <c r="F12" s="412"/>
      <c r="G12" s="412"/>
      <c r="H12" s="412"/>
      <c r="I12" s="412"/>
    </row>
    <row r="13" spans="1:9" ht="18.75">
      <c r="A13" s="414"/>
      <c r="B13" s="909" t="s">
        <v>1148</v>
      </c>
      <c r="C13" s="909"/>
      <c r="D13" s="909"/>
      <c r="E13" s="909"/>
      <c r="F13" s="909"/>
      <c r="G13" s="909"/>
      <c r="H13" s="909"/>
      <c r="I13" s="414"/>
    </row>
    <row r="14" spans="1:9" ht="29.25" customHeight="1">
      <c r="B14" s="908"/>
      <c r="C14" s="908"/>
      <c r="D14" s="908"/>
      <c r="E14" s="908"/>
      <c r="F14" s="908"/>
      <c r="G14" s="908"/>
      <c r="H14" s="908"/>
      <c r="I14" s="414"/>
    </row>
    <row r="16" spans="1:9" ht="42" customHeight="1">
      <c r="A16" s="412"/>
      <c r="B16" s="412"/>
      <c r="C16" s="412"/>
      <c r="D16" s="412"/>
      <c r="E16" s="412"/>
      <c r="F16" s="412"/>
      <c r="G16" s="412"/>
      <c r="H16" s="412"/>
      <c r="I16" s="412"/>
    </row>
    <row r="17" spans="1:9" ht="42" customHeight="1">
      <c r="A17" s="412"/>
      <c r="B17" s="412"/>
      <c r="C17" s="412"/>
      <c r="D17" s="412"/>
      <c r="E17" s="412"/>
      <c r="F17" s="412"/>
      <c r="G17" s="412"/>
      <c r="H17" s="412"/>
      <c r="I17" s="412"/>
    </row>
    <row r="18" spans="1:9" ht="42" customHeight="1">
      <c r="A18" s="412"/>
      <c r="B18" s="412"/>
      <c r="C18" s="412"/>
      <c r="D18" s="412"/>
      <c r="E18" s="412"/>
      <c r="F18" s="412"/>
      <c r="G18" s="412"/>
      <c r="H18" s="412"/>
      <c r="I18" s="412"/>
    </row>
    <row r="19" spans="1:9" ht="15" customHeight="1">
      <c r="A19" s="412"/>
      <c r="B19" s="910"/>
      <c r="C19" s="910"/>
      <c r="D19" s="910"/>
      <c r="E19" s="910"/>
      <c r="F19" s="910"/>
      <c r="G19" s="910"/>
      <c r="H19" s="910"/>
      <c r="I19" s="412"/>
    </row>
    <row r="22" spans="1:9" ht="30.6" customHeight="1">
      <c r="B22" s="911" t="s">
        <v>497</v>
      </c>
      <c r="C22" s="910"/>
      <c r="D22" s="910"/>
      <c r="E22" s="910"/>
      <c r="F22" s="910"/>
      <c r="G22" s="910"/>
      <c r="H22" s="910"/>
      <c r="I22" s="415"/>
    </row>
    <row r="23" spans="1:9" ht="30.6" customHeight="1">
      <c r="B23" s="906" t="s">
        <v>1149</v>
      </c>
      <c r="C23" s="906"/>
      <c r="D23" s="906"/>
      <c r="E23" s="906"/>
      <c r="F23" s="906"/>
      <c r="G23" s="906"/>
      <c r="H23" s="906"/>
      <c r="I23" s="416"/>
    </row>
    <row r="24" spans="1:9" ht="30.6" customHeight="1">
      <c r="B24" s="906" t="s">
        <v>498</v>
      </c>
      <c r="C24" s="906"/>
      <c r="D24" s="906"/>
      <c r="E24" s="906"/>
      <c r="F24" s="906"/>
      <c r="G24" s="906"/>
      <c r="H24" s="906"/>
    </row>
  </sheetData>
  <mergeCells count="9">
    <mergeCell ref="B24:H24"/>
    <mergeCell ref="B23:H23"/>
    <mergeCell ref="B9:H9"/>
    <mergeCell ref="B10:H10"/>
    <mergeCell ref="B11:H11"/>
    <mergeCell ref="B14:H14"/>
    <mergeCell ref="B19:H19"/>
    <mergeCell ref="B22:H22"/>
    <mergeCell ref="B13:H13"/>
  </mergeCells>
  <phoneticPr fontId="8"/>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P29"/>
  <sheetViews>
    <sheetView workbookViewId="0"/>
  </sheetViews>
  <sheetFormatPr defaultColWidth="9" defaultRowHeight="12"/>
  <cols>
    <col min="1" max="1" width="1.5" style="262" customWidth="1"/>
    <col min="2" max="2" width="3.375" style="262" customWidth="1"/>
    <col min="3" max="3" width="1.625" style="262" customWidth="1"/>
    <col min="4" max="4" width="22.375" style="262" customWidth="1"/>
    <col min="5" max="5" width="23.125" style="262" customWidth="1"/>
    <col min="6" max="6" width="23.875" style="262" customWidth="1"/>
    <col min="7" max="7" width="16.25" style="262" customWidth="1"/>
    <col min="8" max="8" width="14.375" style="262" customWidth="1"/>
    <col min="9" max="9" width="1.5" style="262" customWidth="1"/>
    <col min="10" max="13" width="13.625" style="262" customWidth="1"/>
    <col min="14" max="16384" width="9" style="262"/>
  </cols>
  <sheetData>
    <row r="1" spans="1:16" ht="14.25" customHeight="1"/>
    <row r="2" spans="1:16" s="263" customFormat="1" ht="20.100000000000001" customHeight="1">
      <c r="B2" s="1106" t="s">
        <v>533</v>
      </c>
      <c r="C2" s="1106"/>
      <c r="D2" s="1053"/>
      <c r="E2" s="1053"/>
      <c r="F2" s="1053"/>
      <c r="G2" s="1053"/>
      <c r="H2" s="1053"/>
      <c r="I2" s="179"/>
      <c r="J2" s="264"/>
      <c r="K2" s="264"/>
      <c r="L2" s="264"/>
      <c r="M2" s="264"/>
    </row>
    <row r="3" spans="1:16" s="263" customFormat="1" ht="6" customHeight="1">
      <c r="B3" s="265"/>
      <c r="C3" s="265"/>
      <c r="D3" s="264"/>
      <c r="E3" s="264"/>
      <c r="F3" s="264"/>
      <c r="G3" s="180"/>
      <c r="H3" s="179"/>
      <c r="I3" s="264"/>
      <c r="J3" s="264"/>
    </row>
    <row r="4" spans="1:16" s="263" customFormat="1" ht="20.100000000000001" customHeight="1">
      <c r="B4" s="1166" t="s">
        <v>175</v>
      </c>
      <c r="C4" s="1166"/>
      <c r="D4" s="1167"/>
      <c r="E4" s="1167"/>
      <c r="F4" s="1167"/>
      <c r="G4" s="1167"/>
      <c r="H4" s="1167"/>
      <c r="I4" s="311"/>
      <c r="J4" s="180"/>
      <c r="K4" s="180"/>
      <c r="L4" s="180"/>
      <c r="M4" s="180"/>
      <c r="N4" s="312"/>
      <c r="O4" s="312"/>
      <c r="P4" s="312"/>
    </row>
    <row r="5" spans="1:16" s="263" customFormat="1" ht="12.6" customHeight="1">
      <c r="A5" s="313"/>
      <c r="B5" s="314"/>
      <c r="C5" s="314"/>
      <c r="D5" s="314"/>
      <c r="E5" s="314"/>
      <c r="F5" s="314"/>
      <c r="G5" s="314"/>
      <c r="H5" s="314"/>
      <c r="I5" s="314"/>
      <c r="J5" s="180"/>
      <c r="K5" s="180"/>
      <c r="L5" s="180"/>
      <c r="M5" s="180"/>
      <c r="N5" s="312"/>
      <c r="O5" s="312"/>
      <c r="P5" s="312"/>
    </row>
    <row r="6" spans="1:16" s="264" customFormat="1" ht="20.100000000000001" customHeight="1">
      <c r="B6" s="200" t="s">
        <v>142</v>
      </c>
      <c r="C6" s="200"/>
      <c r="D6" s="200" t="s">
        <v>394</v>
      </c>
      <c r="G6" s="315"/>
      <c r="H6" s="315"/>
    </row>
    <row r="7" spans="1:16" s="264" customFormat="1" ht="5.65" customHeight="1" thickBot="1">
      <c r="B7" s="200"/>
      <c r="C7" s="200"/>
      <c r="D7" s="200"/>
      <c r="G7" s="315"/>
      <c r="H7" s="315"/>
    </row>
    <row r="8" spans="1:16" s="264" customFormat="1" ht="14.25">
      <c r="B8" s="1168" t="s">
        <v>118</v>
      </c>
      <c r="C8" s="1169"/>
      <c r="D8" s="1170"/>
      <c r="E8" s="1174" t="s">
        <v>119</v>
      </c>
      <c r="F8" s="669" t="s">
        <v>526</v>
      </c>
      <c r="G8" s="1176" t="s">
        <v>120</v>
      </c>
      <c r="H8" s="1177"/>
    </row>
    <row r="9" spans="1:16" s="264" customFormat="1" ht="15" thickBot="1">
      <c r="B9" s="1171"/>
      <c r="C9" s="1172"/>
      <c r="D9" s="1173"/>
      <c r="E9" s="1175"/>
      <c r="F9" s="653" t="s">
        <v>523</v>
      </c>
      <c r="G9" s="654" t="s">
        <v>524</v>
      </c>
      <c r="H9" s="655" t="s">
        <v>525</v>
      </c>
    </row>
    <row r="10" spans="1:16" s="179" customFormat="1" ht="15.75" customHeight="1">
      <c r="B10" s="656" t="s">
        <v>227</v>
      </c>
      <c r="C10" s="657"/>
      <c r="D10" s="658"/>
      <c r="E10" s="659"/>
      <c r="F10" s="660"/>
      <c r="G10" s="661">
        <f>SUM(G11:G14)</f>
        <v>0</v>
      </c>
      <c r="H10" s="1159">
        <f>SUM(G10,G15,G17)</f>
        <v>0</v>
      </c>
    </row>
    <row r="11" spans="1:16" s="179" customFormat="1" ht="15.75" customHeight="1">
      <c r="B11" s="656"/>
      <c r="C11" s="657"/>
      <c r="D11" s="658" t="s">
        <v>391</v>
      </c>
      <c r="E11" s="659"/>
      <c r="F11" s="660"/>
      <c r="G11" s="661"/>
      <c r="H11" s="1159"/>
    </row>
    <row r="12" spans="1:16" s="179" customFormat="1" ht="15.75" customHeight="1">
      <c r="B12" s="656"/>
      <c r="C12" s="657"/>
      <c r="D12" s="658" t="s">
        <v>391</v>
      </c>
      <c r="E12" s="659"/>
      <c r="F12" s="660"/>
      <c r="G12" s="661"/>
      <c r="H12" s="1159"/>
    </row>
    <row r="13" spans="1:16" s="179" customFormat="1" ht="15.75" customHeight="1">
      <c r="B13" s="656"/>
      <c r="C13" s="657"/>
      <c r="D13" s="658" t="s">
        <v>391</v>
      </c>
      <c r="E13" s="659"/>
      <c r="F13" s="660"/>
      <c r="G13" s="661"/>
      <c r="H13" s="1159"/>
    </row>
    <row r="14" spans="1:16" s="179" customFormat="1" ht="15.75" customHeight="1">
      <c r="B14" s="656"/>
      <c r="C14" s="657"/>
      <c r="D14" s="658"/>
      <c r="E14" s="659"/>
      <c r="F14" s="660"/>
      <c r="G14" s="661"/>
      <c r="H14" s="1159"/>
    </row>
    <row r="15" spans="1:16" s="179" customFormat="1" ht="15.75" customHeight="1">
      <c r="B15" s="662" t="s">
        <v>389</v>
      </c>
      <c r="C15" s="657"/>
      <c r="D15" s="658"/>
      <c r="E15" s="659"/>
      <c r="F15" s="660"/>
      <c r="G15" s="661">
        <f>G16</f>
        <v>0</v>
      </c>
      <c r="H15" s="1159"/>
    </row>
    <row r="16" spans="1:16" s="179" customFormat="1" ht="15.75" customHeight="1">
      <c r="B16" s="656"/>
      <c r="C16" s="657"/>
      <c r="D16" s="658" t="s">
        <v>390</v>
      </c>
      <c r="E16" s="659"/>
      <c r="F16" s="660"/>
      <c r="G16" s="661"/>
      <c r="H16" s="1159"/>
    </row>
    <row r="17" spans="2:8" s="179" customFormat="1" ht="15.75" customHeight="1">
      <c r="B17" s="662" t="s">
        <v>228</v>
      </c>
      <c r="C17" s="657"/>
      <c r="D17" s="658"/>
      <c r="E17" s="659"/>
      <c r="F17" s="660"/>
      <c r="G17" s="661">
        <f>G18</f>
        <v>0</v>
      </c>
      <c r="H17" s="1159"/>
    </row>
    <row r="18" spans="2:8" s="179" customFormat="1" ht="15.75" customHeight="1" thickBot="1">
      <c r="B18" s="663"/>
      <c r="C18" s="664"/>
      <c r="D18" s="665"/>
      <c r="E18" s="666"/>
      <c r="F18" s="667"/>
      <c r="G18" s="668"/>
      <c r="H18" s="1160"/>
    </row>
    <row r="19" spans="2:8" ht="7.9" customHeight="1">
      <c r="B19" s="299"/>
      <c r="C19" s="299"/>
      <c r="D19" s="1134"/>
      <c r="E19" s="1164"/>
      <c r="F19" s="1164"/>
      <c r="G19" s="1164"/>
      <c r="H19" s="1164"/>
    </row>
    <row r="20" spans="2:8" ht="13.15" customHeight="1">
      <c r="B20" s="299" t="s">
        <v>499</v>
      </c>
      <c r="C20" s="299"/>
      <c r="D20" s="365" t="s">
        <v>535</v>
      </c>
      <c r="E20" s="652"/>
      <c r="F20" s="652"/>
      <c r="G20" s="652"/>
      <c r="H20" s="652"/>
    </row>
    <row r="21" spans="2:8" ht="13.15" customHeight="1">
      <c r="B21" s="299" t="s">
        <v>50</v>
      </c>
      <c r="D21" s="365" t="s">
        <v>527</v>
      </c>
      <c r="E21" s="365"/>
      <c r="F21" s="365"/>
      <c r="G21" s="365"/>
      <c r="H21" s="365"/>
    </row>
    <row r="22" spans="2:8" ht="13.15" customHeight="1">
      <c r="B22" s="299" t="s">
        <v>51</v>
      </c>
      <c r="C22" s="299"/>
      <c r="D22" s="1162" t="s">
        <v>176</v>
      </c>
      <c r="E22" s="1163"/>
      <c r="F22" s="1163"/>
      <c r="G22" s="1163"/>
      <c r="H22" s="1163"/>
    </row>
    <row r="23" spans="2:8" ht="13.15" customHeight="1">
      <c r="B23" s="299" t="s">
        <v>48</v>
      </c>
      <c r="C23" s="299"/>
      <c r="D23" s="1165" t="s">
        <v>131</v>
      </c>
      <c r="E23" s="1163"/>
      <c r="F23" s="1163"/>
      <c r="G23" s="1163"/>
      <c r="H23" s="1163"/>
    </row>
    <row r="24" spans="2:8" ht="13.15" customHeight="1">
      <c r="B24" s="299" t="s">
        <v>54</v>
      </c>
      <c r="C24" s="299"/>
      <c r="D24" s="1162" t="s">
        <v>133</v>
      </c>
      <c r="E24" s="1162"/>
      <c r="F24" s="1162"/>
      <c r="G24" s="1162"/>
      <c r="H24" s="1162"/>
    </row>
    <row r="25" spans="2:8" ht="22.5" customHeight="1">
      <c r="B25" s="299" t="s">
        <v>55</v>
      </c>
      <c r="C25" s="299"/>
      <c r="D25" s="1161" t="s">
        <v>161</v>
      </c>
      <c r="E25" s="1161"/>
      <c r="F25" s="1161"/>
      <c r="G25" s="1161"/>
      <c r="H25" s="1161"/>
    </row>
    <row r="26" spans="2:8" ht="12.75" customHeight="1" thickBot="1">
      <c r="B26" s="299" t="s">
        <v>68</v>
      </c>
      <c r="C26" s="299"/>
      <c r="D26" s="260" t="s">
        <v>162</v>
      </c>
    </row>
    <row r="27" spans="2:8" ht="13.5" customHeight="1">
      <c r="F27" s="1013" t="s">
        <v>75</v>
      </c>
      <c r="G27" s="1095"/>
      <c r="H27" s="1014"/>
    </row>
    <row r="28" spans="2:8" ht="14.25" customHeight="1" thickBot="1">
      <c r="F28" s="1015"/>
      <c r="G28" s="1096"/>
      <c r="H28" s="1016"/>
    </row>
    <row r="29" spans="2:8" ht="5.25" customHeight="1"/>
  </sheetData>
  <mergeCells count="12">
    <mergeCell ref="B2:H2"/>
    <mergeCell ref="B4:H4"/>
    <mergeCell ref="B8:D9"/>
    <mergeCell ref="E8:E9"/>
    <mergeCell ref="G8:H8"/>
    <mergeCell ref="F27:H28"/>
    <mergeCell ref="H10:H18"/>
    <mergeCell ref="D25:H25"/>
    <mergeCell ref="D22:H22"/>
    <mergeCell ref="D19:H19"/>
    <mergeCell ref="D23:H23"/>
    <mergeCell ref="D24:H24"/>
  </mergeCells>
  <phoneticPr fontId="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Q32"/>
  <sheetViews>
    <sheetView workbookViewId="0">
      <selection activeCell="G32" sqref="G32"/>
    </sheetView>
  </sheetViews>
  <sheetFormatPr defaultColWidth="8" defaultRowHeight="11.25"/>
  <cols>
    <col min="1" max="1" width="2.25" style="219" customWidth="1"/>
    <col min="2" max="2" width="3.625" style="219" customWidth="1"/>
    <col min="3" max="4" width="12.5" style="219" customWidth="1"/>
    <col min="5" max="5" width="13.5" style="219" customWidth="1"/>
    <col min="6" max="6" width="6.375" style="219" customWidth="1"/>
    <col min="7" max="16" width="13.125" style="219" customWidth="1"/>
    <col min="17" max="17" width="1" style="219" customWidth="1"/>
    <col min="18" max="16384" width="8" style="219"/>
  </cols>
  <sheetData>
    <row r="2" spans="1:16" ht="20.100000000000001" customHeight="1">
      <c r="B2" s="1140" t="s">
        <v>532</v>
      </c>
      <c r="C2" s="1053"/>
      <c r="D2" s="1053"/>
      <c r="E2" s="1053"/>
      <c r="F2" s="1053"/>
      <c r="G2" s="1053"/>
      <c r="H2" s="1053"/>
      <c r="I2" s="1053"/>
      <c r="J2" s="1053"/>
      <c r="K2" s="1053"/>
      <c r="L2" s="1053"/>
      <c r="M2" s="1053"/>
      <c r="N2" s="1053"/>
      <c r="O2" s="1053"/>
      <c r="P2" s="1053"/>
    </row>
    <row r="3" spans="1:16" ht="8.25" customHeight="1">
      <c r="B3" s="220"/>
      <c r="C3" s="82"/>
      <c r="D3" s="81"/>
      <c r="E3" s="82"/>
      <c r="F3" s="82"/>
      <c r="G3" s="82"/>
      <c r="H3" s="82"/>
      <c r="I3" s="82"/>
      <c r="J3" s="82"/>
      <c r="K3" s="82"/>
      <c r="L3" s="82"/>
      <c r="M3" s="82"/>
      <c r="N3" s="82"/>
      <c r="O3" s="82"/>
      <c r="P3" s="82"/>
    </row>
    <row r="4" spans="1:16" ht="20.100000000000001" customHeight="1">
      <c r="B4" s="1141" t="s">
        <v>122</v>
      </c>
      <c r="C4" s="1190"/>
      <c r="D4" s="1190"/>
      <c r="E4" s="1190"/>
      <c r="F4" s="1190"/>
      <c r="G4" s="1190"/>
      <c r="H4" s="1190"/>
      <c r="I4" s="1190"/>
      <c r="J4" s="1190"/>
      <c r="K4" s="1190"/>
      <c r="L4" s="1190"/>
      <c r="M4" s="1190"/>
      <c r="N4" s="1190"/>
      <c r="O4" s="1190"/>
      <c r="P4" s="1190"/>
    </row>
    <row r="5" spans="1:16" ht="8.25" customHeight="1">
      <c r="B5" s="232"/>
      <c r="C5" s="221"/>
      <c r="D5" s="221"/>
      <c r="E5" s="221"/>
      <c r="F5" s="221"/>
      <c r="G5" s="221"/>
      <c r="H5" s="221"/>
      <c r="I5" s="221"/>
      <c r="J5" s="221"/>
      <c r="K5" s="221"/>
      <c r="L5" s="221"/>
      <c r="M5" s="221"/>
      <c r="N5" s="221"/>
      <c r="O5" s="221"/>
      <c r="P5" s="221"/>
    </row>
    <row r="6" spans="1:16" s="222" customFormat="1" ht="20.100000000000001" customHeight="1" thickBot="1">
      <c r="B6" s="670" t="s">
        <v>430</v>
      </c>
      <c r="C6" s="671"/>
      <c r="D6" s="671"/>
      <c r="E6" s="671"/>
      <c r="F6" s="671"/>
      <c r="G6" s="671"/>
      <c r="H6" s="671"/>
      <c r="I6" s="671"/>
      <c r="J6" s="671"/>
      <c r="K6" s="671"/>
      <c r="L6" s="671"/>
      <c r="M6" s="671"/>
      <c r="N6" s="671"/>
      <c r="O6" s="671"/>
      <c r="P6" s="672" t="s">
        <v>86</v>
      </c>
    </row>
    <row r="7" spans="1:16" s="199" customFormat="1" ht="20.100000000000001" customHeight="1" thickBot="1">
      <c r="A7" s="197"/>
      <c r="B7" s="1178" t="s">
        <v>177</v>
      </c>
      <c r="C7" s="1179"/>
      <c r="D7" s="1179"/>
      <c r="E7" s="1179"/>
      <c r="F7" s="1180"/>
      <c r="G7" s="701" t="s">
        <v>202</v>
      </c>
      <c r="H7" s="702" t="s">
        <v>203</v>
      </c>
      <c r="I7" s="702" t="s">
        <v>204</v>
      </c>
      <c r="J7" s="702" t="s">
        <v>205</v>
      </c>
      <c r="K7" s="702" t="s">
        <v>206</v>
      </c>
      <c r="L7" s="702" t="s">
        <v>207</v>
      </c>
      <c r="M7" s="702" t="s">
        <v>208</v>
      </c>
      <c r="N7" s="703" t="s">
        <v>209</v>
      </c>
      <c r="O7" s="704" t="s">
        <v>210</v>
      </c>
      <c r="P7" s="705" t="s">
        <v>211</v>
      </c>
    </row>
    <row r="8" spans="1:16" s="233" customFormat="1" ht="20.100000000000001" customHeight="1" thickBot="1">
      <c r="A8" s="197"/>
      <c r="B8" s="673"/>
      <c r="C8" s="1191" t="s">
        <v>215</v>
      </c>
      <c r="D8" s="1192"/>
      <c r="E8" s="674" t="s">
        <v>431</v>
      </c>
      <c r="F8" s="690" t="s">
        <v>528</v>
      </c>
      <c r="G8" s="724">
        <f t="shared" ref="G8:P8" si="0">G26</f>
        <v>8624220</v>
      </c>
      <c r="H8" s="725">
        <f t="shared" si="0"/>
        <v>8647848</v>
      </c>
      <c r="I8" s="725">
        <f t="shared" si="0"/>
        <v>8624220</v>
      </c>
      <c r="J8" s="725">
        <f t="shared" si="0"/>
        <v>8624220</v>
      </c>
      <c r="K8" s="725">
        <f t="shared" si="0"/>
        <v>8624220</v>
      </c>
      <c r="L8" s="725">
        <f t="shared" si="0"/>
        <v>8647848</v>
      </c>
      <c r="M8" s="725">
        <f t="shared" si="0"/>
        <v>8624220</v>
      </c>
      <c r="N8" s="725">
        <f t="shared" si="0"/>
        <v>8624220</v>
      </c>
      <c r="O8" s="725">
        <f t="shared" si="0"/>
        <v>8624220</v>
      </c>
      <c r="P8" s="726">
        <f t="shared" si="0"/>
        <v>8647848</v>
      </c>
    </row>
    <row r="9" spans="1:16" s="233" customFormat="1" ht="20.100000000000001" customHeight="1" thickBot="1">
      <c r="A9" s="197"/>
      <c r="B9" s="673"/>
      <c r="C9" s="675"/>
      <c r="D9" s="727" t="s">
        <v>120</v>
      </c>
      <c r="E9" s="713"/>
      <c r="F9" s="691" t="s">
        <v>529</v>
      </c>
      <c r="G9" s="676">
        <f>G8*$E$9</f>
        <v>0</v>
      </c>
      <c r="H9" s="677">
        <f t="shared" ref="H9:P9" si="1">H8*$E$9</f>
        <v>0</v>
      </c>
      <c r="I9" s="677">
        <f t="shared" si="1"/>
        <v>0</v>
      </c>
      <c r="J9" s="677">
        <f t="shared" si="1"/>
        <v>0</v>
      </c>
      <c r="K9" s="677">
        <f t="shared" si="1"/>
        <v>0</v>
      </c>
      <c r="L9" s="677">
        <f t="shared" si="1"/>
        <v>0</v>
      </c>
      <c r="M9" s="677">
        <f t="shared" si="1"/>
        <v>0</v>
      </c>
      <c r="N9" s="677">
        <f t="shared" si="1"/>
        <v>0</v>
      </c>
      <c r="O9" s="677">
        <f t="shared" si="1"/>
        <v>0</v>
      </c>
      <c r="P9" s="678">
        <f t="shared" si="1"/>
        <v>0</v>
      </c>
    </row>
    <row r="10" spans="1:16" s="199" customFormat="1" ht="20.100000000000001" customHeight="1" thickBot="1">
      <c r="A10" s="197"/>
      <c r="B10" s="1183" t="s">
        <v>178</v>
      </c>
      <c r="C10" s="1184"/>
      <c r="D10" s="1184"/>
      <c r="E10" s="1184"/>
      <c r="F10" s="679"/>
      <c r="G10" s="714">
        <f>SUM(G9)</f>
        <v>0</v>
      </c>
      <c r="H10" s="715">
        <f t="shared" ref="H10:P10" si="2">SUM(H9)</f>
        <v>0</v>
      </c>
      <c r="I10" s="715">
        <f t="shared" si="2"/>
        <v>0</v>
      </c>
      <c r="J10" s="715">
        <f t="shared" si="2"/>
        <v>0</v>
      </c>
      <c r="K10" s="715">
        <f t="shared" si="2"/>
        <v>0</v>
      </c>
      <c r="L10" s="715">
        <f t="shared" si="2"/>
        <v>0</v>
      </c>
      <c r="M10" s="715">
        <f t="shared" si="2"/>
        <v>0</v>
      </c>
      <c r="N10" s="715">
        <f t="shared" si="2"/>
        <v>0</v>
      </c>
      <c r="O10" s="715">
        <f t="shared" si="2"/>
        <v>0</v>
      </c>
      <c r="P10" s="716">
        <f t="shared" si="2"/>
        <v>0</v>
      </c>
    </row>
    <row r="11" spans="1:16" s="233" customFormat="1" ht="8.25" customHeight="1" thickBot="1">
      <c r="A11" s="218"/>
      <c r="B11" s="680"/>
      <c r="C11" s="681"/>
      <c r="D11" s="681"/>
      <c r="E11" s="682"/>
      <c r="F11" s="681"/>
      <c r="G11" s="683"/>
      <c r="H11" s="683"/>
      <c r="I11" s="683"/>
      <c r="J11" s="683"/>
      <c r="K11" s="683"/>
      <c r="L11" s="683"/>
      <c r="M11" s="683"/>
      <c r="N11" s="683"/>
      <c r="O11" s="683"/>
      <c r="P11" s="683"/>
    </row>
    <row r="12" spans="1:16" s="199" customFormat="1" ht="20.100000000000001" customHeight="1" thickBot="1">
      <c r="A12" s="197"/>
      <c r="B12" s="1178" t="s">
        <v>177</v>
      </c>
      <c r="C12" s="1179"/>
      <c r="D12" s="1179"/>
      <c r="E12" s="1179"/>
      <c r="F12" s="1180"/>
      <c r="G12" s="701" t="s">
        <v>212</v>
      </c>
      <c r="H12" s="702" t="s">
        <v>213</v>
      </c>
      <c r="I12" s="702" t="s">
        <v>214</v>
      </c>
      <c r="J12" s="702" t="s">
        <v>423</v>
      </c>
      <c r="K12" s="705" t="s">
        <v>424</v>
      </c>
      <c r="L12" s="684"/>
      <c r="M12" s="684"/>
      <c r="N12" s="684"/>
      <c r="O12" s="684"/>
      <c r="P12" s="684"/>
    </row>
    <row r="13" spans="1:16" s="233" customFormat="1" ht="20.100000000000001" customHeight="1">
      <c r="A13" s="197"/>
      <c r="B13" s="673"/>
      <c r="C13" s="1181" t="s">
        <v>215</v>
      </c>
      <c r="D13" s="1182"/>
      <c r="E13" s="674" t="s">
        <v>431</v>
      </c>
      <c r="F13" s="692" t="s">
        <v>528</v>
      </c>
      <c r="G13" s="721">
        <f>G29</f>
        <v>8624220</v>
      </c>
      <c r="H13" s="722">
        <f t="shared" ref="H13:K13" si="3">H29</f>
        <v>8624220</v>
      </c>
      <c r="I13" s="722">
        <f t="shared" si="3"/>
        <v>8624220</v>
      </c>
      <c r="J13" s="722">
        <f t="shared" si="3"/>
        <v>8647848</v>
      </c>
      <c r="K13" s="723">
        <f t="shared" si="3"/>
        <v>8624220</v>
      </c>
      <c r="L13" s="685"/>
      <c r="M13" s="685"/>
      <c r="N13" s="685"/>
      <c r="O13" s="685"/>
      <c r="P13" s="685"/>
    </row>
    <row r="14" spans="1:16" s="233" customFormat="1" ht="20.100000000000001" customHeight="1">
      <c r="A14" s="197"/>
      <c r="B14" s="673"/>
      <c r="C14" s="675"/>
      <c r="D14" s="686"/>
      <c r="E14" s="686"/>
      <c r="F14" s="693"/>
      <c r="G14" s="687">
        <f>G13*$E$9</f>
        <v>0</v>
      </c>
      <c r="H14" s="688">
        <f>H13*$E$9</f>
        <v>0</v>
      </c>
      <c r="I14" s="688">
        <f t="shared" ref="I14:K14" si="4">I13*$E$9</f>
        <v>0</v>
      </c>
      <c r="J14" s="688">
        <f t="shared" si="4"/>
        <v>0</v>
      </c>
      <c r="K14" s="689">
        <f t="shared" si="4"/>
        <v>0</v>
      </c>
      <c r="L14" s="685"/>
      <c r="M14" s="685"/>
      <c r="N14" s="685"/>
      <c r="O14" s="685"/>
      <c r="P14" s="685"/>
    </row>
    <row r="15" spans="1:16" s="199" customFormat="1" ht="20.100000000000001" customHeight="1" thickBot="1">
      <c r="A15" s="197"/>
      <c r="B15" s="1183" t="s">
        <v>178</v>
      </c>
      <c r="C15" s="1184"/>
      <c r="D15" s="1184"/>
      <c r="E15" s="1184"/>
      <c r="F15" s="679"/>
      <c r="G15" s="717">
        <f>SUM(G14)</f>
        <v>0</v>
      </c>
      <c r="H15" s="718">
        <f t="shared" ref="H15:K15" si="5">SUM(H14)</f>
        <v>0</v>
      </c>
      <c r="I15" s="718">
        <f t="shared" si="5"/>
        <v>0</v>
      </c>
      <c r="J15" s="718">
        <f t="shared" si="5"/>
        <v>0</v>
      </c>
      <c r="K15" s="719">
        <f t="shared" si="5"/>
        <v>0</v>
      </c>
      <c r="L15" s="684"/>
      <c r="M15" s="684"/>
      <c r="N15" s="684"/>
      <c r="O15" s="684"/>
      <c r="P15" s="684"/>
    </row>
    <row r="16" spans="1:16" s="233" customFormat="1" ht="8.25" customHeight="1">
      <c r="A16" s="218"/>
      <c r="B16" s="218"/>
      <c r="C16" s="198"/>
      <c r="D16" s="198"/>
      <c r="E16" s="215"/>
      <c r="F16" s="198"/>
      <c r="G16" s="223"/>
      <c r="H16" s="223"/>
      <c r="I16" s="223"/>
      <c r="J16" s="223"/>
      <c r="K16" s="223"/>
      <c r="L16" s="223"/>
      <c r="M16" s="223"/>
      <c r="N16" s="223"/>
      <c r="O16" s="223"/>
      <c r="P16" s="223"/>
    </row>
    <row r="17" spans="1:17" s="233" customFormat="1" ht="13.5" customHeight="1">
      <c r="B17" s="224" t="s">
        <v>179</v>
      </c>
      <c r="C17" s="1185" t="s">
        <v>132</v>
      </c>
      <c r="D17" s="1163"/>
      <c r="E17" s="1163"/>
      <c r="F17" s="1163"/>
      <c r="G17" s="1163"/>
      <c r="H17" s="1163"/>
      <c r="I17" s="1163"/>
      <c r="J17" s="1163"/>
      <c r="K17" s="1163"/>
      <c r="L17" s="1163"/>
      <c r="M17" s="1163"/>
      <c r="N17" s="1163"/>
      <c r="O17" s="1163"/>
      <c r="P17" s="1163"/>
    </row>
    <row r="18" spans="1:17" s="233" customFormat="1" ht="13.5" customHeight="1">
      <c r="B18" s="224" t="s">
        <v>50</v>
      </c>
      <c r="C18" s="1186" t="s">
        <v>176</v>
      </c>
      <c r="D18" s="1163"/>
      <c r="E18" s="1163"/>
      <c r="F18" s="1163"/>
      <c r="G18" s="1163"/>
      <c r="H18" s="1163"/>
      <c r="I18" s="1163"/>
      <c r="J18" s="1163"/>
      <c r="K18" s="1163"/>
      <c r="L18" s="1163"/>
      <c r="M18" s="1163"/>
      <c r="N18" s="1163"/>
      <c r="O18" s="1163"/>
      <c r="P18" s="1163"/>
    </row>
    <row r="19" spans="1:17" s="233" customFormat="1" ht="13.5" customHeight="1">
      <c r="B19" s="224" t="s">
        <v>51</v>
      </c>
      <c r="C19" s="1187" t="s">
        <v>131</v>
      </c>
      <c r="D19" s="1163"/>
      <c r="E19" s="1163"/>
      <c r="F19" s="1163"/>
      <c r="G19" s="1163"/>
      <c r="H19" s="1163"/>
      <c r="I19" s="1163"/>
      <c r="J19" s="1163"/>
      <c r="K19" s="1163"/>
      <c r="L19" s="1163"/>
      <c r="M19" s="1163"/>
      <c r="N19" s="1163"/>
      <c r="O19" s="1163"/>
      <c r="P19" s="1163"/>
    </row>
    <row r="20" spans="1:17" s="233" customFormat="1" ht="13.5" customHeight="1">
      <c r="B20" s="224" t="s">
        <v>48</v>
      </c>
      <c r="C20" s="1188" t="s">
        <v>161</v>
      </c>
      <c r="D20" s="1189"/>
      <c r="E20" s="1189"/>
      <c r="F20" s="1189"/>
      <c r="G20" s="1189"/>
      <c r="H20" s="1189"/>
      <c r="I20" s="1189"/>
      <c r="J20" s="1189"/>
      <c r="K20" s="1189"/>
      <c r="L20" s="1189"/>
      <c r="M20" s="1189"/>
      <c r="N20" s="1189"/>
      <c r="O20" s="1189"/>
      <c r="P20" s="1189"/>
    </row>
    <row r="21" spans="1:17" s="233" customFormat="1" ht="13.5" customHeight="1">
      <c r="B21" s="224" t="s">
        <v>54</v>
      </c>
      <c r="C21" s="1162" t="s">
        <v>173</v>
      </c>
      <c r="D21" s="1163"/>
      <c r="E21" s="1163"/>
      <c r="F21" s="1163"/>
      <c r="G21" s="1163"/>
      <c r="H21" s="1163"/>
      <c r="I21" s="1163"/>
      <c r="J21" s="1163"/>
      <c r="K21" s="1163"/>
      <c r="L21" s="1163"/>
      <c r="M21" s="1163"/>
      <c r="N21" s="1163"/>
      <c r="O21" s="1163"/>
      <c r="P21" s="1163"/>
    </row>
    <row r="22" spans="1:17" s="233" customFormat="1" ht="15.75" customHeight="1"/>
    <row r="23" spans="1:17" ht="19.5" customHeight="1">
      <c r="B23" s="685"/>
      <c r="C23" s="685"/>
      <c r="D23" s="685"/>
      <c r="E23" s="685"/>
      <c r="F23" s="685"/>
      <c r="G23" s="685"/>
      <c r="H23" s="685"/>
      <c r="I23" s="685"/>
      <c r="J23" s="685"/>
      <c r="K23" s="685"/>
      <c r="L23" s="685"/>
      <c r="M23" s="685"/>
      <c r="N23" s="685"/>
      <c r="O23" s="685"/>
      <c r="P23" s="685"/>
      <c r="Q23" s="685">
        <v>2037</v>
      </c>
    </row>
    <row r="24" spans="1:17" s="225" customFormat="1" ht="19.5" customHeight="1" thickBot="1">
      <c r="B24" s="694" t="s">
        <v>393</v>
      </c>
      <c r="C24" s="695"/>
      <c r="D24" s="695"/>
      <c r="E24" s="695"/>
      <c r="F24" s="695"/>
      <c r="G24" s="695"/>
      <c r="H24" s="695"/>
      <c r="I24" s="695"/>
      <c r="J24" s="695"/>
      <c r="K24" s="695"/>
      <c r="L24" s="695"/>
      <c r="M24" s="695"/>
      <c r="N24" s="695"/>
      <c r="O24" s="695"/>
      <c r="P24" s="695"/>
    </row>
    <row r="25" spans="1:17" s="205" customFormat="1" ht="18" customHeight="1" thickBot="1">
      <c r="B25" s="1178" t="s">
        <v>177</v>
      </c>
      <c r="C25" s="1179"/>
      <c r="D25" s="1179"/>
      <c r="E25" s="1179"/>
      <c r="F25" s="1180"/>
      <c r="G25" s="701" t="s">
        <v>202</v>
      </c>
      <c r="H25" s="702" t="s">
        <v>203</v>
      </c>
      <c r="I25" s="702" t="s">
        <v>204</v>
      </c>
      <c r="J25" s="702" t="s">
        <v>205</v>
      </c>
      <c r="K25" s="702" t="s">
        <v>206</v>
      </c>
      <c r="L25" s="702" t="s">
        <v>207</v>
      </c>
      <c r="M25" s="702" t="s">
        <v>208</v>
      </c>
      <c r="N25" s="703" t="s">
        <v>209</v>
      </c>
      <c r="O25" s="704" t="s">
        <v>210</v>
      </c>
      <c r="P25" s="705" t="s">
        <v>211</v>
      </c>
    </row>
    <row r="26" spans="1:17" s="226" customFormat="1" ht="18" customHeight="1" thickBot="1">
      <c r="B26" s="706" t="s">
        <v>392</v>
      </c>
      <c r="C26" s="707"/>
      <c r="D26" s="707"/>
      <c r="E26" s="708"/>
      <c r="F26" s="709" t="s">
        <v>530</v>
      </c>
      <c r="G26" s="710">
        <f>23628*365</f>
        <v>8624220</v>
      </c>
      <c r="H26" s="808">
        <f>23628*366</f>
        <v>8647848</v>
      </c>
      <c r="I26" s="711">
        <f>23628*365</f>
        <v>8624220</v>
      </c>
      <c r="J26" s="711">
        <f>23628*365</f>
        <v>8624220</v>
      </c>
      <c r="K26" s="711">
        <f>23628*365</f>
        <v>8624220</v>
      </c>
      <c r="L26" s="808">
        <f>23628*366</f>
        <v>8647848</v>
      </c>
      <c r="M26" s="711">
        <f>23628*365</f>
        <v>8624220</v>
      </c>
      <c r="N26" s="711">
        <f>23628*365</f>
        <v>8624220</v>
      </c>
      <c r="O26" s="711">
        <f>23628*365</f>
        <v>8624220</v>
      </c>
      <c r="P26" s="808">
        <f>23628*366</f>
        <v>8647848</v>
      </c>
    </row>
    <row r="27" spans="1:17" s="205" customFormat="1" ht="12.75" thickBot="1">
      <c r="B27" s="696"/>
      <c r="C27" s="696"/>
      <c r="D27" s="697"/>
      <c r="E27" s="697"/>
      <c r="F27" s="698"/>
      <c r="G27" s="699"/>
      <c r="H27" s="699"/>
      <c r="I27" s="699"/>
      <c r="J27" s="699"/>
      <c r="K27" s="699"/>
      <c r="L27" s="699"/>
      <c r="M27" s="699"/>
      <c r="N27" s="699"/>
      <c r="O27" s="699"/>
      <c r="P27" s="699"/>
    </row>
    <row r="28" spans="1:17" s="205" customFormat="1" ht="18" customHeight="1" thickBot="1">
      <c r="B28" s="1178" t="s">
        <v>177</v>
      </c>
      <c r="C28" s="1179"/>
      <c r="D28" s="1179"/>
      <c r="E28" s="1179"/>
      <c r="F28" s="1180"/>
      <c r="G28" s="701" t="s">
        <v>212</v>
      </c>
      <c r="H28" s="702" t="s">
        <v>213</v>
      </c>
      <c r="I28" s="702" t="s">
        <v>214</v>
      </c>
      <c r="J28" s="702" t="s">
        <v>423</v>
      </c>
      <c r="K28" s="705" t="s">
        <v>424</v>
      </c>
      <c r="L28" s="700"/>
      <c r="M28" s="700"/>
      <c r="N28" s="700"/>
      <c r="O28" s="700"/>
      <c r="P28" s="700"/>
    </row>
    <row r="29" spans="1:17" s="226" customFormat="1" ht="18" customHeight="1" thickBot="1">
      <c r="B29" s="706" t="s">
        <v>392</v>
      </c>
      <c r="C29" s="707"/>
      <c r="D29" s="707"/>
      <c r="E29" s="708"/>
      <c r="F29" s="709" t="s">
        <v>530</v>
      </c>
      <c r="G29" s="710">
        <f>23628*365</f>
        <v>8624220</v>
      </c>
      <c r="H29" s="711">
        <f>23628*365</f>
        <v>8624220</v>
      </c>
      <c r="I29" s="711">
        <f>23628*365</f>
        <v>8624220</v>
      </c>
      <c r="J29" s="808">
        <f>23628*366</f>
        <v>8647848</v>
      </c>
      <c r="K29" s="712">
        <f>23628*365</f>
        <v>8624220</v>
      </c>
      <c r="L29" s="700"/>
      <c r="M29" s="700"/>
      <c r="N29" s="700"/>
      <c r="O29" s="700"/>
      <c r="P29" s="700"/>
    </row>
    <row r="30" spans="1:17" s="205" customFormat="1" ht="9" customHeight="1" thickBot="1">
      <c r="B30" s="696"/>
      <c r="C30" s="696"/>
      <c r="D30" s="697"/>
      <c r="E30" s="697"/>
      <c r="F30" s="698"/>
      <c r="G30" s="699"/>
      <c r="H30" s="699"/>
      <c r="I30" s="699"/>
      <c r="J30" s="699"/>
      <c r="K30" s="699"/>
      <c r="L30" s="699"/>
      <c r="M30" s="699"/>
      <c r="N30" s="699"/>
      <c r="O30" s="699"/>
      <c r="P30" s="699"/>
    </row>
    <row r="31" spans="1:17" s="233" customFormat="1" ht="13.5">
      <c r="A31" s="181"/>
      <c r="B31" s="720" t="s">
        <v>501</v>
      </c>
      <c r="C31" s="90" t="s">
        <v>536</v>
      </c>
      <c r="N31" s="1151" t="s">
        <v>75</v>
      </c>
      <c r="O31" s="1152"/>
      <c r="P31" s="1153"/>
    </row>
    <row r="32" spans="1:17" s="233" customFormat="1" ht="12" customHeight="1" thickBot="1">
      <c r="N32" s="1154"/>
      <c r="O32" s="1155"/>
      <c r="P32" s="1156"/>
    </row>
  </sheetData>
  <mergeCells count="16">
    <mergeCell ref="B10:E10"/>
    <mergeCell ref="B2:P2"/>
    <mergeCell ref="B4:P4"/>
    <mergeCell ref="B7:F7"/>
    <mergeCell ref="C8:D8"/>
    <mergeCell ref="N31:P32"/>
    <mergeCell ref="B12:F12"/>
    <mergeCell ref="C13:D13"/>
    <mergeCell ref="B15:E15"/>
    <mergeCell ref="B28:F28"/>
    <mergeCell ref="B25:F25"/>
    <mergeCell ref="C17:P17"/>
    <mergeCell ref="C18:P18"/>
    <mergeCell ref="C19:P19"/>
    <mergeCell ref="C20:P20"/>
    <mergeCell ref="C21:P21"/>
  </mergeCells>
  <phoneticPr fontId="8"/>
  <printOptions horizontalCentered="1"/>
  <pageMargins left="0.59055118110236227" right="0.59055118110236227" top="0.78740157480314965" bottom="0.39370078740157483" header="0.51181102362204722" footer="0.11811023622047245"/>
  <pageSetup paperSize="9" scale="74"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J37"/>
  <sheetViews>
    <sheetView workbookViewId="0"/>
  </sheetViews>
  <sheetFormatPr defaultColWidth="9" defaultRowHeight="14.25"/>
  <cols>
    <col min="1" max="1" width="2.625" style="149" customWidth="1"/>
    <col min="2" max="2" width="4.625" style="149" customWidth="1"/>
    <col min="3" max="3" width="23.625" style="149" customWidth="1"/>
    <col min="4" max="4" width="8.625" style="149" customWidth="1"/>
    <col min="5" max="5" width="25.625" style="149" customWidth="1"/>
    <col min="6" max="7" width="15.625" style="149" customWidth="1"/>
    <col min="8" max="8" width="2.625" style="149" customWidth="1"/>
    <col min="9" max="16384" width="9" style="149"/>
  </cols>
  <sheetData>
    <row r="1" spans="1:10" ht="14.25" customHeight="1"/>
    <row r="2" spans="1:10" s="154" customFormat="1" ht="20.100000000000001" customHeight="1">
      <c r="A2" s="150"/>
      <c r="B2" s="1200" t="s">
        <v>531</v>
      </c>
      <c r="C2" s="1201"/>
      <c r="D2" s="1201"/>
      <c r="E2" s="1201"/>
      <c r="F2" s="1201"/>
      <c r="G2" s="1201"/>
      <c r="H2" s="152"/>
      <c r="I2" s="152"/>
      <c r="J2" s="153"/>
    </row>
    <row r="3" spans="1:10" s="154" customFormat="1" ht="8.25" customHeight="1">
      <c r="A3" s="150"/>
      <c r="B3" s="136"/>
      <c r="C3" s="151"/>
      <c r="D3" s="151"/>
      <c r="E3" s="151"/>
      <c r="F3" s="151"/>
      <c r="G3" s="151"/>
      <c r="H3" s="152"/>
      <c r="I3" s="152"/>
      <c r="J3" s="153"/>
    </row>
    <row r="4" spans="1:10" ht="20.100000000000001" customHeight="1">
      <c r="B4" s="1202" t="s">
        <v>56</v>
      </c>
      <c r="C4" s="1203"/>
      <c r="D4" s="1203"/>
      <c r="E4" s="1203"/>
      <c r="F4" s="1203"/>
      <c r="G4" s="1203"/>
      <c r="H4" s="155"/>
      <c r="I4" s="155"/>
      <c r="J4" s="156"/>
    </row>
    <row r="5" spans="1:10" ht="10.9" customHeight="1">
      <c r="B5" s="728"/>
      <c r="C5" s="729"/>
      <c r="D5" s="729"/>
      <c r="E5" s="729"/>
      <c r="F5" s="729"/>
      <c r="G5" s="729"/>
      <c r="H5" s="155"/>
      <c r="I5" s="155"/>
      <c r="J5" s="156"/>
    </row>
    <row r="6" spans="1:10" ht="26.25" customHeight="1" thickBot="1">
      <c r="B6" s="730" t="s">
        <v>67</v>
      </c>
      <c r="C6" s="730"/>
      <c r="D6" s="730"/>
      <c r="E6" s="730"/>
      <c r="F6" s="730"/>
      <c r="G6" s="730"/>
    </row>
    <row r="7" spans="1:10" s="158" customFormat="1" ht="20.100000000000001" customHeight="1">
      <c r="B7" s="1204" t="s">
        <v>11</v>
      </c>
      <c r="C7" s="1206" t="s">
        <v>57</v>
      </c>
      <c r="D7" s="1207"/>
      <c r="E7" s="1207"/>
      <c r="F7" s="731" t="s">
        <v>58</v>
      </c>
      <c r="G7" s="732" t="s">
        <v>59</v>
      </c>
    </row>
    <row r="8" spans="1:10" s="158" customFormat="1" ht="20.100000000000001" customHeight="1" thickBot="1">
      <c r="B8" s="1205"/>
      <c r="C8" s="733" t="s">
        <v>60</v>
      </c>
      <c r="D8" s="1208" t="s">
        <v>61</v>
      </c>
      <c r="E8" s="1209"/>
      <c r="F8" s="734" t="s">
        <v>62</v>
      </c>
      <c r="G8" s="735" t="s">
        <v>63</v>
      </c>
    </row>
    <row r="9" spans="1:10" s="158" customFormat="1" ht="20.100000000000001" customHeight="1">
      <c r="B9" s="159">
        <v>1</v>
      </c>
      <c r="C9" s="160"/>
      <c r="D9" s="161" t="s">
        <v>37</v>
      </c>
      <c r="E9" s="162" t="s">
        <v>64</v>
      </c>
      <c r="F9" s="163"/>
      <c r="G9" s="164"/>
    </row>
    <row r="10" spans="1:10" s="158" customFormat="1" ht="20.100000000000001" customHeight="1">
      <c r="A10" s="165"/>
      <c r="B10" s="166">
        <v>2</v>
      </c>
      <c r="C10" s="45"/>
      <c r="D10" s="166" t="s">
        <v>432</v>
      </c>
      <c r="E10" s="167" t="s">
        <v>64</v>
      </c>
      <c r="F10" s="168"/>
      <c r="G10" s="169"/>
    </row>
    <row r="11" spans="1:10" s="158" customFormat="1" ht="20.100000000000001" customHeight="1">
      <c r="A11" s="165"/>
      <c r="B11" s="166">
        <v>3</v>
      </c>
      <c r="C11" s="45"/>
      <c r="D11" s="166" t="s">
        <v>432</v>
      </c>
      <c r="E11" s="167" t="s">
        <v>64</v>
      </c>
      <c r="F11" s="168"/>
      <c r="G11" s="169"/>
    </row>
    <row r="12" spans="1:10" s="158" customFormat="1" ht="20.100000000000001" customHeight="1">
      <c r="A12" s="165"/>
      <c r="B12" s="166">
        <v>4</v>
      </c>
      <c r="C12" s="45"/>
      <c r="D12" s="166" t="s">
        <v>432</v>
      </c>
      <c r="E12" s="167" t="s">
        <v>64</v>
      </c>
      <c r="F12" s="168"/>
      <c r="G12" s="169"/>
    </row>
    <row r="13" spans="1:10" s="158" customFormat="1" ht="20.100000000000001" customHeight="1" thickBot="1">
      <c r="B13" s="170">
        <v>5</v>
      </c>
      <c r="C13" s="171"/>
      <c r="D13" s="166" t="s">
        <v>432</v>
      </c>
      <c r="E13" s="167" t="s">
        <v>64</v>
      </c>
      <c r="F13" s="172"/>
      <c r="G13" s="173"/>
    </row>
    <row r="14" spans="1:10" s="158" customFormat="1" ht="20.100000000000001" customHeight="1" thickBot="1">
      <c r="B14" s="1210" t="s">
        <v>53</v>
      </c>
      <c r="C14" s="1211"/>
      <c r="D14" s="1211"/>
      <c r="E14" s="1212"/>
      <c r="F14" s="174">
        <f>SUM(F9:F13)</f>
        <v>0</v>
      </c>
      <c r="G14" s="175">
        <f>SUM(G9:G13)</f>
        <v>0</v>
      </c>
    </row>
    <row r="15" spans="1:10" s="158" customFormat="1" ht="8.25" customHeight="1">
      <c r="B15" s="138"/>
      <c r="C15" s="138"/>
      <c r="D15" s="138"/>
      <c r="E15" s="138"/>
      <c r="F15" s="176"/>
      <c r="G15" s="177"/>
    </row>
    <row r="16" spans="1:10" ht="26.25" customHeight="1" thickBot="1">
      <c r="B16" s="157" t="s">
        <v>135</v>
      </c>
    </row>
    <row r="17" spans="1:7" s="158" customFormat="1" ht="20.100000000000001" customHeight="1">
      <c r="B17" s="1198" t="s">
        <v>11</v>
      </c>
      <c r="C17" s="1213" t="s">
        <v>57</v>
      </c>
      <c r="D17" s="1214"/>
      <c r="E17" s="1214"/>
      <c r="F17" s="227" t="s">
        <v>58</v>
      </c>
      <c r="G17" s="228" t="s">
        <v>59</v>
      </c>
    </row>
    <row r="18" spans="1:7" s="158" customFormat="1" ht="20.100000000000001" customHeight="1" thickBot="1">
      <c r="B18" s="1199"/>
      <c r="C18" s="201" t="s">
        <v>60</v>
      </c>
      <c r="D18" s="1215" t="s">
        <v>61</v>
      </c>
      <c r="E18" s="1216"/>
      <c r="F18" s="202" t="s">
        <v>62</v>
      </c>
      <c r="G18" s="203" t="s">
        <v>63</v>
      </c>
    </row>
    <row r="19" spans="1:7" s="158" customFormat="1" ht="20.100000000000001" customHeight="1">
      <c r="B19" s="159">
        <v>1</v>
      </c>
      <c r="C19" s="160"/>
      <c r="D19" s="161" t="s">
        <v>37</v>
      </c>
      <c r="E19" s="162" t="s">
        <v>64</v>
      </c>
      <c r="F19" s="163"/>
      <c r="G19" s="164"/>
    </row>
    <row r="20" spans="1:7" s="158" customFormat="1" ht="20.100000000000001" customHeight="1">
      <c r="A20" s="165"/>
      <c r="B20" s="166">
        <v>2</v>
      </c>
      <c r="C20" s="45"/>
      <c r="D20" s="166" t="s">
        <v>432</v>
      </c>
      <c r="E20" s="167" t="s">
        <v>64</v>
      </c>
      <c r="F20" s="168"/>
      <c r="G20" s="169"/>
    </row>
    <row r="21" spans="1:7" s="158" customFormat="1" ht="20.100000000000001" customHeight="1">
      <c r="A21" s="165"/>
      <c r="B21" s="166">
        <v>3</v>
      </c>
      <c r="C21" s="45"/>
      <c r="D21" s="166" t="s">
        <v>432</v>
      </c>
      <c r="E21" s="167" t="s">
        <v>64</v>
      </c>
      <c r="F21" s="168"/>
      <c r="G21" s="169"/>
    </row>
    <row r="22" spans="1:7" s="158" customFormat="1" ht="20.100000000000001" customHeight="1">
      <c r="A22" s="165"/>
      <c r="B22" s="166">
        <v>4</v>
      </c>
      <c r="C22" s="45"/>
      <c r="D22" s="166" t="s">
        <v>432</v>
      </c>
      <c r="E22" s="167" t="s">
        <v>64</v>
      </c>
      <c r="F22" s="168"/>
      <c r="G22" s="169"/>
    </row>
    <row r="23" spans="1:7" s="158" customFormat="1" ht="20.100000000000001" customHeight="1" thickBot="1">
      <c r="B23" s="170">
        <v>5</v>
      </c>
      <c r="C23" s="171"/>
      <c r="D23" s="166" t="s">
        <v>432</v>
      </c>
      <c r="E23" s="167" t="s">
        <v>64</v>
      </c>
      <c r="F23" s="172"/>
      <c r="G23" s="173"/>
    </row>
    <row r="24" spans="1:7" s="158" customFormat="1" ht="20.100000000000001" customHeight="1" thickBot="1">
      <c r="B24" s="1210" t="s">
        <v>53</v>
      </c>
      <c r="C24" s="1211"/>
      <c r="D24" s="1211"/>
      <c r="E24" s="1212"/>
      <c r="F24" s="174">
        <f>SUM(F19:F23)</f>
        <v>0</v>
      </c>
      <c r="G24" s="175">
        <f>SUM(G19:G23)</f>
        <v>0</v>
      </c>
    </row>
    <row r="25" spans="1:7" s="158" customFormat="1" ht="8.25" customHeight="1">
      <c r="B25" s="138"/>
      <c r="C25" s="138"/>
      <c r="D25" s="138"/>
      <c r="E25" s="138"/>
      <c r="F25" s="176"/>
      <c r="G25" s="177"/>
    </row>
    <row r="26" spans="1:7" s="137" customFormat="1" ht="13.5" customHeight="1">
      <c r="B26" s="178" t="s">
        <v>43</v>
      </c>
      <c r="C26" s="1197" t="s">
        <v>65</v>
      </c>
      <c r="D26" s="1150"/>
      <c r="E26" s="1150"/>
      <c r="F26" s="1150"/>
      <c r="G26" s="1150"/>
    </row>
    <row r="27" spans="1:7" s="137" customFormat="1" ht="13.5" customHeight="1">
      <c r="B27" s="178" t="s">
        <v>45</v>
      </c>
      <c r="C27" s="1197" t="s">
        <v>66</v>
      </c>
      <c r="D27" s="1150"/>
      <c r="E27" s="1150"/>
      <c r="F27" s="1150"/>
      <c r="G27" s="1150"/>
    </row>
    <row r="28" spans="1:7" s="137" customFormat="1" ht="13.5" customHeight="1">
      <c r="B28" s="178" t="s">
        <v>46</v>
      </c>
      <c r="C28" s="1196" t="s">
        <v>449</v>
      </c>
      <c r="D28" s="1196"/>
      <c r="E28" s="1196"/>
      <c r="F28" s="1196"/>
      <c r="G28" s="1196"/>
    </row>
    <row r="29" spans="1:7" s="137" customFormat="1" ht="13.5" customHeight="1" thickBot="1">
      <c r="B29" s="178"/>
      <c r="C29" s="1197"/>
      <c r="D29" s="1150"/>
      <c r="E29" s="1150"/>
      <c r="F29" s="1150"/>
      <c r="G29" s="1150"/>
    </row>
    <row r="30" spans="1:7">
      <c r="F30" s="1013" t="s">
        <v>52</v>
      </c>
      <c r="G30" s="1193"/>
    </row>
    <row r="31" spans="1:7" ht="15" thickBot="1">
      <c r="F31" s="1194"/>
      <c r="G31" s="1195"/>
    </row>
    <row r="37" ht="20.100000000000001" customHeight="1"/>
  </sheetData>
  <mergeCells count="15">
    <mergeCell ref="F30:G31"/>
    <mergeCell ref="C28:G28"/>
    <mergeCell ref="C29:G29"/>
    <mergeCell ref="B17:B18"/>
    <mergeCell ref="B2:G2"/>
    <mergeCell ref="B4:G4"/>
    <mergeCell ref="B7:B8"/>
    <mergeCell ref="C7:E7"/>
    <mergeCell ref="D8:E8"/>
    <mergeCell ref="B14:E14"/>
    <mergeCell ref="C17:E17"/>
    <mergeCell ref="D18:E18"/>
    <mergeCell ref="B24:E24"/>
    <mergeCell ref="C26:G26"/>
    <mergeCell ref="C27:G27"/>
  </mergeCells>
  <phoneticPr fontId="10"/>
  <printOptions horizontalCentered="1"/>
  <pageMargins left="0.78740157480314965" right="0.59055118110236227" top="0.59055118110236227"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Y70"/>
  <sheetViews>
    <sheetView tabSelected="1" topLeftCell="B37" zoomScale="115" zoomScaleNormal="115" workbookViewId="0">
      <selection activeCell="F37" sqref="F37"/>
    </sheetView>
  </sheetViews>
  <sheetFormatPr defaultColWidth="9" defaultRowHeight="12"/>
  <cols>
    <col min="1" max="1" width="2.625" style="137" customWidth="1"/>
    <col min="2" max="2" width="12.625" style="137" customWidth="1"/>
    <col min="3" max="3" width="25.875" style="137" customWidth="1"/>
    <col min="4" max="4" width="8.375" style="137" customWidth="1"/>
    <col min="5" max="5" width="16.5" style="138" customWidth="1"/>
    <col min="6" max="20" width="10.625" style="137" customWidth="1"/>
    <col min="21" max="21" width="12.25" style="137" customWidth="1"/>
    <col min="22" max="22" width="2.25" style="137" customWidth="1"/>
    <col min="23" max="16384" width="9" style="137"/>
  </cols>
  <sheetData>
    <row r="1" spans="1:25" ht="9" customHeight="1"/>
    <row r="2" spans="1:25" s="139" customFormat="1" ht="20.100000000000001" customHeight="1">
      <c r="B2" s="345" t="s">
        <v>534</v>
      </c>
      <c r="C2" s="136"/>
      <c r="D2" s="136"/>
      <c r="E2" s="136"/>
      <c r="F2" s="136"/>
      <c r="G2" s="136"/>
      <c r="H2" s="136"/>
      <c r="I2" s="136"/>
      <c r="J2" s="136"/>
      <c r="K2" s="136"/>
      <c r="L2" s="136"/>
      <c r="M2" s="136"/>
      <c r="N2" s="136"/>
      <c r="O2" s="136"/>
      <c r="P2" s="136"/>
      <c r="Q2" s="136"/>
      <c r="R2" s="136"/>
      <c r="S2" s="136"/>
      <c r="T2" s="136"/>
      <c r="U2" s="136"/>
    </row>
    <row r="3" spans="1:25" s="139" customFormat="1" ht="5.25" customHeight="1">
      <c r="B3" s="140"/>
      <c r="C3" s="141"/>
      <c r="D3" s="141"/>
      <c r="E3" s="142"/>
      <c r="F3" s="141"/>
      <c r="G3" s="141"/>
      <c r="H3" s="141"/>
      <c r="I3" s="141"/>
      <c r="J3" s="141"/>
      <c r="K3" s="141"/>
      <c r="L3" s="141"/>
      <c r="M3" s="141"/>
      <c r="N3" s="141"/>
      <c r="O3" s="141"/>
      <c r="P3" s="141"/>
      <c r="Q3" s="141"/>
      <c r="R3" s="141"/>
      <c r="S3" s="141"/>
      <c r="T3" s="141"/>
      <c r="U3" s="141"/>
    </row>
    <row r="4" spans="1:25" s="139" customFormat="1" ht="20.100000000000001" customHeight="1">
      <c r="B4" s="1221" t="s">
        <v>422</v>
      </c>
      <c r="C4" s="1221"/>
      <c r="D4" s="1221"/>
      <c r="E4" s="1221"/>
      <c r="F4" s="1221"/>
      <c r="G4" s="1221"/>
      <c r="H4" s="1221"/>
      <c r="I4" s="1221"/>
      <c r="J4" s="1221"/>
      <c r="K4" s="1221"/>
      <c r="L4" s="1221"/>
      <c r="M4" s="1221"/>
      <c r="N4" s="1221"/>
      <c r="O4" s="1221"/>
      <c r="P4" s="1221"/>
      <c r="Q4" s="1221"/>
      <c r="R4" s="1221"/>
      <c r="S4" s="1221"/>
      <c r="T4" s="1221"/>
      <c r="U4" s="1221"/>
      <c r="V4" s="145"/>
      <c r="W4" s="145"/>
      <c r="X4" s="145"/>
      <c r="Y4" s="145"/>
    </row>
    <row r="5" spans="1:25" s="139" customFormat="1" ht="7.15" customHeight="1">
      <c r="B5" s="143"/>
      <c r="C5" s="144"/>
      <c r="D5" s="144"/>
      <c r="E5" s="144"/>
      <c r="F5" s="144"/>
      <c r="G5" s="144"/>
      <c r="H5" s="144"/>
      <c r="I5" s="144"/>
      <c r="J5" s="144"/>
      <c r="K5" s="144"/>
      <c r="L5" s="144"/>
      <c r="M5" s="144"/>
      <c r="N5" s="144"/>
      <c r="O5" s="144"/>
      <c r="P5" s="144"/>
      <c r="Q5" s="144"/>
      <c r="R5" s="144"/>
      <c r="S5" s="144"/>
      <c r="T5" s="144"/>
      <c r="U5" s="144"/>
      <c r="V5" s="145"/>
      <c r="W5" s="145"/>
      <c r="X5" s="145"/>
      <c r="Y5" s="145"/>
    </row>
    <row r="6" spans="1:25" s="139" customFormat="1" ht="19.5" customHeight="1" thickBot="1">
      <c r="B6" s="367" t="s">
        <v>421</v>
      </c>
      <c r="C6" s="144"/>
      <c r="D6" s="144"/>
      <c r="E6" s="144"/>
      <c r="F6" s="144"/>
      <c r="G6" s="144"/>
      <c r="H6" s="144"/>
      <c r="I6" s="144"/>
      <c r="J6" s="144"/>
      <c r="K6" s="144"/>
      <c r="L6" s="144"/>
      <c r="M6" s="144"/>
      <c r="N6" s="144"/>
      <c r="O6" s="144"/>
      <c r="P6" s="144"/>
      <c r="Q6" s="144"/>
      <c r="R6" s="144"/>
      <c r="S6" s="144"/>
      <c r="T6" s="144"/>
      <c r="U6" s="146"/>
      <c r="V6" s="145"/>
      <c r="W6" s="145"/>
      <c r="X6" s="145"/>
      <c r="Y6" s="145"/>
    </row>
    <row r="7" spans="1:25" ht="22.5" customHeight="1" thickBot="1">
      <c r="B7" s="1222" t="s">
        <v>411</v>
      </c>
      <c r="C7" s="1223"/>
      <c r="D7" s="1227" t="s">
        <v>410</v>
      </c>
      <c r="E7" s="1229" t="s">
        <v>433</v>
      </c>
      <c r="F7" s="1226" t="s">
        <v>218</v>
      </c>
      <c r="G7" s="1226"/>
      <c r="H7" s="1226"/>
      <c r="I7" s="1226"/>
      <c r="J7" s="1226"/>
      <c r="K7" s="1226"/>
      <c r="L7" s="1226"/>
      <c r="M7" s="1226"/>
      <c r="N7" s="1226"/>
      <c r="O7" s="1226"/>
      <c r="P7" s="1226"/>
      <c r="Q7" s="1226"/>
      <c r="R7" s="1226"/>
      <c r="S7" s="1226"/>
      <c r="T7" s="1226"/>
      <c r="U7" s="1227" t="s">
        <v>409</v>
      </c>
    </row>
    <row r="8" spans="1:25" s="141" customFormat="1" ht="22.5" customHeight="1" thickBot="1">
      <c r="B8" s="1224"/>
      <c r="C8" s="1225"/>
      <c r="D8" s="1228"/>
      <c r="E8" s="1230"/>
      <c r="F8" s="736" t="s">
        <v>202</v>
      </c>
      <c r="G8" s="736" t="s">
        <v>203</v>
      </c>
      <c r="H8" s="736" t="s">
        <v>204</v>
      </c>
      <c r="I8" s="736" t="s">
        <v>205</v>
      </c>
      <c r="J8" s="736" t="s">
        <v>206</v>
      </c>
      <c r="K8" s="736" t="s">
        <v>207</v>
      </c>
      <c r="L8" s="736" t="s">
        <v>208</v>
      </c>
      <c r="M8" s="736" t="s">
        <v>209</v>
      </c>
      <c r="N8" s="736" t="s">
        <v>210</v>
      </c>
      <c r="O8" s="736" t="s">
        <v>211</v>
      </c>
      <c r="P8" s="736" t="s">
        <v>212</v>
      </c>
      <c r="Q8" s="736" t="s">
        <v>213</v>
      </c>
      <c r="R8" s="736" t="s">
        <v>214</v>
      </c>
      <c r="S8" s="736" t="s">
        <v>423</v>
      </c>
      <c r="T8" s="736" t="s">
        <v>424</v>
      </c>
      <c r="U8" s="1228"/>
    </row>
    <row r="9" spans="1:25" s="141" customFormat="1" ht="20.100000000000001" customHeight="1">
      <c r="A9" s="147"/>
      <c r="B9" s="1217" t="s">
        <v>420</v>
      </c>
      <c r="C9" s="737" t="s">
        <v>419</v>
      </c>
      <c r="D9" s="738" t="s">
        <v>400</v>
      </c>
      <c r="E9" s="739"/>
      <c r="F9" s="740"/>
      <c r="G9" s="740"/>
      <c r="H9" s="740"/>
      <c r="I9" s="740"/>
      <c r="J9" s="740"/>
      <c r="K9" s="740"/>
      <c r="L9" s="740"/>
      <c r="M9" s="740"/>
      <c r="N9" s="740"/>
      <c r="O9" s="740"/>
      <c r="P9" s="740"/>
      <c r="Q9" s="740"/>
      <c r="R9" s="740"/>
      <c r="S9" s="740"/>
      <c r="T9" s="740"/>
      <c r="U9" s="741"/>
    </row>
    <row r="10" spans="1:25" s="141" customFormat="1" ht="20.100000000000001" customHeight="1">
      <c r="A10" s="147"/>
      <c r="B10" s="1218"/>
      <c r="C10" s="742"/>
      <c r="D10" s="743" t="s">
        <v>400</v>
      </c>
      <c r="E10" s="744"/>
      <c r="F10" s="745"/>
      <c r="G10" s="745"/>
      <c r="H10" s="745"/>
      <c r="I10" s="745"/>
      <c r="J10" s="745"/>
      <c r="K10" s="745"/>
      <c r="L10" s="745"/>
      <c r="M10" s="745"/>
      <c r="N10" s="745"/>
      <c r="O10" s="745"/>
      <c r="P10" s="745"/>
      <c r="Q10" s="745"/>
      <c r="R10" s="745"/>
      <c r="S10" s="745"/>
      <c r="T10" s="745"/>
      <c r="U10" s="746"/>
    </row>
    <row r="11" spans="1:25" s="141" customFormat="1" ht="20.100000000000001" customHeight="1">
      <c r="A11" s="147"/>
      <c r="B11" s="1218"/>
      <c r="C11" s="742"/>
      <c r="D11" s="743" t="s">
        <v>400</v>
      </c>
      <c r="E11" s="744"/>
      <c r="F11" s="745"/>
      <c r="G11" s="745"/>
      <c r="H11" s="745"/>
      <c r="I11" s="745"/>
      <c r="J11" s="745"/>
      <c r="K11" s="745"/>
      <c r="L11" s="745"/>
      <c r="M11" s="745"/>
      <c r="N11" s="745"/>
      <c r="O11" s="745"/>
      <c r="P11" s="745"/>
      <c r="Q11" s="745"/>
      <c r="R11" s="745"/>
      <c r="S11" s="745"/>
      <c r="T11" s="745"/>
      <c r="U11" s="746"/>
    </row>
    <row r="12" spans="1:25" s="141" customFormat="1" ht="20.100000000000001" customHeight="1">
      <c r="A12" s="147"/>
      <c r="B12" s="1218"/>
      <c r="C12" s="747"/>
      <c r="D12" s="748" t="s">
        <v>400</v>
      </c>
      <c r="E12" s="744"/>
      <c r="F12" s="745"/>
      <c r="G12" s="745"/>
      <c r="H12" s="745"/>
      <c r="I12" s="745"/>
      <c r="J12" s="745"/>
      <c r="K12" s="745"/>
      <c r="L12" s="745"/>
      <c r="M12" s="745"/>
      <c r="N12" s="745"/>
      <c r="O12" s="745"/>
      <c r="P12" s="745"/>
      <c r="Q12" s="745"/>
      <c r="R12" s="745"/>
      <c r="S12" s="745"/>
      <c r="T12" s="745"/>
      <c r="U12" s="746"/>
    </row>
    <row r="13" spans="1:25" s="141" customFormat="1" ht="20.100000000000001" customHeight="1">
      <c r="A13" s="147"/>
      <c r="B13" s="1218"/>
      <c r="C13" s="749"/>
      <c r="D13" s="750" t="s">
        <v>400</v>
      </c>
      <c r="E13" s="751"/>
      <c r="F13" s="752"/>
      <c r="G13" s="752"/>
      <c r="H13" s="752"/>
      <c r="I13" s="752"/>
      <c r="J13" s="752"/>
      <c r="K13" s="752"/>
      <c r="L13" s="752"/>
      <c r="M13" s="752"/>
      <c r="N13" s="752"/>
      <c r="O13" s="752"/>
      <c r="P13" s="752"/>
      <c r="Q13" s="752"/>
      <c r="R13" s="752"/>
      <c r="S13" s="752"/>
      <c r="T13" s="752"/>
      <c r="U13" s="753"/>
    </row>
    <row r="14" spans="1:25" s="141" customFormat="1" ht="20.100000000000001" customHeight="1" thickBot="1">
      <c r="A14" s="147"/>
      <c r="B14" s="754"/>
      <c r="C14" s="755" t="s">
        <v>418</v>
      </c>
      <c r="D14" s="756" t="s">
        <v>400</v>
      </c>
      <c r="E14" s="757">
        <f>SUM(E9:E13)</f>
        <v>0</v>
      </c>
      <c r="F14" s="758"/>
      <c r="G14" s="758"/>
      <c r="H14" s="758"/>
      <c r="I14" s="758"/>
      <c r="J14" s="758"/>
      <c r="K14" s="758"/>
      <c r="L14" s="758"/>
      <c r="M14" s="758"/>
      <c r="N14" s="758"/>
      <c r="O14" s="758"/>
      <c r="P14" s="758"/>
      <c r="Q14" s="758"/>
      <c r="R14" s="758"/>
      <c r="S14" s="758"/>
      <c r="T14" s="758"/>
      <c r="U14" s="759"/>
    </row>
    <row r="15" spans="1:25" ht="19.899999999999999" customHeight="1" thickTop="1">
      <c r="B15" s="1218" t="s">
        <v>417</v>
      </c>
      <c r="C15" s="742" t="s">
        <v>416</v>
      </c>
      <c r="D15" s="743" t="s">
        <v>400</v>
      </c>
      <c r="E15" s="760"/>
      <c r="F15" s="761"/>
      <c r="G15" s="761"/>
      <c r="H15" s="761"/>
      <c r="I15" s="761"/>
      <c r="J15" s="761"/>
      <c r="K15" s="761"/>
      <c r="L15" s="761"/>
      <c r="M15" s="761"/>
      <c r="N15" s="761"/>
      <c r="O15" s="761"/>
      <c r="P15" s="761"/>
      <c r="Q15" s="761"/>
      <c r="R15" s="761"/>
      <c r="S15" s="761"/>
      <c r="T15" s="761"/>
      <c r="U15" s="762"/>
    </row>
    <row r="16" spans="1:25" ht="19.899999999999999" customHeight="1">
      <c r="B16" s="1218"/>
      <c r="C16" s="742"/>
      <c r="D16" s="743" t="s">
        <v>400</v>
      </c>
      <c r="E16" s="744"/>
      <c r="F16" s="745"/>
      <c r="G16" s="745"/>
      <c r="H16" s="745"/>
      <c r="I16" s="745"/>
      <c r="J16" s="745"/>
      <c r="K16" s="745"/>
      <c r="L16" s="745"/>
      <c r="M16" s="745"/>
      <c r="N16" s="745"/>
      <c r="O16" s="745"/>
      <c r="P16" s="745"/>
      <c r="Q16" s="745"/>
      <c r="R16" s="745"/>
      <c r="S16" s="745"/>
      <c r="T16" s="745"/>
      <c r="U16" s="746"/>
    </row>
    <row r="17" spans="2:21" ht="19.899999999999999" customHeight="1">
      <c r="B17" s="1218"/>
      <c r="C17" s="742"/>
      <c r="D17" s="743" t="s">
        <v>400</v>
      </c>
      <c r="E17" s="744"/>
      <c r="F17" s="745"/>
      <c r="G17" s="745"/>
      <c r="H17" s="745"/>
      <c r="I17" s="745"/>
      <c r="J17" s="745"/>
      <c r="K17" s="745"/>
      <c r="L17" s="745"/>
      <c r="M17" s="745"/>
      <c r="N17" s="745"/>
      <c r="O17" s="745"/>
      <c r="P17" s="745"/>
      <c r="Q17" s="745"/>
      <c r="R17" s="745"/>
      <c r="S17" s="745"/>
      <c r="T17" s="745"/>
      <c r="U17" s="746"/>
    </row>
    <row r="18" spans="2:21" ht="19.899999999999999" customHeight="1">
      <c r="B18" s="1218"/>
      <c r="C18" s="747"/>
      <c r="D18" s="748" t="s">
        <v>400</v>
      </c>
      <c r="E18" s="744"/>
      <c r="F18" s="745"/>
      <c r="G18" s="745"/>
      <c r="H18" s="745"/>
      <c r="I18" s="745"/>
      <c r="J18" s="745"/>
      <c r="K18" s="745"/>
      <c r="L18" s="745"/>
      <c r="M18" s="745"/>
      <c r="N18" s="745"/>
      <c r="O18" s="745"/>
      <c r="P18" s="745"/>
      <c r="Q18" s="745"/>
      <c r="R18" s="745"/>
      <c r="S18" s="745"/>
      <c r="T18" s="745"/>
      <c r="U18" s="746"/>
    </row>
    <row r="19" spans="2:21" ht="19.899999999999999" customHeight="1">
      <c r="B19" s="1218"/>
      <c r="C19" s="749"/>
      <c r="D19" s="750" t="s">
        <v>400</v>
      </c>
      <c r="E19" s="751"/>
      <c r="F19" s="752"/>
      <c r="G19" s="752"/>
      <c r="H19" s="752"/>
      <c r="I19" s="752"/>
      <c r="J19" s="752"/>
      <c r="K19" s="752"/>
      <c r="L19" s="752"/>
      <c r="M19" s="752"/>
      <c r="N19" s="752"/>
      <c r="O19" s="752"/>
      <c r="P19" s="752"/>
      <c r="Q19" s="752"/>
      <c r="R19" s="752"/>
      <c r="S19" s="752"/>
      <c r="T19" s="752"/>
      <c r="U19" s="753"/>
    </row>
    <row r="20" spans="2:21" ht="19.899999999999999" customHeight="1" thickBot="1">
      <c r="B20" s="754"/>
      <c r="C20" s="755" t="s">
        <v>415</v>
      </c>
      <c r="D20" s="756" t="s">
        <v>400</v>
      </c>
      <c r="E20" s="757">
        <f>SUM(E15:E19)</f>
        <v>0</v>
      </c>
      <c r="F20" s="758"/>
      <c r="G20" s="758"/>
      <c r="H20" s="758"/>
      <c r="I20" s="758"/>
      <c r="J20" s="758"/>
      <c r="K20" s="758"/>
      <c r="L20" s="758"/>
      <c r="M20" s="758"/>
      <c r="N20" s="758"/>
      <c r="O20" s="758"/>
      <c r="P20" s="758"/>
      <c r="Q20" s="758"/>
      <c r="R20" s="758"/>
      <c r="S20" s="758"/>
      <c r="T20" s="758"/>
      <c r="U20" s="759"/>
    </row>
    <row r="21" spans="2:21" s="141" customFormat="1" ht="20.100000000000001" customHeight="1" thickTop="1" thickBot="1">
      <c r="B21" s="1219" t="s">
        <v>1125</v>
      </c>
      <c r="C21" s="1220"/>
      <c r="D21" s="763" t="s">
        <v>400</v>
      </c>
      <c r="E21" s="764">
        <f>SUM(E14,E20)</f>
        <v>0</v>
      </c>
      <c r="F21" s="765"/>
      <c r="G21" s="765"/>
      <c r="H21" s="765"/>
      <c r="I21" s="765"/>
      <c r="J21" s="765"/>
      <c r="K21" s="765"/>
      <c r="L21" s="765"/>
      <c r="M21" s="765"/>
      <c r="N21" s="765"/>
      <c r="O21" s="765"/>
      <c r="P21" s="765"/>
      <c r="Q21" s="765"/>
      <c r="R21" s="765"/>
      <c r="S21" s="765"/>
      <c r="T21" s="765"/>
      <c r="U21" s="766"/>
    </row>
    <row r="22" spans="2:21" ht="19.899999999999999" customHeight="1">
      <c r="B22" s="1218" t="s">
        <v>414</v>
      </c>
      <c r="C22" s="767" t="s">
        <v>1080</v>
      </c>
      <c r="D22" s="768" t="s">
        <v>400</v>
      </c>
      <c r="E22" s="769"/>
      <c r="F22" s="770"/>
      <c r="G22" s="770"/>
      <c r="H22" s="770"/>
      <c r="I22" s="770"/>
      <c r="J22" s="770"/>
      <c r="K22" s="770"/>
      <c r="L22" s="770"/>
      <c r="M22" s="770"/>
      <c r="N22" s="770"/>
      <c r="O22" s="770"/>
      <c r="P22" s="770"/>
      <c r="Q22" s="770"/>
      <c r="R22" s="770"/>
      <c r="S22" s="770"/>
      <c r="T22" s="770"/>
      <c r="U22" s="771">
        <f t="shared" ref="U22:U27" si="0">SUM(F22:T22)</f>
        <v>0</v>
      </c>
    </row>
    <row r="23" spans="2:21" ht="19.899999999999999" customHeight="1">
      <c r="B23" s="1218"/>
      <c r="C23" s="772" t="s">
        <v>1081</v>
      </c>
      <c r="D23" s="773" t="s">
        <v>400</v>
      </c>
      <c r="E23" s="774"/>
      <c r="F23" s="775"/>
      <c r="G23" s="775"/>
      <c r="H23" s="775"/>
      <c r="I23" s="775"/>
      <c r="J23" s="775"/>
      <c r="K23" s="775"/>
      <c r="L23" s="775"/>
      <c r="M23" s="775"/>
      <c r="N23" s="775"/>
      <c r="O23" s="775"/>
      <c r="P23" s="775"/>
      <c r="Q23" s="775"/>
      <c r="R23" s="775"/>
      <c r="S23" s="775"/>
      <c r="T23" s="775"/>
      <c r="U23" s="776">
        <f t="shared" si="0"/>
        <v>0</v>
      </c>
    </row>
    <row r="24" spans="2:21" ht="19.899999999999999" customHeight="1">
      <c r="B24" s="1218"/>
      <c r="C24" s="772" t="s">
        <v>1082</v>
      </c>
      <c r="D24" s="773" t="s">
        <v>400</v>
      </c>
      <c r="E24" s="774"/>
      <c r="F24" s="775"/>
      <c r="G24" s="775"/>
      <c r="H24" s="775"/>
      <c r="I24" s="775"/>
      <c r="J24" s="775"/>
      <c r="K24" s="775"/>
      <c r="L24" s="775"/>
      <c r="M24" s="775"/>
      <c r="N24" s="775"/>
      <c r="O24" s="775"/>
      <c r="P24" s="775"/>
      <c r="Q24" s="775"/>
      <c r="R24" s="775"/>
      <c r="S24" s="775"/>
      <c r="T24" s="775"/>
      <c r="U24" s="776">
        <f t="shared" si="0"/>
        <v>0</v>
      </c>
    </row>
    <row r="25" spans="2:21" ht="19.899999999999999" customHeight="1">
      <c r="B25" s="1218"/>
      <c r="C25" s="772"/>
      <c r="D25" s="773" t="s">
        <v>400</v>
      </c>
      <c r="E25" s="774"/>
      <c r="F25" s="775"/>
      <c r="G25" s="775"/>
      <c r="H25" s="775"/>
      <c r="I25" s="775"/>
      <c r="J25" s="775"/>
      <c r="K25" s="775"/>
      <c r="L25" s="775"/>
      <c r="M25" s="775"/>
      <c r="N25" s="775"/>
      <c r="O25" s="775"/>
      <c r="P25" s="775"/>
      <c r="Q25" s="775"/>
      <c r="R25" s="775"/>
      <c r="S25" s="775"/>
      <c r="T25" s="775"/>
      <c r="U25" s="776">
        <f t="shared" si="0"/>
        <v>0</v>
      </c>
    </row>
    <row r="26" spans="2:21" ht="19.899999999999999" customHeight="1">
      <c r="B26" s="1218"/>
      <c r="C26" s="777"/>
      <c r="D26" s="778" t="s">
        <v>400</v>
      </c>
      <c r="E26" s="779"/>
      <c r="F26" s="780"/>
      <c r="G26" s="780"/>
      <c r="H26" s="780"/>
      <c r="I26" s="780"/>
      <c r="J26" s="780"/>
      <c r="K26" s="780"/>
      <c r="L26" s="780"/>
      <c r="M26" s="780"/>
      <c r="N26" s="780"/>
      <c r="O26" s="780"/>
      <c r="P26" s="780"/>
      <c r="Q26" s="780"/>
      <c r="R26" s="780"/>
      <c r="S26" s="780"/>
      <c r="T26" s="780"/>
      <c r="U26" s="781">
        <f t="shared" si="0"/>
        <v>0</v>
      </c>
    </row>
    <row r="27" spans="2:21" ht="19.899999999999999" customHeight="1" thickBot="1">
      <c r="B27" s="1219" t="s">
        <v>451</v>
      </c>
      <c r="C27" s="1220"/>
      <c r="D27" s="763" t="s">
        <v>400</v>
      </c>
      <c r="E27" s="764"/>
      <c r="F27" s="765">
        <f t="shared" ref="F27:T27" si="1">SUM(F22:F26)</f>
        <v>0</v>
      </c>
      <c r="G27" s="765">
        <f t="shared" si="1"/>
        <v>0</v>
      </c>
      <c r="H27" s="765">
        <f t="shared" si="1"/>
        <v>0</v>
      </c>
      <c r="I27" s="765">
        <f t="shared" si="1"/>
        <v>0</v>
      </c>
      <c r="J27" s="765">
        <f t="shared" si="1"/>
        <v>0</v>
      </c>
      <c r="K27" s="765">
        <f t="shared" si="1"/>
        <v>0</v>
      </c>
      <c r="L27" s="765">
        <f t="shared" si="1"/>
        <v>0</v>
      </c>
      <c r="M27" s="765">
        <f t="shared" si="1"/>
        <v>0</v>
      </c>
      <c r="N27" s="765">
        <f t="shared" si="1"/>
        <v>0</v>
      </c>
      <c r="O27" s="765">
        <f t="shared" si="1"/>
        <v>0</v>
      </c>
      <c r="P27" s="765">
        <f t="shared" si="1"/>
        <v>0</v>
      </c>
      <c r="Q27" s="765">
        <f t="shared" si="1"/>
        <v>0</v>
      </c>
      <c r="R27" s="765">
        <f t="shared" si="1"/>
        <v>0</v>
      </c>
      <c r="S27" s="765">
        <f t="shared" si="1"/>
        <v>0</v>
      </c>
      <c r="T27" s="765">
        <f t="shared" si="1"/>
        <v>0</v>
      </c>
      <c r="U27" s="782">
        <f t="shared" si="0"/>
        <v>0</v>
      </c>
    </row>
    <row r="28" spans="2:21" ht="21" customHeight="1" thickBot="1">
      <c r="B28" s="1234" t="s">
        <v>413</v>
      </c>
      <c r="C28" s="1235"/>
      <c r="D28" s="763" t="s">
        <v>400</v>
      </c>
      <c r="E28" s="764">
        <f t="shared" ref="E28:T28" si="2">SUM(E21,E27)</f>
        <v>0</v>
      </c>
      <c r="F28" s="765">
        <f t="shared" si="2"/>
        <v>0</v>
      </c>
      <c r="G28" s="765">
        <f t="shared" si="2"/>
        <v>0</v>
      </c>
      <c r="H28" s="765">
        <f t="shared" si="2"/>
        <v>0</v>
      </c>
      <c r="I28" s="765">
        <f t="shared" si="2"/>
        <v>0</v>
      </c>
      <c r="J28" s="765">
        <f t="shared" si="2"/>
        <v>0</v>
      </c>
      <c r="K28" s="765">
        <f t="shared" si="2"/>
        <v>0</v>
      </c>
      <c r="L28" s="765">
        <f t="shared" si="2"/>
        <v>0</v>
      </c>
      <c r="M28" s="765">
        <f t="shared" si="2"/>
        <v>0</v>
      </c>
      <c r="N28" s="765">
        <f t="shared" si="2"/>
        <v>0</v>
      </c>
      <c r="O28" s="765">
        <f t="shared" si="2"/>
        <v>0</v>
      </c>
      <c r="P28" s="765">
        <f t="shared" si="2"/>
        <v>0</v>
      </c>
      <c r="Q28" s="765">
        <f t="shared" si="2"/>
        <v>0</v>
      </c>
      <c r="R28" s="765">
        <f t="shared" si="2"/>
        <v>0</v>
      </c>
      <c r="S28" s="765">
        <f t="shared" si="2"/>
        <v>0</v>
      </c>
      <c r="T28" s="765">
        <f t="shared" si="2"/>
        <v>0</v>
      </c>
      <c r="U28" s="783">
        <f>SUM(E28:T28)</f>
        <v>0</v>
      </c>
    </row>
    <row r="29" spans="2:21" ht="6" customHeight="1">
      <c r="B29" s="142"/>
      <c r="C29" s="142"/>
      <c r="D29" s="332"/>
      <c r="E29" s="333"/>
      <c r="F29" s="333"/>
      <c r="G29" s="333"/>
      <c r="H29" s="333"/>
      <c r="I29" s="333"/>
      <c r="J29" s="333"/>
      <c r="K29" s="333"/>
      <c r="L29" s="333"/>
      <c r="M29" s="333"/>
      <c r="N29" s="333"/>
      <c r="O29" s="333"/>
      <c r="P29" s="333"/>
      <c r="Q29" s="333"/>
      <c r="R29" s="333"/>
      <c r="S29" s="333"/>
      <c r="T29" s="333"/>
      <c r="U29" s="333"/>
    </row>
    <row r="30" spans="2:21" ht="16.5" customHeight="1">
      <c r="B30" s="148" t="s">
        <v>216</v>
      </c>
    </row>
    <row r="31" spans="2:21" ht="16.5" customHeight="1">
      <c r="B31" s="363" t="s">
        <v>232</v>
      </c>
    </row>
    <row r="32" spans="2:21" ht="16.5" customHeight="1">
      <c r="B32" s="137" t="s">
        <v>225</v>
      </c>
    </row>
    <row r="33" spans="2:25" ht="16.5" customHeight="1">
      <c r="B33" s="137" t="s">
        <v>220</v>
      </c>
    </row>
    <row r="34" spans="2:25" ht="16.5" customHeight="1">
      <c r="B34" s="137" t="s">
        <v>224</v>
      </c>
    </row>
    <row r="35" spans="2:25" ht="19.5" customHeight="1">
      <c r="B35" s="137" t="s">
        <v>700</v>
      </c>
    </row>
    <row r="36" spans="2:25" ht="19.5" customHeight="1">
      <c r="B36" s="137" t="s">
        <v>1083</v>
      </c>
    </row>
    <row r="37" spans="2:25" ht="19.5" customHeight="1"/>
    <row r="38" spans="2:25" s="139" customFormat="1" ht="19.5" customHeight="1" thickBot="1">
      <c r="B38" s="331" t="s">
        <v>412</v>
      </c>
      <c r="C38" s="144"/>
      <c r="D38" s="144"/>
      <c r="E38" s="144"/>
      <c r="F38" s="144"/>
      <c r="G38" s="144"/>
      <c r="H38" s="144"/>
      <c r="I38" s="144"/>
      <c r="J38" s="144"/>
      <c r="K38" s="144"/>
      <c r="L38" s="144"/>
      <c r="M38" s="144"/>
      <c r="N38" s="144"/>
      <c r="O38" s="144"/>
      <c r="P38" s="144"/>
      <c r="Q38" s="144"/>
      <c r="R38" s="144"/>
      <c r="S38" s="144"/>
      <c r="T38" s="144"/>
      <c r="U38" s="146"/>
      <c r="V38" s="145"/>
      <c r="W38" s="145"/>
      <c r="X38" s="145"/>
      <c r="Y38" s="145"/>
    </row>
    <row r="39" spans="2:25" ht="22.5" customHeight="1" thickBot="1">
      <c r="B39" s="1236" t="s">
        <v>411</v>
      </c>
      <c r="C39" s="1237"/>
      <c r="D39" s="1232" t="s">
        <v>410</v>
      </c>
      <c r="E39" s="1229" t="s">
        <v>433</v>
      </c>
      <c r="F39" s="1231" t="s">
        <v>218</v>
      </c>
      <c r="G39" s="1231"/>
      <c r="H39" s="1231"/>
      <c r="I39" s="1231"/>
      <c r="J39" s="1231"/>
      <c r="K39" s="1231"/>
      <c r="L39" s="1231"/>
      <c r="M39" s="1231"/>
      <c r="N39" s="1231"/>
      <c r="O39" s="1231"/>
      <c r="P39" s="1231"/>
      <c r="Q39" s="1231"/>
      <c r="R39" s="1231"/>
      <c r="S39" s="1231"/>
      <c r="T39" s="1231"/>
      <c r="U39" s="1232" t="s">
        <v>409</v>
      </c>
    </row>
    <row r="40" spans="2:25" s="141" customFormat="1" ht="22.5" customHeight="1" thickBot="1">
      <c r="B40" s="1112"/>
      <c r="C40" s="1238"/>
      <c r="D40" s="1233"/>
      <c r="E40" s="1230"/>
      <c r="F40" s="784" t="s">
        <v>202</v>
      </c>
      <c r="G40" s="784" t="s">
        <v>203</v>
      </c>
      <c r="H40" s="784" t="s">
        <v>204</v>
      </c>
      <c r="I40" s="784" t="s">
        <v>205</v>
      </c>
      <c r="J40" s="784" t="s">
        <v>206</v>
      </c>
      <c r="K40" s="784" t="s">
        <v>207</v>
      </c>
      <c r="L40" s="784" t="s">
        <v>208</v>
      </c>
      <c r="M40" s="784" t="s">
        <v>209</v>
      </c>
      <c r="N40" s="784" t="s">
        <v>210</v>
      </c>
      <c r="O40" s="784" t="s">
        <v>211</v>
      </c>
      <c r="P40" s="784" t="s">
        <v>212</v>
      </c>
      <c r="Q40" s="784" t="s">
        <v>213</v>
      </c>
      <c r="R40" s="784" t="s">
        <v>214</v>
      </c>
      <c r="S40" s="784" t="s">
        <v>423</v>
      </c>
      <c r="T40" s="784" t="s">
        <v>424</v>
      </c>
      <c r="U40" s="1233"/>
    </row>
    <row r="41" spans="2:25" ht="19.899999999999999" customHeight="1">
      <c r="B41" s="1241" t="s">
        <v>408</v>
      </c>
      <c r="C41" s="785" t="s">
        <v>407</v>
      </c>
      <c r="D41" s="786" t="s">
        <v>94</v>
      </c>
      <c r="E41" s="787"/>
      <c r="F41" s="788"/>
      <c r="G41" s="788"/>
      <c r="H41" s="788"/>
      <c r="I41" s="788"/>
      <c r="J41" s="788"/>
      <c r="K41" s="788"/>
      <c r="L41" s="788"/>
      <c r="M41" s="788"/>
      <c r="N41" s="788"/>
      <c r="O41" s="788"/>
      <c r="P41" s="788"/>
      <c r="Q41" s="788"/>
      <c r="R41" s="788"/>
      <c r="S41" s="788"/>
      <c r="T41" s="788"/>
      <c r="U41" s="789" t="s">
        <v>94</v>
      </c>
    </row>
    <row r="42" spans="2:25" ht="19.899999999999999" customHeight="1">
      <c r="B42" s="1241"/>
      <c r="C42" s="790" t="s">
        <v>406</v>
      </c>
      <c r="D42" s="791" t="s">
        <v>405</v>
      </c>
      <c r="E42" s="792"/>
      <c r="F42" s="793"/>
      <c r="G42" s="793"/>
      <c r="H42" s="793"/>
      <c r="I42" s="793"/>
      <c r="J42" s="793"/>
      <c r="K42" s="793"/>
      <c r="L42" s="793"/>
      <c r="M42" s="793"/>
      <c r="N42" s="793"/>
      <c r="O42" s="793"/>
      <c r="P42" s="793"/>
      <c r="Q42" s="793"/>
      <c r="R42" s="793"/>
      <c r="S42" s="793"/>
      <c r="T42" s="793"/>
      <c r="U42" s="794" t="s">
        <v>94</v>
      </c>
    </row>
    <row r="43" spans="2:25" ht="19.899999999999999" customHeight="1">
      <c r="B43" s="1241"/>
      <c r="C43" s="790" t="s">
        <v>404</v>
      </c>
      <c r="D43" s="791" t="s">
        <v>403</v>
      </c>
      <c r="E43" s="792"/>
      <c r="F43" s="793"/>
      <c r="G43" s="793"/>
      <c r="H43" s="793"/>
      <c r="I43" s="793"/>
      <c r="J43" s="793"/>
      <c r="K43" s="793"/>
      <c r="L43" s="793"/>
      <c r="M43" s="793"/>
      <c r="N43" s="793"/>
      <c r="O43" s="793"/>
      <c r="P43" s="793"/>
      <c r="Q43" s="793"/>
      <c r="R43" s="793"/>
      <c r="S43" s="793"/>
      <c r="T43" s="793"/>
      <c r="U43" s="794" t="s">
        <v>94</v>
      </c>
    </row>
    <row r="44" spans="2:25" ht="19.899999999999999" customHeight="1">
      <c r="B44" s="1241"/>
      <c r="C44" s="795" t="s">
        <v>402</v>
      </c>
      <c r="D44" s="796" t="s">
        <v>400</v>
      </c>
      <c r="E44" s="797"/>
      <c r="F44" s="798"/>
      <c r="G44" s="798"/>
      <c r="H44" s="798"/>
      <c r="I44" s="798"/>
      <c r="J44" s="798"/>
      <c r="K44" s="798"/>
      <c r="L44" s="798"/>
      <c r="M44" s="798"/>
      <c r="N44" s="798"/>
      <c r="O44" s="798"/>
      <c r="P44" s="798"/>
      <c r="Q44" s="798"/>
      <c r="R44" s="798"/>
      <c r="S44" s="798"/>
      <c r="T44" s="798"/>
      <c r="U44" s="799">
        <f>SUM(F44:T44)</f>
        <v>0</v>
      </c>
    </row>
    <row r="45" spans="2:25" ht="19.899999999999999" customHeight="1">
      <c r="B45" s="1241"/>
      <c r="C45" s="800" t="s">
        <v>407</v>
      </c>
      <c r="D45" s="801" t="s">
        <v>69</v>
      </c>
      <c r="E45" s="802"/>
      <c r="F45" s="803"/>
      <c r="G45" s="803"/>
      <c r="H45" s="803"/>
      <c r="I45" s="803"/>
      <c r="J45" s="803"/>
      <c r="K45" s="803"/>
      <c r="L45" s="803"/>
      <c r="M45" s="803"/>
      <c r="N45" s="803"/>
      <c r="O45" s="803"/>
      <c r="P45" s="803"/>
      <c r="Q45" s="803"/>
      <c r="R45" s="803"/>
      <c r="S45" s="803"/>
      <c r="T45" s="803"/>
      <c r="U45" s="789" t="s">
        <v>94</v>
      </c>
    </row>
    <row r="46" spans="2:25" ht="19.899999999999999" customHeight="1">
      <c r="B46" s="1241"/>
      <c r="C46" s="790" t="s">
        <v>406</v>
      </c>
      <c r="D46" s="791" t="s">
        <v>405</v>
      </c>
      <c r="E46" s="792"/>
      <c r="F46" s="793"/>
      <c r="G46" s="793"/>
      <c r="H46" s="793"/>
      <c r="I46" s="793"/>
      <c r="J46" s="793"/>
      <c r="K46" s="793"/>
      <c r="L46" s="793"/>
      <c r="M46" s="793"/>
      <c r="N46" s="793"/>
      <c r="O46" s="793"/>
      <c r="P46" s="793"/>
      <c r="Q46" s="793"/>
      <c r="R46" s="793"/>
      <c r="S46" s="793"/>
      <c r="T46" s="793"/>
      <c r="U46" s="794" t="s">
        <v>94</v>
      </c>
    </row>
    <row r="47" spans="2:25" ht="19.899999999999999" customHeight="1">
      <c r="B47" s="1241"/>
      <c r="C47" s="790" t="s">
        <v>404</v>
      </c>
      <c r="D47" s="791" t="s">
        <v>403</v>
      </c>
      <c r="E47" s="792"/>
      <c r="F47" s="793"/>
      <c r="G47" s="793"/>
      <c r="H47" s="793"/>
      <c r="I47" s="793"/>
      <c r="J47" s="793"/>
      <c r="K47" s="793"/>
      <c r="L47" s="793"/>
      <c r="M47" s="793"/>
      <c r="N47" s="793"/>
      <c r="O47" s="793"/>
      <c r="P47" s="793"/>
      <c r="Q47" s="793"/>
      <c r="R47" s="793"/>
      <c r="S47" s="793"/>
      <c r="T47" s="793"/>
      <c r="U47" s="794" t="s">
        <v>94</v>
      </c>
    </row>
    <row r="48" spans="2:25" ht="19.899999999999999" customHeight="1">
      <c r="B48" s="1241"/>
      <c r="C48" s="795" t="s">
        <v>402</v>
      </c>
      <c r="D48" s="796" t="s">
        <v>400</v>
      </c>
      <c r="E48" s="797"/>
      <c r="F48" s="798"/>
      <c r="G48" s="798"/>
      <c r="H48" s="798"/>
      <c r="I48" s="798"/>
      <c r="J48" s="798"/>
      <c r="K48" s="798"/>
      <c r="L48" s="798"/>
      <c r="M48" s="798"/>
      <c r="N48" s="798"/>
      <c r="O48" s="798"/>
      <c r="P48" s="798"/>
      <c r="Q48" s="798"/>
      <c r="R48" s="798"/>
      <c r="S48" s="798"/>
      <c r="T48" s="798"/>
      <c r="U48" s="799">
        <f>SUM(F48:T48)</f>
        <v>0</v>
      </c>
    </row>
    <row r="49" spans="2:21" ht="19.899999999999999" customHeight="1">
      <c r="B49" s="1241"/>
      <c r="C49" s="800" t="s">
        <v>407</v>
      </c>
      <c r="D49" s="801" t="s">
        <v>69</v>
      </c>
      <c r="E49" s="802"/>
      <c r="F49" s="803"/>
      <c r="G49" s="803"/>
      <c r="H49" s="803"/>
      <c r="I49" s="803"/>
      <c r="J49" s="803"/>
      <c r="K49" s="803"/>
      <c r="L49" s="803"/>
      <c r="M49" s="803"/>
      <c r="N49" s="803"/>
      <c r="O49" s="803"/>
      <c r="P49" s="803"/>
      <c r="Q49" s="803"/>
      <c r="R49" s="803"/>
      <c r="S49" s="803"/>
      <c r="T49" s="803"/>
      <c r="U49" s="789" t="s">
        <v>94</v>
      </c>
    </row>
    <row r="50" spans="2:21" ht="19.899999999999999" customHeight="1">
      <c r="B50" s="1241"/>
      <c r="C50" s="790" t="s">
        <v>406</v>
      </c>
      <c r="D50" s="791" t="s">
        <v>405</v>
      </c>
      <c r="E50" s="792"/>
      <c r="F50" s="793"/>
      <c r="G50" s="793"/>
      <c r="H50" s="793"/>
      <c r="I50" s="793"/>
      <c r="J50" s="793"/>
      <c r="K50" s="793"/>
      <c r="L50" s="793"/>
      <c r="M50" s="793"/>
      <c r="N50" s="793"/>
      <c r="O50" s="793"/>
      <c r="P50" s="793"/>
      <c r="Q50" s="793"/>
      <c r="R50" s="793"/>
      <c r="S50" s="793"/>
      <c r="T50" s="793"/>
      <c r="U50" s="794" t="s">
        <v>94</v>
      </c>
    </row>
    <row r="51" spans="2:21" ht="19.899999999999999" customHeight="1">
      <c r="B51" s="1241"/>
      <c r="C51" s="790" t="s">
        <v>404</v>
      </c>
      <c r="D51" s="791" t="s">
        <v>403</v>
      </c>
      <c r="E51" s="792"/>
      <c r="F51" s="793"/>
      <c r="G51" s="793"/>
      <c r="H51" s="793"/>
      <c r="I51" s="793"/>
      <c r="J51" s="793"/>
      <c r="K51" s="793"/>
      <c r="L51" s="793"/>
      <c r="M51" s="793"/>
      <c r="N51" s="793"/>
      <c r="O51" s="793"/>
      <c r="P51" s="793"/>
      <c r="Q51" s="793"/>
      <c r="R51" s="793"/>
      <c r="S51" s="793"/>
      <c r="T51" s="793"/>
      <c r="U51" s="794" t="s">
        <v>94</v>
      </c>
    </row>
    <row r="52" spans="2:21" ht="19.899999999999999" customHeight="1">
      <c r="B52" s="1241"/>
      <c r="C52" s="795" t="s">
        <v>402</v>
      </c>
      <c r="D52" s="796" t="s">
        <v>400</v>
      </c>
      <c r="E52" s="797"/>
      <c r="F52" s="798"/>
      <c r="G52" s="798"/>
      <c r="H52" s="798"/>
      <c r="I52" s="798"/>
      <c r="J52" s="798"/>
      <c r="K52" s="798"/>
      <c r="L52" s="798"/>
      <c r="M52" s="798"/>
      <c r="N52" s="798"/>
      <c r="O52" s="798"/>
      <c r="P52" s="798"/>
      <c r="Q52" s="798"/>
      <c r="R52" s="798"/>
      <c r="S52" s="798"/>
      <c r="T52" s="798"/>
      <c r="U52" s="799">
        <f>SUM(F52:T52)</f>
        <v>0</v>
      </c>
    </row>
    <row r="53" spans="2:21" ht="21.75" customHeight="1" thickBot="1">
      <c r="B53" s="1242" t="s">
        <v>401</v>
      </c>
      <c r="C53" s="1243"/>
      <c r="D53" s="804" t="s">
        <v>400</v>
      </c>
      <c r="E53" s="805"/>
      <c r="F53" s="806">
        <f t="shared" ref="F53:T53" si="3">SUM(F44,F48,F52)</f>
        <v>0</v>
      </c>
      <c r="G53" s="806">
        <f t="shared" si="3"/>
        <v>0</v>
      </c>
      <c r="H53" s="806">
        <f t="shared" si="3"/>
        <v>0</v>
      </c>
      <c r="I53" s="806">
        <f t="shared" si="3"/>
        <v>0</v>
      </c>
      <c r="J53" s="806">
        <f t="shared" si="3"/>
        <v>0</v>
      </c>
      <c r="K53" s="806">
        <f t="shared" si="3"/>
        <v>0</v>
      </c>
      <c r="L53" s="806">
        <f t="shared" si="3"/>
        <v>0</v>
      </c>
      <c r="M53" s="806">
        <f t="shared" si="3"/>
        <v>0</v>
      </c>
      <c r="N53" s="806">
        <f t="shared" si="3"/>
        <v>0</v>
      </c>
      <c r="O53" s="806">
        <f t="shared" si="3"/>
        <v>0</v>
      </c>
      <c r="P53" s="806">
        <f t="shared" si="3"/>
        <v>0</v>
      </c>
      <c r="Q53" s="806">
        <f t="shared" si="3"/>
        <v>0</v>
      </c>
      <c r="R53" s="806">
        <f t="shared" si="3"/>
        <v>0</v>
      </c>
      <c r="S53" s="806">
        <f t="shared" si="3"/>
        <v>0</v>
      </c>
      <c r="T53" s="806">
        <f t="shared" si="3"/>
        <v>0</v>
      </c>
      <c r="U53" s="807">
        <f>SUM(F53:T53)</f>
        <v>0</v>
      </c>
    </row>
    <row r="54" spans="2:21" ht="6" customHeight="1">
      <c r="B54" s="142"/>
      <c r="C54" s="142"/>
      <c r="D54" s="332"/>
      <c r="E54" s="333"/>
      <c r="F54" s="333"/>
      <c r="G54" s="333"/>
      <c r="H54" s="333"/>
      <c r="I54" s="333"/>
      <c r="J54" s="333"/>
      <c r="K54" s="333"/>
      <c r="L54" s="333"/>
      <c r="M54" s="333"/>
      <c r="N54" s="333"/>
      <c r="O54" s="333"/>
      <c r="P54" s="333"/>
      <c r="Q54" s="333"/>
      <c r="R54" s="333"/>
      <c r="S54" s="333"/>
      <c r="T54" s="333"/>
      <c r="U54" s="333"/>
    </row>
    <row r="55" spans="2:21" ht="16.5" customHeight="1">
      <c r="B55" s="148" t="s">
        <v>216</v>
      </c>
    </row>
    <row r="56" spans="2:21" ht="16.5" customHeight="1">
      <c r="B56" s="137" t="s">
        <v>1150</v>
      </c>
    </row>
    <row r="57" spans="2:21" ht="16.5" customHeight="1">
      <c r="B57" s="363" t="s">
        <v>230</v>
      </c>
    </row>
    <row r="58" spans="2:21">
      <c r="B58" s="137" t="s">
        <v>229</v>
      </c>
    </row>
    <row r="62" spans="2:21" ht="14.25">
      <c r="B62" s="200" t="s">
        <v>399</v>
      </c>
    </row>
    <row r="64" spans="2:21" ht="13.5">
      <c r="B64" s="141" t="s">
        <v>434</v>
      </c>
    </row>
    <row r="66" spans="2:21" ht="27" customHeight="1">
      <c r="C66" s="383" t="s">
        <v>70</v>
      </c>
      <c r="D66" s="1239" t="s">
        <v>398</v>
      </c>
      <c r="E66" s="1239"/>
      <c r="F66" s="1239"/>
    </row>
    <row r="67" spans="2:21" ht="27.75" customHeight="1" thickBot="1">
      <c r="C67" s="382" t="s">
        <v>397</v>
      </c>
      <c r="D67" s="1240"/>
      <c r="E67" s="1240"/>
      <c r="F67" s="1240"/>
    </row>
    <row r="68" spans="2:21" ht="27.75" customHeight="1">
      <c r="C68" s="382" t="s">
        <v>396</v>
      </c>
      <c r="D68" s="1240"/>
      <c r="E68" s="1240"/>
      <c r="F68" s="1240"/>
      <c r="S68" s="1151" t="s">
        <v>52</v>
      </c>
      <c r="T68" s="1152"/>
      <c r="U68" s="1153"/>
    </row>
    <row r="69" spans="2:21" ht="12.6" customHeight="1" thickBot="1">
      <c r="S69" s="1154"/>
      <c r="T69" s="1155"/>
      <c r="U69" s="1156"/>
    </row>
    <row r="70" spans="2:21">
      <c r="B70" s="148" t="s">
        <v>699</v>
      </c>
    </row>
  </sheetData>
  <mergeCells count="23">
    <mergeCell ref="D39:D40"/>
    <mergeCell ref="B39:C40"/>
    <mergeCell ref="D66:F66"/>
    <mergeCell ref="D67:F67"/>
    <mergeCell ref="D68:F68"/>
    <mergeCell ref="B41:B52"/>
    <mergeCell ref="B53:C53"/>
    <mergeCell ref="S68:U69"/>
    <mergeCell ref="B9:B13"/>
    <mergeCell ref="B15:B19"/>
    <mergeCell ref="B21:C21"/>
    <mergeCell ref="B4:U4"/>
    <mergeCell ref="B7:C8"/>
    <mergeCell ref="F7:T7"/>
    <mergeCell ref="U7:U8"/>
    <mergeCell ref="E7:E8"/>
    <mergeCell ref="D7:D8"/>
    <mergeCell ref="F39:T39"/>
    <mergeCell ref="U39:U40"/>
    <mergeCell ref="B28:C28"/>
    <mergeCell ref="B22:B26"/>
    <mergeCell ref="B27:C27"/>
    <mergeCell ref="E39:E40"/>
  </mergeCells>
  <phoneticPr fontId="8"/>
  <printOptions horizontalCentered="1"/>
  <pageMargins left="0.39370078740157483" right="0.39370078740157483" top="0.98425196850393704" bottom="0.39370078740157483" header="0.51181102362204722" footer="0.51181102362204722"/>
  <pageSetup paperSize="8" scale="87" fitToHeight="0" orientation="landscape" r:id="rId1"/>
  <headerFooter alignWithMargins="0"/>
  <rowBreaks count="1" manualBreakCount="1">
    <brk id="36" min="1" max="2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11"/>
  <sheetViews>
    <sheetView zoomScale="85" zoomScaleNormal="85" workbookViewId="0">
      <selection activeCell="G24" sqref="G24"/>
    </sheetView>
  </sheetViews>
  <sheetFormatPr defaultColWidth="8.75" defaultRowHeight="13.5"/>
  <cols>
    <col min="1" max="1" width="4.375" style="368" customWidth="1"/>
    <col min="2" max="2" width="3.125" style="368" customWidth="1"/>
    <col min="3" max="3" width="10.5" style="368" customWidth="1"/>
    <col min="4" max="4" width="4.5" style="368" customWidth="1"/>
    <col min="5" max="5" width="39.375" style="368" customWidth="1"/>
    <col min="6" max="6" width="18.25" style="368" customWidth="1"/>
    <col min="7" max="14" width="13.625" style="368" customWidth="1"/>
    <col min="15" max="15" width="4.5" style="368" customWidth="1"/>
    <col min="16" max="16" width="4.75" style="368" customWidth="1"/>
    <col min="17" max="16384" width="8.75" style="368"/>
  </cols>
  <sheetData>
    <row r="1" spans="1:15" ht="19.899999999999999" customHeight="1">
      <c r="A1" s="369"/>
      <c r="B1" s="369"/>
      <c r="C1" s="369"/>
      <c r="D1" s="369"/>
      <c r="E1" s="369"/>
      <c r="F1" s="369"/>
      <c r="G1" s="369"/>
      <c r="H1" s="369"/>
      <c r="I1" s="369"/>
      <c r="J1" s="369"/>
      <c r="K1" s="369"/>
      <c r="L1" s="369"/>
      <c r="M1" s="369"/>
      <c r="N1" s="369"/>
      <c r="O1" s="369"/>
    </row>
    <row r="2" spans="1:15" ht="19.899999999999999" customHeight="1">
      <c r="A2" s="369"/>
      <c r="B2" s="369" t="s">
        <v>787</v>
      </c>
      <c r="C2" s="369"/>
      <c r="D2" s="369"/>
      <c r="E2" s="369"/>
      <c r="F2" s="369"/>
      <c r="G2" s="369"/>
      <c r="H2" s="369"/>
      <c r="I2" s="369"/>
      <c r="J2" s="369"/>
      <c r="K2" s="369"/>
      <c r="L2" s="369"/>
      <c r="M2" s="369"/>
      <c r="N2" s="369"/>
      <c r="O2" s="369"/>
    </row>
    <row r="3" spans="1:15" ht="19.899999999999999" customHeight="1">
      <c r="A3" s="369"/>
      <c r="B3" s="1017" t="s">
        <v>788</v>
      </c>
      <c r="C3" s="1017"/>
      <c r="D3" s="1017"/>
      <c r="E3" s="1017"/>
      <c r="F3" s="1017"/>
      <c r="G3" s="1017"/>
      <c r="H3" s="1017"/>
      <c r="I3" s="1017"/>
      <c r="J3" s="1017"/>
      <c r="K3" s="1017"/>
      <c r="L3" s="1017"/>
      <c r="M3" s="1017"/>
      <c r="N3" s="1017"/>
      <c r="O3" s="1017"/>
    </row>
    <row r="4" spans="1:15" ht="19.899999999999999" customHeight="1">
      <c r="A4" s="369"/>
      <c r="B4" s="369"/>
      <c r="C4" s="369"/>
      <c r="D4" s="369"/>
      <c r="E4" s="369"/>
      <c r="F4" s="369"/>
      <c r="G4" s="369"/>
      <c r="H4" s="369"/>
      <c r="I4" s="369"/>
      <c r="J4" s="369"/>
      <c r="K4" s="369"/>
      <c r="L4" s="369"/>
      <c r="M4" s="369"/>
      <c r="N4" s="376" t="s">
        <v>505</v>
      </c>
      <c r="O4" s="376"/>
    </row>
    <row r="5" spans="1:15" ht="19.899999999999999" customHeight="1">
      <c r="A5" s="369"/>
      <c r="B5" s="1018" t="s">
        <v>516</v>
      </c>
      <c r="C5" s="1019"/>
      <c r="D5" s="1019"/>
      <c r="E5" s="1019"/>
      <c r="F5" s="1020"/>
      <c r="G5" s="419" t="s">
        <v>327</v>
      </c>
      <c r="H5" s="419" t="s">
        <v>326</v>
      </c>
      <c r="I5" s="419" t="s">
        <v>325</v>
      </c>
      <c r="J5" s="419" t="s">
        <v>324</v>
      </c>
      <c r="K5" s="419" t="s">
        <v>323</v>
      </c>
      <c r="L5" s="419" t="s">
        <v>335</v>
      </c>
      <c r="M5" s="419" t="s">
        <v>334</v>
      </c>
      <c r="N5" s="1024" t="s">
        <v>322</v>
      </c>
      <c r="O5" s="375"/>
    </row>
    <row r="6" spans="1:15" ht="19.899999999999999" customHeight="1">
      <c r="A6" s="369"/>
      <c r="B6" s="1021"/>
      <c r="C6" s="1022"/>
      <c r="D6" s="1022"/>
      <c r="E6" s="1022"/>
      <c r="F6" s="1023"/>
      <c r="G6" s="419" t="s">
        <v>321</v>
      </c>
      <c r="H6" s="419" t="s">
        <v>333</v>
      </c>
      <c r="I6" s="419" t="s">
        <v>332</v>
      </c>
      <c r="J6" s="419" t="s">
        <v>331</v>
      </c>
      <c r="K6" s="419" t="s">
        <v>330</v>
      </c>
      <c r="L6" s="419" t="s">
        <v>329</v>
      </c>
      <c r="M6" s="419" t="s">
        <v>328</v>
      </c>
      <c r="N6" s="1024"/>
      <c r="O6" s="375"/>
    </row>
    <row r="7" spans="1:15" ht="19.899999999999999" customHeight="1">
      <c r="A7" s="369"/>
      <c r="B7" s="1025"/>
      <c r="C7" s="1026"/>
      <c r="D7" s="1026"/>
      <c r="E7" s="1026"/>
      <c r="F7" s="421"/>
      <c r="G7" s="422"/>
      <c r="H7" s="422"/>
      <c r="I7" s="422"/>
      <c r="J7" s="422"/>
      <c r="K7" s="422"/>
      <c r="L7" s="422"/>
      <c r="M7" s="422"/>
      <c r="N7" s="423"/>
      <c r="O7" s="373"/>
    </row>
    <row r="8" spans="1:15" ht="19.899999999999999" customHeight="1">
      <c r="A8" s="369"/>
      <c r="B8" s="424"/>
      <c r="C8" s="1027" t="s">
        <v>336</v>
      </c>
      <c r="D8" s="1030" t="s">
        <v>311</v>
      </c>
      <c r="E8" s="1031"/>
      <c r="F8" s="1032"/>
      <c r="G8" s="426"/>
      <c r="H8" s="426"/>
      <c r="I8" s="426"/>
      <c r="J8" s="426"/>
      <c r="K8" s="426"/>
      <c r="L8" s="426"/>
      <c r="M8" s="426"/>
      <c r="N8" s="427">
        <f>SUM(G8:M8)</f>
        <v>0</v>
      </c>
      <c r="O8" s="374"/>
    </row>
    <row r="9" spans="1:15" ht="19.5" customHeight="1">
      <c r="A9" s="369"/>
      <c r="B9" s="424"/>
      <c r="C9" s="1028"/>
      <c r="D9" s="1033" t="s">
        <v>312</v>
      </c>
      <c r="E9" s="1034"/>
      <c r="F9" s="1035"/>
      <c r="G9" s="428">
        <f>SUM(G10:G16)</f>
        <v>0</v>
      </c>
      <c r="H9" s="428">
        <f t="shared" ref="H9:M9" si="0">SUM(H10:H16)</f>
        <v>0</v>
      </c>
      <c r="I9" s="428">
        <f t="shared" si="0"/>
        <v>0</v>
      </c>
      <c r="J9" s="428">
        <f t="shared" si="0"/>
        <v>0</v>
      </c>
      <c r="K9" s="428">
        <f t="shared" si="0"/>
        <v>0</v>
      </c>
      <c r="L9" s="428">
        <f t="shared" si="0"/>
        <v>0</v>
      </c>
      <c r="M9" s="428">
        <f t="shared" si="0"/>
        <v>0</v>
      </c>
      <c r="N9" s="427">
        <f t="shared" ref="N9:N76" si="1">SUM(G9:M9)</f>
        <v>0</v>
      </c>
      <c r="O9" s="374"/>
    </row>
    <row r="10" spans="1:15" ht="19.5" customHeight="1">
      <c r="A10" s="369"/>
      <c r="B10" s="424"/>
      <c r="C10" s="1028"/>
      <c r="D10" s="429"/>
      <c r="E10" s="1030" t="s">
        <v>343</v>
      </c>
      <c r="F10" s="1032"/>
      <c r="G10" s="426"/>
      <c r="H10" s="426"/>
      <c r="I10" s="426"/>
      <c r="J10" s="426"/>
      <c r="K10" s="426"/>
      <c r="L10" s="426"/>
      <c r="M10" s="426"/>
      <c r="N10" s="427">
        <f t="shared" si="1"/>
        <v>0</v>
      </c>
      <c r="O10" s="374"/>
    </row>
    <row r="11" spans="1:15" ht="19.5" customHeight="1">
      <c r="A11" s="369"/>
      <c r="B11" s="424"/>
      <c r="C11" s="1028"/>
      <c r="D11" s="429"/>
      <c r="E11" s="1030" t="s">
        <v>344</v>
      </c>
      <c r="F11" s="1032"/>
      <c r="G11" s="426"/>
      <c r="H11" s="426"/>
      <c r="I11" s="426"/>
      <c r="J11" s="426"/>
      <c r="K11" s="426"/>
      <c r="L11" s="426"/>
      <c r="M11" s="426"/>
      <c r="N11" s="427">
        <f t="shared" si="1"/>
        <v>0</v>
      </c>
      <c r="O11" s="374"/>
    </row>
    <row r="12" spans="1:15" ht="30" customHeight="1">
      <c r="A12" s="369"/>
      <c r="B12" s="424"/>
      <c r="C12" s="1028"/>
      <c r="D12" s="429"/>
      <c r="E12" s="1036" t="s">
        <v>345</v>
      </c>
      <c r="F12" s="1037"/>
      <c r="G12" s="426"/>
      <c r="H12" s="426"/>
      <c r="I12" s="426"/>
      <c r="J12" s="426"/>
      <c r="K12" s="426"/>
      <c r="L12" s="426"/>
      <c r="M12" s="426"/>
      <c r="N12" s="427">
        <f t="shared" si="1"/>
        <v>0</v>
      </c>
      <c r="O12" s="374"/>
    </row>
    <row r="13" spans="1:15" ht="19.5" customHeight="1">
      <c r="A13" s="369"/>
      <c r="B13" s="424"/>
      <c r="C13" s="1028"/>
      <c r="D13" s="429"/>
      <c r="E13" s="1030" t="s">
        <v>337</v>
      </c>
      <c r="F13" s="1032"/>
      <c r="G13" s="426"/>
      <c r="H13" s="426"/>
      <c r="I13" s="426"/>
      <c r="J13" s="426"/>
      <c r="K13" s="426"/>
      <c r="L13" s="426"/>
      <c r="M13" s="426"/>
      <c r="N13" s="427">
        <f t="shared" si="1"/>
        <v>0</v>
      </c>
      <c r="O13" s="374"/>
    </row>
    <row r="14" spans="1:15" ht="19.5" customHeight="1">
      <c r="A14" s="369"/>
      <c r="B14" s="424"/>
      <c r="C14" s="1028"/>
      <c r="D14" s="429"/>
      <c r="E14" s="1030" t="s">
        <v>338</v>
      </c>
      <c r="F14" s="1032"/>
      <c r="G14" s="426"/>
      <c r="H14" s="426"/>
      <c r="I14" s="426"/>
      <c r="J14" s="426"/>
      <c r="K14" s="426"/>
      <c r="L14" s="426"/>
      <c r="M14" s="426"/>
      <c r="N14" s="427">
        <f t="shared" si="1"/>
        <v>0</v>
      </c>
      <c r="O14" s="374"/>
    </row>
    <row r="15" spans="1:15" ht="19.5" customHeight="1">
      <c r="A15" s="369"/>
      <c r="B15" s="424"/>
      <c r="C15" s="1028"/>
      <c r="D15" s="429"/>
      <c r="E15" s="1036" t="s">
        <v>346</v>
      </c>
      <c r="F15" s="1037"/>
      <c r="G15" s="426"/>
      <c r="H15" s="426"/>
      <c r="I15" s="426"/>
      <c r="J15" s="426"/>
      <c r="K15" s="426"/>
      <c r="L15" s="426"/>
      <c r="M15" s="426"/>
      <c r="N15" s="427">
        <f t="shared" si="1"/>
        <v>0</v>
      </c>
      <c r="O15" s="374"/>
    </row>
    <row r="16" spans="1:15" ht="33.6" customHeight="1">
      <c r="A16" s="369"/>
      <c r="B16" s="424"/>
      <c r="C16" s="1028"/>
      <c r="D16" s="430"/>
      <c r="E16" s="1036" t="s">
        <v>1123</v>
      </c>
      <c r="F16" s="1037"/>
      <c r="G16" s="426"/>
      <c r="H16" s="426"/>
      <c r="I16" s="426"/>
      <c r="J16" s="426"/>
      <c r="K16" s="426"/>
      <c r="L16" s="426"/>
      <c r="M16" s="426"/>
      <c r="N16" s="427">
        <f t="shared" si="1"/>
        <v>0</v>
      </c>
      <c r="O16" s="374"/>
    </row>
    <row r="17" spans="1:15" ht="19.5" customHeight="1">
      <c r="A17" s="369"/>
      <c r="B17" s="424"/>
      <c r="C17" s="1028"/>
      <c r="D17" s="1038" t="s">
        <v>339</v>
      </c>
      <c r="E17" s="1039"/>
      <c r="F17" s="1040"/>
      <c r="G17" s="428">
        <f>SUM(G18:G33)</f>
        <v>0</v>
      </c>
      <c r="H17" s="428">
        <f t="shared" ref="H17:M17" si="2">SUM(H18:H33)</f>
        <v>0</v>
      </c>
      <c r="I17" s="428">
        <f t="shared" si="2"/>
        <v>0</v>
      </c>
      <c r="J17" s="428">
        <f t="shared" si="2"/>
        <v>0</v>
      </c>
      <c r="K17" s="428">
        <f t="shared" si="2"/>
        <v>0</v>
      </c>
      <c r="L17" s="428">
        <f t="shared" si="2"/>
        <v>0</v>
      </c>
      <c r="M17" s="428">
        <f t="shared" si="2"/>
        <v>0</v>
      </c>
      <c r="N17" s="427">
        <f t="shared" si="1"/>
        <v>0</v>
      </c>
      <c r="O17" s="374"/>
    </row>
    <row r="18" spans="1:15" ht="19.5" customHeight="1">
      <c r="A18" s="369"/>
      <c r="B18" s="424"/>
      <c r="C18" s="1028"/>
      <c r="D18" s="429"/>
      <c r="E18" s="1036" t="s">
        <v>347</v>
      </c>
      <c r="F18" s="1037"/>
      <c r="G18" s="426"/>
      <c r="H18" s="426"/>
      <c r="I18" s="426"/>
      <c r="J18" s="426"/>
      <c r="K18" s="426"/>
      <c r="L18" s="426"/>
      <c r="M18" s="426"/>
      <c r="N18" s="427">
        <f t="shared" si="1"/>
        <v>0</v>
      </c>
      <c r="O18" s="374"/>
    </row>
    <row r="19" spans="1:15" ht="19.5" customHeight="1">
      <c r="A19" s="369"/>
      <c r="B19" s="424"/>
      <c r="C19" s="1028"/>
      <c r="D19" s="429"/>
      <c r="E19" s="1036" t="s">
        <v>348</v>
      </c>
      <c r="F19" s="1037"/>
      <c r="G19" s="426"/>
      <c r="H19" s="426"/>
      <c r="I19" s="426"/>
      <c r="J19" s="426"/>
      <c r="K19" s="426"/>
      <c r="L19" s="426"/>
      <c r="M19" s="426"/>
      <c r="N19" s="427">
        <f t="shared" si="1"/>
        <v>0</v>
      </c>
      <c r="O19" s="374"/>
    </row>
    <row r="20" spans="1:15" ht="19.5" customHeight="1">
      <c r="A20" s="369"/>
      <c r="B20" s="424"/>
      <c r="C20" s="1028"/>
      <c r="D20" s="429"/>
      <c r="E20" s="1036" t="s">
        <v>349</v>
      </c>
      <c r="F20" s="1037"/>
      <c r="G20" s="426"/>
      <c r="H20" s="426"/>
      <c r="I20" s="426"/>
      <c r="J20" s="426"/>
      <c r="K20" s="426"/>
      <c r="L20" s="426"/>
      <c r="M20" s="426"/>
      <c r="N20" s="427">
        <f t="shared" si="1"/>
        <v>0</v>
      </c>
      <c r="O20" s="374"/>
    </row>
    <row r="21" spans="1:15" ht="19.5" customHeight="1">
      <c r="A21" s="369"/>
      <c r="B21" s="424"/>
      <c r="C21" s="1028"/>
      <c r="D21" s="429"/>
      <c r="E21" s="1036" t="s">
        <v>350</v>
      </c>
      <c r="F21" s="1037"/>
      <c r="G21" s="426"/>
      <c r="H21" s="426"/>
      <c r="I21" s="426"/>
      <c r="J21" s="426"/>
      <c r="K21" s="426"/>
      <c r="L21" s="426"/>
      <c r="M21" s="426"/>
      <c r="N21" s="427">
        <f t="shared" si="1"/>
        <v>0</v>
      </c>
      <c r="O21" s="374"/>
    </row>
    <row r="22" spans="1:15" ht="19.5" customHeight="1">
      <c r="A22" s="369"/>
      <c r="B22" s="424"/>
      <c r="C22" s="1028"/>
      <c r="D22" s="429"/>
      <c r="E22" s="1036" t="s">
        <v>351</v>
      </c>
      <c r="F22" s="1037"/>
      <c r="G22" s="426"/>
      <c r="H22" s="426"/>
      <c r="I22" s="426"/>
      <c r="J22" s="426"/>
      <c r="K22" s="426"/>
      <c r="L22" s="426"/>
      <c r="M22" s="426"/>
      <c r="N22" s="427">
        <f t="shared" si="1"/>
        <v>0</v>
      </c>
      <c r="O22" s="374"/>
    </row>
    <row r="23" spans="1:15" ht="19.5" customHeight="1">
      <c r="A23" s="369"/>
      <c r="B23" s="424"/>
      <c r="C23" s="1028"/>
      <c r="D23" s="429"/>
      <c r="E23" s="1036" t="s">
        <v>352</v>
      </c>
      <c r="F23" s="1037"/>
      <c r="G23" s="426"/>
      <c r="H23" s="426"/>
      <c r="I23" s="426"/>
      <c r="J23" s="426"/>
      <c r="K23" s="426"/>
      <c r="L23" s="426"/>
      <c r="M23" s="426"/>
      <c r="N23" s="427">
        <f t="shared" si="1"/>
        <v>0</v>
      </c>
      <c r="O23" s="374"/>
    </row>
    <row r="24" spans="1:15" ht="19.5" customHeight="1">
      <c r="A24" s="369"/>
      <c r="B24" s="424"/>
      <c r="C24" s="1028"/>
      <c r="D24" s="429"/>
      <c r="E24" s="1036" t="s">
        <v>353</v>
      </c>
      <c r="F24" s="1037"/>
      <c r="G24" s="426"/>
      <c r="H24" s="426"/>
      <c r="I24" s="426"/>
      <c r="J24" s="426"/>
      <c r="K24" s="426"/>
      <c r="L24" s="426"/>
      <c r="M24" s="426"/>
      <c r="N24" s="427">
        <f t="shared" si="1"/>
        <v>0</v>
      </c>
      <c r="O24" s="374"/>
    </row>
    <row r="25" spans="1:15" ht="19.5" customHeight="1">
      <c r="A25" s="369"/>
      <c r="B25" s="424"/>
      <c r="C25" s="1028"/>
      <c r="D25" s="429"/>
      <c r="E25" s="1036" t="s">
        <v>354</v>
      </c>
      <c r="F25" s="1037"/>
      <c r="G25" s="426"/>
      <c r="H25" s="426"/>
      <c r="I25" s="426"/>
      <c r="J25" s="426"/>
      <c r="K25" s="426"/>
      <c r="L25" s="426"/>
      <c r="M25" s="426"/>
      <c r="N25" s="427">
        <f t="shared" si="1"/>
        <v>0</v>
      </c>
      <c r="O25" s="374"/>
    </row>
    <row r="26" spans="1:15" ht="19.5" customHeight="1">
      <c r="A26" s="369"/>
      <c r="B26" s="424"/>
      <c r="C26" s="1028"/>
      <c r="D26" s="429"/>
      <c r="E26" s="1036" t="s">
        <v>355</v>
      </c>
      <c r="F26" s="1037"/>
      <c r="G26" s="426"/>
      <c r="H26" s="426"/>
      <c r="I26" s="426"/>
      <c r="J26" s="426"/>
      <c r="K26" s="426"/>
      <c r="L26" s="426"/>
      <c r="M26" s="426"/>
      <c r="N26" s="427">
        <f t="shared" si="1"/>
        <v>0</v>
      </c>
      <c r="O26" s="374"/>
    </row>
    <row r="27" spans="1:15" ht="19.5" customHeight="1">
      <c r="A27" s="369"/>
      <c r="B27" s="424"/>
      <c r="C27" s="1028"/>
      <c r="D27" s="429"/>
      <c r="E27" s="1036" t="s">
        <v>356</v>
      </c>
      <c r="F27" s="1037"/>
      <c r="G27" s="426"/>
      <c r="H27" s="426"/>
      <c r="I27" s="426"/>
      <c r="J27" s="426"/>
      <c r="K27" s="426"/>
      <c r="L27" s="426"/>
      <c r="M27" s="426"/>
      <c r="N27" s="427">
        <f t="shared" si="1"/>
        <v>0</v>
      </c>
      <c r="O27" s="374"/>
    </row>
    <row r="28" spans="1:15" ht="19.5" customHeight="1">
      <c r="A28" s="369"/>
      <c r="B28" s="424"/>
      <c r="C28" s="1028"/>
      <c r="D28" s="429"/>
      <c r="E28" s="1036" t="s">
        <v>357</v>
      </c>
      <c r="F28" s="1037"/>
      <c r="G28" s="426"/>
      <c r="H28" s="426"/>
      <c r="I28" s="426"/>
      <c r="J28" s="426"/>
      <c r="K28" s="426"/>
      <c r="L28" s="426"/>
      <c r="M28" s="426"/>
      <c r="N28" s="427">
        <f t="shared" si="1"/>
        <v>0</v>
      </c>
      <c r="O28" s="374"/>
    </row>
    <row r="29" spans="1:15" ht="19.5" customHeight="1">
      <c r="A29" s="369"/>
      <c r="B29" s="424"/>
      <c r="C29" s="1028"/>
      <c r="D29" s="429"/>
      <c r="E29" s="1036" t="s">
        <v>358</v>
      </c>
      <c r="F29" s="1037"/>
      <c r="G29" s="426"/>
      <c r="H29" s="426"/>
      <c r="I29" s="426"/>
      <c r="J29" s="426"/>
      <c r="K29" s="426"/>
      <c r="L29" s="426"/>
      <c r="M29" s="426"/>
      <c r="N29" s="427">
        <f t="shared" si="1"/>
        <v>0</v>
      </c>
      <c r="O29" s="374"/>
    </row>
    <row r="30" spans="1:15" ht="19.5" customHeight="1">
      <c r="A30" s="369"/>
      <c r="B30" s="424"/>
      <c r="C30" s="1028"/>
      <c r="D30" s="429"/>
      <c r="E30" s="1036" t="s">
        <v>359</v>
      </c>
      <c r="F30" s="1037"/>
      <c r="G30" s="426"/>
      <c r="H30" s="426"/>
      <c r="I30" s="426"/>
      <c r="J30" s="426"/>
      <c r="K30" s="426"/>
      <c r="L30" s="426"/>
      <c r="M30" s="426"/>
      <c r="N30" s="427">
        <f t="shared" si="1"/>
        <v>0</v>
      </c>
      <c r="O30" s="374"/>
    </row>
    <row r="31" spans="1:15" ht="19.5" customHeight="1">
      <c r="A31" s="369"/>
      <c r="B31" s="424"/>
      <c r="C31" s="1028"/>
      <c r="D31" s="429"/>
      <c r="E31" s="1036" t="s">
        <v>360</v>
      </c>
      <c r="F31" s="1037"/>
      <c r="G31" s="426"/>
      <c r="H31" s="426"/>
      <c r="I31" s="426"/>
      <c r="J31" s="426"/>
      <c r="K31" s="426"/>
      <c r="L31" s="426"/>
      <c r="M31" s="426"/>
      <c r="N31" s="427">
        <f t="shared" si="1"/>
        <v>0</v>
      </c>
      <c r="O31" s="374"/>
    </row>
    <row r="32" spans="1:15" ht="19.5" customHeight="1">
      <c r="A32" s="369"/>
      <c r="B32" s="424"/>
      <c r="C32" s="1028"/>
      <c r="D32" s="429"/>
      <c r="E32" s="1036" t="s">
        <v>361</v>
      </c>
      <c r="F32" s="1037"/>
      <c r="G32" s="426"/>
      <c r="H32" s="426"/>
      <c r="I32" s="426"/>
      <c r="J32" s="426"/>
      <c r="K32" s="426"/>
      <c r="L32" s="426"/>
      <c r="M32" s="426"/>
      <c r="N32" s="427">
        <f t="shared" si="1"/>
        <v>0</v>
      </c>
      <c r="O32" s="374"/>
    </row>
    <row r="33" spans="1:15" ht="19.5" customHeight="1">
      <c r="A33" s="369"/>
      <c r="B33" s="424"/>
      <c r="C33" s="1028"/>
      <c r="D33" s="430"/>
      <c r="E33" s="1036" t="s">
        <v>362</v>
      </c>
      <c r="F33" s="1037"/>
      <c r="G33" s="426"/>
      <c r="H33" s="426"/>
      <c r="I33" s="426"/>
      <c r="J33" s="426"/>
      <c r="K33" s="426"/>
      <c r="L33" s="426"/>
      <c r="M33" s="426"/>
      <c r="N33" s="427">
        <f t="shared" si="1"/>
        <v>0</v>
      </c>
      <c r="O33" s="374"/>
    </row>
    <row r="34" spans="1:15" ht="19.899999999999999" customHeight="1">
      <c r="A34" s="369"/>
      <c r="B34" s="424"/>
      <c r="C34" s="1028"/>
      <c r="D34" s="1033" t="s">
        <v>228</v>
      </c>
      <c r="E34" s="1034"/>
      <c r="F34" s="1035"/>
      <c r="G34" s="428">
        <f>SUM(G35:G37)</f>
        <v>0</v>
      </c>
      <c r="H34" s="428">
        <f t="shared" ref="H34:M34" si="3">SUM(H35:H37)</f>
        <v>0</v>
      </c>
      <c r="I34" s="428">
        <f t="shared" si="3"/>
        <v>0</v>
      </c>
      <c r="J34" s="428">
        <f t="shared" si="3"/>
        <v>0</v>
      </c>
      <c r="K34" s="428">
        <f t="shared" si="3"/>
        <v>0</v>
      </c>
      <c r="L34" s="428">
        <f t="shared" si="3"/>
        <v>0</v>
      </c>
      <c r="M34" s="428">
        <f t="shared" si="3"/>
        <v>0</v>
      </c>
      <c r="N34" s="427">
        <f t="shared" si="1"/>
        <v>0</v>
      </c>
      <c r="O34" s="374"/>
    </row>
    <row r="35" spans="1:15" ht="19.899999999999999" customHeight="1">
      <c r="A35" s="369"/>
      <c r="B35" s="424"/>
      <c r="C35" s="1028"/>
      <c r="D35" s="429"/>
      <c r="E35" s="1030" t="s">
        <v>452</v>
      </c>
      <c r="F35" s="1032"/>
      <c r="G35" s="426"/>
      <c r="H35" s="426"/>
      <c r="I35" s="426"/>
      <c r="J35" s="426"/>
      <c r="K35" s="426"/>
      <c r="L35" s="426"/>
      <c r="M35" s="426"/>
      <c r="N35" s="427">
        <f t="shared" si="1"/>
        <v>0</v>
      </c>
      <c r="O35" s="373"/>
    </row>
    <row r="36" spans="1:15" ht="19.899999999999999" customHeight="1">
      <c r="A36" s="369"/>
      <c r="B36" s="424"/>
      <c r="C36" s="1028"/>
      <c r="D36" s="429"/>
      <c r="E36" s="1030" t="s">
        <v>453</v>
      </c>
      <c r="F36" s="1032"/>
      <c r="G36" s="426"/>
      <c r="H36" s="426"/>
      <c r="I36" s="426"/>
      <c r="J36" s="426"/>
      <c r="K36" s="426"/>
      <c r="L36" s="426"/>
      <c r="M36" s="426"/>
      <c r="N36" s="427">
        <f t="shared" si="1"/>
        <v>0</v>
      </c>
      <c r="O36" s="373"/>
    </row>
    <row r="37" spans="1:15" ht="19.899999999999999" customHeight="1">
      <c r="A37" s="369"/>
      <c r="B37" s="424"/>
      <c r="C37" s="1028"/>
      <c r="D37" s="430"/>
      <c r="E37" s="1036" t="s">
        <v>454</v>
      </c>
      <c r="F37" s="1037"/>
      <c r="G37" s="426"/>
      <c r="H37" s="426"/>
      <c r="I37" s="426"/>
      <c r="J37" s="426"/>
      <c r="K37" s="426"/>
      <c r="L37" s="426"/>
      <c r="M37" s="426"/>
      <c r="N37" s="427">
        <f t="shared" si="1"/>
        <v>0</v>
      </c>
      <c r="O37" s="373"/>
    </row>
    <row r="38" spans="1:15" ht="19.899999999999999" customHeight="1">
      <c r="A38" s="369"/>
      <c r="B38" s="431"/>
      <c r="C38" s="1029"/>
      <c r="D38" s="432" t="s">
        <v>342</v>
      </c>
      <c r="E38" s="432"/>
      <c r="F38" s="432"/>
      <c r="G38" s="428">
        <f>SUM(G18:G33)+SUM(G10:G16)+G8+SUM(G35:G37)</f>
        <v>0</v>
      </c>
      <c r="H38" s="428">
        <f t="shared" ref="H38:M38" si="4">SUM(H18:H33)+SUM(H10:H16)+H8+SUM(H35:H37)</f>
        <v>0</v>
      </c>
      <c r="I38" s="428">
        <f t="shared" si="4"/>
        <v>0</v>
      </c>
      <c r="J38" s="428">
        <f t="shared" si="4"/>
        <v>0</v>
      </c>
      <c r="K38" s="428">
        <f t="shared" si="4"/>
        <v>0</v>
      </c>
      <c r="L38" s="428">
        <f t="shared" si="4"/>
        <v>0</v>
      </c>
      <c r="M38" s="428">
        <f t="shared" si="4"/>
        <v>0</v>
      </c>
      <c r="N38" s="427">
        <f t="shared" si="1"/>
        <v>0</v>
      </c>
      <c r="O38" s="373"/>
    </row>
    <row r="39" spans="1:15" ht="19.899999999999999" customHeight="1">
      <c r="A39" s="369"/>
      <c r="B39" s="1025"/>
      <c r="C39" s="1034"/>
      <c r="D39" s="1034"/>
      <c r="E39" s="1034"/>
      <c r="F39" s="421"/>
      <c r="G39" s="422"/>
      <c r="H39" s="422"/>
      <c r="I39" s="422"/>
      <c r="J39" s="422"/>
      <c r="K39" s="422"/>
      <c r="L39" s="422"/>
      <c r="M39" s="422"/>
      <c r="N39" s="423"/>
      <c r="O39" s="373"/>
    </row>
    <row r="40" spans="1:15" ht="19.899999999999999" customHeight="1">
      <c r="A40" s="369"/>
      <c r="B40" s="420"/>
      <c r="C40" s="1048" t="s">
        <v>366</v>
      </c>
      <c r="D40" s="1038" t="s">
        <v>340</v>
      </c>
      <c r="E40" s="1039"/>
      <c r="F40" s="1040"/>
      <c r="G40" s="428">
        <f>SUM(G41:G44)</f>
        <v>0</v>
      </c>
      <c r="H40" s="428">
        <f t="shared" ref="H40:M40" si="5">SUM(H41:H44)</f>
        <v>0</v>
      </c>
      <c r="I40" s="428">
        <f t="shared" si="5"/>
        <v>0</v>
      </c>
      <c r="J40" s="428">
        <f t="shared" si="5"/>
        <v>0</v>
      </c>
      <c r="K40" s="428">
        <f t="shared" si="5"/>
        <v>0</v>
      </c>
      <c r="L40" s="428">
        <f t="shared" si="5"/>
        <v>0</v>
      </c>
      <c r="M40" s="428">
        <f t="shared" si="5"/>
        <v>0</v>
      </c>
      <c r="N40" s="427">
        <f t="shared" si="1"/>
        <v>0</v>
      </c>
      <c r="O40" s="373"/>
    </row>
    <row r="41" spans="1:15" ht="19.899999999999999" customHeight="1">
      <c r="A41" s="369"/>
      <c r="B41" s="420"/>
      <c r="C41" s="1049"/>
      <c r="D41" s="433"/>
      <c r="E41" s="434" t="s">
        <v>363</v>
      </c>
      <c r="F41" s="435" t="s">
        <v>320</v>
      </c>
      <c r="G41" s="426"/>
      <c r="H41" s="426"/>
      <c r="I41" s="426"/>
      <c r="J41" s="426"/>
      <c r="K41" s="426"/>
      <c r="L41" s="426"/>
      <c r="M41" s="426"/>
      <c r="N41" s="427">
        <f t="shared" si="1"/>
        <v>0</v>
      </c>
      <c r="O41" s="373"/>
    </row>
    <row r="42" spans="1:15" ht="19.899999999999999" customHeight="1">
      <c r="A42" s="369"/>
      <c r="B42" s="420"/>
      <c r="C42" s="1049"/>
      <c r="D42" s="433"/>
      <c r="E42" s="436"/>
      <c r="F42" s="435" t="s">
        <v>319</v>
      </c>
      <c r="G42" s="426"/>
      <c r="H42" s="426"/>
      <c r="I42" s="426"/>
      <c r="J42" s="426"/>
      <c r="K42" s="426"/>
      <c r="L42" s="426"/>
      <c r="M42" s="426"/>
      <c r="N42" s="427">
        <f t="shared" si="1"/>
        <v>0</v>
      </c>
      <c r="O42" s="373"/>
    </row>
    <row r="43" spans="1:15" ht="19.899999999999999" customHeight="1">
      <c r="A43" s="369"/>
      <c r="B43" s="420"/>
      <c r="C43" s="1049"/>
      <c r="D43" s="433"/>
      <c r="E43" s="436"/>
      <c r="F43" s="435" t="s">
        <v>318</v>
      </c>
      <c r="G43" s="426"/>
      <c r="H43" s="426"/>
      <c r="I43" s="426"/>
      <c r="J43" s="426"/>
      <c r="K43" s="426"/>
      <c r="L43" s="426"/>
      <c r="M43" s="426"/>
      <c r="N43" s="427">
        <f t="shared" si="1"/>
        <v>0</v>
      </c>
      <c r="O43" s="373"/>
    </row>
    <row r="44" spans="1:15" ht="19.899999999999999" customHeight="1">
      <c r="A44" s="369"/>
      <c r="B44" s="420"/>
      <c r="C44" s="1049"/>
      <c r="D44" s="437"/>
      <c r="E44" s="438"/>
      <c r="F44" s="435" t="s">
        <v>317</v>
      </c>
      <c r="G44" s="426"/>
      <c r="H44" s="426"/>
      <c r="I44" s="426"/>
      <c r="J44" s="426"/>
      <c r="K44" s="426"/>
      <c r="L44" s="426"/>
      <c r="M44" s="426"/>
      <c r="N44" s="427">
        <f t="shared" si="1"/>
        <v>0</v>
      </c>
      <c r="O44" s="373"/>
    </row>
    <row r="45" spans="1:15" ht="19.899999999999999" customHeight="1">
      <c r="A45" s="369"/>
      <c r="B45" s="420"/>
      <c r="C45" s="1049"/>
      <c r="D45" s="1038" t="s">
        <v>364</v>
      </c>
      <c r="E45" s="1039"/>
      <c r="F45" s="1040"/>
      <c r="G45" s="428">
        <f>SUM(G46:G81)</f>
        <v>0</v>
      </c>
      <c r="H45" s="428">
        <f t="shared" ref="H45:M45" si="6">SUM(H46:H81)</f>
        <v>0</v>
      </c>
      <c r="I45" s="428">
        <f t="shared" si="6"/>
        <v>0</v>
      </c>
      <c r="J45" s="428">
        <f t="shared" si="6"/>
        <v>0</v>
      </c>
      <c r="K45" s="428">
        <f t="shared" si="6"/>
        <v>0</v>
      </c>
      <c r="L45" s="428">
        <f t="shared" si="6"/>
        <v>0</v>
      </c>
      <c r="M45" s="428">
        <f t="shared" si="6"/>
        <v>0</v>
      </c>
      <c r="N45" s="427">
        <f t="shared" si="1"/>
        <v>0</v>
      </c>
      <c r="O45" s="373"/>
    </row>
    <row r="46" spans="1:15" ht="19.899999999999999" customHeight="1">
      <c r="A46" s="369"/>
      <c r="B46" s="420"/>
      <c r="C46" s="1049"/>
      <c r="D46" s="433"/>
      <c r="E46" s="434" t="s">
        <v>367</v>
      </c>
      <c r="F46" s="435" t="s">
        <v>320</v>
      </c>
      <c r="G46" s="426"/>
      <c r="H46" s="426"/>
      <c r="I46" s="426"/>
      <c r="J46" s="426"/>
      <c r="K46" s="426"/>
      <c r="L46" s="426"/>
      <c r="M46" s="426"/>
      <c r="N46" s="427">
        <f t="shared" si="1"/>
        <v>0</v>
      </c>
      <c r="O46" s="374"/>
    </row>
    <row r="47" spans="1:15" ht="19.899999999999999" customHeight="1">
      <c r="A47" s="369"/>
      <c r="B47" s="420"/>
      <c r="C47" s="1049"/>
      <c r="D47" s="433"/>
      <c r="E47" s="436"/>
      <c r="F47" s="435" t="s">
        <v>319</v>
      </c>
      <c r="G47" s="426"/>
      <c r="H47" s="426"/>
      <c r="I47" s="426"/>
      <c r="J47" s="426"/>
      <c r="K47" s="426"/>
      <c r="L47" s="426"/>
      <c r="M47" s="426"/>
      <c r="N47" s="427">
        <f t="shared" si="1"/>
        <v>0</v>
      </c>
      <c r="O47" s="374"/>
    </row>
    <row r="48" spans="1:15" ht="19.899999999999999" customHeight="1">
      <c r="A48" s="369"/>
      <c r="B48" s="420"/>
      <c r="C48" s="1049"/>
      <c r="D48" s="433"/>
      <c r="E48" s="436"/>
      <c r="F48" s="435" t="s">
        <v>318</v>
      </c>
      <c r="G48" s="426"/>
      <c r="H48" s="426"/>
      <c r="I48" s="426"/>
      <c r="J48" s="426"/>
      <c r="K48" s="426"/>
      <c r="L48" s="426"/>
      <c r="M48" s="426"/>
      <c r="N48" s="427">
        <f t="shared" si="1"/>
        <v>0</v>
      </c>
      <c r="O48" s="374"/>
    </row>
    <row r="49" spans="1:15" ht="19.899999999999999" customHeight="1">
      <c r="A49" s="369"/>
      <c r="B49" s="420"/>
      <c r="C49" s="1049"/>
      <c r="D49" s="433"/>
      <c r="E49" s="438"/>
      <c r="F49" s="435" t="s">
        <v>317</v>
      </c>
      <c r="G49" s="426"/>
      <c r="H49" s="426"/>
      <c r="I49" s="426"/>
      <c r="J49" s="426"/>
      <c r="K49" s="426"/>
      <c r="L49" s="426"/>
      <c r="M49" s="426"/>
      <c r="N49" s="427">
        <f t="shared" si="1"/>
        <v>0</v>
      </c>
      <c r="O49" s="374"/>
    </row>
    <row r="50" spans="1:15" ht="19.899999999999999" customHeight="1">
      <c r="A50" s="369"/>
      <c r="B50" s="424"/>
      <c r="C50" s="1049"/>
      <c r="D50" s="433"/>
      <c r="E50" s="439" t="s">
        <v>368</v>
      </c>
      <c r="F50" s="435" t="s">
        <v>320</v>
      </c>
      <c r="G50" s="426"/>
      <c r="H50" s="426"/>
      <c r="I50" s="426"/>
      <c r="J50" s="426"/>
      <c r="K50" s="426"/>
      <c r="L50" s="426"/>
      <c r="M50" s="426"/>
      <c r="N50" s="427">
        <f t="shared" si="1"/>
        <v>0</v>
      </c>
      <c r="O50" s="374"/>
    </row>
    <row r="51" spans="1:15" ht="19.899999999999999" customHeight="1">
      <c r="A51" s="369"/>
      <c r="B51" s="424"/>
      <c r="C51" s="1049"/>
      <c r="D51" s="433"/>
      <c r="E51" s="433"/>
      <c r="F51" s="435" t="s">
        <v>319</v>
      </c>
      <c r="G51" s="426"/>
      <c r="H51" s="426"/>
      <c r="I51" s="426"/>
      <c r="J51" s="426"/>
      <c r="K51" s="426"/>
      <c r="L51" s="426"/>
      <c r="M51" s="426"/>
      <c r="N51" s="427">
        <f t="shared" si="1"/>
        <v>0</v>
      </c>
      <c r="O51" s="374"/>
    </row>
    <row r="52" spans="1:15" ht="19.899999999999999" customHeight="1">
      <c r="A52" s="369"/>
      <c r="B52" s="424"/>
      <c r="C52" s="1049"/>
      <c r="D52" s="433"/>
      <c r="E52" s="433"/>
      <c r="F52" s="435" t="s">
        <v>318</v>
      </c>
      <c r="G52" s="426"/>
      <c r="H52" s="426"/>
      <c r="I52" s="426"/>
      <c r="J52" s="426"/>
      <c r="K52" s="426"/>
      <c r="L52" s="426"/>
      <c r="M52" s="426"/>
      <c r="N52" s="427">
        <f t="shared" si="1"/>
        <v>0</v>
      </c>
      <c r="O52" s="374"/>
    </row>
    <row r="53" spans="1:15" ht="19.899999999999999" customHeight="1">
      <c r="A53" s="369"/>
      <c r="B53" s="424"/>
      <c r="C53" s="1049"/>
      <c r="D53" s="433"/>
      <c r="E53" s="437"/>
      <c r="F53" s="435" t="s">
        <v>317</v>
      </c>
      <c r="G53" s="426"/>
      <c r="H53" s="426"/>
      <c r="I53" s="426"/>
      <c r="J53" s="426"/>
      <c r="K53" s="426"/>
      <c r="L53" s="426"/>
      <c r="M53" s="426"/>
      <c r="N53" s="427">
        <f t="shared" si="1"/>
        <v>0</v>
      </c>
      <c r="O53" s="374"/>
    </row>
    <row r="54" spans="1:15" ht="19.899999999999999" customHeight="1">
      <c r="A54" s="369"/>
      <c r="B54" s="424"/>
      <c r="C54" s="1049"/>
      <c r="D54" s="433"/>
      <c r="E54" s="439" t="s">
        <v>370</v>
      </c>
      <c r="F54" s="435" t="s">
        <v>320</v>
      </c>
      <c r="G54" s="426"/>
      <c r="H54" s="426"/>
      <c r="I54" s="426"/>
      <c r="J54" s="426"/>
      <c r="K54" s="426"/>
      <c r="L54" s="426"/>
      <c r="M54" s="426"/>
      <c r="N54" s="427">
        <f t="shared" si="1"/>
        <v>0</v>
      </c>
      <c r="O54" s="373"/>
    </row>
    <row r="55" spans="1:15" ht="19.899999999999999" customHeight="1">
      <c r="A55" s="369"/>
      <c r="B55" s="424"/>
      <c r="C55" s="1049"/>
      <c r="D55" s="433"/>
      <c r="E55" s="433" t="s">
        <v>371</v>
      </c>
      <c r="F55" s="435" t="s">
        <v>319</v>
      </c>
      <c r="G55" s="426"/>
      <c r="H55" s="426"/>
      <c r="I55" s="426"/>
      <c r="J55" s="426"/>
      <c r="K55" s="426"/>
      <c r="L55" s="426"/>
      <c r="M55" s="426"/>
      <c r="N55" s="427">
        <f t="shared" si="1"/>
        <v>0</v>
      </c>
      <c r="O55" s="373"/>
    </row>
    <row r="56" spans="1:15" ht="19.899999999999999" customHeight="1">
      <c r="A56" s="369"/>
      <c r="B56" s="424"/>
      <c r="C56" s="1049"/>
      <c r="D56" s="433"/>
      <c r="E56" s="433" t="s">
        <v>372</v>
      </c>
      <c r="F56" s="435" t="s">
        <v>318</v>
      </c>
      <c r="G56" s="426"/>
      <c r="H56" s="426"/>
      <c r="I56" s="426"/>
      <c r="J56" s="426"/>
      <c r="K56" s="426"/>
      <c r="L56" s="426"/>
      <c r="M56" s="426"/>
      <c r="N56" s="427">
        <f t="shared" si="1"/>
        <v>0</v>
      </c>
      <c r="O56" s="373"/>
    </row>
    <row r="57" spans="1:15" ht="19.899999999999999" customHeight="1">
      <c r="A57" s="369"/>
      <c r="B57" s="424"/>
      <c r="C57" s="1049"/>
      <c r="D57" s="433"/>
      <c r="E57" s="437"/>
      <c r="F57" s="435" t="s">
        <v>317</v>
      </c>
      <c r="G57" s="426"/>
      <c r="H57" s="426"/>
      <c r="I57" s="426"/>
      <c r="J57" s="426"/>
      <c r="K57" s="426"/>
      <c r="L57" s="426"/>
      <c r="M57" s="426"/>
      <c r="N57" s="427">
        <f t="shared" si="1"/>
        <v>0</v>
      </c>
      <c r="O57" s="373"/>
    </row>
    <row r="58" spans="1:15" ht="19.899999999999999" customHeight="1">
      <c r="A58" s="369"/>
      <c r="B58" s="420"/>
      <c r="C58" s="1049"/>
      <c r="D58" s="433"/>
      <c r="E58" s="439" t="s">
        <v>369</v>
      </c>
      <c r="F58" s="435" t="s">
        <v>320</v>
      </c>
      <c r="G58" s="426"/>
      <c r="H58" s="426"/>
      <c r="I58" s="426"/>
      <c r="J58" s="426"/>
      <c r="K58" s="426"/>
      <c r="L58" s="426"/>
      <c r="M58" s="426"/>
      <c r="N58" s="427">
        <f t="shared" si="1"/>
        <v>0</v>
      </c>
      <c r="O58" s="373"/>
    </row>
    <row r="59" spans="1:15" ht="19.899999999999999" customHeight="1">
      <c r="A59" s="369"/>
      <c r="B59" s="420"/>
      <c r="C59" s="1049"/>
      <c r="D59" s="433"/>
      <c r="E59" s="433"/>
      <c r="F59" s="435" t="s">
        <v>319</v>
      </c>
      <c r="G59" s="426"/>
      <c r="H59" s="426"/>
      <c r="I59" s="426"/>
      <c r="J59" s="426"/>
      <c r="K59" s="426"/>
      <c r="L59" s="426"/>
      <c r="M59" s="426"/>
      <c r="N59" s="427">
        <f t="shared" si="1"/>
        <v>0</v>
      </c>
      <c r="O59" s="373"/>
    </row>
    <row r="60" spans="1:15" ht="19.899999999999999" customHeight="1">
      <c r="A60" s="369"/>
      <c r="B60" s="420"/>
      <c r="C60" s="1049"/>
      <c r="D60" s="433"/>
      <c r="E60" s="433"/>
      <c r="F60" s="435" t="s">
        <v>318</v>
      </c>
      <c r="G60" s="426"/>
      <c r="H60" s="426"/>
      <c r="I60" s="426"/>
      <c r="J60" s="426"/>
      <c r="K60" s="426"/>
      <c r="L60" s="426"/>
      <c r="M60" s="426"/>
      <c r="N60" s="427">
        <f t="shared" si="1"/>
        <v>0</v>
      </c>
      <c r="O60" s="373"/>
    </row>
    <row r="61" spans="1:15" ht="19.899999999999999" customHeight="1">
      <c r="A61" s="369"/>
      <c r="B61" s="420"/>
      <c r="C61" s="1049"/>
      <c r="D61" s="433"/>
      <c r="E61" s="437"/>
      <c r="F61" s="435" t="s">
        <v>317</v>
      </c>
      <c r="G61" s="426"/>
      <c r="H61" s="426"/>
      <c r="I61" s="426"/>
      <c r="J61" s="426"/>
      <c r="K61" s="426"/>
      <c r="L61" s="426"/>
      <c r="M61" s="426"/>
      <c r="N61" s="427">
        <f t="shared" si="1"/>
        <v>0</v>
      </c>
      <c r="O61" s="373"/>
    </row>
    <row r="62" spans="1:15" ht="19.899999999999999" customHeight="1">
      <c r="A62" s="369"/>
      <c r="B62" s="420"/>
      <c r="C62" s="1049"/>
      <c r="D62" s="433"/>
      <c r="E62" s="439" t="s">
        <v>341</v>
      </c>
      <c r="F62" s="435" t="s">
        <v>320</v>
      </c>
      <c r="G62" s="426"/>
      <c r="H62" s="426"/>
      <c r="I62" s="426"/>
      <c r="J62" s="426"/>
      <c r="K62" s="426"/>
      <c r="L62" s="426"/>
      <c r="M62" s="426"/>
      <c r="N62" s="427">
        <f t="shared" si="1"/>
        <v>0</v>
      </c>
      <c r="O62" s="374"/>
    </row>
    <row r="63" spans="1:15" ht="19.899999999999999" customHeight="1">
      <c r="A63" s="369"/>
      <c r="B63" s="420"/>
      <c r="C63" s="1049"/>
      <c r="D63" s="433"/>
      <c r="E63" s="433" t="s">
        <v>509</v>
      </c>
      <c r="F63" s="435" t="s">
        <v>319</v>
      </c>
      <c r="G63" s="426"/>
      <c r="H63" s="426"/>
      <c r="I63" s="426"/>
      <c r="J63" s="426"/>
      <c r="K63" s="426"/>
      <c r="L63" s="426"/>
      <c r="M63" s="426"/>
      <c r="N63" s="427">
        <f t="shared" si="1"/>
        <v>0</v>
      </c>
      <c r="O63" s="374"/>
    </row>
    <row r="64" spans="1:15" ht="19.899999999999999" customHeight="1">
      <c r="A64" s="369"/>
      <c r="B64" s="420"/>
      <c r="C64" s="1049"/>
      <c r="D64" s="433"/>
      <c r="E64" s="433"/>
      <c r="F64" s="435" t="s">
        <v>318</v>
      </c>
      <c r="G64" s="426"/>
      <c r="H64" s="426"/>
      <c r="I64" s="426"/>
      <c r="J64" s="426"/>
      <c r="K64" s="426"/>
      <c r="L64" s="426"/>
      <c r="M64" s="426"/>
      <c r="N64" s="427">
        <f t="shared" si="1"/>
        <v>0</v>
      </c>
      <c r="O64" s="374"/>
    </row>
    <row r="65" spans="1:15" ht="19.899999999999999" customHeight="1">
      <c r="A65" s="369"/>
      <c r="B65" s="420"/>
      <c r="C65" s="1049"/>
      <c r="D65" s="433"/>
      <c r="E65" s="437"/>
      <c r="F65" s="435" t="s">
        <v>317</v>
      </c>
      <c r="G65" s="426"/>
      <c r="H65" s="426"/>
      <c r="I65" s="426"/>
      <c r="J65" s="426"/>
      <c r="K65" s="426"/>
      <c r="L65" s="426"/>
      <c r="M65" s="426"/>
      <c r="N65" s="427">
        <f t="shared" si="1"/>
        <v>0</v>
      </c>
      <c r="O65" s="374"/>
    </row>
    <row r="66" spans="1:15" ht="19.899999999999999" customHeight="1">
      <c r="A66" s="369"/>
      <c r="B66" s="420"/>
      <c r="C66" s="1049"/>
      <c r="D66" s="433"/>
      <c r="E66" s="439" t="s">
        <v>341</v>
      </c>
      <c r="F66" s="435" t="s">
        <v>320</v>
      </c>
      <c r="G66" s="426"/>
      <c r="H66" s="426"/>
      <c r="I66" s="426"/>
      <c r="J66" s="426"/>
      <c r="K66" s="426"/>
      <c r="L66" s="426"/>
      <c r="M66" s="426"/>
      <c r="N66" s="427">
        <f t="shared" si="1"/>
        <v>0</v>
      </c>
      <c r="O66" s="374"/>
    </row>
    <row r="67" spans="1:15" ht="27.6" customHeight="1">
      <c r="A67" s="369"/>
      <c r="B67" s="420"/>
      <c r="C67" s="1049"/>
      <c r="D67" s="433"/>
      <c r="E67" s="433" t="s">
        <v>1124</v>
      </c>
      <c r="F67" s="435" t="s">
        <v>319</v>
      </c>
      <c r="G67" s="426"/>
      <c r="H67" s="426"/>
      <c r="I67" s="426"/>
      <c r="J67" s="426"/>
      <c r="K67" s="426"/>
      <c r="L67" s="426"/>
      <c r="M67" s="426"/>
      <c r="N67" s="427">
        <f t="shared" si="1"/>
        <v>0</v>
      </c>
      <c r="O67" s="374"/>
    </row>
    <row r="68" spans="1:15" ht="19.899999999999999" customHeight="1">
      <c r="A68" s="369"/>
      <c r="B68" s="420"/>
      <c r="C68" s="1049"/>
      <c r="D68" s="433"/>
      <c r="E68" s="433"/>
      <c r="F68" s="435" t="s">
        <v>318</v>
      </c>
      <c r="G68" s="426"/>
      <c r="H68" s="426"/>
      <c r="I68" s="426"/>
      <c r="J68" s="426"/>
      <c r="K68" s="426"/>
      <c r="L68" s="426"/>
      <c r="M68" s="426"/>
      <c r="N68" s="427">
        <f t="shared" si="1"/>
        <v>0</v>
      </c>
      <c r="O68" s="374"/>
    </row>
    <row r="69" spans="1:15" ht="19.899999999999999" customHeight="1">
      <c r="A69" s="369"/>
      <c r="B69" s="420"/>
      <c r="C69" s="1049"/>
      <c r="D69" s="433"/>
      <c r="E69" s="437"/>
      <c r="F69" s="435" t="s">
        <v>317</v>
      </c>
      <c r="G69" s="426"/>
      <c r="H69" s="426"/>
      <c r="I69" s="426"/>
      <c r="J69" s="426"/>
      <c r="K69" s="426"/>
      <c r="L69" s="426"/>
      <c r="M69" s="426"/>
      <c r="N69" s="427">
        <f t="shared" si="1"/>
        <v>0</v>
      </c>
      <c r="O69" s="374"/>
    </row>
    <row r="70" spans="1:15" ht="19.899999999999999" customHeight="1">
      <c r="A70" s="369"/>
      <c r="B70" s="424"/>
      <c r="C70" s="1049"/>
      <c r="D70" s="433"/>
      <c r="E70" s="439" t="s">
        <v>376</v>
      </c>
      <c r="F70" s="435" t="s">
        <v>320</v>
      </c>
      <c r="G70" s="426"/>
      <c r="H70" s="426"/>
      <c r="I70" s="426"/>
      <c r="J70" s="426"/>
      <c r="K70" s="426"/>
      <c r="L70" s="426"/>
      <c r="M70" s="426"/>
      <c r="N70" s="427">
        <f t="shared" si="1"/>
        <v>0</v>
      </c>
      <c r="O70" s="374"/>
    </row>
    <row r="71" spans="1:15" ht="19.899999999999999" customHeight="1">
      <c r="A71" s="369"/>
      <c r="B71" s="424"/>
      <c r="C71" s="1049"/>
      <c r="D71" s="433"/>
      <c r="E71" s="433"/>
      <c r="F71" s="435" t="s">
        <v>319</v>
      </c>
      <c r="G71" s="426"/>
      <c r="H71" s="426"/>
      <c r="I71" s="426"/>
      <c r="J71" s="426"/>
      <c r="K71" s="426"/>
      <c r="L71" s="426"/>
      <c r="M71" s="426"/>
      <c r="N71" s="427">
        <f t="shared" si="1"/>
        <v>0</v>
      </c>
      <c r="O71" s="374"/>
    </row>
    <row r="72" spans="1:15" ht="19.899999999999999" customHeight="1">
      <c r="A72" s="369"/>
      <c r="B72" s="424"/>
      <c r="C72" s="1049"/>
      <c r="D72" s="433"/>
      <c r="E72" s="433"/>
      <c r="F72" s="435" t="s">
        <v>318</v>
      </c>
      <c r="G72" s="426"/>
      <c r="H72" s="426"/>
      <c r="I72" s="426"/>
      <c r="J72" s="426"/>
      <c r="K72" s="426"/>
      <c r="L72" s="426"/>
      <c r="M72" s="426"/>
      <c r="N72" s="427">
        <f t="shared" si="1"/>
        <v>0</v>
      </c>
      <c r="O72" s="374"/>
    </row>
    <row r="73" spans="1:15" ht="19.5" customHeight="1">
      <c r="A73" s="369"/>
      <c r="B73" s="424"/>
      <c r="C73" s="1049"/>
      <c r="D73" s="433"/>
      <c r="E73" s="437"/>
      <c r="F73" s="435" t="s">
        <v>317</v>
      </c>
      <c r="G73" s="426"/>
      <c r="H73" s="426"/>
      <c r="I73" s="426"/>
      <c r="J73" s="426"/>
      <c r="K73" s="426"/>
      <c r="L73" s="426"/>
      <c r="M73" s="426"/>
      <c r="N73" s="427">
        <f t="shared" si="1"/>
        <v>0</v>
      </c>
      <c r="O73" s="374"/>
    </row>
    <row r="74" spans="1:15" ht="19.899999999999999" customHeight="1">
      <c r="A74" s="369"/>
      <c r="B74" s="424"/>
      <c r="C74" s="1049"/>
      <c r="D74" s="433"/>
      <c r="E74" s="439" t="s">
        <v>373</v>
      </c>
      <c r="F74" s="435" t="s">
        <v>320</v>
      </c>
      <c r="G74" s="426"/>
      <c r="H74" s="426"/>
      <c r="I74" s="426"/>
      <c r="J74" s="426"/>
      <c r="K74" s="426"/>
      <c r="L74" s="426"/>
      <c r="M74" s="426"/>
      <c r="N74" s="427">
        <f t="shared" si="1"/>
        <v>0</v>
      </c>
      <c r="O74" s="374"/>
    </row>
    <row r="75" spans="1:15" ht="19.899999999999999" customHeight="1">
      <c r="A75" s="369"/>
      <c r="B75" s="424"/>
      <c r="C75" s="1049"/>
      <c r="D75" s="433"/>
      <c r="E75" s="433" t="s">
        <v>374</v>
      </c>
      <c r="F75" s="435" t="s">
        <v>319</v>
      </c>
      <c r="G75" s="426"/>
      <c r="H75" s="426"/>
      <c r="I75" s="426"/>
      <c r="J75" s="426"/>
      <c r="K75" s="426"/>
      <c r="L75" s="426"/>
      <c r="M75" s="426"/>
      <c r="N75" s="427">
        <f t="shared" si="1"/>
        <v>0</v>
      </c>
      <c r="O75" s="374"/>
    </row>
    <row r="76" spans="1:15" ht="19.899999999999999" customHeight="1">
      <c r="A76" s="369"/>
      <c r="B76" s="424"/>
      <c r="C76" s="1049"/>
      <c r="D76" s="433"/>
      <c r="E76" s="433"/>
      <c r="F76" s="435" t="s">
        <v>318</v>
      </c>
      <c r="G76" s="426"/>
      <c r="H76" s="426"/>
      <c r="I76" s="426"/>
      <c r="J76" s="426"/>
      <c r="K76" s="426"/>
      <c r="L76" s="426"/>
      <c r="M76" s="426"/>
      <c r="N76" s="427">
        <f t="shared" si="1"/>
        <v>0</v>
      </c>
      <c r="O76" s="374"/>
    </row>
    <row r="77" spans="1:15" ht="19.5" customHeight="1">
      <c r="A77" s="369"/>
      <c r="B77" s="424"/>
      <c r="C77" s="1049"/>
      <c r="D77" s="433"/>
      <c r="E77" s="437"/>
      <c r="F77" s="435" t="s">
        <v>317</v>
      </c>
      <c r="G77" s="426"/>
      <c r="H77" s="426"/>
      <c r="I77" s="426"/>
      <c r="J77" s="426"/>
      <c r="K77" s="426"/>
      <c r="L77" s="426"/>
      <c r="M77" s="426"/>
      <c r="N77" s="427">
        <f t="shared" ref="N77:N99" si="7">SUM(G77:M77)</f>
        <v>0</v>
      </c>
      <c r="O77" s="374"/>
    </row>
    <row r="78" spans="1:15" ht="19.5" customHeight="1">
      <c r="A78" s="369"/>
      <c r="B78" s="424"/>
      <c r="C78" s="1049"/>
      <c r="D78" s="433"/>
      <c r="E78" s="439" t="s">
        <v>701</v>
      </c>
      <c r="F78" s="435" t="s">
        <v>320</v>
      </c>
      <c r="G78" s="426"/>
      <c r="H78" s="426"/>
      <c r="I78" s="426"/>
      <c r="J78" s="426"/>
      <c r="K78" s="426"/>
      <c r="L78" s="426"/>
      <c r="M78" s="426"/>
      <c r="N78" s="427">
        <f t="shared" si="7"/>
        <v>0</v>
      </c>
      <c r="O78" s="373"/>
    </row>
    <row r="79" spans="1:15" ht="19.5" customHeight="1">
      <c r="A79" s="369"/>
      <c r="B79" s="424"/>
      <c r="C79" s="1049"/>
      <c r="D79" s="433"/>
      <c r="E79" s="433" t="s">
        <v>375</v>
      </c>
      <c r="F79" s="435" t="s">
        <v>319</v>
      </c>
      <c r="G79" s="426"/>
      <c r="H79" s="426"/>
      <c r="I79" s="426"/>
      <c r="J79" s="426"/>
      <c r="K79" s="426"/>
      <c r="L79" s="426"/>
      <c r="M79" s="426"/>
      <c r="N79" s="427">
        <f t="shared" si="7"/>
        <v>0</v>
      </c>
      <c r="O79" s="373"/>
    </row>
    <row r="80" spans="1:15" ht="19.5" customHeight="1">
      <c r="A80" s="369"/>
      <c r="B80" s="424"/>
      <c r="C80" s="1049"/>
      <c r="D80" s="433"/>
      <c r="E80" s="433"/>
      <c r="F80" s="435" t="s">
        <v>318</v>
      </c>
      <c r="G80" s="426"/>
      <c r="H80" s="426"/>
      <c r="I80" s="426"/>
      <c r="J80" s="426"/>
      <c r="K80" s="426"/>
      <c r="L80" s="426"/>
      <c r="M80" s="426"/>
      <c r="N80" s="427">
        <f t="shared" si="7"/>
        <v>0</v>
      </c>
      <c r="O80" s="373"/>
    </row>
    <row r="81" spans="1:15" ht="19.5" customHeight="1">
      <c r="A81" s="369"/>
      <c r="B81" s="424"/>
      <c r="C81" s="1049"/>
      <c r="D81" s="433"/>
      <c r="E81" s="433"/>
      <c r="F81" s="440" t="s">
        <v>317</v>
      </c>
      <c r="G81" s="441"/>
      <c r="H81" s="441"/>
      <c r="I81" s="441"/>
      <c r="J81" s="441"/>
      <c r="K81" s="441"/>
      <c r="L81" s="441"/>
      <c r="M81" s="441"/>
      <c r="N81" s="427">
        <f t="shared" si="7"/>
        <v>0</v>
      </c>
      <c r="O81" s="373"/>
    </row>
    <row r="82" spans="1:15" ht="19.5" customHeight="1">
      <c r="A82" s="369"/>
      <c r="B82" s="424"/>
      <c r="C82" s="1049"/>
      <c r="D82" s="1038" t="s">
        <v>365</v>
      </c>
      <c r="E82" s="1039"/>
      <c r="F82" s="1040"/>
      <c r="G82" s="428">
        <f>SUM(G83:G98)</f>
        <v>0</v>
      </c>
      <c r="H82" s="428">
        <f t="shared" ref="H82:M82" si="8">SUM(H83:H98)</f>
        <v>0</v>
      </c>
      <c r="I82" s="428">
        <f t="shared" si="8"/>
        <v>0</v>
      </c>
      <c r="J82" s="428">
        <f t="shared" si="8"/>
        <v>0</v>
      </c>
      <c r="K82" s="428">
        <f t="shared" si="8"/>
        <v>0</v>
      </c>
      <c r="L82" s="428">
        <f t="shared" si="8"/>
        <v>0</v>
      </c>
      <c r="M82" s="428">
        <f t="shared" si="8"/>
        <v>0</v>
      </c>
      <c r="N82" s="427">
        <f t="shared" si="7"/>
        <v>0</v>
      </c>
      <c r="O82" s="373"/>
    </row>
    <row r="83" spans="1:15" ht="19.5" customHeight="1">
      <c r="A83" s="369"/>
      <c r="B83" s="424"/>
      <c r="C83" s="1049"/>
      <c r="D83" s="433"/>
      <c r="E83" s="442" t="s">
        <v>347</v>
      </c>
      <c r="F83" s="435" t="s">
        <v>320</v>
      </c>
      <c r="G83" s="426"/>
      <c r="H83" s="426"/>
      <c r="I83" s="426"/>
      <c r="J83" s="426"/>
      <c r="K83" s="426"/>
      <c r="L83" s="426"/>
      <c r="M83" s="426"/>
      <c r="N83" s="427">
        <f t="shared" si="7"/>
        <v>0</v>
      </c>
      <c r="O83" s="373"/>
    </row>
    <row r="84" spans="1:15" ht="19.5" customHeight="1">
      <c r="A84" s="369"/>
      <c r="B84" s="424"/>
      <c r="C84" s="1049"/>
      <c r="D84" s="433"/>
      <c r="E84" s="443" t="s">
        <v>348</v>
      </c>
      <c r="F84" s="435" t="s">
        <v>320</v>
      </c>
      <c r="G84" s="426"/>
      <c r="H84" s="426"/>
      <c r="I84" s="426"/>
      <c r="J84" s="426"/>
      <c r="K84" s="426"/>
      <c r="L84" s="426"/>
      <c r="M84" s="426"/>
      <c r="N84" s="427">
        <f t="shared" si="7"/>
        <v>0</v>
      </c>
      <c r="O84" s="373"/>
    </row>
    <row r="85" spans="1:15" ht="19.5" customHeight="1">
      <c r="A85" s="369"/>
      <c r="B85" s="424"/>
      <c r="C85" s="1049"/>
      <c r="D85" s="433"/>
      <c r="E85" s="443" t="s">
        <v>349</v>
      </c>
      <c r="F85" s="435" t="s">
        <v>320</v>
      </c>
      <c r="G85" s="426"/>
      <c r="H85" s="426"/>
      <c r="I85" s="426"/>
      <c r="J85" s="426"/>
      <c r="K85" s="426"/>
      <c r="L85" s="426"/>
      <c r="M85" s="426"/>
      <c r="N85" s="427">
        <f t="shared" si="7"/>
        <v>0</v>
      </c>
      <c r="O85" s="373"/>
    </row>
    <row r="86" spans="1:15" ht="19.5" customHeight="1">
      <c r="A86" s="369"/>
      <c r="B86" s="424"/>
      <c r="C86" s="1049"/>
      <c r="D86" s="433"/>
      <c r="E86" s="443" t="s">
        <v>350</v>
      </c>
      <c r="F86" s="435" t="s">
        <v>320</v>
      </c>
      <c r="G86" s="426"/>
      <c r="H86" s="426"/>
      <c r="I86" s="426"/>
      <c r="J86" s="426"/>
      <c r="K86" s="426"/>
      <c r="L86" s="426"/>
      <c r="M86" s="426"/>
      <c r="N86" s="427">
        <f t="shared" si="7"/>
        <v>0</v>
      </c>
      <c r="O86" s="373"/>
    </row>
    <row r="87" spans="1:15" ht="19.5" customHeight="1">
      <c r="A87" s="369"/>
      <c r="B87" s="424"/>
      <c r="C87" s="1049"/>
      <c r="D87" s="433"/>
      <c r="E87" s="443" t="s">
        <v>351</v>
      </c>
      <c r="F87" s="435" t="s">
        <v>320</v>
      </c>
      <c r="G87" s="426"/>
      <c r="H87" s="426"/>
      <c r="I87" s="426"/>
      <c r="J87" s="426"/>
      <c r="K87" s="426"/>
      <c r="L87" s="426"/>
      <c r="M87" s="426"/>
      <c r="N87" s="427">
        <f t="shared" si="7"/>
        <v>0</v>
      </c>
      <c r="O87" s="373"/>
    </row>
    <row r="88" spans="1:15" ht="19.5" customHeight="1">
      <c r="A88" s="369"/>
      <c r="B88" s="424"/>
      <c r="C88" s="1049"/>
      <c r="D88" s="433"/>
      <c r="E88" s="443" t="s">
        <v>352</v>
      </c>
      <c r="F88" s="435" t="s">
        <v>320</v>
      </c>
      <c r="G88" s="426"/>
      <c r="H88" s="426"/>
      <c r="I88" s="426"/>
      <c r="J88" s="426"/>
      <c r="K88" s="426"/>
      <c r="L88" s="426"/>
      <c r="M88" s="426"/>
      <c r="N88" s="427">
        <f t="shared" si="7"/>
        <v>0</v>
      </c>
      <c r="O88" s="373"/>
    </row>
    <row r="89" spans="1:15" ht="19.5" customHeight="1">
      <c r="A89" s="369"/>
      <c r="B89" s="424"/>
      <c r="C89" s="1049"/>
      <c r="D89" s="433"/>
      <c r="E89" s="443" t="s">
        <v>353</v>
      </c>
      <c r="F89" s="435" t="s">
        <v>320</v>
      </c>
      <c r="G89" s="426"/>
      <c r="H89" s="426"/>
      <c r="I89" s="426"/>
      <c r="J89" s="426"/>
      <c r="K89" s="426"/>
      <c r="L89" s="426"/>
      <c r="M89" s="426"/>
      <c r="N89" s="427">
        <f t="shared" si="7"/>
        <v>0</v>
      </c>
      <c r="O89" s="373"/>
    </row>
    <row r="90" spans="1:15" ht="19.5" customHeight="1">
      <c r="A90" s="369"/>
      <c r="B90" s="424"/>
      <c r="C90" s="1049"/>
      <c r="D90" s="433"/>
      <c r="E90" s="443" t="s">
        <v>354</v>
      </c>
      <c r="F90" s="435" t="s">
        <v>320</v>
      </c>
      <c r="G90" s="426"/>
      <c r="H90" s="426"/>
      <c r="I90" s="426"/>
      <c r="J90" s="426"/>
      <c r="K90" s="426"/>
      <c r="L90" s="426"/>
      <c r="M90" s="426"/>
      <c r="N90" s="427">
        <f t="shared" si="7"/>
        <v>0</v>
      </c>
      <c r="O90" s="373"/>
    </row>
    <row r="91" spans="1:15" ht="19.5" customHeight="1">
      <c r="A91" s="369"/>
      <c r="B91" s="424"/>
      <c r="C91" s="1049"/>
      <c r="D91" s="433"/>
      <c r="E91" s="443" t="s">
        <v>355</v>
      </c>
      <c r="F91" s="435" t="s">
        <v>320</v>
      </c>
      <c r="G91" s="426"/>
      <c r="H91" s="426"/>
      <c r="I91" s="426"/>
      <c r="J91" s="426"/>
      <c r="K91" s="426"/>
      <c r="L91" s="426"/>
      <c r="M91" s="426"/>
      <c r="N91" s="427">
        <f t="shared" si="7"/>
        <v>0</v>
      </c>
      <c r="O91" s="373"/>
    </row>
    <row r="92" spans="1:15" ht="19.5" customHeight="1">
      <c r="A92" s="369"/>
      <c r="B92" s="424"/>
      <c r="C92" s="1049"/>
      <c r="D92" s="433"/>
      <c r="E92" s="443" t="s">
        <v>356</v>
      </c>
      <c r="F92" s="435" t="s">
        <v>320</v>
      </c>
      <c r="G92" s="426"/>
      <c r="H92" s="426"/>
      <c r="I92" s="426"/>
      <c r="J92" s="426"/>
      <c r="K92" s="426"/>
      <c r="L92" s="426"/>
      <c r="M92" s="426"/>
      <c r="N92" s="427">
        <f t="shared" si="7"/>
        <v>0</v>
      </c>
      <c r="O92" s="373"/>
    </row>
    <row r="93" spans="1:15" ht="19.5" customHeight="1">
      <c r="A93" s="369"/>
      <c r="B93" s="424"/>
      <c r="C93" s="1049"/>
      <c r="D93" s="433"/>
      <c r="E93" s="443" t="s">
        <v>357</v>
      </c>
      <c r="F93" s="435" t="s">
        <v>320</v>
      </c>
      <c r="G93" s="426"/>
      <c r="H93" s="426"/>
      <c r="I93" s="426"/>
      <c r="J93" s="426"/>
      <c r="K93" s="426"/>
      <c r="L93" s="426"/>
      <c r="M93" s="426"/>
      <c r="N93" s="427">
        <f t="shared" si="7"/>
        <v>0</v>
      </c>
      <c r="O93" s="373"/>
    </row>
    <row r="94" spans="1:15" ht="19.5" customHeight="1">
      <c r="A94" s="369"/>
      <c r="B94" s="424"/>
      <c r="C94" s="1049"/>
      <c r="D94" s="433"/>
      <c r="E94" s="443" t="s">
        <v>358</v>
      </c>
      <c r="F94" s="435" t="s">
        <v>320</v>
      </c>
      <c r="G94" s="426"/>
      <c r="H94" s="426"/>
      <c r="I94" s="426"/>
      <c r="J94" s="426"/>
      <c r="K94" s="426"/>
      <c r="L94" s="426"/>
      <c r="M94" s="426"/>
      <c r="N94" s="427">
        <f t="shared" si="7"/>
        <v>0</v>
      </c>
      <c r="O94" s="373"/>
    </row>
    <row r="95" spans="1:15" ht="19.899999999999999" customHeight="1">
      <c r="A95" s="369"/>
      <c r="B95" s="424"/>
      <c r="C95" s="1049"/>
      <c r="D95" s="433"/>
      <c r="E95" s="443" t="s">
        <v>359</v>
      </c>
      <c r="F95" s="435" t="s">
        <v>320</v>
      </c>
      <c r="G95" s="426"/>
      <c r="H95" s="426"/>
      <c r="I95" s="426"/>
      <c r="J95" s="426"/>
      <c r="K95" s="426"/>
      <c r="L95" s="426"/>
      <c r="M95" s="426"/>
      <c r="N95" s="427">
        <f t="shared" si="7"/>
        <v>0</v>
      </c>
      <c r="O95" s="373"/>
    </row>
    <row r="96" spans="1:15" ht="19.899999999999999" customHeight="1">
      <c r="A96" s="369"/>
      <c r="B96" s="424"/>
      <c r="C96" s="1049"/>
      <c r="D96" s="433"/>
      <c r="E96" s="443" t="s">
        <v>360</v>
      </c>
      <c r="F96" s="435" t="s">
        <v>320</v>
      </c>
      <c r="G96" s="426"/>
      <c r="H96" s="426"/>
      <c r="I96" s="426"/>
      <c r="J96" s="426"/>
      <c r="K96" s="426"/>
      <c r="L96" s="426"/>
      <c r="M96" s="426"/>
      <c r="N96" s="427">
        <f t="shared" si="7"/>
        <v>0</v>
      </c>
      <c r="O96" s="373"/>
    </row>
    <row r="97" spans="1:15" ht="19.899999999999999" customHeight="1">
      <c r="A97" s="369"/>
      <c r="B97" s="424"/>
      <c r="C97" s="1049"/>
      <c r="D97" s="433"/>
      <c r="E97" s="443" t="s">
        <v>361</v>
      </c>
      <c r="F97" s="435" t="s">
        <v>320</v>
      </c>
      <c r="G97" s="426"/>
      <c r="H97" s="426"/>
      <c r="I97" s="426"/>
      <c r="J97" s="426"/>
      <c r="K97" s="426"/>
      <c r="L97" s="426"/>
      <c r="M97" s="426"/>
      <c r="N97" s="427">
        <f t="shared" si="7"/>
        <v>0</v>
      </c>
      <c r="O97" s="373"/>
    </row>
    <row r="98" spans="1:15" ht="19.899999999999999" customHeight="1">
      <c r="A98" s="369"/>
      <c r="B98" s="424"/>
      <c r="C98" s="1049"/>
      <c r="D98" s="437"/>
      <c r="E98" s="443" t="s">
        <v>362</v>
      </c>
      <c r="F98" s="435" t="s">
        <v>320</v>
      </c>
      <c r="G98" s="426"/>
      <c r="H98" s="426"/>
      <c r="I98" s="426"/>
      <c r="J98" s="426"/>
      <c r="K98" s="426"/>
      <c r="L98" s="426"/>
      <c r="M98" s="426"/>
      <c r="N98" s="427">
        <f t="shared" si="7"/>
        <v>0</v>
      </c>
      <c r="O98" s="373"/>
    </row>
    <row r="99" spans="1:15" ht="19.899999999999999" customHeight="1">
      <c r="A99" s="369"/>
      <c r="B99" s="431"/>
      <c r="C99" s="1029"/>
      <c r="D99" s="444" t="s">
        <v>377</v>
      </c>
      <c r="E99" s="444"/>
      <c r="F99" s="445"/>
      <c r="G99" s="428">
        <f>SUM(G40,G82,G45)</f>
        <v>0</v>
      </c>
      <c r="H99" s="428">
        <f t="shared" ref="H99:M99" si="9">SUM(H40,H82,H45)</f>
        <v>0</v>
      </c>
      <c r="I99" s="428">
        <f t="shared" si="9"/>
        <v>0</v>
      </c>
      <c r="J99" s="428">
        <f t="shared" si="9"/>
        <v>0</v>
      </c>
      <c r="K99" s="428">
        <f t="shared" si="9"/>
        <v>0</v>
      </c>
      <c r="L99" s="428">
        <f t="shared" si="9"/>
        <v>0</v>
      </c>
      <c r="M99" s="428">
        <f t="shared" si="9"/>
        <v>0</v>
      </c>
      <c r="N99" s="427">
        <f t="shared" si="7"/>
        <v>0</v>
      </c>
      <c r="O99" s="373"/>
    </row>
    <row r="100" spans="1:15" ht="19.899999999999999" customHeight="1" thickBot="1">
      <c r="A100" s="369"/>
      <c r="B100" s="446"/>
      <c r="C100" s="447"/>
      <c r="D100" s="448"/>
      <c r="E100" s="432"/>
      <c r="F100" s="449"/>
      <c r="G100" s="450"/>
      <c r="H100" s="450"/>
      <c r="I100" s="450"/>
      <c r="J100" s="450"/>
      <c r="K100" s="450"/>
      <c r="L100" s="450"/>
      <c r="M100" s="450"/>
      <c r="N100" s="451"/>
      <c r="O100" s="371"/>
    </row>
    <row r="101" spans="1:15" ht="19.899999999999999" customHeight="1" thickTop="1">
      <c r="A101" s="369"/>
      <c r="B101" s="1041" t="s">
        <v>316</v>
      </c>
      <c r="C101" s="1043" t="s">
        <v>315</v>
      </c>
      <c r="D101" s="1043"/>
      <c r="E101" s="1044"/>
      <c r="F101" s="452"/>
      <c r="G101" s="453">
        <f>G38+G99</f>
        <v>0</v>
      </c>
      <c r="H101" s="453">
        <f t="shared" ref="H101:N101" si="10">H38+H99</f>
        <v>0</v>
      </c>
      <c r="I101" s="453">
        <f t="shared" si="10"/>
        <v>0</v>
      </c>
      <c r="J101" s="453">
        <f t="shared" si="10"/>
        <v>0</v>
      </c>
      <c r="K101" s="453">
        <f t="shared" si="10"/>
        <v>0</v>
      </c>
      <c r="L101" s="453">
        <f t="shared" si="10"/>
        <v>0</v>
      </c>
      <c r="M101" s="453">
        <f t="shared" si="10"/>
        <v>0</v>
      </c>
      <c r="N101" s="454">
        <f t="shared" si="10"/>
        <v>0</v>
      </c>
      <c r="O101" s="369"/>
    </row>
    <row r="102" spans="1:15" ht="19.899999999999999" customHeight="1">
      <c r="A102" s="369"/>
      <c r="B102" s="1041"/>
      <c r="C102" s="1045" t="s">
        <v>314</v>
      </c>
      <c r="D102" s="1045"/>
      <c r="E102" s="1030"/>
      <c r="F102" s="425"/>
      <c r="G102" s="428">
        <f>G101*0.1</f>
        <v>0</v>
      </c>
      <c r="H102" s="428">
        <f t="shared" ref="H102:N102" si="11">H101*0.1</f>
        <v>0</v>
      </c>
      <c r="I102" s="428">
        <f t="shared" si="11"/>
        <v>0</v>
      </c>
      <c r="J102" s="428">
        <f t="shared" si="11"/>
        <v>0</v>
      </c>
      <c r="K102" s="428">
        <f t="shared" si="11"/>
        <v>0</v>
      </c>
      <c r="L102" s="428">
        <f t="shared" si="11"/>
        <v>0</v>
      </c>
      <c r="M102" s="428">
        <f t="shared" si="11"/>
        <v>0</v>
      </c>
      <c r="N102" s="455">
        <f t="shared" si="11"/>
        <v>0</v>
      </c>
      <c r="O102" s="369"/>
    </row>
    <row r="103" spans="1:15" ht="19.899999999999999" customHeight="1" thickBot="1">
      <c r="A103" s="369"/>
      <c r="B103" s="1042"/>
      <c r="C103" s="1046" t="s">
        <v>313</v>
      </c>
      <c r="D103" s="1046"/>
      <c r="E103" s="1047"/>
      <c r="F103" s="456"/>
      <c r="G103" s="457">
        <f>SUM(G101:G102)</f>
        <v>0</v>
      </c>
      <c r="H103" s="457">
        <f t="shared" ref="H103:N103" si="12">SUM(H101:H102)</f>
        <v>0</v>
      </c>
      <c r="I103" s="457">
        <f t="shared" si="12"/>
        <v>0</v>
      </c>
      <c r="J103" s="457">
        <f t="shared" si="12"/>
        <v>0</v>
      </c>
      <c r="K103" s="457">
        <f t="shared" si="12"/>
        <v>0</v>
      </c>
      <c r="L103" s="457">
        <f t="shared" si="12"/>
        <v>0</v>
      </c>
      <c r="M103" s="457">
        <f t="shared" si="12"/>
        <v>0</v>
      </c>
      <c r="N103" s="458">
        <f t="shared" si="12"/>
        <v>0</v>
      </c>
      <c r="O103" s="369"/>
    </row>
    <row r="104" spans="1:15" ht="19.899999999999999" customHeight="1" thickTop="1">
      <c r="A104" s="369"/>
      <c r="B104" s="369"/>
      <c r="C104" s="369"/>
      <c r="D104" s="369"/>
      <c r="E104" s="369"/>
      <c r="F104" s="369"/>
      <c r="G104" s="372"/>
      <c r="H104" s="372"/>
      <c r="I104" s="372"/>
      <c r="J104" s="372"/>
      <c r="K104" s="372"/>
      <c r="L104" s="372"/>
      <c r="M104" s="372"/>
      <c r="N104" s="371"/>
      <c r="O104" s="369"/>
    </row>
    <row r="105" spans="1:15" ht="17.649999999999999" customHeight="1">
      <c r="A105" s="369"/>
      <c r="B105" s="369"/>
      <c r="C105" s="370" t="s">
        <v>499</v>
      </c>
      <c r="D105" s="370"/>
      <c r="E105" s="369" t="s">
        <v>502</v>
      </c>
      <c r="F105" s="369"/>
      <c r="G105" s="369"/>
      <c r="H105" s="369"/>
      <c r="I105" s="369"/>
      <c r="J105" s="369"/>
      <c r="K105" s="369"/>
      <c r="L105" s="369"/>
      <c r="M105" s="369"/>
      <c r="N105" s="369"/>
      <c r="O105" s="369"/>
    </row>
    <row r="106" spans="1:15" ht="17.649999999999999" customHeight="1">
      <c r="A106" s="369"/>
      <c r="B106" s="369"/>
      <c r="C106" s="370" t="s">
        <v>50</v>
      </c>
      <c r="D106" s="370"/>
      <c r="E106" s="369" t="s">
        <v>503</v>
      </c>
      <c r="F106" s="369"/>
      <c r="G106" s="369"/>
      <c r="H106" s="369"/>
      <c r="I106" s="369"/>
      <c r="J106" s="369"/>
      <c r="K106" s="369"/>
      <c r="L106" s="369"/>
      <c r="M106" s="369"/>
      <c r="N106" s="369"/>
      <c r="O106" s="369"/>
    </row>
    <row r="107" spans="1:15" ht="17.649999999999999" customHeight="1">
      <c r="A107" s="369"/>
      <c r="B107" s="369"/>
      <c r="C107" s="370" t="s">
        <v>51</v>
      </c>
      <c r="D107" s="370"/>
      <c r="E107" s="369" t="s">
        <v>504</v>
      </c>
      <c r="F107" s="369"/>
      <c r="G107" s="369"/>
      <c r="H107" s="369"/>
      <c r="I107" s="369"/>
      <c r="J107" s="369"/>
      <c r="K107" s="369"/>
      <c r="L107" s="369"/>
      <c r="M107" s="369"/>
      <c r="N107" s="369"/>
      <c r="O107" s="369"/>
    </row>
    <row r="108" spans="1:15" ht="17.649999999999999" customHeight="1">
      <c r="B108" s="369"/>
      <c r="C108" s="370" t="s">
        <v>48</v>
      </c>
      <c r="D108" s="370"/>
      <c r="E108" s="369" t="s">
        <v>506</v>
      </c>
      <c r="F108" s="369"/>
      <c r="G108" s="369"/>
      <c r="H108" s="369"/>
      <c r="I108" s="369"/>
      <c r="J108" s="369"/>
      <c r="K108" s="369"/>
      <c r="L108" s="369"/>
      <c r="M108" s="369"/>
      <c r="N108" s="369"/>
    </row>
    <row r="109" spans="1:15" ht="17.649999999999999" customHeight="1" thickBot="1">
      <c r="B109" s="369"/>
      <c r="C109" s="370" t="s">
        <v>507</v>
      </c>
      <c r="D109" s="370"/>
      <c r="E109" s="369" t="s">
        <v>508</v>
      </c>
      <c r="F109" s="369"/>
      <c r="G109" s="369"/>
      <c r="H109" s="369"/>
      <c r="I109" s="369"/>
      <c r="J109" s="369"/>
      <c r="K109" s="369"/>
      <c r="L109" s="369"/>
      <c r="M109" s="369"/>
      <c r="N109" s="369"/>
    </row>
    <row r="110" spans="1:15" ht="17.649999999999999" customHeight="1">
      <c r="B110" s="369"/>
      <c r="C110" s="370" t="s">
        <v>501</v>
      </c>
      <c r="D110" s="370"/>
      <c r="E110" s="369" t="s">
        <v>510</v>
      </c>
      <c r="F110" s="369"/>
      <c r="G110" s="369"/>
      <c r="H110" s="369"/>
      <c r="I110" s="369"/>
      <c r="J110" s="369"/>
      <c r="K110" s="369"/>
      <c r="L110" s="1244" t="s">
        <v>75</v>
      </c>
      <c r="M110" s="1245"/>
      <c r="N110" s="1246"/>
    </row>
    <row r="111" spans="1:15" ht="14.25" thickBot="1">
      <c r="L111" s="1247"/>
      <c r="M111" s="1248"/>
      <c r="N111" s="1249"/>
    </row>
  </sheetData>
  <mergeCells count="45">
    <mergeCell ref="B101:B103"/>
    <mergeCell ref="C101:E101"/>
    <mergeCell ref="C102:E102"/>
    <mergeCell ref="C103:E103"/>
    <mergeCell ref="D34:F34"/>
    <mergeCell ref="E35:F35"/>
    <mergeCell ref="E36:F36"/>
    <mergeCell ref="E37:F37"/>
    <mergeCell ref="B39:E39"/>
    <mergeCell ref="C40:C99"/>
    <mergeCell ref="D40:F40"/>
    <mergeCell ref="D45:F45"/>
    <mergeCell ref="D82:F82"/>
    <mergeCell ref="E31:F31"/>
    <mergeCell ref="E32:F32"/>
    <mergeCell ref="E33:F33"/>
    <mergeCell ref="C8:C38"/>
    <mergeCell ref="E25:F25"/>
    <mergeCell ref="E26:F26"/>
    <mergeCell ref="E27:F27"/>
    <mergeCell ref="E28:F28"/>
    <mergeCell ref="E29:F29"/>
    <mergeCell ref="E30:F30"/>
    <mergeCell ref="E19:F19"/>
    <mergeCell ref="E20:F20"/>
    <mergeCell ref="E21:F21"/>
    <mergeCell ref="E22:F22"/>
    <mergeCell ref="E23:F23"/>
    <mergeCell ref="E24:F24"/>
    <mergeCell ref="L110:N111"/>
    <mergeCell ref="E18:F18"/>
    <mergeCell ref="B3:O3"/>
    <mergeCell ref="B5:F6"/>
    <mergeCell ref="N5:N6"/>
    <mergeCell ref="B7:E7"/>
    <mergeCell ref="D8:F8"/>
    <mergeCell ref="D9:F9"/>
    <mergeCell ref="E10:F10"/>
    <mergeCell ref="E11:F11"/>
    <mergeCell ref="E12:F12"/>
    <mergeCell ref="E13:F13"/>
    <mergeCell ref="E14:F14"/>
    <mergeCell ref="E15:F15"/>
    <mergeCell ref="E16:F16"/>
    <mergeCell ref="D17:F17"/>
  </mergeCells>
  <phoneticPr fontId="8"/>
  <pageMargins left="0.7" right="0.7" top="0.75" bottom="0.75" header="0.3" footer="0.3"/>
  <pageSetup paperSize="9" scale="60" orientation="landscape" r:id="rId1"/>
  <rowBreaks count="2" manualBreakCount="2">
    <brk id="38" min="1" max="14" man="1"/>
    <brk id="81" min="1" max="14"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K30"/>
  <sheetViews>
    <sheetView zoomScaleNormal="100" workbookViewId="0">
      <selection activeCell="J32" sqref="J32"/>
    </sheetView>
  </sheetViews>
  <sheetFormatPr defaultRowHeight="13.5"/>
  <cols>
    <col min="1" max="1" width="2.625" style="85" customWidth="1"/>
    <col min="2" max="4" width="3.625" style="85" customWidth="1"/>
    <col min="5" max="6" width="17.625" style="85" customWidth="1"/>
    <col min="7" max="7" width="15.5" style="85" customWidth="1"/>
    <col min="8" max="8" width="6.5" style="85" customWidth="1"/>
    <col min="9" max="9" width="17.75" style="85" customWidth="1"/>
    <col min="10" max="10" width="3.625" style="85" customWidth="1"/>
    <col min="11" max="11" width="2.875" style="85" customWidth="1"/>
  </cols>
  <sheetData>
    <row r="2" spans="1:11" ht="18" customHeight="1">
      <c r="A2" s="10"/>
      <c r="B2" s="1252" t="s">
        <v>435</v>
      </c>
      <c r="C2" s="1252"/>
      <c r="D2" s="1201"/>
      <c r="E2" s="1201"/>
      <c r="F2" s="1201"/>
      <c r="G2" s="1201"/>
      <c r="H2" s="1201"/>
      <c r="I2" s="1201"/>
      <c r="J2" s="80"/>
      <c r="K2" s="17"/>
    </row>
    <row r="3" spans="1:11">
      <c r="A3" s="10"/>
      <c r="B3" s="10"/>
      <c r="C3" s="10"/>
      <c r="D3" s="10"/>
      <c r="E3" s="17"/>
      <c r="F3" s="17"/>
      <c r="G3" s="17"/>
      <c r="H3" s="17"/>
      <c r="I3" s="17"/>
      <c r="J3" s="17"/>
      <c r="K3" s="17"/>
    </row>
    <row r="4" spans="1:11" ht="18" customHeight="1">
      <c r="A4" s="83"/>
      <c r="B4" s="1253" t="s">
        <v>441</v>
      </c>
      <c r="C4" s="1253"/>
      <c r="D4" s="1254"/>
      <c r="E4" s="1254"/>
      <c r="F4" s="1254"/>
      <c r="G4" s="1254"/>
      <c r="H4" s="1254"/>
      <c r="I4" s="1254"/>
      <c r="J4" s="84"/>
      <c r="K4" s="97"/>
    </row>
    <row r="5" spans="1:11" ht="18" customHeight="1">
      <c r="A5" s="83"/>
      <c r="B5" s="1254"/>
      <c r="C5" s="1254"/>
      <c r="D5" s="1254"/>
      <c r="E5" s="1254"/>
      <c r="F5" s="1254"/>
      <c r="G5" s="1254"/>
      <c r="H5" s="1254"/>
      <c r="I5" s="1254"/>
      <c r="J5" s="84"/>
      <c r="K5" s="97"/>
    </row>
    <row r="6" spans="1:11" ht="18" customHeight="1">
      <c r="A6" s="83"/>
      <c r="B6" s="460"/>
      <c r="C6" s="460"/>
      <c r="D6" s="460"/>
      <c r="E6" s="460"/>
      <c r="F6" s="460"/>
      <c r="G6" s="460"/>
      <c r="H6" s="460"/>
      <c r="I6" s="460"/>
      <c r="J6" s="84"/>
      <c r="K6" s="97"/>
    </row>
    <row r="7" spans="1:11" ht="9" customHeight="1">
      <c r="A7" s="83"/>
      <c r="B7" s="234"/>
      <c r="C7" s="234"/>
      <c r="D7" s="84"/>
      <c r="E7" s="84"/>
      <c r="F7" s="84"/>
      <c r="G7" s="84"/>
      <c r="H7" s="84"/>
      <c r="I7" s="84"/>
      <c r="J7" s="84"/>
      <c r="K7" s="97"/>
    </row>
    <row r="8" spans="1:11" ht="18" customHeight="1" thickBot="1">
      <c r="B8" s="86"/>
      <c r="C8" s="86"/>
      <c r="D8" s="86"/>
      <c r="E8" s="461"/>
      <c r="F8" s="461"/>
      <c r="G8" s="461"/>
      <c r="H8" s="461"/>
      <c r="I8" s="462" t="s">
        <v>86</v>
      </c>
      <c r="J8" s="87"/>
    </row>
    <row r="9" spans="1:11" ht="21" customHeight="1" thickBot="1">
      <c r="B9" s="1255" t="s">
        <v>87</v>
      </c>
      <c r="C9" s="1256"/>
      <c r="D9" s="1256"/>
      <c r="E9" s="1256"/>
      <c r="F9" s="1256"/>
      <c r="G9" s="1256"/>
      <c r="H9" s="1257"/>
      <c r="I9" s="237" t="s">
        <v>395</v>
      </c>
      <c r="J9" s="88"/>
      <c r="K9" s="98"/>
    </row>
    <row r="10" spans="1:11" ht="3" customHeight="1">
      <c r="B10" s="99"/>
      <c r="C10" s="100"/>
      <c r="D10" s="100"/>
      <c r="E10" s="100"/>
      <c r="F10" s="100"/>
      <c r="G10" s="101"/>
      <c r="H10" s="102"/>
      <c r="I10" s="103"/>
      <c r="J10" s="88"/>
      <c r="K10" s="98"/>
    </row>
    <row r="11" spans="1:11" ht="20.65" customHeight="1">
      <c r="B11" s="463"/>
      <c r="C11" s="464"/>
      <c r="D11" s="465"/>
      <c r="E11" s="1258" t="s">
        <v>136</v>
      </c>
      <c r="F11" s="1259"/>
      <c r="G11" s="1259"/>
      <c r="H11" s="467"/>
      <c r="I11" s="468">
        <f>'様式Ⅳ-15-3'!G16</f>
        <v>0</v>
      </c>
      <c r="J11" s="104"/>
      <c r="K11" s="105"/>
    </row>
    <row r="12" spans="1:11" ht="20.65" customHeight="1">
      <c r="B12" s="463"/>
      <c r="C12" s="464"/>
      <c r="D12" s="469"/>
      <c r="E12" s="470" t="s">
        <v>137</v>
      </c>
      <c r="F12" s="471"/>
      <c r="G12" s="471"/>
      <c r="H12" s="464"/>
      <c r="I12" s="472">
        <f>'様式Ⅳ-15-3'!G34</f>
        <v>0</v>
      </c>
      <c r="J12" s="104"/>
      <c r="K12" s="105"/>
    </row>
    <row r="13" spans="1:11" ht="20.65" customHeight="1">
      <c r="B13" s="463"/>
      <c r="C13" s="464"/>
      <c r="D13" s="469"/>
      <c r="E13" s="1260" t="s">
        <v>138</v>
      </c>
      <c r="F13" s="1261"/>
      <c r="G13" s="1261"/>
      <c r="H13" s="473"/>
      <c r="I13" s="474">
        <f>SUM('様式Ⅳ-15-4'!F15:O15)+SUM('様式Ⅳ-15-4'!F25:J25)</f>
        <v>0</v>
      </c>
      <c r="J13" s="104"/>
      <c r="K13" s="105"/>
    </row>
    <row r="14" spans="1:11" ht="20.65" customHeight="1" thickBot="1">
      <c r="B14" s="463"/>
      <c r="C14" s="475"/>
      <c r="D14" s="476" t="s">
        <v>180</v>
      </c>
      <c r="E14" s="1250" t="s">
        <v>437</v>
      </c>
      <c r="F14" s="1251"/>
      <c r="G14" s="1251"/>
      <c r="H14" s="479"/>
      <c r="I14" s="480">
        <f>SUM(I11:I13)</f>
        <v>0</v>
      </c>
      <c r="J14" s="89"/>
      <c r="K14" s="105"/>
    </row>
    <row r="15" spans="1:11" ht="20.65" customHeight="1" thickBot="1">
      <c r="B15" s="463"/>
      <c r="C15" s="475"/>
      <c r="D15" s="481"/>
      <c r="E15" s="466" t="s">
        <v>139</v>
      </c>
      <c r="F15" s="482"/>
      <c r="G15" s="483">
        <f>'様式Ⅳ-15-6'!E9</f>
        <v>0</v>
      </c>
      <c r="H15" s="494" t="s">
        <v>500</v>
      </c>
      <c r="I15" s="484">
        <f>SUM('様式Ⅳ-15-6'!G10:P10)+SUM('様式Ⅳ-15-6'!G15:K15)</f>
        <v>0</v>
      </c>
      <c r="J15" s="89"/>
      <c r="K15" s="105"/>
    </row>
    <row r="16" spans="1:11" ht="20.65" customHeight="1">
      <c r="B16" s="463"/>
      <c r="C16" s="485"/>
      <c r="D16" s="486" t="s">
        <v>73</v>
      </c>
      <c r="E16" s="477" t="s">
        <v>438</v>
      </c>
      <c r="F16" s="478"/>
      <c r="G16" s="487"/>
      <c r="H16" s="488"/>
      <c r="I16" s="489">
        <f>I15</f>
        <v>0</v>
      </c>
      <c r="J16" s="89"/>
      <c r="K16" s="105"/>
    </row>
    <row r="17" spans="1:11" ht="20.65" customHeight="1" thickBot="1">
      <c r="B17" s="463"/>
      <c r="C17" s="490" t="s">
        <v>439</v>
      </c>
      <c r="D17" s="491"/>
      <c r="E17" s="477"/>
      <c r="F17" s="478"/>
      <c r="G17" s="478"/>
      <c r="H17" s="488"/>
      <c r="I17" s="489">
        <f>SUM(I14,I16)</f>
        <v>0</v>
      </c>
      <c r="J17" s="89"/>
      <c r="K17" s="105"/>
    </row>
    <row r="18" spans="1:11" ht="20.65" customHeight="1" thickBot="1">
      <c r="A18" s="106"/>
      <c r="B18" s="1264" t="s">
        <v>440</v>
      </c>
      <c r="C18" s="1265"/>
      <c r="D18" s="1266"/>
      <c r="E18" s="1266"/>
      <c r="F18" s="1266"/>
      <c r="G18" s="1266"/>
      <c r="H18" s="492" t="s">
        <v>71</v>
      </c>
      <c r="I18" s="493">
        <f>SUM(I17)</f>
        <v>0</v>
      </c>
      <c r="J18" s="107"/>
      <c r="K18" s="89"/>
    </row>
    <row r="19" spans="1:11">
      <c r="B19" s="90"/>
      <c r="C19" s="90"/>
      <c r="D19" s="90"/>
      <c r="E19" s="90"/>
      <c r="F19" s="90"/>
      <c r="G19" s="90"/>
      <c r="H19" s="90"/>
      <c r="I19" s="90"/>
      <c r="J19" s="90"/>
      <c r="K19" s="90"/>
    </row>
    <row r="20" spans="1:11">
      <c r="A20" s="91"/>
      <c r="B20" s="92" t="s">
        <v>76</v>
      </c>
      <c r="C20" s="92"/>
      <c r="D20" s="1267" t="s">
        <v>88</v>
      </c>
      <c r="E20" s="1150"/>
      <c r="F20" s="1150"/>
      <c r="G20" s="1150"/>
      <c r="H20" s="1150"/>
      <c r="I20" s="1150"/>
      <c r="J20" s="108"/>
      <c r="K20" s="91"/>
    </row>
    <row r="21" spans="1:11">
      <c r="A21" s="91"/>
      <c r="B21" s="92" t="s">
        <v>77</v>
      </c>
      <c r="C21" s="92"/>
      <c r="D21" s="1267" t="s">
        <v>89</v>
      </c>
      <c r="E21" s="1150"/>
      <c r="F21" s="1150"/>
      <c r="G21" s="1150"/>
      <c r="H21" s="1150"/>
      <c r="I21" s="1150"/>
      <c r="J21" s="108"/>
      <c r="K21" s="91"/>
    </row>
    <row r="22" spans="1:11">
      <c r="A22" s="93"/>
      <c r="B22" s="50" t="s">
        <v>78</v>
      </c>
      <c r="C22" s="50"/>
      <c r="D22" s="1267" t="s">
        <v>140</v>
      </c>
      <c r="E22" s="1263"/>
      <c r="F22" s="1263"/>
      <c r="G22" s="1263"/>
      <c r="H22" s="1263"/>
      <c r="I22" s="1263"/>
      <c r="J22" s="109"/>
      <c r="K22" s="93"/>
    </row>
    <row r="23" spans="1:11">
      <c r="B23" s="92" t="s">
        <v>91</v>
      </c>
      <c r="C23" s="92"/>
      <c r="D23" s="1262" t="s">
        <v>450</v>
      </c>
      <c r="E23" s="1196"/>
      <c r="F23" s="1196"/>
      <c r="G23" s="1196"/>
      <c r="H23" s="1196"/>
      <c r="I23" s="1196"/>
      <c r="J23" s="110"/>
    </row>
    <row r="24" spans="1:11">
      <c r="B24" s="92" t="s">
        <v>92</v>
      </c>
      <c r="C24" s="92"/>
      <c r="D24" s="1149" t="s">
        <v>511</v>
      </c>
      <c r="E24" s="1263"/>
      <c r="F24" s="1263"/>
      <c r="G24" s="1263"/>
      <c r="H24" s="1263"/>
      <c r="I24" s="1263"/>
      <c r="J24" s="111"/>
    </row>
    <row r="25" spans="1:11" ht="14.25" thickBot="1">
      <c r="B25" s="92"/>
      <c r="C25" s="92"/>
      <c r="D25" s="236"/>
      <c r="E25" s="235"/>
      <c r="F25" s="235"/>
      <c r="G25" s="235"/>
      <c r="H25" s="235"/>
      <c r="I25" s="235"/>
      <c r="J25" s="111"/>
    </row>
    <row r="26" spans="1:11">
      <c r="B26" s="94"/>
      <c r="C26" s="94"/>
      <c r="D26" s="95"/>
      <c r="E26" s="95"/>
      <c r="F26" s="95"/>
      <c r="G26" s="1244" t="s">
        <v>75</v>
      </c>
      <c r="H26" s="1245"/>
      <c r="I26" s="1246"/>
      <c r="J26" s="238"/>
    </row>
    <row r="27" spans="1:11" ht="14.25" thickBot="1">
      <c r="G27" s="1247"/>
      <c r="H27" s="1248"/>
      <c r="I27" s="1249"/>
      <c r="J27" s="238"/>
    </row>
    <row r="30" spans="1:11">
      <c r="A30" s="96"/>
      <c r="B30" s="96"/>
      <c r="C30" s="96"/>
      <c r="D30" s="96"/>
      <c r="E30" s="96"/>
      <c r="F30" s="96"/>
      <c r="G30" s="96"/>
      <c r="H30" s="96"/>
      <c r="I30" s="96"/>
      <c r="J30" s="96"/>
      <c r="K30" s="96"/>
    </row>
  </sheetData>
  <mergeCells count="13">
    <mergeCell ref="D23:I23"/>
    <mergeCell ref="D24:I24"/>
    <mergeCell ref="G26:I27"/>
    <mergeCell ref="B18:G18"/>
    <mergeCell ref="D20:I20"/>
    <mergeCell ref="D21:I21"/>
    <mergeCell ref="D22:I22"/>
    <mergeCell ref="E14:G14"/>
    <mergeCell ref="B2:I2"/>
    <mergeCell ref="B4:I5"/>
    <mergeCell ref="B9:H9"/>
    <mergeCell ref="E11:G11"/>
    <mergeCell ref="E13:G13"/>
  </mergeCells>
  <phoneticPr fontId="8"/>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T31"/>
  <sheetViews>
    <sheetView zoomScale="85" zoomScaleNormal="85" workbookViewId="0"/>
  </sheetViews>
  <sheetFormatPr defaultRowHeight="13.5"/>
  <cols>
    <col min="1" max="4" width="2.625" style="112" customWidth="1"/>
    <col min="5" max="5" width="10.125" style="112" customWidth="1"/>
    <col min="6" max="7" width="8.375" style="112" customWidth="1"/>
    <col min="8" max="8" width="14.25" style="112" customWidth="1"/>
    <col min="9" max="16" width="13" style="112" customWidth="1"/>
    <col min="17" max="20" width="13" customWidth="1"/>
  </cols>
  <sheetData>
    <row r="2" spans="1:20" ht="14.25">
      <c r="A2" s="10"/>
      <c r="B2" s="945" t="s">
        <v>436</v>
      </c>
      <c r="C2" s="1201"/>
      <c r="D2" s="1201"/>
      <c r="E2" s="1201"/>
      <c r="F2" s="1201"/>
      <c r="G2" s="1201"/>
      <c r="H2" s="1201"/>
      <c r="I2" s="1201"/>
      <c r="J2" s="1201"/>
      <c r="K2" s="1201"/>
      <c r="L2" s="1201"/>
      <c r="M2" s="1201"/>
      <c r="N2" s="1201"/>
      <c r="O2" s="1201"/>
      <c r="P2" s="1201"/>
    </row>
    <row r="3" spans="1:20" ht="17.25">
      <c r="A3" s="113"/>
      <c r="B3" s="1141" t="s">
        <v>448</v>
      </c>
      <c r="C3" s="1141"/>
      <c r="D3" s="1141"/>
      <c r="E3" s="1141"/>
      <c r="F3" s="1141"/>
      <c r="G3" s="1141"/>
      <c r="H3" s="1141"/>
      <c r="I3" s="1141"/>
      <c r="J3" s="1141"/>
      <c r="K3" s="1141"/>
      <c r="L3" s="1141"/>
      <c r="M3" s="1141"/>
      <c r="N3" s="1141"/>
      <c r="O3" s="1141"/>
      <c r="P3" s="1141"/>
      <c r="Q3" s="1141"/>
      <c r="R3" s="1141"/>
      <c r="S3" s="1141"/>
      <c r="T3" s="1141"/>
    </row>
    <row r="4" spans="1:20" ht="15" customHeight="1" thickBot="1">
      <c r="A4" s="113"/>
      <c r="B4" s="232"/>
      <c r="C4" s="317"/>
      <c r="D4" s="317"/>
      <c r="E4" s="317"/>
      <c r="F4" s="317"/>
      <c r="G4" s="317"/>
      <c r="H4" s="317"/>
      <c r="I4" s="317"/>
      <c r="J4" s="317"/>
      <c r="K4" s="317"/>
      <c r="L4" s="317"/>
      <c r="M4" s="317"/>
      <c r="N4" s="317"/>
      <c r="O4" s="317"/>
      <c r="P4"/>
      <c r="T4" s="115" t="s">
        <v>86</v>
      </c>
    </row>
    <row r="5" spans="1:20" ht="21.75" customHeight="1">
      <c r="A5" s="116"/>
      <c r="B5" s="1269" t="s">
        <v>217</v>
      </c>
      <c r="C5" s="1270"/>
      <c r="D5" s="1270"/>
      <c r="E5" s="1270"/>
      <c r="F5" s="1270"/>
      <c r="G5" s="1270"/>
      <c r="H5" s="1270"/>
      <c r="I5" s="1276" t="s">
        <v>789</v>
      </c>
      <c r="J5" s="1277"/>
      <c r="K5" s="1277"/>
      <c r="L5" s="1277"/>
      <c r="M5" s="1277"/>
      <c r="N5" s="1277"/>
      <c r="O5" s="1278"/>
      <c r="P5" s="1279" t="s">
        <v>425</v>
      </c>
      <c r="Q5" s="1279"/>
      <c r="R5" s="1279"/>
      <c r="S5" s="1279"/>
      <c r="T5" s="1280"/>
    </row>
    <row r="6" spans="1:20" ht="21" customHeight="1" thickBot="1">
      <c r="A6" s="116"/>
      <c r="B6" s="1272"/>
      <c r="C6" s="1273"/>
      <c r="D6" s="1273"/>
      <c r="E6" s="1273"/>
      <c r="F6" s="1273"/>
      <c r="G6" s="1273"/>
      <c r="H6" s="1273"/>
      <c r="I6" s="397" t="s">
        <v>195</v>
      </c>
      <c r="J6" s="398" t="s">
        <v>196</v>
      </c>
      <c r="K6" s="398" t="s">
        <v>197</v>
      </c>
      <c r="L6" s="398" t="s">
        <v>198</v>
      </c>
      <c r="M6" s="398" t="s">
        <v>199</v>
      </c>
      <c r="N6" s="398" t="s">
        <v>200</v>
      </c>
      <c r="O6" s="399" t="s">
        <v>201</v>
      </c>
      <c r="P6" s="385" t="s">
        <v>202</v>
      </c>
      <c r="Q6" s="217" t="s">
        <v>181</v>
      </c>
      <c r="R6" s="217" t="s">
        <v>182</v>
      </c>
      <c r="S6" s="217" t="s">
        <v>183</v>
      </c>
      <c r="T6" s="318" t="s">
        <v>184</v>
      </c>
    </row>
    <row r="7" spans="1:20" ht="21" customHeight="1" thickBot="1">
      <c r="A7" s="118"/>
      <c r="B7" s="119" t="s">
        <v>219</v>
      </c>
      <c r="C7" s="1268" t="s">
        <v>790</v>
      </c>
      <c r="D7" s="1268"/>
      <c r="E7" s="1268"/>
      <c r="F7" s="1268"/>
      <c r="G7" s="1268"/>
      <c r="H7" s="1275"/>
      <c r="I7" s="406"/>
      <c r="J7" s="120"/>
      <c r="K7" s="120"/>
      <c r="L7" s="120"/>
      <c r="M7" s="120"/>
      <c r="N7" s="120"/>
      <c r="O7" s="407"/>
      <c r="P7" s="386">
        <v>0</v>
      </c>
      <c r="Q7" s="121">
        <v>0</v>
      </c>
      <c r="R7" s="121">
        <v>0</v>
      </c>
      <c r="S7" s="121">
        <v>0</v>
      </c>
      <c r="T7" s="320">
        <v>0</v>
      </c>
    </row>
    <row r="8" spans="1:20" ht="21" customHeight="1">
      <c r="A8" s="118"/>
      <c r="B8" s="212"/>
      <c r="C8" s="239"/>
      <c r="D8" s="240" t="s">
        <v>141</v>
      </c>
      <c r="E8" s="210" t="s">
        <v>437</v>
      </c>
      <c r="F8" s="210"/>
      <c r="G8" s="210"/>
      <c r="H8" s="210"/>
      <c r="I8" s="403">
        <v>0</v>
      </c>
      <c r="J8" s="404">
        <v>0</v>
      </c>
      <c r="K8" s="404">
        <v>0</v>
      </c>
      <c r="L8" s="404">
        <v>0</v>
      </c>
      <c r="M8" s="404">
        <v>0</v>
      </c>
      <c r="N8" s="404">
        <v>0</v>
      </c>
      <c r="O8" s="405">
        <v>0</v>
      </c>
      <c r="P8" s="387"/>
      <c r="Q8" s="124"/>
      <c r="R8" s="124"/>
      <c r="S8" s="124"/>
      <c r="T8" s="322"/>
    </row>
    <row r="9" spans="1:20" ht="21" customHeight="1">
      <c r="A9" s="118"/>
      <c r="B9" s="212"/>
      <c r="C9" s="242"/>
      <c r="D9" s="243" t="s">
        <v>141</v>
      </c>
      <c r="E9" s="211" t="s">
        <v>442</v>
      </c>
      <c r="F9" s="211"/>
      <c r="G9" s="211"/>
      <c r="H9" s="211"/>
      <c r="I9" s="393">
        <v>0</v>
      </c>
      <c r="J9" s="391">
        <v>0</v>
      </c>
      <c r="K9" s="391">
        <v>0</v>
      </c>
      <c r="L9" s="391">
        <v>0</v>
      </c>
      <c r="M9" s="391">
        <v>0</v>
      </c>
      <c r="N9" s="391">
        <v>0</v>
      </c>
      <c r="O9" s="394">
        <v>0</v>
      </c>
      <c r="P9" s="388"/>
      <c r="Q9" s="126"/>
      <c r="R9" s="126"/>
      <c r="S9" s="126"/>
      <c r="T9" s="324"/>
    </row>
    <row r="10" spans="1:20" ht="21" customHeight="1">
      <c r="A10" s="118"/>
      <c r="B10" s="212"/>
      <c r="C10" s="358" t="s">
        <v>226</v>
      </c>
      <c r="D10" s="316"/>
      <c r="E10" s="316"/>
      <c r="F10" s="316"/>
      <c r="G10" s="316"/>
      <c r="H10" s="384"/>
      <c r="I10" s="395">
        <f>SUM(I8:I9)</f>
        <v>0</v>
      </c>
      <c r="J10" s="392">
        <f>SUM(J8:J9)</f>
        <v>0</v>
      </c>
      <c r="K10" s="392">
        <f>SUM(K8:K9)</f>
        <v>0</v>
      </c>
      <c r="L10" s="392">
        <f>SUM(L8:L9)</f>
        <v>0</v>
      </c>
      <c r="M10" s="392">
        <f t="shared" ref="M10:O10" si="0">SUM(M8:M9)</f>
        <v>0</v>
      </c>
      <c r="N10" s="392">
        <f t="shared" si="0"/>
        <v>0</v>
      </c>
      <c r="O10" s="396">
        <f t="shared" si="0"/>
        <v>0</v>
      </c>
      <c r="P10" s="389">
        <f>SUM(P8:P9)</f>
        <v>0</v>
      </c>
      <c r="Q10" s="213">
        <f>SUM(Q8:Q9)</f>
        <v>0</v>
      </c>
      <c r="R10" s="213">
        <f>SUM(R8:R9)</f>
        <v>0</v>
      </c>
      <c r="S10" s="213">
        <f>SUM(S8:S9)</f>
        <v>0</v>
      </c>
      <c r="T10" s="326">
        <f>SUM(T8:T9)</f>
        <v>0</v>
      </c>
    </row>
    <row r="11" spans="1:20" ht="21" customHeight="1" thickBot="1">
      <c r="A11" s="118"/>
      <c r="B11" s="127" t="s">
        <v>73</v>
      </c>
      <c r="C11" s="128" t="s">
        <v>445</v>
      </c>
      <c r="D11" s="128"/>
      <c r="E11" s="128"/>
      <c r="F11" s="128"/>
      <c r="G11" s="128"/>
      <c r="H11" s="128"/>
      <c r="I11" s="400">
        <f>SUM(I10:I10)</f>
        <v>0</v>
      </c>
      <c r="J11" s="401">
        <f t="shared" ref="J11:L11" si="1">SUM(J10:J10)</f>
        <v>0</v>
      </c>
      <c r="K11" s="401">
        <f t="shared" si="1"/>
        <v>0</v>
      </c>
      <c r="L11" s="401">
        <f t="shared" si="1"/>
        <v>0</v>
      </c>
      <c r="M11" s="401">
        <f t="shared" ref="M11:O11" si="2">SUM(M10:M10)</f>
        <v>0</v>
      </c>
      <c r="N11" s="401">
        <f t="shared" si="2"/>
        <v>0</v>
      </c>
      <c r="O11" s="402">
        <f t="shared" si="2"/>
        <v>0</v>
      </c>
      <c r="P11" s="132">
        <f>SUM(P10:P10)</f>
        <v>0</v>
      </c>
      <c r="Q11" s="129">
        <f>SUM(Q10:Q10)</f>
        <v>0</v>
      </c>
      <c r="R11" s="129">
        <f>SUM(R10:R10)</f>
        <v>0</v>
      </c>
      <c r="S11" s="129">
        <f>SUM(S10:S10)</f>
        <v>0</v>
      </c>
      <c r="T11" s="328">
        <f>SUM(T10:T10)</f>
        <v>0</v>
      </c>
    </row>
    <row r="12" spans="1:20" ht="21" customHeight="1" thickBot="1">
      <c r="A12" s="118"/>
      <c r="B12" s="131" t="s">
        <v>95</v>
      </c>
      <c r="C12" s="1268" t="s">
        <v>446</v>
      </c>
      <c r="D12" s="1268"/>
      <c r="E12" s="1268"/>
      <c r="F12" s="1268"/>
      <c r="G12" s="1268"/>
      <c r="H12" s="1268"/>
      <c r="I12" s="408">
        <f>SUM(I7,I11)</f>
        <v>0</v>
      </c>
      <c r="J12" s="409">
        <f t="shared" ref="J12:L12" si="3">SUM(J7,J11)</f>
        <v>0</v>
      </c>
      <c r="K12" s="409">
        <f t="shared" si="3"/>
        <v>0</v>
      </c>
      <c r="L12" s="409">
        <f t="shared" si="3"/>
        <v>0</v>
      </c>
      <c r="M12" s="409">
        <f t="shared" ref="M12:O12" si="4">SUM(M7,M11)</f>
        <v>0</v>
      </c>
      <c r="N12" s="409">
        <f t="shared" si="4"/>
        <v>0</v>
      </c>
      <c r="O12" s="410">
        <f t="shared" si="4"/>
        <v>0</v>
      </c>
      <c r="P12" s="132">
        <f>SUM(P7,P11)</f>
        <v>0</v>
      </c>
      <c r="Q12" s="132">
        <f>SUM(Q7,Q11)</f>
        <v>0</v>
      </c>
      <c r="R12" s="132">
        <f>SUM(R7,R11)</f>
        <v>0</v>
      </c>
      <c r="S12" s="132">
        <f>SUM(S7,S11)</f>
        <v>0</v>
      </c>
      <c r="T12" s="329">
        <f>SUM(T7,T11)</f>
        <v>0</v>
      </c>
    </row>
    <row r="13" spans="1:20" ht="16.5" customHeight="1">
      <c r="A13" s="118"/>
      <c r="B13" s="330"/>
      <c r="C13" s="330"/>
      <c r="D13" s="330"/>
      <c r="E13" s="330"/>
      <c r="F13" s="330"/>
      <c r="G13" s="330"/>
      <c r="H13" s="330"/>
      <c r="I13" s="390"/>
      <c r="J13" s="390"/>
      <c r="K13" s="390"/>
      <c r="L13" s="390"/>
      <c r="M13" s="390"/>
      <c r="N13" s="390"/>
      <c r="O13" s="390"/>
    </row>
    <row r="14" spans="1:20" ht="16.5" customHeight="1" thickBot="1">
      <c r="A14" s="117"/>
      <c r="B14" s="133"/>
      <c r="C14" s="134"/>
      <c r="D14" s="134"/>
      <c r="E14" s="134"/>
      <c r="F14" s="134"/>
      <c r="G14" s="134"/>
      <c r="H14" s="134"/>
      <c r="I14" s="114"/>
      <c r="J14" s="114"/>
      <c r="K14" s="114"/>
      <c r="L14" s="114"/>
      <c r="M14" s="114"/>
      <c r="N14" s="114"/>
      <c r="O14" s="114"/>
      <c r="S14" s="115" t="s">
        <v>86</v>
      </c>
    </row>
    <row r="15" spans="1:20" ht="21" customHeight="1">
      <c r="A15" s="117"/>
      <c r="B15" s="1269" t="s">
        <v>123</v>
      </c>
      <c r="C15" s="1270"/>
      <c r="D15" s="1270"/>
      <c r="E15" s="1270"/>
      <c r="F15" s="1270"/>
      <c r="G15" s="1270"/>
      <c r="H15" s="1271"/>
      <c r="I15" s="1284" t="s">
        <v>425</v>
      </c>
      <c r="J15" s="1279"/>
      <c r="K15" s="1279"/>
      <c r="L15" s="1279"/>
      <c r="M15" s="1279"/>
      <c r="N15" s="1279"/>
      <c r="O15" s="1279"/>
      <c r="P15" s="1279"/>
      <c r="Q15" s="1279"/>
      <c r="R15" s="1280"/>
      <c r="S15" s="1281" t="s">
        <v>90</v>
      </c>
    </row>
    <row r="16" spans="1:20" ht="21" customHeight="1" thickBot="1">
      <c r="A16" s="117"/>
      <c r="B16" s="1272"/>
      <c r="C16" s="1273"/>
      <c r="D16" s="1273"/>
      <c r="E16" s="1273"/>
      <c r="F16" s="1273"/>
      <c r="G16" s="1273"/>
      <c r="H16" s="1274"/>
      <c r="I16" s="216" t="s">
        <v>185</v>
      </c>
      <c r="J16" s="217" t="s">
        <v>186</v>
      </c>
      <c r="K16" s="217" t="s">
        <v>187</v>
      </c>
      <c r="L16" s="217" t="s">
        <v>188</v>
      </c>
      <c r="M16" s="217" t="s">
        <v>189</v>
      </c>
      <c r="N16" s="217" t="s">
        <v>190</v>
      </c>
      <c r="O16" s="217" t="s">
        <v>191</v>
      </c>
      <c r="P16" s="217" t="s">
        <v>513</v>
      </c>
      <c r="Q16" s="217" t="s">
        <v>514</v>
      </c>
      <c r="R16" s="217" t="s">
        <v>515</v>
      </c>
      <c r="S16" s="1282"/>
    </row>
    <row r="17" spans="1:20" ht="21" customHeight="1" thickBot="1">
      <c r="A17" s="117"/>
      <c r="B17" s="119" t="s">
        <v>74</v>
      </c>
      <c r="C17" s="1268" t="s">
        <v>790</v>
      </c>
      <c r="D17" s="1268"/>
      <c r="E17" s="1268"/>
      <c r="F17" s="1268"/>
      <c r="G17" s="1268"/>
      <c r="H17" s="1275"/>
      <c r="I17" s="319">
        <v>0</v>
      </c>
      <c r="J17" s="121">
        <v>0</v>
      </c>
      <c r="K17" s="121">
        <v>0</v>
      </c>
      <c r="L17" s="121">
        <v>0</v>
      </c>
      <c r="M17" s="121">
        <v>0</v>
      </c>
      <c r="N17" s="121">
        <v>0</v>
      </c>
      <c r="O17" s="121">
        <v>0</v>
      </c>
      <c r="P17" s="121">
        <v>0</v>
      </c>
      <c r="Q17" s="121">
        <v>0</v>
      </c>
      <c r="R17" s="121">
        <v>0</v>
      </c>
      <c r="S17" s="122">
        <f>SUM(I7:T7,I17:R17)</f>
        <v>0</v>
      </c>
    </row>
    <row r="18" spans="1:20" ht="21" customHeight="1">
      <c r="A18" s="117"/>
      <c r="B18" s="212"/>
      <c r="C18" s="239"/>
      <c r="D18" s="240" t="s">
        <v>141</v>
      </c>
      <c r="E18" s="210" t="s">
        <v>443</v>
      </c>
      <c r="F18" s="210"/>
      <c r="G18" s="210"/>
      <c r="H18" s="241"/>
      <c r="I18" s="321"/>
      <c r="J18" s="124"/>
      <c r="K18" s="124"/>
      <c r="L18" s="124"/>
      <c r="M18" s="124"/>
      <c r="N18" s="124"/>
      <c r="O18" s="124"/>
      <c r="P18" s="124"/>
      <c r="Q18" s="124"/>
      <c r="R18" s="124"/>
      <c r="S18" s="125">
        <f t="shared" ref="S18:S22" si="5">SUM(I8:T8,I18:R18)</f>
        <v>0</v>
      </c>
    </row>
    <row r="19" spans="1:20" ht="21" customHeight="1">
      <c r="A19" s="117"/>
      <c r="B19" s="212"/>
      <c r="C19" s="242"/>
      <c r="D19" s="243" t="s">
        <v>141</v>
      </c>
      <c r="E19" s="211" t="s">
        <v>442</v>
      </c>
      <c r="F19" s="211"/>
      <c r="G19" s="211"/>
      <c r="H19" s="244"/>
      <c r="I19" s="323"/>
      <c r="J19" s="126"/>
      <c r="K19" s="126"/>
      <c r="L19" s="126"/>
      <c r="M19" s="126"/>
      <c r="N19" s="126"/>
      <c r="O19" s="126"/>
      <c r="P19" s="126"/>
      <c r="Q19" s="126"/>
      <c r="R19" s="126"/>
      <c r="S19" s="214">
        <f t="shared" si="5"/>
        <v>0</v>
      </c>
    </row>
    <row r="20" spans="1:20" ht="21" customHeight="1">
      <c r="A20" s="117"/>
      <c r="B20" s="212"/>
      <c r="C20" s="358" t="s">
        <v>444</v>
      </c>
      <c r="D20" s="316"/>
      <c r="E20" s="316"/>
      <c r="F20" s="316"/>
      <c r="G20" s="316"/>
      <c r="H20" s="245"/>
      <c r="I20" s="325">
        <f t="shared" ref="I20:M20" si="6">SUM(I18:I19)</f>
        <v>0</v>
      </c>
      <c r="J20" s="213">
        <f t="shared" si="6"/>
        <v>0</v>
      </c>
      <c r="K20" s="213">
        <f t="shared" si="6"/>
        <v>0</v>
      </c>
      <c r="L20" s="213">
        <f t="shared" si="6"/>
        <v>0</v>
      </c>
      <c r="M20" s="213">
        <f t="shared" si="6"/>
        <v>0</v>
      </c>
      <c r="N20" s="213">
        <f>SUM(N18:N19)</f>
        <v>0</v>
      </c>
      <c r="O20" s="213">
        <f>SUM(O18:O19)</f>
        <v>0</v>
      </c>
      <c r="P20" s="213">
        <f t="shared" ref="P20:R20" si="7">SUM(P18:P19)</f>
        <v>0</v>
      </c>
      <c r="Q20" s="213">
        <f t="shared" si="7"/>
        <v>0</v>
      </c>
      <c r="R20" s="213">
        <f t="shared" si="7"/>
        <v>0</v>
      </c>
      <c r="S20" s="214">
        <f t="shared" si="5"/>
        <v>0</v>
      </c>
    </row>
    <row r="21" spans="1:20" ht="21" customHeight="1" thickBot="1">
      <c r="A21" s="117"/>
      <c r="B21" s="127" t="s">
        <v>73</v>
      </c>
      <c r="C21" s="128" t="s">
        <v>445</v>
      </c>
      <c r="D21" s="128"/>
      <c r="E21" s="128"/>
      <c r="F21" s="128"/>
      <c r="G21" s="128"/>
      <c r="H21" s="246"/>
      <c r="I21" s="327">
        <f t="shared" ref="I21:M21" si="8">SUM(I20:I20)</f>
        <v>0</v>
      </c>
      <c r="J21" s="129">
        <f t="shared" si="8"/>
        <v>0</v>
      </c>
      <c r="K21" s="129">
        <f t="shared" si="8"/>
        <v>0</v>
      </c>
      <c r="L21" s="129">
        <f t="shared" si="8"/>
        <v>0</v>
      </c>
      <c r="M21" s="129">
        <f t="shared" si="8"/>
        <v>0</v>
      </c>
      <c r="N21" s="129">
        <f>SUM(N20:N20)</f>
        <v>0</v>
      </c>
      <c r="O21" s="129">
        <f>SUM(O20:O20)</f>
        <v>0</v>
      </c>
      <c r="P21" s="129">
        <f t="shared" ref="P21:R21" si="9">SUM(P20:P20)</f>
        <v>0</v>
      </c>
      <c r="Q21" s="129">
        <f t="shared" si="9"/>
        <v>0</v>
      </c>
      <c r="R21" s="129">
        <f t="shared" si="9"/>
        <v>0</v>
      </c>
      <c r="S21" s="130">
        <f t="shared" si="5"/>
        <v>0</v>
      </c>
    </row>
    <row r="22" spans="1:20" ht="21" customHeight="1" thickBot="1">
      <c r="A22" s="117"/>
      <c r="B22" s="131" t="s">
        <v>95</v>
      </c>
      <c r="C22" s="1268" t="s">
        <v>447</v>
      </c>
      <c r="D22" s="1268"/>
      <c r="E22" s="1268"/>
      <c r="F22" s="1268"/>
      <c r="G22" s="1268"/>
      <c r="H22" s="1275"/>
      <c r="I22" s="327">
        <f t="shared" ref="I22:M22" si="10">SUM(I17,I21)</f>
        <v>0</v>
      </c>
      <c r="J22" s="132">
        <f t="shared" si="10"/>
        <v>0</v>
      </c>
      <c r="K22" s="132">
        <f t="shared" si="10"/>
        <v>0</v>
      </c>
      <c r="L22" s="132">
        <f t="shared" si="10"/>
        <v>0</v>
      </c>
      <c r="M22" s="132">
        <f t="shared" si="10"/>
        <v>0</v>
      </c>
      <c r="N22" s="132">
        <f>SUM(N17,N21)</f>
        <v>0</v>
      </c>
      <c r="O22" s="132">
        <f>SUM(O17,O21)</f>
        <v>0</v>
      </c>
      <c r="P22" s="132">
        <f t="shared" ref="P22:R22" si="11">SUM(P17,P21)</f>
        <v>0</v>
      </c>
      <c r="Q22" s="132">
        <f t="shared" si="11"/>
        <v>0</v>
      </c>
      <c r="R22" s="132">
        <f t="shared" si="11"/>
        <v>0</v>
      </c>
      <c r="S22" s="130">
        <f t="shared" si="5"/>
        <v>0</v>
      </c>
    </row>
    <row r="23" spans="1:20">
      <c r="A23" s="91"/>
      <c r="B23" s="92"/>
      <c r="C23" s="135"/>
      <c r="D23" s="1283"/>
      <c r="E23" s="1150"/>
      <c r="F23" s="1150"/>
      <c r="G23" s="1150"/>
      <c r="H23" s="1150"/>
      <c r="I23" s="1150"/>
      <c r="J23" s="1150"/>
      <c r="K23" s="1150"/>
      <c r="L23" s="1150"/>
      <c r="M23" s="1150"/>
      <c r="N23" s="1150"/>
      <c r="O23" s="1150"/>
      <c r="P23" s="1150"/>
    </row>
    <row r="24" spans="1:20">
      <c r="A24" s="91"/>
      <c r="B24" s="92" t="s">
        <v>76</v>
      </c>
      <c r="C24" s="135"/>
      <c r="D24" s="418" t="s">
        <v>689</v>
      </c>
      <c r="E24" s="417"/>
      <c r="F24" s="417"/>
      <c r="G24" s="417"/>
      <c r="H24" s="417"/>
      <c r="I24" s="417"/>
      <c r="J24" s="417"/>
      <c r="K24" s="417"/>
      <c r="L24" s="417"/>
      <c r="M24" s="417"/>
      <c r="N24" s="417"/>
      <c r="O24" s="417"/>
      <c r="P24" s="417"/>
    </row>
    <row r="25" spans="1:20">
      <c r="A25" s="91"/>
      <c r="B25" s="92" t="s">
        <v>77</v>
      </c>
      <c r="C25" s="135"/>
      <c r="D25" s="1267" t="s">
        <v>690</v>
      </c>
      <c r="E25" s="1150"/>
      <c r="F25" s="1150"/>
      <c r="G25" s="1150"/>
      <c r="H25" s="1150"/>
      <c r="I25" s="1150"/>
      <c r="J25" s="1150"/>
      <c r="K25" s="1150"/>
      <c r="L25" s="1150"/>
      <c r="M25" s="1150"/>
      <c r="N25" s="1150"/>
      <c r="O25" s="1150"/>
      <c r="P25" s="1150"/>
    </row>
    <row r="26" spans="1:20">
      <c r="A26" s="91"/>
      <c r="B26" s="92" t="s">
        <v>51</v>
      </c>
      <c r="C26" s="135"/>
      <c r="D26" s="1267" t="s">
        <v>88</v>
      </c>
      <c r="E26" s="1150"/>
      <c r="F26" s="1150"/>
      <c r="G26" s="1150"/>
      <c r="H26" s="1150"/>
      <c r="I26" s="1150"/>
      <c r="J26" s="1150"/>
      <c r="K26" s="1150"/>
      <c r="L26" s="1150"/>
      <c r="M26" s="1150"/>
      <c r="N26" s="1150"/>
      <c r="O26" s="1150"/>
      <c r="P26" s="1150"/>
    </row>
    <row r="27" spans="1:20">
      <c r="B27" s="92" t="s">
        <v>48</v>
      </c>
      <c r="C27" s="135"/>
      <c r="D27" s="822" t="s">
        <v>140</v>
      </c>
      <c r="E27" s="417"/>
      <c r="F27" s="417"/>
      <c r="G27" s="417"/>
      <c r="H27" s="417"/>
      <c r="I27" s="417"/>
      <c r="J27" s="417"/>
      <c r="K27" s="417"/>
      <c r="L27" s="417"/>
      <c r="M27" s="417"/>
      <c r="N27" s="417"/>
      <c r="O27" s="417"/>
      <c r="P27" s="417"/>
    </row>
    <row r="28" spans="1:20">
      <c r="B28" s="92" t="s">
        <v>54</v>
      </c>
      <c r="C28" s="135"/>
      <c r="D28" s="236" t="s">
        <v>512</v>
      </c>
      <c r="E28" s="417"/>
      <c r="F28" s="417"/>
      <c r="G28" s="417"/>
      <c r="H28" s="417"/>
      <c r="I28" s="417"/>
      <c r="J28" s="417"/>
      <c r="K28" s="417"/>
      <c r="L28" s="417"/>
      <c r="M28" s="417"/>
      <c r="N28" s="417"/>
      <c r="O28" s="417"/>
      <c r="P28" s="417"/>
    </row>
    <row r="29" spans="1:20" ht="14.25" thickBot="1">
      <c r="B29" s="92" t="s">
        <v>55</v>
      </c>
      <c r="C29" s="135"/>
      <c r="D29" s="236" t="s">
        <v>511</v>
      </c>
      <c r="E29" s="417"/>
      <c r="F29" s="417"/>
      <c r="G29" s="417"/>
      <c r="H29" s="417"/>
      <c r="I29" s="417"/>
      <c r="J29" s="417"/>
      <c r="K29" s="417"/>
      <c r="L29" s="417"/>
      <c r="M29" s="417"/>
      <c r="N29" s="417"/>
      <c r="O29" s="417"/>
      <c r="P29" s="417"/>
    </row>
    <row r="30" spans="1:20">
      <c r="P30" s="1013" t="s">
        <v>75</v>
      </c>
      <c r="Q30" s="1095"/>
      <c r="R30" s="1095"/>
      <c r="S30" s="1095"/>
      <c r="T30" s="1014"/>
    </row>
    <row r="31" spans="1:20" ht="14.25" thickBot="1">
      <c r="P31" s="1015"/>
      <c r="Q31" s="1096"/>
      <c r="R31" s="1096"/>
      <c r="S31" s="1096"/>
      <c r="T31" s="1016"/>
    </row>
  </sheetData>
  <mergeCells count="16">
    <mergeCell ref="D26:P26"/>
    <mergeCell ref="S15:S16"/>
    <mergeCell ref="P30:T31"/>
    <mergeCell ref="D23:P23"/>
    <mergeCell ref="D25:P25"/>
    <mergeCell ref="I15:R15"/>
    <mergeCell ref="C17:H17"/>
    <mergeCell ref="C12:H12"/>
    <mergeCell ref="B15:H16"/>
    <mergeCell ref="C22:H22"/>
    <mergeCell ref="C7:H7"/>
    <mergeCell ref="B2:P2"/>
    <mergeCell ref="B5:H6"/>
    <mergeCell ref="I5:O5"/>
    <mergeCell ref="P5:T5"/>
    <mergeCell ref="B3:T3"/>
  </mergeCells>
  <phoneticPr fontId="8"/>
  <pageMargins left="0.70866141732283472" right="0.59055118110236227" top="0.98425196850393704" bottom="0.98425196850393704" header="0.51181102362204722" footer="0.51181102362204722"/>
  <pageSetup paperSize="8" scale="92"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06"/>
  <sheetViews>
    <sheetView workbookViewId="0"/>
  </sheetViews>
  <sheetFormatPr defaultColWidth="9" defaultRowHeight="12"/>
  <cols>
    <col min="1" max="1" width="1.625" style="2" customWidth="1"/>
    <col min="2" max="2" width="3.625" style="2" customWidth="1"/>
    <col min="3" max="3" width="21.625" style="2" customWidth="1"/>
    <col min="4" max="4" width="68.75" style="1" customWidth="1"/>
    <col min="5" max="6" width="7.625" style="2" customWidth="1"/>
    <col min="7" max="16384" width="9" style="2"/>
  </cols>
  <sheetData>
    <row r="1" spans="2:6">
      <c r="B1" s="1"/>
    </row>
    <row r="2" spans="2:6" ht="18.75" customHeight="1">
      <c r="B2" s="3" t="s">
        <v>72</v>
      </c>
      <c r="D2" s="351"/>
    </row>
    <row r="4" spans="2:6">
      <c r="B4" s="916" t="s">
        <v>654</v>
      </c>
      <c r="C4" s="918" t="s">
        <v>537</v>
      </c>
      <c r="D4" s="920" t="s">
        <v>538</v>
      </c>
      <c r="E4" s="922" t="s">
        <v>539</v>
      </c>
      <c r="F4" s="923"/>
    </row>
    <row r="5" spans="2:6">
      <c r="B5" s="917"/>
      <c r="C5" s="919"/>
      <c r="D5" s="921"/>
      <c r="E5" s="229" t="s">
        <v>540</v>
      </c>
      <c r="F5" s="230" t="s">
        <v>541</v>
      </c>
    </row>
    <row r="6" spans="2:6">
      <c r="B6" s="231">
        <v>1</v>
      </c>
      <c r="C6" s="4" t="s">
        <v>542</v>
      </c>
      <c r="D6" s="352" t="s">
        <v>1136</v>
      </c>
      <c r="E6" s="5" t="s">
        <v>543</v>
      </c>
      <c r="F6" s="6"/>
    </row>
    <row r="7" spans="2:6">
      <c r="B7" s="231">
        <v>2</v>
      </c>
      <c r="C7" s="4" t="s">
        <v>544</v>
      </c>
      <c r="D7" s="352" t="s">
        <v>545</v>
      </c>
      <c r="E7" s="5" t="s">
        <v>543</v>
      </c>
      <c r="F7" s="6"/>
    </row>
    <row r="8" spans="2:6">
      <c r="B8" s="231">
        <v>3</v>
      </c>
      <c r="C8" s="4" t="s">
        <v>546</v>
      </c>
      <c r="D8" s="352" t="s">
        <v>547</v>
      </c>
      <c r="E8" s="5" t="s">
        <v>543</v>
      </c>
      <c r="F8" s="6"/>
    </row>
    <row r="9" spans="2:6">
      <c r="B9" s="231">
        <v>4</v>
      </c>
      <c r="C9" s="4" t="s">
        <v>548</v>
      </c>
      <c r="D9" s="353" t="s">
        <v>549</v>
      </c>
      <c r="E9" s="5" t="s">
        <v>543</v>
      </c>
      <c r="F9" s="9"/>
    </row>
    <row r="10" spans="2:6">
      <c r="B10" s="231">
        <v>5</v>
      </c>
      <c r="C10" s="4" t="s">
        <v>550</v>
      </c>
      <c r="D10" s="353" t="s">
        <v>551</v>
      </c>
      <c r="E10" s="5" t="s">
        <v>543</v>
      </c>
      <c r="F10" s="9"/>
    </row>
    <row r="11" spans="2:6">
      <c r="B11" s="231">
        <v>6</v>
      </c>
      <c r="C11" s="7" t="s">
        <v>552</v>
      </c>
      <c r="D11" s="353" t="s">
        <v>553</v>
      </c>
      <c r="E11" s="5" t="s">
        <v>543</v>
      </c>
      <c r="F11" s="9"/>
    </row>
    <row r="12" spans="2:6">
      <c r="B12" s="231">
        <v>7</v>
      </c>
      <c r="C12" s="7" t="s">
        <v>554</v>
      </c>
      <c r="D12" s="353" t="s">
        <v>1130</v>
      </c>
      <c r="E12" s="5" t="s">
        <v>543</v>
      </c>
      <c r="F12" s="9"/>
    </row>
    <row r="13" spans="2:6">
      <c r="B13" s="231">
        <v>8</v>
      </c>
      <c r="C13" s="7" t="s">
        <v>555</v>
      </c>
      <c r="D13" s="809" t="s">
        <v>705</v>
      </c>
      <c r="E13" s="5" t="s">
        <v>543</v>
      </c>
      <c r="F13" s="9"/>
    </row>
    <row r="14" spans="2:6">
      <c r="B14" s="231">
        <v>9</v>
      </c>
      <c r="C14" s="7" t="s">
        <v>556</v>
      </c>
      <c r="D14" s="353" t="s">
        <v>557</v>
      </c>
      <c r="E14" s="5" t="s">
        <v>543</v>
      </c>
      <c r="F14" s="9"/>
    </row>
    <row r="15" spans="2:6">
      <c r="B15" s="231">
        <v>10</v>
      </c>
      <c r="C15" s="7" t="s">
        <v>558</v>
      </c>
      <c r="D15" s="809" t="s">
        <v>559</v>
      </c>
      <c r="E15" s="5" t="s">
        <v>543</v>
      </c>
      <c r="F15" s="9"/>
    </row>
    <row r="16" spans="2:6">
      <c r="B16" s="231">
        <v>11</v>
      </c>
      <c r="C16" s="7" t="s">
        <v>560</v>
      </c>
      <c r="D16" s="353" t="s">
        <v>561</v>
      </c>
      <c r="E16" s="5" t="s">
        <v>543</v>
      </c>
      <c r="F16" s="9"/>
    </row>
    <row r="17" spans="2:7">
      <c r="B17" s="231">
        <v>12</v>
      </c>
      <c r="C17" s="7" t="s">
        <v>562</v>
      </c>
      <c r="D17" s="353" t="s">
        <v>563</v>
      </c>
      <c r="E17" s="5" t="s">
        <v>543</v>
      </c>
      <c r="F17" s="9"/>
    </row>
    <row r="18" spans="2:7">
      <c r="B18" s="231">
        <v>13</v>
      </c>
      <c r="C18" s="7" t="s">
        <v>564</v>
      </c>
      <c r="D18" s="810" t="s">
        <v>1077</v>
      </c>
      <c r="E18" s="5" t="s">
        <v>543</v>
      </c>
      <c r="F18" s="9"/>
    </row>
    <row r="19" spans="2:7">
      <c r="B19" s="231">
        <v>14</v>
      </c>
      <c r="C19" s="7" t="s">
        <v>565</v>
      </c>
      <c r="D19" s="810" t="s">
        <v>566</v>
      </c>
      <c r="E19" s="5" t="s">
        <v>543</v>
      </c>
      <c r="F19" s="9"/>
    </row>
    <row r="20" spans="2:7">
      <c r="B20" s="231">
        <v>15</v>
      </c>
      <c r="C20" s="7" t="s">
        <v>567</v>
      </c>
      <c r="D20" s="354" t="s">
        <v>568</v>
      </c>
      <c r="E20" s="5" t="s">
        <v>543</v>
      </c>
      <c r="F20" s="9"/>
    </row>
    <row r="21" spans="2:7">
      <c r="B21" s="231">
        <v>16</v>
      </c>
      <c r="C21" s="7" t="s">
        <v>569</v>
      </c>
      <c r="D21" s="354" t="s">
        <v>1131</v>
      </c>
      <c r="E21" s="5" t="s">
        <v>543</v>
      </c>
      <c r="F21" s="9"/>
    </row>
    <row r="22" spans="2:7">
      <c r="B22" s="231">
        <v>17</v>
      </c>
      <c r="C22" s="7" t="s">
        <v>570</v>
      </c>
      <c r="D22" s="354" t="s">
        <v>571</v>
      </c>
      <c r="E22" s="5" t="s">
        <v>543</v>
      </c>
      <c r="F22" s="9"/>
    </row>
    <row r="23" spans="2:7">
      <c r="B23" s="231">
        <v>18</v>
      </c>
      <c r="C23" s="7" t="s">
        <v>572</v>
      </c>
      <c r="D23" s="353" t="s">
        <v>573</v>
      </c>
      <c r="E23" s="5" t="s">
        <v>543</v>
      </c>
      <c r="F23" s="9"/>
    </row>
    <row r="24" spans="2:7">
      <c r="B24" s="231">
        <v>19</v>
      </c>
      <c r="C24" s="7" t="s">
        <v>655</v>
      </c>
      <c r="D24" s="353" t="s">
        <v>574</v>
      </c>
      <c r="E24" s="5" t="s">
        <v>543</v>
      </c>
      <c r="F24" s="9"/>
    </row>
    <row r="25" spans="2:7" ht="5.65" customHeight="1">
      <c r="B25" s="231"/>
      <c r="C25" s="7"/>
      <c r="D25" s="353"/>
      <c r="E25" s="8"/>
      <c r="F25" s="9"/>
    </row>
    <row r="26" spans="2:7">
      <c r="B26" s="231">
        <v>20</v>
      </c>
      <c r="C26" s="7" t="s">
        <v>575</v>
      </c>
      <c r="D26" s="353" t="s">
        <v>703</v>
      </c>
      <c r="E26" s="5" t="s">
        <v>543</v>
      </c>
      <c r="F26" s="9"/>
      <c r="G26" s="811"/>
    </row>
    <row r="27" spans="2:7">
      <c r="B27" s="231">
        <v>21</v>
      </c>
      <c r="C27" s="7" t="s">
        <v>578</v>
      </c>
      <c r="D27" s="353" t="s">
        <v>704</v>
      </c>
      <c r="E27" s="5" t="s">
        <v>543</v>
      </c>
      <c r="F27" s="9"/>
    </row>
    <row r="28" spans="2:7">
      <c r="B28" s="231">
        <v>22</v>
      </c>
      <c r="C28" s="7" t="s">
        <v>580</v>
      </c>
      <c r="D28" s="353" t="s">
        <v>576</v>
      </c>
      <c r="E28" s="8" t="s">
        <v>577</v>
      </c>
      <c r="F28" s="9" t="s">
        <v>543</v>
      </c>
    </row>
    <row r="29" spans="2:7">
      <c r="B29" s="231">
        <v>23</v>
      </c>
      <c r="C29" s="7" t="s">
        <v>581</v>
      </c>
      <c r="D29" s="353" t="s">
        <v>579</v>
      </c>
      <c r="E29" s="5" t="s">
        <v>543</v>
      </c>
      <c r="F29" s="9"/>
    </row>
    <row r="30" spans="2:7">
      <c r="B30" s="231">
        <v>24</v>
      </c>
      <c r="C30" s="7" t="s">
        <v>583</v>
      </c>
      <c r="D30" s="353" t="s">
        <v>582</v>
      </c>
      <c r="E30" s="5" t="s">
        <v>543</v>
      </c>
      <c r="F30" s="9"/>
    </row>
    <row r="31" spans="2:7">
      <c r="B31" s="231">
        <v>25</v>
      </c>
      <c r="C31" s="7" t="s">
        <v>585</v>
      </c>
      <c r="D31" s="353" t="s">
        <v>584</v>
      </c>
      <c r="E31" s="5" t="s">
        <v>543</v>
      </c>
      <c r="F31" s="9"/>
    </row>
    <row r="32" spans="2:7">
      <c r="B32" s="231">
        <v>26</v>
      </c>
      <c r="C32" s="7" t="s">
        <v>587</v>
      </c>
      <c r="D32" s="353" t="s">
        <v>586</v>
      </c>
      <c r="E32" s="8" t="s">
        <v>577</v>
      </c>
      <c r="F32" s="9" t="s">
        <v>543</v>
      </c>
    </row>
    <row r="33" spans="2:6">
      <c r="B33" s="231">
        <v>27</v>
      </c>
      <c r="C33" s="7" t="s">
        <v>589</v>
      </c>
      <c r="D33" s="353" t="s">
        <v>588</v>
      </c>
      <c r="E33" s="5" t="s">
        <v>543</v>
      </c>
      <c r="F33" s="9"/>
    </row>
    <row r="34" spans="2:6">
      <c r="B34" s="231">
        <v>27</v>
      </c>
      <c r="C34" s="7" t="s">
        <v>702</v>
      </c>
      <c r="D34" s="353" t="s">
        <v>590</v>
      </c>
      <c r="E34" s="5" t="s">
        <v>543</v>
      </c>
      <c r="F34" s="9"/>
    </row>
    <row r="35" spans="2:6" ht="5.65" customHeight="1">
      <c r="B35" s="231"/>
      <c r="C35" s="7"/>
      <c r="D35" s="353"/>
      <c r="E35" s="8"/>
      <c r="F35" s="9"/>
    </row>
    <row r="36" spans="2:6">
      <c r="B36" s="231">
        <v>28</v>
      </c>
      <c r="C36" s="7" t="s">
        <v>591</v>
      </c>
      <c r="D36" s="353" t="s">
        <v>592</v>
      </c>
      <c r="E36" s="5" t="s">
        <v>543</v>
      </c>
      <c r="F36" s="9"/>
    </row>
    <row r="37" spans="2:6">
      <c r="B37" s="231">
        <v>29</v>
      </c>
      <c r="C37" s="7" t="s">
        <v>593</v>
      </c>
      <c r="D37" s="353" t="s">
        <v>594</v>
      </c>
      <c r="E37" s="5" t="s">
        <v>543</v>
      </c>
      <c r="F37" s="9"/>
    </row>
    <row r="38" spans="2:6">
      <c r="B38" s="231">
        <v>30</v>
      </c>
      <c r="C38" s="7" t="s">
        <v>595</v>
      </c>
      <c r="D38" s="353" t="s">
        <v>596</v>
      </c>
      <c r="E38" s="5" t="s">
        <v>543</v>
      </c>
      <c r="F38" s="9"/>
    </row>
    <row r="39" spans="2:6">
      <c r="B39" s="231">
        <v>31</v>
      </c>
      <c r="C39" s="7" t="s">
        <v>597</v>
      </c>
      <c r="D39" s="353" t="s">
        <v>598</v>
      </c>
      <c r="E39" s="5" t="s">
        <v>577</v>
      </c>
      <c r="F39" s="9" t="s">
        <v>543</v>
      </c>
    </row>
    <row r="40" spans="2:6" ht="5.65" customHeight="1">
      <c r="B40" s="231"/>
      <c r="C40" s="7"/>
      <c r="D40" s="353"/>
      <c r="E40" s="8"/>
      <c r="F40" s="9"/>
    </row>
    <row r="41" spans="2:6">
      <c r="B41" s="231">
        <v>32</v>
      </c>
      <c r="C41" s="7" t="s">
        <v>599</v>
      </c>
      <c r="D41" s="353" t="s">
        <v>600</v>
      </c>
      <c r="E41" s="8" t="s">
        <v>543</v>
      </c>
      <c r="F41" s="9"/>
    </row>
    <row r="42" spans="2:6">
      <c r="B42" s="231">
        <v>33</v>
      </c>
      <c r="C42" s="7" t="s">
        <v>601</v>
      </c>
      <c r="D42" s="913" t="s">
        <v>602</v>
      </c>
      <c r="E42" s="5" t="s">
        <v>543</v>
      </c>
      <c r="F42" s="9"/>
    </row>
    <row r="43" spans="2:6" ht="13.15" customHeight="1">
      <c r="B43" s="231">
        <v>34</v>
      </c>
      <c r="C43" s="7" t="s">
        <v>603</v>
      </c>
      <c r="D43" s="914"/>
      <c r="E43" s="5" t="s">
        <v>543</v>
      </c>
      <c r="F43" s="9"/>
    </row>
    <row r="44" spans="2:6" ht="13.15" customHeight="1">
      <c r="B44" s="231">
        <v>35</v>
      </c>
      <c r="C44" s="7" t="s">
        <v>604</v>
      </c>
      <c r="D44" s="914"/>
      <c r="E44" s="5" t="s">
        <v>543</v>
      </c>
      <c r="F44" s="9"/>
    </row>
    <row r="45" spans="2:6" ht="13.15" customHeight="1">
      <c r="B45" s="231">
        <v>36</v>
      </c>
      <c r="C45" s="7" t="s">
        <v>605</v>
      </c>
      <c r="D45" s="914"/>
      <c r="E45" s="5" t="s">
        <v>543</v>
      </c>
      <c r="F45" s="9"/>
    </row>
    <row r="46" spans="2:6" ht="13.15" customHeight="1">
      <c r="B46" s="231">
        <v>37</v>
      </c>
      <c r="C46" s="7" t="s">
        <v>606</v>
      </c>
      <c r="D46" s="914"/>
      <c r="E46" s="5" t="s">
        <v>543</v>
      </c>
      <c r="F46" s="9"/>
    </row>
    <row r="47" spans="2:6" ht="13.15" customHeight="1">
      <c r="B47" s="231">
        <v>38</v>
      </c>
      <c r="C47" s="7" t="s">
        <v>607</v>
      </c>
      <c r="D47" s="914"/>
      <c r="E47" s="5" t="s">
        <v>543</v>
      </c>
      <c r="F47" s="9"/>
    </row>
    <row r="48" spans="2:6" ht="13.15" customHeight="1">
      <c r="B48" s="231">
        <v>39</v>
      </c>
      <c r="C48" s="7" t="s">
        <v>608</v>
      </c>
      <c r="D48" s="914"/>
      <c r="E48" s="5" t="s">
        <v>543</v>
      </c>
      <c r="F48" s="9"/>
    </row>
    <row r="49" spans="2:6" ht="13.15" customHeight="1">
      <c r="B49" s="231">
        <v>40</v>
      </c>
      <c r="C49" s="7" t="s">
        <v>609</v>
      </c>
      <c r="D49" s="915"/>
      <c r="E49" s="5" t="s">
        <v>543</v>
      </c>
      <c r="F49" s="9"/>
    </row>
    <row r="50" spans="2:6">
      <c r="B50" s="231">
        <v>41</v>
      </c>
      <c r="C50" s="7" t="s">
        <v>610</v>
      </c>
      <c r="D50" s="913" t="s">
        <v>611</v>
      </c>
      <c r="E50" s="5" t="s">
        <v>543</v>
      </c>
      <c r="F50" s="9"/>
    </row>
    <row r="51" spans="2:6" ht="13.15" customHeight="1">
      <c r="B51" s="231">
        <v>42</v>
      </c>
      <c r="C51" s="7" t="s">
        <v>612</v>
      </c>
      <c r="D51" s="914"/>
      <c r="E51" s="5" t="s">
        <v>543</v>
      </c>
      <c r="F51" s="9"/>
    </row>
    <row r="52" spans="2:6" ht="13.15" customHeight="1">
      <c r="B52" s="231">
        <v>43</v>
      </c>
      <c r="C52" s="7" t="s">
        <v>613</v>
      </c>
      <c r="D52" s="914"/>
      <c r="E52" s="5" t="s">
        <v>543</v>
      </c>
      <c r="F52" s="9"/>
    </row>
    <row r="53" spans="2:6" ht="13.15" customHeight="1">
      <c r="B53" s="231">
        <v>44</v>
      </c>
      <c r="C53" s="7" t="s">
        <v>614</v>
      </c>
      <c r="D53" s="914"/>
      <c r="E53" s="5" t="s">
        <v>543</v>
      </c>
      <c r="F53" s="9"/>
    </row>
    <row r="54" spans="2:6" ht="13.15" customHeight="1">
      <c r="B54" s="231">
        <v>45</v>
      </c>
      <c r="C54" s="7" t="s">
        <v>615</v>
      </c>
      <c r="D54" s="914"/>
      <c r="E54" s="5" t="s">
        <v>543</v>
      </c>
      <c r="F54" s="9"/>
    </row>
    <row r="55" spans="2:6" ht="13.15" customHeight="1">
      <c r="B55" s="231">
        <v>46</v>
      </c>
      <c r="C55" s="7" t="s">
        <v>616</v>
      </c>
      <c r="D55" s="914"/>
      <c r="E55" s="5" t="s">
        <v>543</v>
      </c>
      <c r="F55" s="9"/>
    </row>
    <row r="56" spans="2:6" ht="13.15" customHeight="1">
      <c r="B56" s="231">
        <v>47</v>
      </c>
      <c r="C56" s="7" t="s">
        <v>617</v>
      </c>
      <c r="D56" s="915"/>
      <c r="E56" s="5" t="s">
        <v>543</v>
      </c>
      <c r="F56" s="9"/>
    </row>
    <row r="57" spans="2:6">
      <c r="B57" s="231">
        <v>48</v>
      </c>
      <c r="C57" s="7" t="s">
        <v>618</v>
      </c>
      <c r="D57" s="913" t="s">
        <v>1134</v>
      </c>
      <c r="E57" s="5" t="s">
        <v>543</v>
      </c>
      <c r="F57" s="9"/>
    </row>
    <row r="58" spans="2:6" ht="13.15" customHeight="1">
      <c r="B58" s="231">
        <v>49</v>
      </c>
      <c r="C58" s="7" t="s">
        <v>619</v>
      </c>
      <c r="D58" s="914"/>
      <c r="E58" s="5" t="s">
        <v>543</v>
      </c>
      <c r="F58" s="9"/>
    </row>
    <row r="59" spans="2:6" ht="13.15" customHeight="1">
      <c r="B59" s="231">
        <v>50</v>
      </c>
      <c r="C59" s="7" t="s">
        <v>620</v>
      </c>
      <c r="D59" s="914"/>
      <c r="E59" s="5" t="s">
        <v>543</v>
      </c>
      <c r="F59" s="9"/>
    </row>
    <row r="60" spans="2:6" ht="13.15" customHeight="1">
      <c r="B60" s="231">
        <v>51</v>
      </c>
      <c r="C60" s="7" t="s">
        <v>621</v>
      </c>
      <c r="D60" s="915"/>
      <c r="E60" s="5" t="s">
        <v>543</v>
      </c>
      <c r="F60" s="9"/>
    </row>
    <row r="61" spans="2:6">
      <c r="B61" s="231">
        <v>52</v>
      </c>
      <c r="C61" s="7" t="s">
        <v>622</v>
      </c>
      <c r="D61" s="913" t="s">
        <v>623</v>
      </c>
      <c r="E61" s="5" t="s">
        <v>543</v>
      </c>
      <c r="F61" s="9"/>
    </row>
    <row r="62" spans="2:6" ht="13.15" customHeight="1">
      <c r="B62" s="231">
        <v>53</v>
      </c>
      <c r="C62" s="7" t="s">
        <v>624</v>
      </c>
      <c r="D62" s="914"/>
      <c r="E62" s="5" t="s">
        <v>543</v>
      </c>
      <c r="F62" s="9"/>
    </row>
    <row r="63" spans="2:6" ht="13.15" customHeight="1">
      <c r="B63" s="231">
        <v>54</v>
      </c>
      <c r="C63" s="7" t="s">
        <v>625</v>
      </c>
      <c r="D63" s="914"/>
      <c r="E63" s="5" t="s">
        <v>543</v>
      </c>
      <c r="F63" s="9"/>
    </row>
    <row r="64" spans="2:6" ht="13.15" customHeight="1">
      <c r="B64" s="231">
        <v>55</v>
      </c>
      <c r="C64" s="7" t="s">
        <v>626</v>
      </c>
      <c r="D64" s="914"/>
      <c r="E64" s="5" t="s">
        <v>543</v>
      </c>
      <c r="F64" s="9"/>
    </row>
    <row r="65" spans="2:6" ht="13.15" customHeight="1">
      <c r="B65" s="231">
        <v>56</v>
      </c>
      <c r="C65" s="7" t="s">
        <v>627</v>
      </c>
      <c r="D65" s="915"/>
      <c r="E65" s="5" t="s">
        <v>543</v>
      </c>
      <c r="F65" s="9"/>
    </row>
    <row r="66" spans="2:6">
      <c r="B66" s="231">
        <v>57</v>
      </c>
      <c r="C66" s="7" t="s">
        <v>628</v>
      </c>
      <c r="D66" s="913" t="s">
        <v>629</v>
      </c>
      <c r="E66" s="5" t="s">
        <v>543</v>
      </c>
      <c r="F66" s="9"/>
    </row>
    <row r="67" spans="2:6" ht="13.15" customHeight="1">
      <c r="B67" s="231">
        <v>58</v>
      </c>
      <c r="C67" s="7" t="s">
        <v>630</v>
      </c>
      <c r="D67" s="914"/>
      <c r="E67" s="5" t="s">
        <v>543</v>
      </c>
      <c r="F67" s="9"/>
    </row>
    <row r="68" spans="2:6" ht="13.15" customHeight="1">
      <c r="B68" s="231">
        <v>59</v>
      </c>
      <c r="C68" s="7" t="s">
        <v>631</v>
      </c>
      <c r="D68" s="915"/>
      <c r="E68" s="5" t="s">
        <v>543</v>
      </c>
      <c r="F68" s="9"/>
    </row>
    <row r="69" spans="2:6">
      <c r="B69" s="231">
        <v>60</v>
      </c>
      <c r="C69" s="7" t="s">
        <v>632</v>
      </c>
      <c r="D69" s="913" t="s">
        <v>633</v>
      </c>
      <c r="E69" s="5" t="s">
        <v>543</v>
      </c>
      <c r="F69" s="9"/>
    </row>
    <row r="70" spans="2:6" ht="13.15" customHeight="1">
      <c r="B70" s="231">
        <v>61</v>
      </c>
      <c r="C70" s="7" t="s">
        <v>634</v>
      </c>
      <c r="D70" s="914"/>
      <c r="E70" s="5" t="s">
        <v>543</v>
      </c>
      <c r="F70" s="9"/>
    </row>
    <row r="71" spans="2:6" ht="13.15" customHeight="1">
      <c r="B71" s="231">
        <v>62</v>
      </c>
      <c r="C71" s="7" t="s">
        <v>635</v>
      </c>
      <c r="D71" s="914"/>
      <c r="E71" s="5" t="s">
        <v>543</v>
      </c>
      <c r="F71" s="9"/>
    </row>
    <row r="72" spans="2:6" ht="13.15" customHeight="1">
      <c r="B72" s="231">
        <v>63</v>
      </c>
      <c r="C72" s="7" t="s">
        <v>636</v>
      </c>
      <c r="D72" s="915"/>
      <c r="E72" s="5" t="s">
        <v>543</v>
      </c>
      <c r="F72" s="9"/>
    </row>
    <row r="73" spans="2:6">
      <c r="B73" s="231">
        <v>64</v>
      </c>
      <c r="C73" s="7" t="s">
        <v>637</v>
      </c>
      <c r="D73" s="912" t="s">
        <v>1135</v>
      </c>
      <c r="E73" s="8" t="s">
        <v>543</v>
      </c>
      <c r="F73" s="9"/>
    </row>
    <row r="74" spans="2:6" ht="13.15" customHeight="1">
      <c r="B74" s="231">
        <v>65</v>
      </c>
      <c r="C74" s="7" t="s">
        <v>638</v>
      </c>
      <c r="D74" s="912"/>
      <c r="E74" s="8" t="s">
        <v>543</v>
      </c>
      <c r="F74" s="9"/>
    </row>
    <row r="75" spans="2:6" ht="13.15" customHeight="1">
      <c r="B75" s="231">
        <v>66</v>
      </c>
      <c r="C75" s="7" t="s">
        <v>639</v>
      </c>
      <c r="D75" s="912"/>
      <c r="E75" s="8" t="s">
        <v>543</v>
      </c>
      <c r="F75" s="9"/>
    </row>
    <row r="76" spans="2:6" ht="13.15" customHeight="1">
      <c r="B76" s="231">
        <v>67</v>
      </c>
      <c r="C76" s="7" t="s">
        <v>640</v>
      </c>
      <c r="D76" s="912"/>
      <c r="E76" s="8" t="s">
        <v>543</v>
      </c>
      <c r="F76" s="9"/>
    </row>
    <row r="77" spans="2:6" ht="13.15" customHeight="1">
      <c r="B77" s="231">
        <v>68</v>
      </c>
      <c r="C77" s="7" t="s">
        <v>641</v>
      </c>
      <c r="D77" s="912" t="s">
        <v>642</v>
      </c>
      <c r="E77" s="8" t="s">
        <v>543</v>
      </c>
      <c r="F77" s="9"/>
    </row>
    <row r="78" spans="2:6">
      <c r="B78" s="231">
        <v>69</v>
      </c>
      <c r="C78" s="7" t="s">
        <v>643</v>
      </c>
      <c r="D78" s="912"/>
      <c r="E78" s="8" t="s">
        <v>543</v>
      </c>
      <c r="F78" s="9"/>
    </row>
    <row r="79" spans="2:6">
      <c r="B79" s="231">
        <v>70</v>
      </c>
      <c r="C79" s="7" t="s">
        <v>657</v>
      </c>
      <c r="D79" s="913" t="s">
        <v>644</v>
      </c>
      <c r="E79" s="8" t="s">
        <v>543</v>
      </c>
      <c r="F79" s="359"/>
    </row>
    <row r="80" spans="2:6" ht="13.15" customHeight="1">
      <c r="B80" s="231">
        <v>71</v>
      </c>
      <c r="C80" s="7" t="s">
        <v>658</v>
      </c>
      <c r="D80" s="914"/>
      <c r="E80" s="8" t="s">
        <v>543</v>
      </c>
      <c r="F80" s="359"/>
    </row>
    <row r="81" spans="2:6" ht="13.15" customHeight="1">
      <c r="B81" s="231">
        <v>72</v>
      </c>
      <c r="C81" s="7" t="s">
        <v>659</v>
      </c>
      <c r="D81" s="914"/>
      <c r="E81" s="8" t="s">
        <v>543</v>
      </c>
      <c r="F81" s="359"/>
    </row>
    <row r="82" spans="2:6" ht="13.15" customHeight="1">
      <c r="B82" s="231">
        <v>73</v>
      </c>
      <c r="C82" s="7" t="s">
        <v>660</v>
      </c>
      <c r="D82" s="914"/>
      <c r="E82" s="8" t="s">
        <v>543</v>
      </c>
      <c r="F82" s="359"/>
    </row>
    <row r="83" spans="2:6" ht="13.15" customHeight="1">
      <c r="B83" s="231">
        <v>74</v>
      </c>
      <c r="C83" s="7" t="s">
        <v>661</v>
      </c>
      <c r="D83" s="915"/>
      <c r="E83" s="8" t="s">
        <v>543</v>
      </c>
      <c r="F83" s="359"/>
    </row>
    <row r="84" spans="2:6">
      <c r="B84" s="231">
        <v>75</v>
      </c>
      <c r="C84" s="7" t="s">
        <v>662</v>
      </c>
      <c r="D84" s="912" t="s">
        <v>1132</v>
      </c>
      <c r="E84" s="817" t="s">
        <v>543</v>
      </c>
      <c r="F84" s="818"/>
    </row>
    <row r="85" spans="2:6">
      <c r="B85" s="231">
        <v>76</v>
      </c>
      <c r="C85" s="7" t="s">
        <v>663</v>
      </c>
      <c r="D85" s="912"/>
      <c r="E85" s="817" t="s">
        <v>543</v>
      </c>
      <c r="F85" s="818"/>
    </row>
    <row r="86" spans="2:6">
      <c r="B86" s="231">
        <v>77</v>
      </c>
      <c r="C86" s="7" t="s">
        <v>664</v>
      </c>
      <c r="D86" s="912"/>
      <c r="E86" s="817" t="s">
        <v>543</v>
      </c>
      <c r="F86" s="818"/>
    </row>
    <row r="87" spans="2:6">
      <c r="B87" s="231">
        <v>78</v>
      </c>
      <c r="C87" s="7" t="s">
        <v>665</v>
      </c>
      <c r="D87" s="912"/>
      <c r="E87" s="817" t="s">
        <v>543</v>
      </c>
      <c r="F87" s="818"/>
    </row>
    <row r="88" spans="2:6">
      <c r="B88" s="231">
        <v>79</v>
      </c>
      <c r="C88" s="7" t="s">
        <v>666</v>
      </c>
      <c r="D88" s="353" t="s">
        <v>645</v>
      </c>
      <c r="E88" s="817" t="s">
        <v>577</v>
      </c>
      <c r="F88" s="818"/>
    </row>
    <row r="89" spans="2:6">
      <c r="B89" s="231">
        <v>80</v>
      </c>
      <c r="C89" s="7" t="s">
        <v>667</v>
      </c>
      <c r="D89" s="810" t="s">
        <v>646</v>
      </c>
      <c r="E89" s="817" t="s">
        <v>577</v>
      </c>
      <c r="F89" s="818"/>
    </row>
    <row r="90" spans="2:6">
      <c r="B90" s="231">
        <v>81</v>
      </c>
      <c r="C90" s="7" t="s">
        <v>668</v>
      </c>
      <c r="D90" s="353" t="s">
        <v>647</v>
      </c>
      <c r="E90" s="817" t="s">
        <v>543</v>
      </c>
      <c r="F90" s="818"/>
    </row>
    <row r="91" spans="2:6">
      <c r="B91" s="812">
        <v>82</v>
      </c>
      <c r="C91" s="7" t="s">
        <v>669</v>
      </c>
      <c r="D91" s="353" t="s">
        <v>648</v>
      </c>
      <c r="E91" s="817" t="s">
        <v>543</v>
      </c>
      <c r="F91" s="818"/>
    </row>
    <row r="92" spans="2:6">
      <c r="B92" s="231">
        <v>83</v>
      </c>
      <c r="C92" s="7" t="s">
        <v>694</v>
      </c>
      <c r="D92" s="353" t="s">
        <v>695</v>
      </c>
      <c r="E92" s="817" t="s">
        <v>577</v>
      </c>
      <c r="F92" s="819"/>
    </row>
    <row r="93" spans="2:6">
      <c r="B93" s="812">
        <v>84</v>
      </c>
      <c r="C93" s="816" t="s">
        <v>670</v>
      </c>
      <c r="D93" s="352" t="s">
        <v>1133</v>
      </c>
      <c r="E93" s="817" t="s">
        <v>577</v>
      </c>
      <c r="F93" s="819" t="s">
        <v>543</v>
      </c>
    </row>
    <row r="94" spans="2:6">
      <c r="B94" s="231">
        <v>85</v>
      </c>
      <c r="C94" s="816" t="s">
        <v>671</v>
      </c>
      <c r="D94" s="353" t="s">
        <v>678</v>
      </c>
      <c r="E94" s="817" t="s">
        <v>577</v>
      </c>
      <c r="F94" s="818" t="s">
        <v>543</v>
      </c>
    </row>
    <row r="95" spans="2:6">
      <c r="B95" s="812">
        <v>86</v>
      </c>
      <c r="C95" s="816" t="s">
        <v>672</v>
      </c>
      <c r="D95" s="353" t="s">
        <v>679</v>
      </c>
      <c r="E95" s="817" t="s">
        <v>577</v>
      </c>
      <c r="F95" s="818" t="s">
        <v>543</v>
      </c>
    </row>
    <row r="96" spans="2:6">
      <c r="B96" s="231">
        <v>87</v>
      </c>
      <c r="C96" s="816" t="s">
        <v>673</v>
      </c>
      <c r="D96" s="353" t="s">
        <v>680</v>
      </c>
      <c r="E96" s="817" t="s">
        <v>577</v>
      </c>
      <c r="F96" s="818" t="s">
        <v>543</v>
      </c>
    </row>
    <row r="97" spans="2:6">
      <c r="B97" s="812">
        <v>88</v>
      </c>
      <c r="C97" s="816" t="s">
        <v>674</v>
      </c>
      <c r="D97" s="353" t="s">
        <v>681</v>
      </c>
      <c r="E97" s="817" t="s">
        <v>577</v>
      </c>
      <c r="F97" s="818" t="s">
        <v>543</v>
      </c>
    </row>
    <row r="98" spans="2:6">
      <c r="B98" s="231">
        <v>89</v>
      </c>
      <c r="C98" s="816" t="s">
        <v>675</v>
      </c>
      <c r="D98" s="353" t="s">
        <v>682</v>
      </c>
      <c r="E98" s="817" t="s">
        <v>577</v>
      </c>
      <c r="F98" s="818" t="s">
        <v>543</v>
      </c>
    </row>
    <row r="99" spans="2:6">
      <c r="B99" s="812">
        <v>90</v>
      </c>
      <c r="C99" s="816" t="s">
        <v>676</v>
      </c>
      <c r="D99" s="353" t="s">
        <v>683</v>
      </c>
      <c r="E99" s="817" t="s">
        <v>577</v>
      </c>
      <c r="F99" s="818" t="s">
        <v>543</v>
      </c>
    </row>
    <row r="100" spans="2:6">
      <c r="B100" s="231">
        <v>91</v>
      </c>
      <c r="C100" s="816" t="s">
        <v>677</v>
      </c>
      <c r="D100" s="353" t="s">
        <v>684</v>
      </c>
      <c r="E100" s="817" t="s">
        <v>577</v>
      </c>
      <c r="F100" s="818" t="s">
        <v>543</v>
      </c>
    </row>
    <row r="101" spans="2:6" ht="5.65" customHeight="1">
      <c r="B101" s="812"/>
      <c r="C101" s="813"/>
      <c r="D101" s="353"/>
      <c r="E101" s="817"/>
      <c r="F101" s="818"/>
    </row>
    <row r="102" spans="2:6">
      <c r="B102" s="812">
        <v>92</v>
      </c>
      <c r="C102" s="813" t="s">
        <v>649</v>
      </c>
      <c r="D102" s="353" t="s">
        <v>685</v>
      </c>
      <c r="E102" s="817" t="s">
        <v>688</v>
      </c>
      <c r="F102" s="818"/>
    </row>
    <row r="103" spans="2:6">
      <c r="B103" s="812">
        <v>93</v>
      </c>
      <c r="C103" s="813" t="s">
        <v>650</v>
      </c>
      <c r="D103" s="353" t="s">
        <v>1078</v>
      </c>
      <c r="E103" s="817" t="s">
        <v>656</v>
      </c>
      <c r="F103" s="818" t="s">
        <v>688</v>
      </c>
    </row>
    <row r="104" spans="2:6">
      <c r="B104" s="812">
        <v>94</v>
      </c>
      <c r="C104" s="813" t="s">
        <v>651</v>
      </c>
      <c r="D104" s="353" t="s">
        <v>686</v>
      </c>
      <c r="E104" s="817" t="s">
        <v>656</v>
      </c>
      <c r="F104" s="818" t="s">
        <v>688</v>
      </c>
    </row>
    <row r="105" spans="2:6">
      <c r="B105" s="814">
        <v>95</v>
      </c>
      <c r="C105" s="815" t="s">
        <v>652</v>
      </c>
      <c r="D105" s="355" t="s">
        <v>687</v>
      </c>
      <c r="E105" s="820" t="s">
        <v>656</v>
      </c>
      <c r="F105" s="821" t="s">
        <v>688</v>
      </c>
    </row>
    <row r="106" spans="2:6">
      <c r="B106" s="2" t="s">
        <v>653</v>
      </c>
    </row>
  </sheetData>
  <mergeCells count="14">
    <mergeCell ref="B4:B5"/>
    <mergeCell ref="C4:C5"/>
    <mergeCell ref="D4:D5"/>
    <mergeCell ref="E4:F4"/>
    <mergeCell ref="D42:D49"/>
    <mergeCell ref="D73:D76"/>
    <mergeCell ref="D77:D78"/>
    <mergeCell ref="D79:D83"/>
    <mergeCell ref="D84:D87"/>
    <mergeCell ref="D50:D56"/>
    <mergeCell ref="D57:D60"/>
    <mergeCell ref="D61:D65"/>
    <mergeCell ref="D66:D68"/>
    <mergeCell ref="D69:D72"/>
  </mergeCells>
  <phoneticPr fontId="10"/>
  <printOptions horizontalCentered="1"/>
  <pageMargins left="0.59055118110236227" right="0.59055118110236227" top="0.39370078740157483" bottom="0.19685039370078741" header="0.31496062992125984" footer="0.31496062992125984"/>
  <pageSetup paperSize="9" scale="8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H80"/>
  <sheetViews>
    <sheetView zoomScale="85" zoomScaleNormal="85" workbookViewId="0"/>
  </sheetViews>
  <sheetFormatPr defaultColWidth="9" defaultRowHeight="14.25" customHeight="1"/>
  <cols>
    <col min="1" max="1" width="2.625" style="24" customWidth="1"/>
    <col min="2" max="2" width="4.625" style="54" customWidth="1"/>
    <col min="3" max="6" width="10.625" style="55" customWidth="1"/>
    <col min="7" max="7" width="27.125" style="55" customWidth="1"/>
    <col min="8" max="8" width="60.625" style="56" customWidth="1"/>
    <col min="9" max="9" width="2.625" style="24" customWidth="1"/>
    <col min="10" max="16384" width="9" style="24"/>
  </cols>
  <sheetData>
    <row r="2" spans="2:8" s="10" customFormat="1" ht="14.25" customHeight="1">
      <c r="B2" s="945" t="s">
        <v>706</v>
      </c>
      <c r="C2" s="946"/>
      <c r="D2" s="946"/>
      <c r="E2" s="946"/>
      <c r="F2" s="946"/>
      <c r="G2" s="946"/>
      <c r="H2" s="946"/>
    </row>
    <row r="3" spans="2:8" s="10" customFormat="1" ht="8.25" customHeight="1">
      <c r="B3" s="11"/>
      <c r="C3" s="12"/>
      <c r="D3" s="12"/>
      <c r="E3" s="12"/>
      <c r="F3" s="12"/>
      <c r="G3" s="12"/>
      <c r="H3" s="13"/>
    </row>
    <row r="4" spans="2:8" s="10" customFormat="1" ht="20.100000000000001" customHeight="1">
      <c r="B4" s="947" t="s">
        <v>1</v>
      </c>
      <c r="C4" s="948"/>
      <c r="D4" s="948"/>
      <c r="E4" s="948"/>
      <c r="F4" s="948"/>
      <c r="G4" s="948"/>
      <c r="H4" s="948"/>
    </row>
    <row r="5" spans="2:8" s="10" customFormat="1" ht="8.25" customHeight="1">
      <c r="B5" s="14"/>
      <c r="C5" s="15"/>
      <c r="D5" s="15"/>
      <c r="E5" s="15"/>
      <c r="F5" s="15"/>
      <c r="G5" s="15"/>
      <c r="H5" s="15"/>
    </row>
    <row r="6" spans="2:8" s="10" customFormat="1" ht="14.25" customHeight="1">
      <c r="B6" s="11"/>
      <c r="C6" s="12"/>
      <c r="D6" s="12"/>
      <c r="E6" s="12"/>
      <c r="F6" s="12"/>
      <c r="G6" s="12"/>
      <c r="H6" s="16" t="s">
        <v>221</v>
      </c>
    </row>
    <row r="7" spans="2:8" s="10" customFormat="1" ht="34.5" customHeight="1">
      <c r="B7" s="949" t="s">
        <v>252</v>
      </c>
      <c r="C7" s="949"/>
      <c r="D7" s="949"/>
      <c r="E7" s="949"/>
      <c r="F7" s="949"/>
      <c r="G7" s="949"/>
      <c r="H7" s="949"/>
    </row>
    <row r="8" spans="2:8" s="10" customFormat="1" ht="13.5">
      <c r="C8" s="17"/>
      <c r="D8" s="17"/>
      <c r="E8" s="17"/>
      <c r="F8" s="17"/>
      <c r="G8" s="17"/>
      <c r="H8" s="18"/>
    </row>
    <row r="9" spans="2:8" s="10" customFormat="1" ht="32.25" customHeight="1">
      <c r="B9" s="950" t="s">
        <v>253</v>
      </c>
      <c r="C9" s="951"/>
      <c r="D9" s="951"/>
      <c r="E9" s="951"/>
      <c r="F9" s="951"/>
      <c r="G9" s="951"/>
      <c r="H9" s="951"/>
    </row>
    <row r="10" spans="2:8" s="10" customFormat="1" ht="13.5" customHeight="1" thickBot="1">
      <c r="C10" s="17"/>
      <c r="D10" s="17"/>
      <c r="E10" s="17"/>
      <c r="F10" s="17"/>
      <c r="G10" s="17"/>
      <c r="H10" s="18"/>
    </row>
    <row r="11" spans="2:8" s="10" customFormat="1" ht="20.100000000000001" customHeight="1">
      <c r="B11" s="952" t="s">
        <v>2</v>
      </c>
      <c r="C11" s="953"/>
      <c r="D11" s="954"/>
      <c r="E11" s="955" t="s">
        <v>3</v>
      </c>
      <c r="F11" s="956"/>
      <c r="G11" s="957"/>
      <c r="H11" s="958"/>
    </row>
    <row r="12" spans="2:8" s="10" customFormat="1" ht="20.100000000000001" customHeight="1" thickBot="1">
      <c r="B12" s="929"/>
      <c r="C12" s="930"/>
      <c r="D12" s="931"/>
      <c r="E12" s="942" t="s">
        <v>4</v>
      </c>
      <c r="F12" s="943"/>
      <c r="G12" s="959"/>
      <c r="H12" s="960"/>
    </row>
    <row r="13" spans="2:8" s="10" customFormat="1" ht="20.100000000000001" customHeight="1">
      <c r="B13" s="926" t="s">
        <v>5</v>
      </c>
      <c r="C13" s="927"/>
      <c r="D13" s="928"/>
      <c r="E13" s="932" t="s">
        <v>80</v>
      </c>
      <c r="F13" s="933"/>
      <c r="G13" s="934"/>
      <c r="H13" s="935"/>
    </row>
    <row r="14" spans="2:8" s="10" customFormat="1" ht="20.100000000000001" customHeight="1">
      <c r="B14" s="926"/>
      <c r="C14" s="927"/>
      <c r="D14" s="928"/>
      <c r="E14" s="936" t="s">
        <v>81</v>
      </c>
      <c r="F14" s="937"/>
      <c r="G14" s="938"/>
      <c r="H14" s="939"/>
    </row>
    <row r="15" spans="2:8" s="10" customFormat="1" ht="20.100000000000001" customHeight="1">
      <c r="B15" s="926"/>
      <c r="C15" s="927"/>
      <c r="D15" s="928"/>
      <c r="E15" s="936" t="s">
        <v>82</v>
      </c>
      <c r="F15" s="937"/>
      <c r="G15" s="940"/>
      <c r="H15" s="941"/>
    </row>
    <row r="16" spans="2:8" s="10" customFormat="1" ht="20.100000000000001" customHeight="1">
      <c r="B16" s="926"/>
      <c r="C16" s="927"/>
      <c r="D16" s="928"/>
      <c r="E16" s="936" t="s">
        <v>83</v>
      </c>
      <c r="F16" s="937"/>
      <c r="G16" s="940"/>
      <c r="H16" s="941"/>
    </row>
    <row r="17" spans="2:8" s="10" customFormat="1" ht="20.100000000000001" customHeight="1" thickBot="1">
      <c r="B17" s="929"/>
      <c r="C17" s="930"/>
      <c r="D17" s="931"/>
      <c r="E17" s="942" t="s">
        <v>9</v>
      </c>
      <c r="F17" s="943"/>
      <c r="G17" s="924"/>
      <c r="H17" s="925"/>
    </row>
    <row r="18" spans="2:8" s="10" customFormat="1" ht="13.5" customHeight="1">
      <c r="C18" s="17"/>
      <c r="D18" s="17"/>
      <c r="E18" s="17"/>
      <c r="F18" s="17"/>
      <c r="G18" s="17"/>
      <c r="H18" s="18"/>
    </row>
    <row r="19" spans="2:8" s="10" customFormat="1" ht="20.100000000000001" customHeight="1" thickBot="1">
      <c r="B19" s="19">
        <v>1</v>
      </c>
      <c r="C19" s="20" t="s">
        <v>10</v>
      </c>
      <c r="D19" s="17"/>
      <c r="E19" s="17"/>
      <c r="F19" s="17"/>
      <c r="G19" s="17"/>
      <c r="H19" s="18"/>
    </row>
    <row r="20" spans="2:8" ht="20.100000000000001" customHeight="1" thickBot="1">
      <c r="B20" s="21" t="s">
        <v>11</v>
      </c>
      <c r="C20" s="22" t="s">
        <v>12</v>
      </c>
      <c r="D20" s="22" t="s">
        <v>13</v>
      </c>
      <c r="E20" s="22" t="s">
        <v>14</v>
      </c>
      <c r="F20" s="22" t="s">
        <v>15</v>
      </c>
      <c r="G20" s="207" t="s">
        <v>16</v>
      </c>
      <c r="H20" s="23" t="s">
        <v>17</v>
      </c>
    </row>
    <row r="21" spans="2:8" ht="20.100000000000001" customHeight="1">
      <c r="B21" s="25" t="s">
        <v>0</v>
      </c>
      <c r="C21" s="41" t="s">
        <v>84</v>
      </c>
      <c r="D21" s="41" t="s">
        <v>18</v>
      </c>
      <c r="E21" s="41" t="s">
        <v>238</v>
      </c>
      <c r="F21" s="41"/>
      <c r="G21" s="336" t="s">
        <v>239</v>
      </c>
      <c r="H21" s="27"/>
    </row>
    <row r="22" spans="2:8" ht="20.100000000000001" customHeight="1">
      <c r="B22" s="28">
        <v>1</v>
      </c>
      <c r="C22" s="29"/>
      <c r="D22" s="29"/>
      <c r="E22" s="29"/>
      <c r="F22" s="29"/>
      <c r="G22" s="209"/>
      <c r="H22" s="30"/>
    </row>
    <row r="23" spans="2:8" ht="20.100000000000001" customHeight="1" thickBot="1">
      <c r="B23" s="31">
        <v>2</v>
      </c>
      <c r="C23" s="32"/>
      <c r="D23" s="32"/>
      <c r="E23" s="32"/>
      <c r="F23" s="32"/>
      <c r="G23" s="206"/>
      <c r="H23" s="33"/>
    </row>
    <row r="24" spans="2:8" s="10" customFormat="1" ht="13.5" customHeight="1">
      <c r="C24" s="17"/>
      <c r="D24" s="17"/>
      <c r="E24" s="17"/>
      <c r="F24" s="17"/>
      <c r="G24" s="17"/>
      <c r="H24" s="18"/>
    </row>
    <row r="25" spans="2:8" s="10" customFormat="1" ht="20.100000000000001" customHeight="1" thickBot="1">
      <c r="B25" s="34">
        <v>2</v>
      </c>
      <c r="C25" s="20" t="s">
        <v>19</v>
      </c>
      <c r="D25" s="17"/>
      <c r="E25" s="17"/>
      <c r="F25" s="17"/>
      <c r="G25" s="17"/>
      <c r="H25" s="18"/>
    </row>
    <row r="26" spans="2:8" ht="20.100000000000001" customHeight="1" thickBot="1">
      <c r="B26" s="21" t="s">
        <v>11</v>
      </c>
      <c r="C26" s="22" t="s">
        <v>12</v>
      </c>
      <c r="D26" s="22" t="s">
        <v>13</v>
      </c>
      <c r="E26" s="22" t="s">
        <v>14</v>
      </c>
      <c r="F26" s="22" t="s">
        <v>15</v>
      </c>
      <c r="G26" s="207" t="s">
        <v>16</v>
      </c>
      <c r="H26" s="23" t="s">
        <v>17</v>
      </c>
    </row>
    <row r="27" spans="2:8" ht="20.100000000000001" customHeight="1">
      <c r="B27" s="25" t="s">
        <v>0</v>
      </c>
      <c r="C27" s="41" t="s">
        <v>240</v>
      </c>
      <c r="D27" s="41" t="s">
        <v>85</v>
      </c>
      <c r="E27" s="41" t="s">
        <v>243</v>
      </c>
      <c r="F27" s="41"/>
      <c r="G27" s="336" t="s">
        <v>241</v>
      </c>
      <c r="H27" s="27"/>
    </row>
    <row r="28" spans="2:8" ht="20.100000000000001" customHeight="1">
      <c r="B28" s="28">
        <v>1</v>
      </c>
      <c r="C28" s="29"/>
      <c r="D28" s="29"/>
      <c r="E28" s="29"/>
      <c r="F28" s="29"/>
      <c r="G28" s="209"/>
      <c r="H28" s="30"/>
    </row>
    <row r="29" spans="2:8" ht="20.100000000000001" customHeight="1" thickBot="1">
      <c r="B29" s="31">
        <v>2</v>
      </c>
      <c r="C29" s="32"/>
      <c r="D29" s="32"/>
      <c r="E29" s="32"/>
      <c r="F29" s="32"/>
      <c r="G29" s="206"/>
      <c r="H29" s="33"/>
    </row>
    <row r="30" spans="2:8" ht="13.5" customHeight="1">
      <c r="B30" s="35"/>
      <c r="C30" s="36"/>
      <c r="D30" s="36"/>
      <c r="E30" s="36"/>
      <c r="F30" s="36"/>
      <c r="G30" s="36"/>
      <c r="H30" s="37"/>
    </row>
    <row r="31" spans="2:8" s="10" customFormat="1" ht="20.100000000000001" customHeight="1" thickBot="1">
      <c r="B31" s="19">
        <v>3</v>
      </c>
      <c r="C31" s="20" t="s">
        <v>20</v>
      </c>
      <c r="D31" s="17"/>
      <c r="E31" s="17"/>
      <c r="F31" s="17"/>
      <c r="G31" s="17"/>
      <c r="H31" s="18"/>
    </row>
    <row r="32" spans="2:8" ht="20.100000000000001" customHeight="1" thickBot="1">
      <c r="B32" s="21" t="s">
        <v>21</v>
      </c>
      <c r="C32" s="22" t="s">
        <v>12</v>
      </c>
      <c r="D32" s="22" t="s">
        <v>13</v>
      </c>
      <c r="E32" s="22" t="s">
        <v>14</v>
      </c>
      <c r="F32" s="22" t="s">
        <v>15</v>
      </c>
      <c r="G32" s="207" t="s">
        <v>16</v>
      </c>
      <c r="H32" s="23" t="s">
        <v>17</v>
      </c>
    </row>
    <row r="33" spans="2:8" ht="20.100000000000001" customHeight="1">
      <c r="B33" s="25" t="s">
        <v>0</v>
      </c>
      <c r="C33" s="41" t="s">
        <v>84</v>
      </c>
      <c r="D33" s="41" t="s">
        <v>242</v>
      </c>
      <c r="E33" s="41" t="s">
        <v>245</v>
      </c>
      <c r="F33" s="41" t="s">
        <v>246</v>
      </c>
      <c r="G33" s="336" t="s">
        <v>244</v>
      </c>
      <c r="H33" s="27"/>
    </row>
    <row r="34" spans="2:8" ht="20.100000000000001" customHeight="1">
      <c r="B34" s="28">
        <v>1</v>
      </c>
      <c r="C34" s="29"/>
      <c r="D34" s="29"/>
      <c r="E34" s="29"/>
      <c r="F34" s="29"/>
      <c r="G34" s="209"/>
      <c r="H34" s="30"/>
    </row>
    <row r="35" spans="2:8" ht="20.100000000000001" customHeight="1" thickBot="1">
      <c r="B35" s="31">
        <v>2</v>
      </c>
      <c r="C35" s="32"/>
      <c r="D35" s="32"/>
      <c r="E35" s="32"/>
      <c r="F35" s="32"/>
      <c r="G35" s="206"/>
      <c r="H35" s="33"/>
    </row>
    <row r="36" spans="2:8" ht="13.5" customHeight="1">
      <c r="B36" s="38"/>
      <c r="C36" s="39"/>
      <c r="D36" s="39"/>
      <c r="E36" s="39"/>
      <c r="F36" s="39"/>
      <c r="G36" s="39"/>
      <c r="H36" s="37"/>
    </row>
    <row r="37" spans="2:8" s="10" customFormat="1" ht="20.100000000000001" customHeight="1" thickBot="1">
      <c r="B37" s="19">
        <v>4</v>
      </c>
      <c r="C37" s="360" t="s">
        <v>233</v>
      </c>
      <c r="D37" s="17"/>
      <c r="E37" s="17"/>
      <c r="F37" s="17"/>
      <c r="G37" s="17"/>
      <c r="H37" s="18"/>
    </row>
    <row r="38" spans="2:8" ht="20.100000000000001" customHeight="1" thickBot="1">
      <c r="B38" s="21" t="s">
        <v>21</v>
      </c>
      <c r="C38" s="22" t="s">
        <v>247</v>
      </c>
      <c r="D38" s="22" t="s">
        <v>13</v>
      </c>
      <c r="E38" s="22" t="s">
        <v>14</v>
      </c>
      <c r="F38" s="22" t="s">
        <v>15</v>
      </c>
      <c r="G38" s="207" t="s">
        <v>16</v>
      </c>
      <c r="H38" s="23" t="s">
        <v>17</v>
      </c>
    </row>
    <row r="39" spans="2:8" ht="20.100000000000001" customHeight="1">
      <c r="B39" s="40" t="s">
        <v>0</v>
      </c>
      <c r="C39" s="41" t="s">
        <v>248</v>
      </c>
      <c r="D39" s="41"/>
      <c r="E39" s="41"/>
      <c r="F39" s="41"/>
      <c r="G39" s="41"/>
      <c r="H39" s="42"/>
    </row>
    <row r="40" spans="2:8" ht="20.100000000000001" customHeight="1">
      <c r="B40" s="43">
        <v>1</v>
      </c>
      <c r="C40" s="44"/>
      <c r="D40" s="44"/>
      <c r="E40" s="44"/>
      <c r="F40" s="44"/>
      <c r="G40" s="44"/>
      <c r="H40" s="46"/>
    </row>
    <row r="41" spans="2:8" ht="20.100000000000001" customHeight="1" thickBot="1">
      <c r="B41" s="47">
        <v>2</v>
      </c>
      <c r="C41" s="48"/>
      <c r="D41" s="48"/>
      <c r="E41" s="48"/>
      <c r="F41" s="48"/>
      <c r="G41" s="48"/>
      <c r="H41" s="49"/>
    </row>
    <row r="42" spans="2:8" ht="13.5" customHeight="1">
      <c r="B42" s="35"/>
      <c r="C42" s="36"/>
      <c r="D42" s="36"/>
      <c r="E42" s="36"/>
      <c r="F42" s="36"/>
      <c r="G42" s="36"/>
      <c r="H42" s="37"/>
    </row>
    <row r="43" spans="2:8" s="10" customFormat="1" ht="20.100000000000001" customHeight="1" thickBot="1">
      <c r="B43" s="361">
        <v>5</v>
      </c>
      <c r="C43" s="360" t="s">
        <v>1129</v>
      </c>
      <c r="D43" s="17"/>
      <c r="E43" s="17"/>
      <c r="F43" s="17"/>
      <c r="G43" s="17"/>
      <c r="H43" s="18"/>
    </row>
    <row r="44" spans="2:8" ht="20.100000000000001" customHeight="1" thickBot="1">
      <c r="B44" s="21" t="s">
        <v>11</v>
      </c>
      <c r="C44" s="22" t="s">
        <v>22</v>
      </c>
      <c r="D44" s="22" t="s">
        <v>13</v>
      </c>
      <c r="E44" s="22" t="s">
        <v>14</v>
      </c>
      <c r="F44" s="22" t="s">
        <v>15</v>
      </c>
      <c r="G44" s="207" t="s">
        <v>16</v>
      </c>
      <c r="H44" s="23" t="s">
        <v>17</v>
      </c>
    </row>
    <row r="45" spans="2:8" ht="20.100000000000001" customHeight="1">
      <c r="B45" s="40" t="s">
        <v>0</v>
      </c>
      <c r="C45" s="362" t="s">
        <v>249</v>
      </c>
      <c r="D45" s="41"/>
      <c r="E45" s="41"/>
      <c r="F45" s="41"/>
      <c r="G45" s="41"/>
      <c r="H45" s="42"/>
    </row>
    <row r="46" spans="2:8" ht="20.100000000000001" customHeight="1">
      <c r="B46" s="43">
        <v>1</v>
      </c>
      <c r="C46" s="44"/>
      <c r="D46" s="44"/>
      <c r="E46" s="44"/>
      <c r="F46" s="44"/>
      <c r="G46" s="44"/>
      <c r="H46" s="46"/>
    </row>
    <row r="47" spans="2:8" ht="20.100000000000001" customHeight="1" thickBot="1">
      <c r="B47" s="47">
        <v>2</v>
      </c>
      <c r="C47" s="48"/>
      <c r="D47" s="48"/>
      <c r="E47" s="48"/>
      <c r="F47" s="48"/>
      <c r="G47" s="48"/>
      <c r="H47" s="49"/>
    </row>
    <row r="48" spans="2:8" ht="13.5" customHeight="1">
      <c r="B48" s="35"/>
      <c r="C48" s="36"/>
      <c r="D48" s="36"/>
      <c r="E48" s="36"/>
      <c r="F48" s="36"/>
      <c r="G48" s="36"/>
      <c r="H48" s="37"/>
    </row>
    <row r="49" spans="2:8" s="10" customFormat="1" ht="20.100000000000001" customHeight="1" thickBot="1">
      <c r="B49" s="361">
        <v>6</v>
      </c>
      <c r="C49" s="20" t="s">
        <v>234</v>
      </c>
      <c r="D49" s="17"/>
      <c r="E49" s="17"/>
      <c r="F49" s="17"/>
      <c r="G49" s="17"/>
      <c r="H49" s="18"/>
    </row>
    <row r="50" spans="2:8" ht="20.100000000000001" customHeight="1" thickBot="1">
      <c r="B50" s="21" t="s">
        <v>21</v>
      </c>
      <c r="C50" s="22" t="s">
        <v>12</v>
      </c>
      <c r="D50" s="22" t="s">
        <v>24</v>
      </c>
      <c r="E50" s="22" t="s">
        <v>25</v>
      </c>
      <c r="F50" s="22" t="s">
        <v>26</v>
      </c>
      <c r="G50" s="207" t="s">
        <v>16</v>
      </c>
      <c r="H50" s="23" t="s">
        <v>17</v>
      </c>
    </row>
    <row r="51" spans="2:8" ht="20.100000000000001" customHeight="1">
      <c r="B51" s="25" t="s">
        <v>0</v>
      </c>
      <c r="C51" s="26" t="s">
        <v>23</v>
      </c>
      <c r="D51" s="26" t="s">
        <v>23</v>
      </c>
      <c r="E51" s="26" t="s">
        <v>79</v>
      </c>
      <c r="F51" s="26"/>
      <c r="G51" s="208" t="s">
        <v>27</v>
      </c>
      <c r="H51" s="27"/>
    </row>
    <row r="52" spans="2:8" ht="20.100000000000001" customHeight="1">
      <c r="B52" s="28">
        <v>1</v>
      </c>
      <c r="C52" s="29"/>
      <c r="D52" s="29"/>
      <c r="E52" s="29"/>
      <c r="F52" s="29"/>
      <c r="G52" s="209"/>
      <c r="H52" s="30"/>
    </row>
    <row r="53" spans="2:8" ht="20.100000000000001" customHeight="1" thickBot="1">
      <c r="B53" s="31">
        <v>2</v>
      </c>
      <c r="C53" s="32"/>
      <c r="D53" s="32"/>
      <c r="E53" s="32"/>
      <c r="F53" s="32"/>
      <c r="G53" s="206"/>
      <c r="H53" s="33"/>
    </row>
    <row r="54" spans="2:8" ht="13.5" customHeight="1">
      <c r="B54" s="50"/>
      <c r="C54" s="39"/>
      <c r="D54" s="39"/>
      <c r="E54" s="39"/>
      <c r="F54" s="39"/>
      <c r="G54" s="39"/>
      <c r="H54" s="37"/>
    </row>
    <row r="55" spans="2:8" s="10" customFormat="1" ht="20.100000000000001" customHeight="1" thickBot="1">
      <c r="B55" s="361">
        <v>7</v>
      </c>
      <c r="C55" s="20" t="s">
        <v>235</v>
      </c>
      <c r="D55" s="17"/>
      <c r="E55" s="17"/>
      <c r="F55" s="17"/>
      <c r="G55" s="17"/>
      <c r="H55" s="18"/>
    </row>
    <row r="56" spans="2:8" ht="20.100000000000001" customHeight="1" thickBot="1">
      <c r="B56" s="21" t="s">
        <v>21</v>
      </c>
      <c r="C56" s="22" t="s">
        <v>12</v>
      </c>
      <c r="D56" s="22" t="s">
        <v>24</v>
      </c>
      <c r="E56" s="22" t="s">
        <v>25</v>
      </c>
      <c r="F56" s="22" t="s">
        <v>26</v>
      </c>
      <c r="G56" s="207" t="s">
        <v>16</v>
      </c>
      <c r="H56" s="23" t="s">
        <v>17</v>
      </c>
    </row>
    <row r="57" spans="2:8" ht="20.100000000000001" customHeight="1">
      <c r="B57" s="25" t="s">
        <v>0</v>
      </c>
      <c r="C57" s="26" t="s">
        <v>23</v>
      </c>
      <c r="D57" s="26" t="s">
        <v>23</v>
      </c>
      <c r="E57" s="26" t="s">
        <v>250</v>
      </c>
      <c r="F57" s="26"/>
      <c r="G57" s="208" t="s">
        <v>29</v>
      </c>
      <c r="H57" s="27"/>
    </row>
    <row r="58" spans="2:8" ht="20.100000000000001" customHeight="1">
      <c r="B58" s="28">
        <v>1</v>
      </c>
      <c r="C58" s="29"/>
      <c r="D58" s="29"/>
      <c r="E58" s="29"/>
      <c r="F58" s="29"/>
      <c r="G58" s="209"/>
      <c r="H58" s="30"/>
    </row>
    <row r="59" spans="2:8" ht="20.100000000000001" customHeight="1" thickBot="1">
      <c r="B59" s="31">
        <v>2</v>
      </c>
      <c r="C59" s="32"/>
      <c r="D59" s="32"/>
      <c r="E59" s="32"/>
      <c r="F59" s="32"/>
      <c r="G59" s="206"/>
      <c r="H59" s="33"/>
    </row>
    <row r="60" spans="2:8" ht="13.5" customHeight="1">
      <c r="B60" s="50"/>
      <c r="C60" s="39"/>
      <c r="D60" s="39"/>
      <c r="E60" s="39"/>
      <c r="F60" s="39"/>
      <c r="G60" s="39"/>
      <c r="H60" s="37"/>
    </row>
    <row r="61" spans="2:8" s="10" customFormat="1" ht="20.100000000000001" customHeight="1" thickBot="1">
      <c r="B61" s="361">
        <v>8</v>
      </c>
      <c r="C61" s="20" t="s">
        <v>236</v>
      </c>
      <c r="D61" s="17"/>
      <c r="E61" s="17"/>
      <c r="F61" s="17"/>
      <c r="G61" s="17"/>
      <c r="H61" s="18"/>
    </row>
    <row r="62" spans="2:8" ht="20.100000000000001" customHeight="1" thickBot="1">
      <c r="B62" s="21" t="s">
        <v>21</v>
      </c>
      <c r="C62" s="22" t="s">
        <v>12</v>
      </c>
      <c r="D62" s="22" t="s">
        <v>24</v>
      </c>
      <c r="E62" s="22" t="s">
        <v>25</v>
      </c>
      <c r="F62" s="22" t="s">
        <v>26</v>
      </c>
      <c r="G62" s="207" t="s">
        <v>16</v>
      </c>
      <c r="H62" s="23" t="s">
        <v>17</v>
      </c>
    </row>
    <row r="63" spans="2:8" ht="20.100000000000001" customHeight="1">
      <c r="B63" s="25" t="s">
        <v>0</v>
      </c>
      <c r="C63" s="26" t="s">
        <v>23</v>
      </c>
      <c r="D63" s="26" t="s">
        <v>23</v>
      </c>
      <c r="E63" s="26" t="s">
        <v>23</v>
      </c>
      <c r="F63" s="26"/>
      <c r="G63" s="208" t="s">
        <v>29</v>
      </c>
      <c r="H63" s="27"/>
    </row>
    <row r="64" spans="2:8" ht="20.100000000000001" customHeight="1">
      <c r="B64" s="28">
        <v>1</v>
      </c>
      <c r="C64" s="29"/>
      <c r="D64" s="29"/>
      <c r="E64" s="29"/>
      <c r="F64" s="29"/>
      <c r="G64" s="209"/>
      <c r="H64" s="30"/>
    </row>
    <row r="65" spans="2:8" ht="20.100000000000001" customHeight="1" thickBot="1">
      <c r="B65" s="31">
        <v>2</v>
      </c>
      <c r="C65" s="32"/>
      <c r="D65" s="32"/>
      <c r="E65" s="32"/>
      <c r="F65" s="32"/>
      <c r="G65" s="206"/>
      <c r="H65" s="33"/>
    </row>
    <row r="66" spans="2:8" ht="20.100000000000001" customHeight="1">
      <c r="B66" s="51"/>
      <c r="C66" s="52"/>
      <c r="D66" s="52"/>
      <c r="E66" s="52"/>
      <c r="F66" s="52"/>
      <c r="G66" s="52"/>
      <c r="H66" s="53"/>
    </row>
    <row r="67" spans="2:8" s="10" customFormat="1" ht="20.100000000000001" customHeight="1" thickBot="1">
      <c r="B67" s="361">
        <v>9</v>
      </c>
      <c r="C67" s="20" t="s">
        <v>237</v>
      </c>
      <c r="D67" s="17"/>
      <c r="E67" s="17"/>
      <c r="F67" s="17"/>
      <c r="G67" s="17"/>
      <c r="H67" s="18"/>
    </row>
    <row r="68" spans="2:8" ht="20.100000000000001" customHeight="1" thickBot="1">
      <c r="B68" s="21" t="s">
        <v>21</v>
      </c>
      <c r="C68" s="22" t="s">
        <v>12</v>
      </c>
      <c r="D68" s="22" t="s">
        <v>13</v>
      </c>
      <c r="E68" s="22" t="s">
        <v>14</v>
      </c>
      <c r="F68" s="22" t="s">
        <v>15</v>
      </c>
      <c r="G68" s="207" t="s">
        <v>16</v>
      </c>
      <c r="H68" s="23" t="s">
        <v>17</v>
      </c>
    </row>
    <row r="69" spans="2:8" ht="20.100000000000001" customHeight="1">
      <c r="B69" s="25" t="s">
        <v>0</v>
      </c>
      <c r="C69" s="26" t="s">
        <v>23</v>
      </c>
      <c r="D69" s="41" t="s">
        <v>222</v>
      </c>
      <c r="E69" s="26" t="s">
        <v>28</v>
      </c>
      <c r="F69" s="26"/>
      <c r="G69" s="208" t="s">
        <v>251</v>
      </c>
      <c r="H69" s="27"/>
    </row>
    <row r="70" spans="2:8" ht="20.100000000000001" customHeight="1">
      <c r="B70" s="28">
        <v>1</v>
      </c>
      <c r="C70" s="29"/>
      <c r="D70" s="29"/>
      <c r="E70" s="29"/>
      <c r="F70" s="29"/>
      <c r="G70" s="209"/>
      <c r="H70" s="30"/>
    </row>
    <row r="71" spans="2:8" ht="20.100000000000001" customHeight="1" thickBot="1">
      <c r="B71" s="31">
        <v>2</v>
      </c>
      <c r="C71" s="32"/>
      <c r="D71" s="32"/>
      <c r="E71" s="32"/>
      <c r="F71" s="32"/>
      <c r="G71" s="206"/>
      <c r="H71" s="33"/>
    </row>
    <row r="72" spans="2:8" ht="20.100000000000001" customHeight="1">
      <c r="B72" s="51"/>
      <c r="C72" s="52"/>
      <c r="D72" s="52"/>
      <c r="E72" s="52"/>
      <c r="F72" s="36"/>
      <c r="G72" s="52"/>
      <c r="H72" s="53"/>
    </row>
    <row r="73" spans="2:8" ht="8.25" customHeight="1">
      <c r="B73" s="35"/>
      <c r="C73" s="36"/>
      <c r="D73" s="36"/>
      <c r="E73" s="36"/>
      <c r="G73" s="36"/>
      <c r="H73" s="37"/>
    </row>
    <row r="74" spans="2:8" ht="13.5" customHeight="1">
      <c r="B74" s="50" t="s">
        <v>30</v>
      </c>
      <c r="C74" s="944" t="s">
        <v>31</v>
      </c>
      <c r="D74" s="962"/>
      <c r="E74" s="962"/>
      <c r="F74" s="962"/>
      <c r="G74" s="962"/>
      <c r="H74" s="962"/>
    </row>
    <row r="75" spans="2:8" ht="13.5" customHeight="1">
      <c r="B75" s="50" t="s">
        <v>32</v>
      </c>
      <c r="C75" s="944" t="s">
        <v>33</v>
      </c>
      <c r="D75" s="944"/>
      <c r="E75" s="944"/>
      <c r="F75" s="944"/>
      <c r="G75" s="944"/>
      <c r="H75" s="944"/>
    </row>
    <row r="76" spans="2:8" ht="13.5" customHeight="1">
      <c r="B76" s="50" t="s">
        <v>34</v>
      </c>
      <c r="C76" s="961" t="s">
        <v>35</v>
      </c>
      <c r="D76" s="962"/>
      <c r="E76" s="962"/>
      <c r="F76" s="962"/>
      <c r="G76" s="962"/>
      <c r="H76" s="962"/>
    </row>
    <row r="77" spans="2:8" ht="13.5" customHeight="1">
      <c r="B77" s="50" t="s">
        <v>36</v>
      </c>
      <c r="C77" s="944" t="s">
        <v>231</v>
      </c>
      <c r="D77" s="944"/>
      <c r="E77" s="944"/>
      <c r="F77" s="944"/>
      <c r="G77" s="944"/>
      <c r="H77" s="944"/>
    </row>
    <row r="78" spans="2:8" ht="14.25" customHeight="1">
      <c r="B78" s="50" t="s">
        <v>54</v>
      </c>
      <c r="C78" s="944" t="s">
        <v>1128</v>
      </c>
      <c r="D78" s="944"/>
      <c r="E78" s="944"/>
      <c r="F78" s="944"/>
      <c r="G78" s="944"/>
      <c r="H78" s="944"/>
    </row>
    <row r="79" spans="2:8" ht="14.25" customHeight="1">
      <c r="C79" s="944" t="s">
        <v>692</v>
      </c>
      <c r="D79" s="944"/>
      <c r="E79" s="944"/>
      <c r="F79" s="944"/>
      <c r="G79" s="944"/>
      <c r="H79" s="944"/>
    </row>
    <row r="80" spans="2:8" ht="14.25" customHeight="1">
      <c r="B80" s="50" t="s">
        <v>55</v>
      </c>
      <c r="C80" s="944" t="s">
        <v>693</v>
      </c>
      <c r="D80" s="944"/>
      <c r="E80" s="944"/>
      <c r="F80" s="944"/>
      <c r="G80" s="944"/>
      <c r="H80" s="944"/>
    </row>
  </sheetData>
  <mergeCells count="27">
    <mergeCell ref="C78:H78"/>
    <mergeCell ref="C80:H80"/>
    <mergeCell ref="C79:H79"/>
    <mergeCell ref="B2:H2"/>
    <mergeCell ref="B4:H4"/>
    <mergeCell ref="B7:H7"/>
    <mergeCell ref="B9:H9"/>
    <mergeCell ref="B11:D12"/>
    <mergeCell ref="E11:F11"/>
    <mergeCell ref="G11:H11"/>
    <mergeCell ref="E12:F12"/>
    <mergeCell ref="G12:H12"/>
    <mergeCell ref="C75:H75"/>
    <mergeCell ref="C76:H76"/>
    <mergeCell ref="C77:H77"/>
    <mergeCell ref="C74:H74"/>
    <mergeCell ref="G17:H17"/>
    <mergeCell ref="B13:D17"/>
    <mergeCell ref="E13:F13"/>
    <mergeCell ref="G13:H13"/>
    <mergeCell ref="E14:F14"/>
    <mergeCell ref="G14:H14"/>
    <mergeCell ref="E15:F15"/>
    <mergeCell ref="G15:H15"/>
    <mergeCell ref="E16:F16"/>
    <mergeCell ref="G16:H16"/>
    <mergeCell ref="E17:F17"/>
  </mergeCells>
  <phoneticPr fontId="10"/>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I35"/>
  <sheetViews>
    <sheetView zoomScale="85" zoomScaleNormal="85" workbookViewId="0"/>
  </sheetViews>
  <sheetFormatPr defaultColWidth="9" defaultRowHeight="16.5" customHeight="1"/>
  <cols>
    <col min="1" max="1" width="4" style="58" customWidth="1"/>
    <col min="2" max="2" width="4.5" style="58" customWidth="1"/>
    <col min="3" max="3" width="18.125" style="58" customWidth="1"/>
    <col min="4" max="4" width="9" style="58"/>
    <col min="5" max="6" width="10.625" style="58" customWidth="1"/>
    <col min="7" max="7" width="9.375" style="58" customWidth="1"/>
    <col min="8" max="8" width="18" style="58" customWidth="1"/>
    <col min="9" max="9" width="56.75" style="58" customWidth="1"/>
    <col min="10" max="16384" width="9" style="58"/>
  </cols>
  <sheetData>
    <row r="2" spans="2:9" ht="16.5" customHeight="1">
      <c r="B2" s="986" t="s">
        <v>707</v>
      </c>
      <c r="C2" s="986"/>
      <c r="D2" s="986"/>
      <c r="E2" s="986"/>
      <c r="F2" s="986"/>
      <c r="G2" s="986"/>
    </row>
    <row r="3" spans="2:9" ht="16.5" customHeight="1">
      <c r="B3" s="57"/>
      <c r="C3" s="59"/>
      <c r="D3" s="59"/>
      <c r="E3" s="59"/>
      <c r="F3" s="59"/>
      <c r="G3" s="59"/>
    </row>
    <row r="4" spans="2:9" ht="18" customHeight="1">
      <c r="B4" s="987" t="s">
        <v>255</v>
      </c>
      <c r="C4" s="987"/>
      <c r="D4" s="987"/>
      <c r="E4" s="987"/>
      <c r="F4" s="987"/>
      <c r="G4" s="987"/>
      <c r="H4" s="987"/>
      <c r="I4" s="987"/>
    </row>
    <row r="5" spans="2:9" ht="16.5" customHeight="1">
      <c r="B5" s="60"/>
      <c r="C5" s="60"/>
      <c r="D5" s="60"/>
      <c r="E5" s="60"/>
      <c r="F5" s="60"/>
      <c r="G5" s="60"/>
    </row>
    <row r="6" spans="2:9" ht="16.5" customHeight="1">
      <c r="B6" s="57"/>
      <c r="C6" s="59"/>
      <c r="D6" s="59"/>
      <c r="E6" s="59"/>
      <c r="F6" s="59"/>
      <c r="G6" s="59"/>
      <c r="I6" s="61" t="s">
        <v>221</v>
      </c>
    </row>
    <row r="7" spans="2:9" ht="16.5" customHeight="1">
      <c r="B7" s="57" t="s">
        <v>254</v>
      </c>
      <c r="C7" s="59"/>
      <c r="D7" s="59"/>
      <c r="E7" s="59"/>
      <c r="F7" s="59"/>
      <c r="G7" s="59"/>
      <c r="I7" s="61"/>
    </row>
    <row r="8" spans="2:9" s="63" customFormat="1" ht="16.5" customHeight="1">
      <c r="B8" s="57"/>
      <c r="C8" s="62"/>
      <c r="D8" s="62"/>
      <c r="E8" s="62"/>
      <c r="F8" s="62"/>
      <c r="G8" s="62"/>
      <c r="I8" s="64"/>
    </row>
    <row r="9" spans="2:9" ht="16.5" customHeight="1">
      <c r="B9" s="988" t="s">
        <v>256</v>
      </c>
      <c r="C9" s="988"/>
      <c r="D9" s="988"/>
      <c r="E9" s="988"/>
      <c r="F9" s="988"/>
      <c r="G9" s="988"/>
      <c r="H9" s="988"/>
      <c r="I9" s="988"/>
    </row>
    <row r="10" spans="2:9" ht="16.5" customHeight="1">
      <c r="B10" s="988"/>
      <c r="C10" s="988"/>
      <c r="D10" s="988"/>
      <c r="E10" s="988"/>
      <c r="F10" s="988"/>
      <c r="G10" s="988"/>
      <c r="H10" s="988"/>
      <c r="I10" s="988"/>
    </row>
    <row r="11" spans="2:9" ht="16.5" customHeight="1" thickBot="1">
      <c r="B11" s="65"/>
      <c r="C11" s="66"/>
      <c r="D11" s="66"/>
      <c r="E11" s="66"/>
      <c r="F11" s="66"/>
      <c r="G11" s="66"/>
    </row>
    <row r="12" spans="2:9" ht="16.5" customHeight="1">
      <c r="B12" s="989" t="s">
        <v>2</v>
      </c>
      <c r="C12" s="990"/>
      <c r="D12" s="991"/>
      <c r="E12" s="992" t="s">
        <v>257</v>
      </c>
      <c r="F12" s="993"/>
      <c r="G12" s="973"/>
      <c r="H12" s="974"/>
      <c r="I12" s="975"/>
    </row>
    <row r="13" spans="2:9" ht="16.5" customHeight="1" thickBot="1">
      <c r="B13" s="968"/>
      <c r="C13" s="969"/>
      <c r="D13" s="970"/>
      <c r="E13" s="981" t="s">
        <v>37</v>
      </c>
      <c r="F13" s="982"/>
      <c r="G13" s="994"/>
      <c r="H13" s="995"/>
      <c r="I13" s="996"/>
    </row>
    <row r="14" spans="2:9" ht="16.5" customHeight="1">
      <c r="B14" s="965" t="s">
        <v>5</v>
      </c>
      <c r="C14" s="966"/>
      <c r="D14" s="967"/>
      <c r="E14" s="971" t="s">
        <v>6</v>
      </c>
      <c r="F14" s="972"/>
      <c r="G14" s="973"/>
      <c r="H14" s="974"/>
      <c r="I14" s="975"/>
    </row>
    <row r="15" spans="2:9" ht="16.5" customHeight="1">
      <c r="B15" s="965"/>
      <c r="C15" s="966"/>
      <c r="D15" s="967"/>
      <c r="E15" s="976" t="s">
        <v>7</v>
      </c>
      <c r="F15" s="977"/>
      <c r="G15" s="978"/>
      <c r="H15" s="979"/>
      <c r="I15" s="980"/>
    </row>
    <row r="16" spans="2:9" ht="16.5" customHeight="1">
      <c r="B16" s="965"/>
      <c r="C16" s="966"/>
      <c r="D16" s="967"/>
      <c r="E16" s="976" t="s">
        <v>8</v>
      </c>
      <c r="F16" s="977"/>
      <c r="G16" s="978"/>
      <c r="H16" s="979"/>
      <c r="I16" s="980"/>
    </row>
    <row r="17" spans="2:9" ht="16.5" customHeight="1">
      <c r="B17" s="965"/>
      <c r="C17" s="966"/>
      <c r="D17" s="967"/>
      <c r="E17" s="976" t="s">
        <v>38</v>
      </c>
      <c r="F17" s="977"/>
      <c r="G17" s="978"/>
      <c r="H17" s="979"/>
      <c r="I17" s="980"/>
    </row>
    <row r="18" spans="2:9" ht="16.5" customHeight="1" thickBot="1">
      <c r="B18" s="968"/>
      <c r="C18" s="969"/>
      <c r="D18" s="970"/>
      <c r="E18" s="981" t="s">
        <v>39</v>
      </c>
      <c r="F18" s="982"/>
      <c r="G18" s="983"/>
      <c r="H18" s="984"/>
      <c r="I18" s="985"/>
    </row>
    <row r="20" spans="2:9" ht="16.5" customHeight="1">
      <c r="B20" s="58" t="s">
        <v>40</v>
      </c>
    </row>
    <row r="21" spans="2:9" ht="16.5" customHeight="1" thickBot="1">
      <c r="E21" s="963"/>
      <c r="F21" s="963"/>
      <c r="G21" s="963"/>
    </row>
    <row r="22" spans="2:9" ht="16.5" customHeight="1">
      <c r="B22" s="67" t="s">
        <v>11</v>
      </c>
      <c r="C22" s="68" t="s">
        <v>41</v>
      </c>
      <c r="D22" s="68" t="s">
        <v>12</v>
      </c>
      <c r="E22" s="68" t="s">
        <v>13</v>
      </c>
      <c r="F22" s="68" t="s">
        <v>14</v>
      </c>
      <c r="G22" s="68" t="s">
        <v>15</v>
      </c>
      <c r="H22" s="68" t="s">
        <v>16</v>
      </c>
      <c r="I22" s="69" t="s">
        <v>42</v>
      </c>
    </row>
    <row r="23" spans="2:9" ht="16.5" customHeight="1">
      <c r="B23" s="70"/>
      <c r="C23" s="71"/>
      <c r="D23" s="71"/>
      <c r="E23" s="71"/>
      <c r="F23" s="71"/>
      <c r="G23" s="71"/>
      <c r="H23" s="71"/>
      <c r="I23" s="72"/>
    </row>
    <row r="24" spans="2:9" ht="16.5" customHeight="1">
      <c r="B24" s="70"/>
      <c r="C24" s="71"/>
      <c r="D24" s="71"/>
      <c r="E24" s="71"/>
      <c r="F24" s="71"/>
      <c r="G24" s="71"/>
      <c r="H24" s="71"/>
      <c r="I24" s="72"/>
    </row>
    <row r="25" spans="2:9" ht="16.5" customHeight="1">
      <c r="B25" s="70"/>
      <c r="C25" s="71"/>
      <c r="D25" s="71"/>
      <c r="E25" s="71"/>
      <c r="F25" s="71"/>
      <c r="G25" s="71"/>
      <c r="H25" s="71"/>
      <c r="I25" s="72"/>
    </row>
    <row r="26" spans="2:9" ht="16.5" customHeight="1">
      <c r="B26" s="70"/>
      <c r="C26" s="71"/>
      <c r="D26" s="71"/>
      <c r="E26" s="71"/>
      <c r="F26" s="71"/>
      <c r="G26" s="71"/>
      <c r="H26" s="71"/>
      <c r="I26" s="72"/>
    </row>
    <row r="27" spans="2:9" ht="16.5" customHeight="1">
      <c r="B27" s="70"/>
      <c r="C27" s="71"/>
      <c r="D27" s="71"/>
      <c r="E27" s="71"/>
      <c r="F27" s="71"/>
      <c r="G27" s="71"/>
      <c r="H27" s="71"/>
      <c r="I27" s="72"/>
    </row>
    <row r="28" spans="2:9" ht="16.5" customHeight="1">
      <c r="B28" s="70"/>
      <c r="C28" s="71"/>
      <c r="D28" s="71"/>
      <c r="E28" s="71"/>
      <c r="F28" s="71"/>
      <c r="G28" s="71"/>
      <c r="H28" s="71"/>
      <c r="I28" s="72"/>
    </row>
    <row r="29" spans="2:9" ht="16.5" customHeight="1">
      <c r="B29" s="70"/>
      <c r="C29" s="71"/>
      <c r="D29" s="71"/>
      <c r="E29" s="71"/>
      <c r="F29" s="71"/>
      <c r="G29" s="71"/>
      <c r="H29" s="71"/>
      <c r="I29" s="72"/>
    </row>
    <row r="30" spans="2:9" ht="16.5" customHeight="1" thickBot="1">
      <c r="B30" s="73"/>
      <c r="C30" s="74"/>
      <c r="D30" s="74"/>
      <c r="E30" s="74"/>
      <c r="F30" s="74"/>
      <c r="G30" s="74"/>
      <c r="H30" s="74"/>
      <c r="I30" s="75"/>
    </row>
    <row r="31" spans="2:9" ht="16.5" customHeight="1">
      <c r="B31" s="76" t="s">
        <v>43</v>
      </c>
      <c r="C31" s="964" t="s">
        <v>44</v>
      </c>
      <c r="D31" s="964"/>
      <c r="E31" s="964"/>
      <c r="F31" s="964"/>
      <c r="G31" s="964"/>
      <c r="H31" s="964"/>
      <c r="I31" s="964"/>
    </row>
    <row r="32" spans="2:9" ht="14.25">
      <c r="B32" s="76" t="s">
        <v>45</v>
      </c>
      <c r="C32" s="964" t="s">
        <v>258</v>
      </c>
      <c r="D32" s="964"/>
      <c r="E32" s="964"/>
      <c r="F32" s="964"/>
      <c r="G32" s="964"/>
      <c r="H32" s="964"/>
      <c r="I32" s="964"/>
    </row>
    <row r="33" spans="2:9" ht="16.5" customHeight="1">
      <c r="B33" s="76" t="s">
        <v>46</v>
      </c>
      <c r="C33" s="964" t="s">
        <v>47</v>
      </c>
      <c r="D33" s="964"/>
      <c r="E33" s="964"/>
      <c r="F33" s="964"/>
      <c r="G33" s="964"/>
      <c r="H33" s="964"/>
      <c r="I33" s="964"/>
    </row>
    <row r="34" spans="2:9" ht="14.25">
      <c r="B34" s="76" t="s">
        <v>48</v>
      </c>
      <c r="C34" s="964" t="s">
        <v>49</v>
      </c>
      <c r="D34" s="964"/>
      <c r="E34" s="964"/>
      <c r="F34" s="964"/>
      <c r="G34" s="964"/>
      <c r="H34" s="964"/>
      <c r="I34" s="964"/>
    </row>
    <row r="35" spans="2:9" ht="16.5" customHeight="1">
      <c r="B35" s="77"/>
      <c r="C35" s="78"/>
      <c r="D35" s="79"/>
      <c r="E35" s="79"/>
      <c r="F35" s="79"/>
      <c r="G35" s="79"/>
    </row>
  </sheetData>
  <mergeCells count="24">
    <mergeCell ref="B2:G2"/>
    <mergeCell ref="B4:I4"/>
    <mergeCell ref="B9:I10"/>
    <mergeCell ref="B12:D13"/>
    <mergeCell ref="E12:F12"/>
    <mergeCell ref="G12:I12"/>
    <mergeCell ref="E13:F13"/>
    <mergeCell ref="G13:I13"/>
    <mergeCell ref="B14:D18"/>
    <mergeCell ref="E14:F14"/>
    <mergeCell ref="G14:I14"/>
    <mergeCell ref="E15:F15"/>
    <mergeCell ref="G15:I15"/>
    <mergeCell ref="E16:F16"/>
    <mergeCell ref="G16:I16"/>
    <mergeCell ref="E17:F17"/>
    <mergeCell ref="G17:I17"/>
    <mergeCell ref="E18:F18"/>
    <mergeCell ref="G18:I18"/>
    <mergeCell ref="E21:G21"/>
    <mergeCell ref="C31:I31"/>
    <mergeCell ref="C32:I32"/>
    <mergeCell ref="C33:I33"/>
    <mergeCell ref="C34:I34"/>
  </mergeCells>
  <phoneticPr fontId="10"/>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J380"/>
  <sheetViews>
    <sheetView zoomScale="115" zoomScaleNormal="115" workbookViewId="0">
      <selection activeCell="D169" sqref="D169"/>
    </sheetView>
  </sheetViews>
  <sheetFormatPr defaultColWidth="8.875" defaultRowHeight="12.75"/>
  <cols>
    <col min="1" max="1" width="8.875" style="827"/>
    <col min="2" max="2" width="36.5" style="825" customWidth="1"/>
    <col min="3" max="3" width="32.125" style="826" customWidth="1"/>
    <col min="4" max="4" width="82" style="874" customWidth="1"/>
    <col min="5" max="5" width="15.125" style="827" customWidth="1"/>
    <col min="6" max="6" width="5.75" style="827" customWidth="1"/>
    <col min="7" max="7" width="13.5" style="827" customWidth="1"/>
    <col min="8" max="8" width="5.75" style="827" customWidth="1"/>
    <col min="9" max="10" width="6.5" style="827" customWidth="1"/>
    <col min="11" max="16384" width="8.875" style="827"/>
  </cols>
  <sheetData>
    <row r="2" spans="2:10" s="823" customFormat="1" ht="16.5" customHeight="1">
      <c r="B2" s="999" t="s">
        <v>708</v>
      </c>
      <c r="C2" s="999"/>
      <c r="D2" s="999"/>
      <c r="E2" s="999"/>
      <c r="F2" s="999"/>
      <c r="G2" s="999"/>
    </row>
    <row r="3" spans="2:10" s="823" customFormat="1" ht="16.5" customHeight="1">
      <c r="B3" s="903"/>
      <c r="C3" s="824"/>
      <c r="D3" s="875"/>
      <c r="E3" s="824"/>
      <c r="F3" s="824"/>
      <c r="G3" s="824"/>
    </row>
    <row r="4" spans="2:10" s="823" customFormat="1" ht="20.45" customHeight="1">
      <c r="B4" s="1000" t="s">
        <v>709</v>
      </c>
      <c r="C4" s="1000"/>
      <c r="D4" s="1000"/>
      <c r="E4" s="1000"/>
      <c r="F4" s="1000"/>
      <c r="G4" s="1000"/>
      <c r="H4" s="1000"/>
      <c r="I4" s="1000"/>
      <c r="J4" s="904"/>
    </row>
    <row r="5" spans="2:10" ht="15" customHeight="1" thickBot="1"/>
    <row r="6" spans="2:10" ht="18" customHeight="1">
      <c r="B6" s="1001" t="s">
        <v>285</v>
      </c>
      <c r="C6" s="1002"/>
      <c r="D6" s="1003"/>
      <c r="E6" s="1007" t="s">
        <v>259</v>
      </c>
      <c r="F6" s="1008"/>
      <c r="G6" s="1009" t="s">
        <v>696</v>
      </c>
      <c r="H6" s="1010"/>
      <c r="I6" s="1011" t="s">
        <v>698</v>
      </c>
      <c r="J6" s="997" t="s">
        <v>697</v>
      </c>
    </row>
    <row r="7" spans="2:10" ht="18.600000000000001" customHeight="1" thickBot="1">
      <c r="B7" s="1004"/>
      <c r="C7" s="1005"/>
      <c r="D7" s="1006"/>
      <c r="E7" s="828" t="s">
        <v>286</v>
      </c>
      <c r="F7" s="829" t="s">
        <v>287</v>
      </c>
      <c r="G7" s="830" t="s">
        <v>288</v>
      </c>
      <c r="H7" s="831" t="s">
        <v>289</v>
      </c>
      <c r="I7" s="1012"/>
      <c r="J7" s="998"/>
    </row>
    <row r="8" spans="2:10" ht="20.100000000000001" customHeight="1" thickTop="1">
      <c r="B8" s="879" t="s">
        <v>260</v>
      </c>
      <c r="C8" s="880"/>
      <c r="D8" s="881"/>
      <c r="E8" s="882" t="s">
        <v>69</v>
      </c>
      <c r="F8" s="883" t="s">
        <v>69</v>
      </c>
      <c r="G8" s="884" t="s">
        <v>69</v>
      </c>
      <c r="H8" s="901" t="s">
        <v>69</v>
      </c>
      <c r="I8" s="884" t="s">
        <v>69</v>
      </c>
      <c r="J8" s="885" t="s">
        <v>69</v>
      </c>
    </row>
    <row r="9" spans="2:10" ht="20.100000000000001" customHeight="1">
      <c r="B9" s="869" t="s">
        <v>261</v>
      </c>
      <c r="C9" s="848"/>
      <c r="D9" s="872"/>
      <c r="E9" s="849" t="s">
        <v>69</v>
      </c>
      <c r="F9" s="850" t="s">
        <v>69</v>
      </c>
      <c r="G9" s="851" t="s">
        <v>69</v>
      </c>
      <c r="H9" s="852" t="s">
        <v>69</v>
      </c>
      <c r="I9" s="851" t="s">
        <v>69</v>
      </c>
      <c r="J9" s="902" t="s">
        <v>69</v>
      </c>
    </row>
    <row r="10" spans="2:10" ht="20.100000000000001" customHeight="1">
      <c r="B10" s="832" t="s">
        <v>262</v>
      </c>
      <c r="C10" s="833"/>
      <c r="D10" s="870"/>
      <c r="E10" s="834" t="s">
        <v>290</v>
      </c>
      <c r="F10" s="835" t="s">
        <v>69</v>
      </c>
      <c r="G10" s="836" t="s">
        <v>69</v>
      </c>
      <c r="H10" s="837" t="s">
        <v>69</v>
      </c>
      <c r="I10" s="836" t="s">
        <v>69</v>
      </c>
      <c r="J10" s="895" t="s">
        <v>69</v>
      </c>
    </row>
    <row r="11" spans="2:10">
      <c r="B11" s="832" t="s">
        <v>466</v>
      </c>
      <c r="C11" s="833"/>
      <c r="D11" s="870"/>
      <c r="E11" s="834" t="s">
        <v>69</v>
      </c>
      <c r="F11" s="835" t="s">
        <v>69</v>
      </c>
      <c r="G11" s="836" t="s">
        <v>69</v>
      </c>
      <c r="H11" s="837" t="s">
        <v>69</v>
      </c>
      <c r="I11" s="836" t="s">
        <v>69</v>
      </c>
      <c r="J11" s="895" t="s">
        <v>69</v>
      </c>
    </row>
    <row r="12" spans="2:10" ht="20.100000000000001" customHeight="1">
      <c r="B12" s="838" t="s">
        <v>710</v>
      </c>
      <c r="C12" s="833"/>
      <c r="D12" s="870"/>
      <c r="E12" s="834" t="s">
        <v>69</v>
      </c>
      <c r="F12" s="835" t="s">
        <v>69</v>
      </c>
      <c r="G12" s="836" t="s">
        <v>69</v>
      </c>
      <c r="H12" s="837" t="s">
        <v>69</v>
      </c>
      <c r="I12" s="836" t="s">
        <v>69</v>
      </c>
      <c r="J12" s="895" t="s">
        <v>69</v>
      </c>
    </row>
    <row r="13" spans="2:10" ht="20.100000000000001" customHeight="1">
      <c r="B13" s="839" t="s">
        <v>711</v>
      </c>
      <c r="C13" s="840"/>
      <c r="D13" s="871" t="s">
        <v>812</v>
      </c>
      <c r="E13" s="841"/>
      <c r="F13" s="842"/>
      <c r="G13" s="843"/>
      <c r="H13" s="844"/>
      <c r="I13" s="843"/>
      <c r="J13" s="845"/>
    </row>
    <row r="14" spans="2:10" ht="20.100000000000001" customHeight="1">
      <c r="B14" s="846"/>
      <c r="C14" s="840"/>
      <c r="D14" s="871" t="s">
        <v>1084</v>
      </c>
      <c r="E14" s="841"/>
      <c r="F14" s="842"/>
      <c r="G14" s="843"/>
      <c r="H14" s="844"/>
      <c r="I14" s="843"/>
      <c r="J14" s="845"/>
    </row>
    <row r="15" spans="2:10" ht="20.100000000000001" customHeight="1">
      <c r="B15" s="847" t="s">
        <v>263</v>
      </c>
      <c r="C15" s="848"/>
      <c r="D15" s="872"/>
      <c r="E15" s="849" t="s">
        <v>69</v>
      </c>
      <c r="F15" s="850" t="s">
        <v>69</v>
      </c>
      <c r="G15" s="851" t="s">
        <v>69</v>
      </c>
      <c r="H15" s="852" t="s">
        <v>69</v>
      </c>
      <c r="I15" s="836" t="s">
        <v>69</v>
      </c>
      <c r="J15" s="895" t="s">
        <v>69</v>
      </c>
    </row>
    <row r="16" spans="2:10" ht="20.100000000000001" customHeight="1">
      <c r="B16" s="847" t="s">
        <v>264</v>
      </c>
      <c r="C16" s="848"/>
      <c r="D16" s="872"/>
      <c r="E16" s="849" t="s">
        <v>69</v>
      </c>
      <c r="F16" s="850" t="s">
        <v>69</v>
      </c>
      <c r="G16" s="851" t="s">
        <v>69</v>
      </c>
      <c r="H16" s="852" t="s">
        <v>69</v>
      </c>
      <c r="I16" s="836" t="s">
        <v>69</v>
      </c>
      <c r="J16" s="895" t="s">
        <v>69</v>
      </c>
    </row>
    <row r="17" spans="2:10" ht="20.100000000000001" customHeight="1">
      <c r="B17" s="847" t="s">
        <v>265</v>
      </c>
      <c r="C17" s="848"/>
      <c r="D17" s="872"/>
      <c r="E17" s="849" t="s">
        <v>69</v>
      </c>
      <c r="F17" s="850" t="s">
        <v>69</v>
      </c>
      <c r="G17" s="851" t="s">
        <v>69</v>
      </c>
      <c r="H17" s="852" t="s">
        <v>69</v>
      </c>
      <c r="I17" s="836" t="s">
        <v>69</v>
      </c>
      <c r="J17" s="895" t="s">
        <v>69</v>
      </c>
    </row>
    <row r="18" spans="2:10" ht="20.100000000000001" customHeight="1">
      <c r="B18" s="847" t="s">
        <v>266</v>
      </c>
      <c r="C18" s="848"/>
      <c r="D18" s="872"/>
      <c r="E18" s="849" t="s">
        <v>69</v>
      </c>
      <c r="F18" s="850" t="s">
        <v>69</v>
      </c>
      <c r="G18" s="851" t="s">
        <v>69</v>
      </c>
      <c r="H18" s="852" t="s">
        <v>69</v>
      </c>
      <c r="I18" s="836" t="s">
        <v>69</v>
      </c>
      <c r="J18" s="895" t="s">
        <v>69</v>
      </c>
    </row>
    <row r="19" spans="2:10" ht="35.1" customHeight="1">
      <c r="B19" s="839" t="s">
        <v>267</v>
      </c>
      <c r="C19" s="840"/>
      <c r="D19" s="871" t="s">
        <v>813</v>
      </c>
      <c r="E19" s="841"/>
      <c r="F19" s="842"/>
      <c r="G19" s="843"/>
      <c r="H19" s="844"/>
      <c r="I19" s="843"/>
      <c r="J19" s="845"/>
    </row>
    <row r="20" spans="2:10" ht="20.100000000000001" customHeight="1">
      <c r="B20" s="847" t="s">
        <v>268</v>
      </c>
      <c r="C20" s="848"/>
      <c r="D20" s="872"/>
      <c r="E20" s="849" t="s">
        <v>69</v>
      </c>
      <c r="F20" s="850" t="s">
        <v>69</v>
      </c>
      <c r="G20" s="851" t="s">
        <v>69</v>
      </c>
      <c r="H20" s="852" t="s">
        <v>69</v>
      </c>
      <c r="I20" s="836" t="s">
        <v>69</v>
      </c>
      <c r="J20" s="895" t="s">
        <v>69</v>
      </c>
    </row>
    <row r="21" spans="2:10" ht="20.100000000000001" customHeight="1">
      <c r="B21" s="847" t="s">
        <v>712</v>
      </c>
      <c r="C21" s="848"/>
      <c r="D21" s="896"/>
      <c r="E21" s="849" t="s">
        <v>69</v>
      </c>
      <c r="F21" s="850" t="s">
        <v>69</v>
      </c>
      <c r="G21" s="851" t="s">
        <v>69</v>
      </c>
      <c r="H21" s="852" t="s">
        <v>69</v>
      </c>
      <c r="I21" s="836" t="s">
        <v>69</v>
      </c>
      <c r="J21" s="895" t="s">
        <v>69</v>
      </c>
    </row>
    <row r="22" spans="2:10" ht="20.100000000000001" customHeight="1">
      <c r="B22" s="869" t="s">
        <v>269</v>
      </c>
      <c r="C22" s="848"/>
      <c r="D22" s="872"/>
      <c r="E22" s="849" t="s">
        <v>69</v>
      </c>
      <c r="F22" s="850" t="s">
        <v>69</v>
      </c>
      <c r="G22" s="851" t="s">
        <v>69</v>
      </c>
      <c r="H22" s="852" t="s">
        <v>69</v>
      </c>
      <c r="I22" s="836" t="s">
        <v>69</v>
      </c>
      <c r="J22" s="895" t="s">
        <v>69</v>
      </c>
    </row>
    <row r="23" spans="2:10" ht="50.1" customHeight="1">
      <c r="B23" s="853" t="s">
        <v>467</v>
      </c>
      <c r="C23" s="840" t="s">
        <v>461</v>
      </c>
      <c r="D23" s="871" t="s">
        <v>1085</v>
      </c>
      <c r="E23" s="854"/>
      <c r="F23" s="855"/>
      <c r="G23" s="856"/>
      <c r="H23" s="857"/>
      <c r="I23" s="856"/>
      <c r="J23" s="858"/>
    </row>
    <row r="24" spans="2:10" ht="35.1" customHeight="1">
      <c r="B24" s="853"/>
      <c r="C24" s="840"/>
      <c r="D24" s="871" t="s">
        <v>1086</v>
      </c>
      <c r="E24" s="854"/>
      <c r="F24" s="855"/>
      <c r="G24" s="856"/>
      <c r="H24" s="857"/>
      <c r="I24" s="856"/>
      <c r="J24" s="858"/>
    </row>
    <row r="25" spans="2:10" ht="35.1" customHeight="1">
      <c r="B25" s="853"/>
      <c r="C25" s="840" t="s">
        <v>460</v>
      </c>
      <c r="D25" s="871" t="s">
        <v>1087</v>
      </c>
      <c r="E25" s="854"/>
      <c r="F25" s="855"/>
      <c r="G25" s="856"/>
      <c r="H25" s="857"/>
      <c r="I25" s="856"/>
      <c r="J25" s="858"/>
    </row>
    <row r="26" spans="2:10" ht="35.1" customHeight="1">
      <c r="B26" s="853"/>
      <c r="C26" s="840" t="s">
        <v>459</v>
      </c>
      <c r="D26" s="873" t="s">
        <v>1137</v>
      </c>
      <c r="E26" s="854"/>
      <c r="F26" s="855"/>
      <c r="G26" s="856"/>
      <c r="H26" s="857"/>
      <c r="I26" s="856"/>
      <c r="J26" s="858"/>
    </row>
    <row r="27" spans="2:10" ht="20.100000000000001" customHeight="1">
      <c r="B27" s="853"/>
      <c r="C27" s="840"/>
      <c r="D27" s="873" t="s">
        <v>1088</v>
      </c>
      <c r="E27" s="854"/>
      <c r="F27" s="855"/>
      <c r="G27" s="856"/>
      <c r="H27" s="857"/>
      <c r="I27" s="856"/>
      <c r="J27" s="858"/>
    </row>
    <row r="28" spans="2:10" ht="35.1" customHeight="1">
      <c r="B28" s="853"/>
      <c r="C28" s="840" t="s">
        <v>458</v>
      </c>
      <c r="D28" s="871" t="s">
        <v>1036</v>
      </c>
      <c r="E28" s="854"/>
      <c r="F28" s="855"/>
      <c r="G28" s="856"/>
      <c r="H28" s="857"/>
      <c r="I28" s="856"/>
      <c r="J28" s="858"/>
    </row>
    <row r="29" spans="2:10" ht="35.1" customHeight="1">
      <c r="B29" s="853"/>
      <c r="C29" s="840" t="s">
        <v>457</v>
      </c>
      <c r="D29" s="871" t="s">
        <v>1089</v>
      </c>
      <c r="E29" s="854"/>
      <c r="F29" s="855"/>
      <c r="G29" s="856"/>
      <c r="H29" s="857"/>
      <c r="I29" s="856"/>
      <c r="J29" s="858"/>
    </row>
    <row r="30" spans="2:10" ht="35.1" customHeight="1">
      <c r="B30" s="853"/>
      <c r="C30" s="840"/>
      <c r="D30" s="871" t="s">
        <v>1090</v>
      </c>
      <c r="E30" s="854"/>
      <c r="F30" s="855"/>
      <c r="G30" s="856"/>
      <c r="H30" s="857"/>
      <c r="I30" s="856"/>
      <c r="J30" s="858"/>
    </row>
    <row r="31" spans="2:10" ht="35.1" customHeight="1">
      <c r="B31" s="853"/>
      <c r="C31" s="840"/>
      <c r="D31" s="871" t="s">
        <v>1091</v>
      </c>
      <c r="E31" s="854"/>
      <c r="F31" s="855"/>
      <c r="G31" s="856"/>
      <c r="H31" s="857"/>
      <c r="I31" s="856"/>
      <c r="J31" s="858"/>
    </row>
    <row r="32" spans="2:10" ht="35.1" customHeight="1">
      <c r="B32" s="853"/>
      <c r="C32" s="840" t="s">
        <v>456</v>
      </c>
      <c r="D32" s="871" t="s">
        <v>1037</v>
      </c>
      <c r="E32" s="854"/>
      <c r="F32" s="855"/>
      <c r="G32" s="856"/>
      <c r="H32" s="857"/>
      <c r="I32" s="856"/>
      <c r="J32" s="858"/>
    </row>
    <row r="33" spans="2:10" ht="45.6" customHeight="1">
      <c r="B33" s="853"/>
      <c r="C33" s="840" t="s">
        <v>455</v>
      </c>
      <c r="D33" s="873" t="s">
        <v>814</v>
      </c>
      <c r="E33" s="854"/>
      <c r="F33" s="855"/>
      <c r="G33" s="856"/>
      <c r="H33" s="857"/>
      <c r="I33" s="856"/>
      <c r="J33" s="858"/>
    </row>
    <row r="34" spans="2:10" ht="35.1" customHeight="1">
      <c r="B34" s="853" t="s">
        <v>270</v>
      </c>
      <c r="C34" s="840"/>
      <c r="D34" s="873" t="s">
        <v>815</v>
      </c>
      <c r="E34" s="889" t="s">
        <v>1045</v>
      </c>
      <c r="F34" s="860"/>
      <c r="G34" s="856"/>
      <c r="H34" s="857"/>
      <c r="I34" s="856"/>
      <c r="J34" s="858"/>
    </row>
    <row r="35" spans="2:10" ht="20.100000000000001" customHeight="1">
      <c r="B35" s="863" t="s">
        <v>271</v>
      </c>
      <c r="C35" s="848"/>
      <c r="D35" s="872"/>
      <c r="E35" s="849" t="s">
        <v>69</v>
      </c>
      <c r="F35" s="850" t="s">
        <v>69</v>
      </c>
      <c r="G35" s="851" t="s">
        <v>69</v>
      </c>
      <c r="H35" s="852" t="s">
        <v>69</v>
      </c>
      <c r="I35" s="836" t="s">
        <v>69</v>
      </c>
      <c r="J35" s="895" t="s">
        <v>69</v>
      </c>
    </row>
    <row r="36" spans="2:10" ht="39" customHeight="1">
      <c r="B36" s="853" t="s">
        <v>713</v>
      </c>
      <c r="C36" s="840"/>
      <c r="D36" s="871" t="s">
        <v>1138</v>
      </c>
      <c r="E36" s="841"/>
      <c r="F36" s="842"/>
      <c r="G36" s="843"/>
      <c r="H36" s="844"/>
      <c r="I36" s="856"/>
      <c r="J36" s="858"/>
    </row>
    <row r="37" spans="2:10" ht="20.100000000000001" customHeight="1">
      <c r="B37" s="853"/>
      <c r="C37" s="840" t="s">
        <v>714</v>
      </c>
      <c r="D37" s="871" t="s">
        <v>1038</v>
      </c>
      <c r="E37" s="889" t="s">
        <v>1046</v>
      </c>
      <c r="F37" s="860"/>
      <c r="G37" s="843"/>
      <c r="H37" s="844"/>
      <c r="I37" s="856"/>
      <c r="J37" s="858"/>
    </row>
    <row r="38" spans="2:10" ht="35.1" customHeight="1">
      <c r="B38" s="853"/>
      <c r="C38" s="840"/>
      <c r="D38" s="871" t="s">
        <v>825</v>
      </c>
      <c r="E38" s="889" t="s">
        <v>1046</v>
      </c>
      <c r="F38" s="842"/>
      <c r="G38" s="843"/>
      <c r="H38" s="844"/>
      <c r="I38" s="856"/>
      <c r="J38" s="858"/>
    </row>
    <row r="39" spans="2:10" ht="65.099999999999994" customHeight="1">
      <c r="B39" s="853"/>
      <c r="C39" s="840"/>
      <c r="D39" s="871" t="s">
        <v>826</v>
      </c>
      <c r="E39" s="889" t="s">
        <v>1046</v>
      </c>
      <c r="F39" s="842"/>
      <c r="G39" s="843"/>
      <c r="H39" s="844"/>
      <c r="I39" s="856"/>
      <c r="J39" s="858"/>
    </row>
    <row r="40" spans="2:10" ht="50.1" customHeight="1">
      <c r="B40" s="853"/>
      <c r="C40" s="840"/>
      <c r="D40" s="871" t="s">
        <v>827</v>
      </c>
      <c r="E40" s="889" t="s">
        <v>1046</v>
      </c>
      <c r="F40" s="842"/>
      <c r="G40" s="843"/>
      <c r="H40" s="844"/>
      <c r="I40" s="856"/>
      <c r="J40" s="858"/>
    </row>
    <row r="41" spans="2:10" ht="35.1" customHeight="1">
      <c r="B41" s="853"/>
      <c r="C41" s="840" t="s">
        <v>715</v>
      </c>
      <c r="D41" s="871" t="s">
        <v>816</v>
      </c>
      <c r="E41" s="889" t="s">
        <v>1046</v>
      </c>
      <c r="F41" s="842"/>
      <c r="G41" s="843"/>
      <c r="H41" s="844"/>
      <c r="I41" s="856"/>
      <c r="J41" s="858"/>
    </row>
    <row r="42" spans="2:10" ht="35.1" customHeight="1">
      <c r="B42" s="853"/>
      <c r="C42" s="840"/>
      <c r="D42" s="871" t="s">
        <v>828</v>
      </c>
      <c r="E42" s="889" t="s">
        <v>1046</v>
      </c>
      <c r="F42" s="842"/>
      <c r="G42" s="843"/>
      <c r="H42" s="844"/>
      <c r="I42" s="856"/>
      <c r="J42" s="858"/>
    </row>
    <row r="43" spans="2:10" ht="155.1" customHeight="1">
      <c r="B43" s="853" t="s">
        <v>468</v>
      </c>
      <c r="C43" s="840" t="s">
        <v>716</v>
      </c>
      <c r="D43" s="871" t="s">
        <v>1139</v>
      </c>
      <c r="E43" s="889" t="s">
        <v>1045</v>
      </c>
      <c r="F43" s="842"/>
      <c r="G43" s="843"/>
      <c r="H43" s="844"/>
      <c r="I43" s="856"/>
      <c r="J43" s="858"/>
    </row>
    <row r="44" spans="2:10" ht="125.1" customHeight="1">
      <c r="B44" s="853"/>
      <c r="C44" s="840" t="s">
        <v>717</v>
      </c>
      <c r="D44" s="871" t="s">
        <v>1140</v>
      </c>
      <c r="E44" s="889" t="s">
        <v>1045</v>
      </c>
      <c r="F44" s="842"/>
      <c r="G44" s="843"/>
      <c r="H44" s="844"/>
      <c r="I44" s="856"/>
      <c r="J44" s="858"/>
    </row>
    <row r="45" spans="2:10" ht="155.1" customHeight="1">
      <c r="B45" s="853"/>
      <c r="C45" s="840" t="s">
        <v>718</v>
      </c>
      <c r="D45" s="871" t="s">
        <v>1141</v>
      </c>
      <c r="E45" s="889" t="s">
        <v>1045</v>
      </c>
      <c r="F45" s="842"/>
      <c r="G45" s="843"/>
      <c r="H45" s="844"/>
      <c r="I45" s="856"/>
      <c r="J45" s="858"/>
    </row>
    <row r="46" spans="2:10" ht="125.1" customHeight="1">
      <c r="B46" s="853"/>
      <c r="C46" s="840" t="s">
        <v>719</v>
      </c>
      <c r="D46" s="871" t="s">
        <v>1142</v>
      </c>
      <c r="E46" s="889" t="s">
        <v>1045</v>
      </c>
      <c r="F46" s="842"/>
      <c r="G46" s="843"/>
      <c r="H46" s="844"/>
      <c r="I46" s="856"/>
      <c r="J46" s="858"/>
    </row>
    <row r="47" spans="2:10" ht="125.1" customHeight="1">
      <c r="B47" s="853"/>
      <c r="C47" s="840" t="s">
        <v>720</v>
      </c>
      <c r="D47" s="871" t="s">
        <v>1143</v>
      </c>
      <c r="E47" s="889" t="s">
        <v>1045</v>
      </c>
      <c r="F47" s="842"/>
      <c r="G47" s="843"/>
      <c r="H47" s="844"/>
      <c r="I47" s="856"/>
      <c r="J47" s="858"/>
    </row>
    <row r="48" spans="2:10" ht="140.1" customHeight="1">
      <c r="B48" s="853" t="s">
        <v>469</v>
      </c>
      <c r="C48" s="840"/>
      <c r="D48" s="905" t="s">
        <v>817</v>
      </c>
      <c r="E48" s="889" t="s">
        <v>1047</v>
      </c>
      <c r="F48" s="842"/>
      <c r="G48" s="843"/>
      <c r="H48" s="844"/>
      <c r="I48" s="856"/>
      <c r="J48" s="858"/>
    </row>
    <row r="49" spans="2:10" ht="20.100000000000001" customHeight="1">
      <c r="B49" s="853"/>
      <c r="C49" s="840"/>
      <c r="D49" s="871" t="s">
        <v>819</v>
      </c>
      <c r="E49" s="841"/>
      <c r="F49" s="842"/>
      <c r="G49" s="843"/>
      <c r="H49" s="844"/>
      <c r="I49" s="856"/>
      <c r="J49" s="858"/>
    </row>
    <row r="50" spans="2:10" ht="35.1" customHeight="1">
      <c r="B50" s="853"/>
      <c r="C50" s="840"/>
      <c r="D50" s="871" t="s">
        <v>818</v>
      </c>
      <c r="E50" s="889" t="s">
        <v>1047</v>
      </c>
      <c r="F50" s="842"/>
      <c r="G50" s="843"/>
      <c r="H50" s="844"/>
      <c r="I50" s="856"/>
      <c r="J50" s="858"/>
    </row>
    <row r="51" spans="2:10" ht="61.15" customHeight="1">
      <c r="B51" s="853"/>
      <c r="C51" s="840"/>
      <c r="D51" s="871" t="s">
        <v>1048</v>
      </c>
      <c r="E51" s="889" t="s">
        <v>1047</v>
      </c>
      <c r="F51" s="842"/>
      <c r="G51" s="843"/>
      <c r="H51" s="844"/>
      <c r="I51" s="856"/>
      <c r="J51" s="858"/>
    </row>
    <row r="52" spans="2:10" ht="20.100000000000001" customHeight="1">
      <c r="B52" s="863" t="s">
        <v>470</v>
      </c>
      <c r="C52" s="848"/>
      <c r="D52" s="872"/>
      <c r="E52" s="849" t="s">
        <v>69</v>
      </c>
      <c r="F52" s="850" t="s">
        <v>69</v>
      </c>
      <c r="G52" s="851" t="s">
        <v>69</v>
      </c>
      <c r="H52" s="852" t="s">
        <v>69</v>
      </c>
      <c r="I52" s="852" t="s">
        <v>69</v>
      </c>
      <c r="J52" s="864" t="s">
        <v>69</v>
      </c>
    </row>
    <row r="53" spans="2:10">
      <c r="B53" s="863" t="s">
        <v>471</v>
      </c>
      <c r="C53" s="848"/>
      <c r="D53" s="872"/>
      <c r="E53" s="849" t="s">
        <v>69</v>
      </c>
      <c r="F53" s="850" t="s">
        <v>69</v>
      </c>
      <c r="G53" s="851" t="s">
        <v>69</v>
      </c>
      <c r="H53" s="852" t="s">
        <v>69</v>
      </c>
      <c r="I53" s="852" t="s">
        <v>69</v>
      </c>
      <c r="J53" s="864" t="s">
        <v>69</v>
      </c>
    </row>
    <row r="54" spans="2:10" ht="43.15" customHeight="1">
      <c r="B54" s="853" t="s">
        <v>462</v>
      </c>
      <c r="C54" s="840"/>
      <c r="D54" s="871" t="s">
        <v>820</v>
      </c>
      <c r="E54" s="859" t="s">
        <v>1144</v>
      </c>
      <c r="F54" s="860" t="s">
        <v>94</v>
      </c>
      <c r="G54" s="890" t="s">
        <v>69</v>
      </c>
      <c r="H54" s="862" t="s">
        <v>69</v>
      </c>
      <c r="I54" s="856"/>
      <c r="J54" s="858"/>
    </row>
    <row r="55" spans="2:10" ht="50.1" customHeight="1">
      <c r="B55" s="853" t="s">
        <v>272</v>
      </c>
      <c r="C55" s="840"/>
      <c r="D55" s="871" t="s">
        <v>1103</v>
      </c>
      <c r="E55" s="859"/>
      <c r="F55" s="860"/>
      <c r="G55" s="890"/>
      <c r="H55" s="862"/>
      <c r="I55" s="856"/>
      <c r="J55" s="858"/>
    </row>
    <row r="56" spans="2:10" ht="50.1" customHeight="1">
      <c r="B56" s="853"/>
      <c r="C56" s="840"/>
      <c r="D56" s="871" t="s">
        <v>1104</v>
      </c>
      <c r="E56" s="859"/>
      <c r="F56" s="860"/>
      <c r="G56" s="890"/>
      <c r="H56" s="862"/>
      <c r="I56" s="856"/>
      <c r="J56" s="858"/>
    </row>
    <row r="57" spans="2:10" ht="35.1" customHeight="1">
      <c r="B57" s="853" t="s">
        <v>273</v>
      </c>
      <c r="C57" s="840"/>
      <c r="D57" s="871" t="s">
        <v>1105</v>
      </c>
      <c r="E57" s="854"/>
      <c r="F57" s="855"/>
      <c r="G57" s="856"/>
      <c r="H57" s="857"/>
      <c r="I57" s="856"/>
      <c r="J57" s="858"/>
    </row>
    <row r="58" spans="2:10" ht="20.100000000000001" customHeight="1">
      <c r="B58" s="869" t="s">
        <v>274</v>
      </c>
      <c r="C58" s="848"/>
      <c r="D58" s="872"/>
      <c r="E58" s="849" t="s">
        <v>69</v>
      </c>
      <c r="F58" s="850" t="s">
        <v>69</v>
      </c>
      <c r="G58" s="851" t="s">
        <v>69</v>
      </c>
      <c r="H58" s="852" t="s">
        <v>69</v>
      </c>
      <c r="I58" s="852" t="s">
        <v>69</v>
      </c>
      <c r="J58" s="864" t="s">
        <v>69</v>
      </c>
    </row>
    <row r="59" spans="2:10" ht="20.100000000000001" customHeight="1">
      <c r="B59" s="863" t="s">
        <v>275</v>
      </c>
      <c r="C59" s="848"/>
      <c r="D59" s="872"/>
      <c r="E59" s="849" t="s">
        <v>69</v>
      </c>
      <c r="F59" s="850" t="s">
        <v>69</v>
      </c>
      <c r="G59" s="851" t="s">
        <v>69</v>
      </c>
      <c r="H59" s="852" t="s">
        <v>69</v>
      </c>
      <c r="I59" s="852" t="s">
        <v>69</v>
      </c>
      <c r="J59" s="864" t="s">
        <v>69</v>
      </c>
    </row>
    <row r="60" spans="2:10" ht="20.100000000000001" customHeight="1">
      <c r="B60" s="863" t="s">
        <v>276</v>
      </c>
      <c r="C60" s="848"/>
      <c r="D60" s="872"/>
      <c r="E60" s="849" t="s">
        <v>69</v>
      </c>
      <c r="F60" s="850" t="s">
        <v>69</v>
      </c>
      <c r="G60" s="851" t="s">
        <v>69</v>
      </c>
      <c r="H60" s="852" t="s">
        <v>69</v>
      </c>
      <c r="I60" s="852" t="s">
        <v>69</v>
      </c>
      <c r="J60" s="864" t="s">
        <v>69</v>
      </c>
    </row>
    <row r="61" spans="2:10" ht="20.100000000000001" customHeight="1">
      <c r="B61" s="863" t="s">
        <v>465</v>
      </c>
      <c r="C61" s="848"/>
      <c r="D61" s="872"/>
      <c r="E61" s="849" t="s">
        <v>69</v>
      </c>
      <c r="F61" s="850" t="s">
        <v>69</v>
      </c>
      <c r="G61" s="851" t="s">
        <v>69</v>
      </c>
      <c r="H61" s="852" t="s">
        <v>69</v>
      </c>
      <c r="I61" s="852" t="s">
        <v>69</v>
      </c>
      <c r="J61" s="864" t="s">
        <v>69</v>
      </c>
    </row>
    <row r="62" spans="2:10" ht="35.1" customHeight="1">
      <c r="B62" s="853" t="s">
        <v>472</v>
      </c>
      <c r="C62" s="840"/>
      <c r="D62" s="871" t="s">
        <v>1040</v>
      </c>
      <c r="E62" s="854"/>
      <c r="F62" s="855"/>
      <c r="G62" s="856"/>
      <c r="H62" s="857"/>
      <c r="I62" s="856"/>
      <c r="J62" s="858"/>
    </row>
    <row r="63" spans="2:10" ht="35.1" customHeight="1">
      <c r="B63" s="853" t="s">
        <v>464</v>
      </c>
      <c r="C63" s="840"/>
      <c r="D63" s="871" t="s">
        <v>1042</v>
      </c>
      <c r="E63" s="854"/>
      <c r="F63" s="855"/>
      <c r="G63" s="856"/>
      <c r="H63" s="857"/>
      <c r="I63" s="856"/>
      <c r="J63" s="858"/>
    </row>
    <row r="64" spans="2:10" ht="35.1" customHeight="1">
      <c r="B64" s="853"/>
      <c r="C64" s="840"/>
      <c r="D64" s="871" t="s">
        <v>1041</v>
      </c>
      <c r="E64" s="854"/>
      <c r="F64" s="855"/>
      <c r="G64" s="856"/>
      <c r="H64" s="857"/>
      <c r="I64" s="856"/>
      <c r="J64" s="858"/>
    </row>
    <row r="65" spans="2:10" ht="35.1" customHeight="1">
      <c r="B65" s="853"/>
      <c r="C65" s="840"/>
      <c r="D65" s="871" t="s">
        <v>829</v>
      </c>
      <c r="E65" s="854"/>
      <c r="F65" s="855"/>
      <c r="G65" s="856"/>
      <c r="H65" s="857"/>
      <c r="I65" s="856"/>
      <c r="J65" s="858"/>
    </row>
    <row r="66" spans="2:10" ht="35.1" customHeight="1">
      <c r="B66" s="853" t="s">
        <v>463</v>
      </c>
      <c r="C66" s="840"/>
      <c r="D66" s="871" t="s">
        <v>821</v>
      </c>
      <c r="E66" s="849" t="s">
        <v>69</v>
      </c>
      <c r="F66" s="850" t="s">
        <v>69</v>
      </c>
      <c r="G66" s="851" t="s">
        <v>69</v>
      </c>
      <c r="H66" s="852" t="s">
        <v>69</v>
      </c>
      <c r="I66" s="852" t="s">
        <v>69</v>
      </c>
      <c r="J66" s="864" t="s">
        <v>69</v>
      </c>
    </row>
    <row r="67" spans="2:10" ht="80.099999999999994" customHeight="1">
      <c r="B67" s="853"/>
      <c r="C67" s="840"/>
      <c r="D67" s="871" t="s">
        <v>1043</v>
      </c>
      <c r="E67" s="854"/>
      <c r="F67" s="855"/>
      <c r="G67" s="856"/>
      <c r="H67" s="857"/>
      <c r="I67" s="856"/>
      <c r="J67" s="858"/>
    </row>
    <row r="68" spans="2:10" ht="35.1" customHeight="1">
      <c r="B68" s="853"/>
      <c r="C68" s="840"/>
      <c r="D68" s="871" t="s">
        <v>793</v>
      </c>
      <c r="E68" s="854"/>
      <c r="F68" s="855"/>
      <c r="G68" s="856"/>
      <c r="H68" s="857"/>
      <c r="I68" s="856"/>
      <c r="J68" s="858"/>
    </row>
    <row r="69" spans="2:10" ht="35.1" customHeight="1">
      <c r="B69" s="853"/>
      <c r="C69" s="840"/>
      <c r="D69" s="871" t="s">
        <v>794</v>
      </c>
      <c r="E69" s="854"/>
      <c r="F69" s="855"/>
      <c r="G69" s="856"/>
      <c r="H69" s="857"/>
      <c r="I69" s="856"/>
      <c r="J69" s="858"/>
    </row>
    <row r="70" spans="2:10" ht="35.1" customHeight="1">
      <c r="B70" s="853"/>
      <c r="C70" s="840"/>
      <c r="D70" s="871" t="s">
        <v>795</v>
      </c>
      <c r="E70" s="854"/>
      <c r="F70" s="855"/>
      <c r="G70" s="856"/>
      <c r="H70" s="857"/>
      <c r="I70" s="856"/>
      <c r="J70" s="858"/>
    </row>
    <row r="71" spans="2:10" ht="35.1" customHeight="1">
      <c r="B71" s="853"/>
      <c r="C71" s="840"/>
      <c r="D71" s="871" t="s">
        <v>796</v>
      </c>
      <c r="E71" s="854"/>
      <c r="F71" s="855"/>
      <c r="G71" s="856"/>
      <c r="H71" s="857"/>
      <c r="I71" s="856"/>
      <c r="J71" s="858"/>
    </row>
    <row r="72" spans="2:10" ht="72.75" customHeight="1">
      <c r="B72" s="853"/>
      <c r="C72" s="840"/>
      <c r="D72" s="871" t="s">
        <v>791</v>
      </c>
      <c r="E72" s="854"/>
      <c r="F72" s="855"/>
      <c r="G72" s="856"/>
      <c r="H72" s="857"/>
      <c r="I72" s="856"/>
      <c r="J72" s="858"/>
    </row>
    <row r="73" spans="2:10" ht="55.15" customHeight="1">
      <c r="B73" s="853"/>
      <c r="C73" s="840"/>
      <c r="D73" s="871" t="s">
        <v>1044</v>
      </c>
      <c r="E73" s="854"/>
      <c r="F73" s="855"/>
      <c r="G73" s="856"/>
      <c r="H73" s="857"/>
      <c r="I73" s="856"/>
      <c r="J73" s="858"/>
    </row>
    <row r="74" spans="2:10" ht="35.1" customHeight="1">
      <c r="B74" s="853"/>
      <c r="C74" s="840"/>
      <c r="D74" s="871" t="s">
        <v>792</v>
      </c>
      <c r="E74" s="854"/>
      <c r="F74" s="855"/>
      <c r="G74" s="856"/>
      <c r="H74" s="857"/>
      <c r="I74" s="856"/>
      <c r="J74" s="858"/>
    </row>
    <row r="75" spans="2:10" ht="39.6" customHeight="1">
      <c r="B75" s="853"/>
      <c r="C75" s="840"/>
      <c r="D75" s="871" t="s">
        <v>822</v>
      </c>
      <c r="E75" s="854"/>
      <c r="F75" s="855"/>
      <c r="G75" s="856"/>
      <c r="H75" s="857"/>
      <c r="I75" s="856"/>
      <c r="J75" s="858"/>
    </row>
    <row r="76" spans="2:10" ht="35.1" customHeight="1">
      <c r="B76" s="853" t="s">
        <v>473</v>
      </c>
      <c r="C76" s="840"/>
      <c r="D76" s="871" t="s">
        <v>823</v>
      </c>
      <c r="E76" s="859" t="s">
        <v>1144</v>
      </c>
      <c r="F76" s="860" t="s">
        <v>94</v>
      </c>
      <c r="G76" s="861" t="s">
        <v>69</v>
      </c>
      <c r="H76" s="862" t="s">
        <v>94</v>
      </c>
      <c r="I76" s="856"/>
      <c r="J76" s="858"/>
    </row>
    <row r="77" spans="2:10" ht="20.100000000000001" customHeight="1">
      <c r="B77" s="869" t="s">
        <v>277</v>
      </c>
      <c r="C77" s="848"/>
      <c r="D77" s="872"/>
      <c r="E77" s="849" t="s">
        <v>69</v>
      </c>
      <c r="F77" s="850" t="s">
        <v>69</v>
      </c>
      <c r="G77" s="851" t="s">
        <v>69</v>
      </c>
      <c r="H77" s="852" t="s">
        <v>69</v>
      </c>
      <c r="I77" s="852" t="s">
        <v>69</v>
      </c>
      <c r="J77" s="864" t="s">
        <v>69</v>
      </c>
    </row>
    <row r="78" spans="2:10" ht="170.1" customHeight="1">
      <c r="B78" s="853" t="s">
        <v>278</v>
      </c>
      <c r="C78" s="840"/>
      <c r="D78" s="873" t="s">
        <v>824</v>
      </c>
      <c r="E78" s="854"/>
      <c r="F78" s="855"/>
      <c r="G78" s="856"/>
      <c r="H78" s="857"/>
      <c r="I78" s="856"/>
      <c r="J78" s="858"/>
    </row>
    <row r="79" spans="2:10" ht="50.1" customHeight="1">
      <c r="B79" s="853"/>
      <c r="C79" s="840"/>
      <c r="D79" s="873" t="s">
        <v>830</v>
      </c>
      <c r="E79" s="854"/>
      <c r="F79" s="855"/>
      <c r="G79" s="856"/>
      <c r="H79" s="857"/>
      <c r="I79" s="856"/>
      <c r="J79" s="858"/>
    </row>
    <row r="80" spans="2:10" ht="35.1" customHeight="1">
      <c r="B80" s="853"/>
      <c r="C80" s="840" t="s">
        <v>291</v>
      </c>
      <c r="D80" s="873" t="s">
        <v>831</v>
      </c>
      <c r="E80" s="859" t="s">
        <v>1144</v>
      </c>
      <c r="F80" s="860" t="s">
        <v>94</v>
      </c>
      <c r="G80" s="861" t="s">
        <v>69</v>
      </c>
      <c r="H80" s="862" t="s">
        <v>94</v>
      </c>
      <c r="I80" s="856"/>
      <c r="J80" s="858"/>
    </row>
    <row r="81" spans="2:10" ht="35.1" customHeight="1">
      <c r="B81" s="853"/>
      <c r="C81" s="840"/>
      <c r="D81" s="873" t="s">
        <v>1145</v>
      </c>
      <c r="E81" s="859" t="s">
        <v>1144</v>
      </c>
      <c r="F81" s="860" t="s">
        <v>94</v>
      </c>
      <c r="G81" s="861" t="s">
        <v>69</v>
      </c>
      <c r="H81" s="862" t="s">
        <v>94</v>
      </c>
      <c r="I81" s="856"/>
      <c r="J81" s="858"/>
    </row>
    <row r="82" spans="2:10" ht="35.1" customHeight="1">
      <c r="B82" s="853"/>
      <c r="C82" s="840"/>
      <c r="D82" s="873" t="s">
        <v>832</v>
      </c>
      <c r="E82" s="859" t="s">
        <v>1144</v>
      </c>
      <c r="F82" s="860" t="s">
        <v>94</v>
      </c>
      <c r="G82" s="861" t="s">
        <v>69</v>
      </c>
      <c r="H82" s="862" t="s">
        <v>94</v>
      </c>
      <c r="I82" s="856"/>
      <c r="J82" s="858"/>
    </row>
    <row r="83" spans="2:10" ht="50.1" customHeight="1">
      <c r="B83" s="853"/>
      <c r="C83" s="840" t="s">
        <v>292</v>
      </c>
      <c r="D83" s="873" t="s">
        <v>1146</v>
      </c>
      <c r="E83" s="854"/>
      <c r="F83" s="855"/>
      <c r="G83" s="856"/>
      <c r="H83" s="857"/>
      <c r="I83" s="856"/>
      <c r="J83" s="858"/>
    </row>
    <row r="84" spans="2:10" ht="65.099999999999994" customHeight="1">
      <c r="B84" s="853"/>
      <c r="C84" s="840"/>
      <c r="D84" s="873" t="s">
        <v>833</v>
      </c>
      <c r="E84" s="854"/>
      <c r="F84" s="855"/>
      <c r="G84" s="856"/>
      <c r="H84" s="857"/>
      <c r="I84" s="856"/>
      <c r="J84" s="858"/>
    </row>
    <row r="85" spans="2:10" ht="50.1" customHeight="1">
      <c r="B85" s="853"/>
      <c r="C85" s="840"/>
      <c r="D85" s="873" t="s">
        <v>1049</v>
      </c>
      <c r="E85" s="854"/>
      <c r="F85" s="855"/>
      <c r="G85" s="856"/>
      <c r="H85" s="857"/>
      <c r="I85" s="856"/>
      <c r="J85" s="858"/>
    </row>
    <row r="86" spans="2:10" ht="21.75" customHeight="1">
      <c r="B86" s="863" t="s">
        <v>279</v>
      </c>
      <c r="C86" s="848"/>
      <c r="D86" s="872"/>
      <c r="E86" s="849" t="s">
        <v>69</v>
      </c>
      <c r="F86" s="850" t="s">
        <v>69</v>
      </c>
      <c r="G86" s="851" t="s">
        <v>69</v>
      </c>
      <c r="H86" s="852" t="s">
        <v>69</v>
      </c>
      <c r="I86" s="852" t="s">
        <v>69</v>
      </c>
      <c r="J86" s="864" t="s">
        <v>69</v>
      </c>
    </row>
    <row r="87" spans="2:10" ht="21.75" customHeight="1">
      <c r="B87" s="869" t="s">
        <v>280</v>
      </c>
      <c r="C87" s="848"/>
      <c r="D87" s="872"/>
      <c r="E87" s="849" t="s">
        <v>69</v>
      </c>
      <c r="F87" s="850" t="s">
        <v>69</v>
      </c>
      <c r="G87" s="851" t="s">
        <v>69</v>
      </c>
      <c r="H87" s="852" t="s">
        <v>69</v>
      </c>
      <c r="I87" s="852" t="s">
        <v>69</v>
      </c>
      <c r="J87" s="864" t="s">
        <v>69</v>
      </c>
    </row>
    <row r="88" spans="2:10" ht="50.1" customHeight="1">
      <c r="B88" s="853" t="s">
        <v>281</v>
      </c>
      <c r="C88" s="840"/>
      <c r="D88" s="871" t="s">
        <v>834</v>
      </c>
      <c r="E88" s="854"/>
      <c r="F88" s="855"/>
      <c r="G88" s="856"/>
      <c r="H88" s="857"/>
      <c r="I88" s="856"/>
      <c r="J88" s="858"/>
    </row>
    <row r="89" spans="2:10" ht="20.100000000000001" customHeight="1">
      <c r="B89" s="863" t="s">
        <v>282</v>
      </c>
      <c r="C89" s="848"/>
      <c r="D89" s="870"/>
      <c r="E89" s="849" t="s">
        <v>69</v>
      </c>
      <c r="F89" s="850" t="s">
        <v>69</v>
      </c>
      <c r="G89" s="851" t="s">
        <v>69</v>
      </c>
      <c r="H89" s="852" t="s">
        <v>69</v>
      </c>
      <c r="I89" s="852" t="s">
        <v>69</v>
      </c>
      <c r="J89" s="864" t="s">
        <v>69</v>
      </c>
    </row>
    <row r="90" spans="2:10" ht="35.1" customHeight="1">
      <c r="B90" s="853" t="s">
        <v>474</v>
      </c>
      <c r="C90" s="840"/>
      <c r="D90" s="873" t="s">
        <v>835</v>
      </c>
      <c r="E90" s="854"/>
      <c r="F90" s="855"/>
      <c r="G90" s="856"/>
      <c r="H90" s="857"/>
      <c r="I90" s="856"/>
      <c r="J90" s="858"/>
    </row>
    <row r="91" spans="2:10" ht="20.100000000000001" customHeight="1">
      <c r="B91" s="853"/>
      <c r="C91" s="840"/>
      <c r="D91" s="873" t="s">
        <v>836</v>
      </c>
      <c r="E91" s="854"/>
      <c r="F91" s="855"/>
      <c r="G91" s="856"/>
      <c r="H91" s="857"/>
      <c r="I91" s="856"/>
      <c r="J91" s="858"/>
    </row>
    <row r="92" spans="2:10" ht="35.1" customHeight="1">
      <c r="B92" s="853"/>
      <c r="C92" s="840"/>
      <c r="D92" s="873" t="s">
        <v>837</v>
      </c>
      <c r="E92" s="854"/>
      <c r="F92" s="855"/>
      <c r="G92" s="856"/>
      <c r="H92" s="857"/>
      <c r="I92" s="856"/>
      <c r="J92" s="858"/>
    </row>
    <row r="93" spans="2:10" ht="35.1" customHeight="1">
      <c r="B93" s="853"/>
      <c r="C93" s="840"/>
      <c r="D93" s="873" t="s">
        <v>838</v>
      </c>
      <c r="E93" s="854"/>
      <c r="F93" s="855"/>
      <c r="G93" s="856"/>
      <c r="H93" s="857"/>
      <c r="I93" s="856"/>
      <c r="J93" s="858"/>
    </row>
    <row r="94" spans="2:10" ht="41.45" customHeight="1">
      <c r="B94" s="853"/>
      <c r="C94" s="840"/>
      <c r="D94" s="873" t="s">
        <v>839</v>
      </c>
      <c r="E94" s="854"/>
      <c r="F94" s="855"/>
      <c r="G94" s="856"/>
      <c r="H94" s="857"/>
      <c r="I94" s="856"/>
      <c r="J94" s="858"/>
    </row>
    <row r="95" spans="2:10" ht="80.099999999999994" customHeight="1">
      <c r="B95" s="853"/>
      <c r="C95" s="840"/>
      <c r="D95" s="873" t="s">
        <v>840</v>
      </c>
      <c r="E95" s="854"/>
      <c r="F95" s="855"/>
      <c r="G95" s="856"/>
      <c r="H95" s="857"/>
      <c r="I95" s="856"/>
      <c r="J95" s="858"/>
    </row>
    <row r="96" spans="2:10" ht="20.100000000000001" customHeight="1">
      <c r="B96" s="853"/>
      <c r="C96" s="840"/>
      <c r="D96" s="873" t="s">
        <v>841</v>
      </c>
      <c r="E96" s="854"/>
      <c r="F96" s="855"/>
      <c r="G96" s="856"/>
      <c r="H96" s="857"/>
      <c r="I96" s="856"/>
      <c r="J96" s="858"/>
    </row>
    <row r="97" spans="2:10" ht="35.1" customHeight="1">
      <c r="B97" s="853"/>
      <c r="C97" s="840"/>
      <c r="D97" s="873" t="s">
        <v>842</v>
      </c>
      <c r="E97" s="854"/>
      <c r="F97" s="855"/>
      <c r="G97" s="856"/>
      <c r="H97" s="857"/>
      <c r="I97" s="856"/>
      <c r="J97" s="858"/>
    </row>
    <row r="98" spans="2:10" ht="20.100000000000001" customHeight="1">
      <c r="B98" s="853"/>
      <c r="C98" s="840"/>
      <c r="D98" s="873" t="s">
        <v>843</v>
      </c>
      <c r="E98" s="854"/>
      <c r="F98" s="855"/>
      <c r="G98" s="856"/>
      <c r="H98" s="857"/>
      <c r="I98" s="856"/>
      <c r="J98" s="858"/>
    </row>
    <row r="99" spans="2:10" ht="65.099999999999994" customHeight="1">
      <c r="B99" s="853"/>
      <c r="C99" s="840"/>
      <c r="D99" s="873" t="s">
        <v>844</v>
      </c>
      <c r="E99" s="854"/>
      <c r="F99" s="855"/>
      <c r="G99" s="856"/>
      <c r="H99" s="857"/>
      <c r="I99" s="856"/>
      <c r="J99" s="858"/>
    </row>
    <row r="100" spans="2:10" ht="35.1" customHeight="1">
      <c r="B100" s="853"/>
      <c r="C100" s="840"/>
      <c r="D100" s="873" t="s">
        <v>845</v>
      </c>
      <c r="E100" s="854"/>
      <c r="F100" s="855"/>
      <c r="G100" s="856"/>
      <c r="H100" s="857"/>
      <c r="I100" s="856"/>
      <c r="J100" s="858"/>
    </row>
    <row r="101" spans="2:10" ht="20.100000000000001" customHeight="1">
      <c r="B101" s="853"/>
      <c r="C101" s="840"/>
      <c r="D101" s="873" t="s">
        <v>846</v>
      </c>
      <c r="E101" s="854"/>
      <c r="F101" s="855"/>
      <c r="G101" s="856"/>
      <c r="H101" s="857"/>
      <c r="I101" s="856"/>
      <c r="J101" s="858"/>
    </row>
    <row r="102" spans="2:10" ht="51">
      <c r="B102" s="853" t="s">
        <v>475</v>
      </c>
      <c r="C102" s="840" t="s">
        <v>293</v>
      </c>
      <c r="D102" s="873" t="s">
        <v>847</v>
      </c>
      <c r="E102" s="854"/>
      <c r="F102" s="855"/>
      <c r="G102" s="856"/>
      <c r="H102" s="857"/>
      <c r="I102" s="856"/>
      <c r="J102" s="858"/>
    </row>
    <row r="103" spans="2:10" ht="50.1" customHeight="1">
      <c r="B103" s="853"/>
      <c r="C103" s="840"/>
      <c r="D103" s="873" t="s">
        <v>848</v>
      </c>
      <c r="E103" s="854"/>
      <c r="F103" s="855"/>
      <c r="G103" s="856"/>
      <c r="H103" s="857"/>
      <c r="I103" s="856"/>
      <c r="J103" s="858"/>
    </row>
    <row r="104" spans="2:10" ht="20.100000000000001" customHeight="1">
      <c r="B104" s="853"/>
      <c r="C104" s="840" t="s">
        <v>721</v>
      </c>
      <c r="D104" s="873" t="s">
        <v>849</v>
      </c>
      <c r="E104" s="854"/>
      <c r="F104" s="855"/>
      <c r="G104" s="856"/>
      <c r="H104" s="857"/>
      <c r="I104" s="856"/>
      <c r="J104" s="858"/>
    </row>
    <row r="105" spans="2:10" ht="20.100000000000001" customHeight="1">
      <c r="B105" s="853"/>
      <c r="C105" s="840"/>
      <c r="D105" s="873" t="s">
        <v>850</v>
      </c>
      <c r="E105" s="854"/>
      <c r="F105" s="855"/>
      <c r="G105" s="856"/>
      <c r="H105" s="857"/>
      <c r="I105" s="856"/>
      <c r="J105" s="858"/>
    </row>
    <row r="106" spans="2:10" ht="35.1" customHeight="1">
      <c r="B106" s="853"/>
      <c r="C106" s="840"/>
      <c r="D106" s="873" t="s">
        <v>851</v>
      </c>
      <c r="E106" s="854"/>
      <c r="F106" s="855"/>
      <c r="G106" s="856"/>
      <c r="H106" s="857"/>
      <c r="I106" s="856"/>
      <c r="J106" s="858"/>
    </row>
    <row r="107" spans="2:10" ht="35.1" customHeight="1">
      <c r="B107" s="853"/>
      <c r="C107" s="840"/>
      <c r="D107" s="873" t="s">
        <v>852</v>
      </c>
      <c r="E107" s="854"/>
      <c r="F107" s="855"/>
      <c r="G107" s="856"/>
      <c r="H107" s="857"/>
      <c r="I107" s="856"/>
      <c r="J107" s="858"/>
    </row>
    <row r="108" spans="2:10" ht="35.1" customHeight="1">
      <c r="B108" s="853"/>
      <c r="C108" s="840"/>
      <c r="D108" s="873" t="s">
        <v>853</v>
      </c>
      <c r="E108" s="854"/>
      <c r="F108" s="855"/>
      <c r="G108" s="856"/>
      <c r="H108" s="857"/>
      <c r="I108" s="856"/>
      <c r="J108" s="858"/>
    </row>
    <row r="109" spans="2:10" ht="35.1" customHeight="1">
      <c r="B109" s="853"/>
      <c r="C109" s="840" t="s">
        <v>294</v>
      </c>
      <c r="D109" s="873" t="s">
        <v>1051</v>
      </c>
      <c r="E109" s="854"/>
      <c r="F109" s="855"/>
      <c r="G109" s="856"/>
      <c r="H109" s="857"/>
      <c r="I109" s="856"/>
      <c r="J109" s="858"/>
    </row>
    <row r="110" spans="2:10" ht="35.1" customHeight="1">
      <c r="B110" s="853"/>
      <c r="C110" s="840"/>
      <c r="D110" s="873" t="s">
        <v>854</v>
      </c>
      <c r="E110" s="854"/>
      <c r="F110" s="855"/>
      <c r="G110" s="856"/>
      <c r="H110" s="857"/>
      <c r="I110" s="856"/>
      <c r="J110" s="858"/>
    </row>
    <row r="111" spans="2:10" ht="35.1" customHeight="1">
      <c r="B111" s="853"/>
      <c r="C111" s="840"/>
      <c r="D111" s="873" t="s">
        <v>855</v>
      </c>
      <c r="E111" s="854"/>
      <c r="F111" s="855"/>
      <c r="G111" s="856"/>
      <c r="H111" s="857"/>
      <c r="I111" s="856"/>
      <c r="J111" s="858"/>
    </row>
    <row r="112" spans="2:10" ht="35.1" customHeight="1">
      <c r="B112" s="853"/>
      <c r="C112" s="840"/>
      <c r="D112" s="873" t="s">
        <v>856</v>
      </c>
      <c r="E112" s="854"/>
      <c r="F112" s="855"/>
      <c r="G112" s="856"/>
      <c r="H112" s="857"/>
      <c r="I112" s="856"/>
      <c r="J112" s="858"/>
    </row>
    <row r="113" spans="2:10" ht="35.1" customHeight="1">
      <c r="B113" s="853"/>
      <c r="C113" s="840"/>
      <c r="D113" s="873" t="s">
        <v>857</v>
      </c>
      <c r="E113" s="854"/>
      <c r="F113" s="855"/>
      <c r="G113" s="856"/>
      <c r="H113" s="857"/>
      <c r="I113" s="856"/>
      <c r="J113" s="858"/>
    </row>
    <row r="114" spans="2:10" ht="28.15" customHeight="1">
      <c r="B114" s="853"/>
      <c r="C114" s="840"/>
      <c r="D114" s="873" t="s">
        <v>858</v>
      </c>
      <c r="E114" s="854"/>
      <c r="F114" s="855"/>
      <c r="G114" s="856"/>
      <c r="H114" s="857"/>
      <c r="I114" s="856"/>
      <c r="J114" s="858"/>
    </row>
    <row r="115" spans="2:10" ht="28.15" customHeight="1">
      <c r="B115" s="853"/>
      <c r="C115" s="840"/>
      <c r="D115" s="873" t="s">
        <v>859</v>
      </c>
      <c r="E115" s="854"/>
      <c r="F115" s="855"/>
      <c r="G115" s="856"/>
      <c r="H115" s="857"/>
      <c r="I115" s="856"/>
      <c r="J115" s="858"/>
    </row>
    <row r="116" spans="2:10" ht="20.100000000000001" customHeight="1">
      <c r="B116" s="853"/>
      <c r="C116" s="840"/>
      <c r="D116" s="873" t="s">
        <v>860</v>
      </c>
      <c r="E116" s="854"/>
      <c r="F116" s="855"/>
      <c r="G116" s="856"/>
      <c r="H116" s="857"/>
      <c r="I116" s="856"/>
      <c r="J116" s="858"/>
    </row>
    <row r="117" spans="2:10" ht="30.6" customHeight="1">
      <c r="B117" s="853"/>
      <c r="C117" s="840"/>
      <c r="D117" s="873" t="s">
        <v>861</v>
      </c>
      <c r="E117" s="854"/>
      <c r="F117" s="855"/>
      <c r="G117" s="856"/>
      <c r="H117" s="857"/>
      <c r="I117" s="856"/>
      <c r="J117" s="858"/>
    </row>
    <row r="118" spans="2:10" ht="35.1" customHeight="1">
      <c r="B118" s="853"/>
      <c r="C118" s="840"/>
      <c r="D118" s="873" t="s">
        <v>1039</v>
      </c>
      <c r="E118" s="854"/>
      <c r="F118" s="855"/>
      <c r="G118" s="856"/>
      <c r="H118" s="857"/>
      <c r="I118" s="856"/>
      <c r="J118" s="858"/>
    </row>
    <row r="119" spans="2:10" ht="35.1" customHeight="1">
      <c r="B119" s="853"/>
      <c r="C119" s="840"/>
      <c r="D119" s="873" t="s">
        <v>862</v>
      </c>
      <c r="E119" s="854"/>
      <c r="F119" s="855"/>
      <c r="G119" s="856"/>
      <c r="H119" s="857"/>
      <c r="I119" s="856"/>
      <c r="J119" s="858"/>
    </row>
    <row r="120" spans="2:10" ht="35.1" customHeight="1">
      <c r="B120" s="853"/>
      <c r="C120" s="840"/>
      <c r="D120" s="873" t="s">
        <v>863</v>
      </c>
      <c r="E120" s="854"/>
      <c r="F120" s="855"/>
      <c r="G120" s="856"/>
      <c r="H120" s="857"/>
      <c r="I120" s="856"/>
      <c r="J120" s="858"/>
    </row>
    <row r="121" spans="2:10" ht="35.1" customHeight="1">
      <c r="B121" s="853"/>
      <c r="C121" s="840"/>
      <c r="D121" s="873" t="s">
        <v>864</v>
      </c>
      <c r="E121" s="854"/>
      <c r="F121" s="855"/>
      <c r="G121" s="856"/>
      <c r="H121" s="857"/>
      <c r="I121" s="856"/>
      <c r="J121" s="858"/>
    </row>
    <row r="122" spans="2:10" ht="20.100000000000001" customHeight="1">
      <c r="B122" s="853"/>
      <c r="C122" s="840"/>
      <c r="D122" s="873" t="s">
        <v>865</v>
      </c>
      <c r="E122" s="854"/>
      <c r="F122" s="855"/>
      <c r="G122" s="856"/>
      <c r="H122" s="857"/>
      <c r="I122" s="856"/>
      <c r="J122" s="858"/>
    </row>
    <row r="123" spans="2:10" ht="50.1" customHeight="1">
      <c r="B123" s="853" t="s">
        <v>476</v>
      </c>
      <c r="C123" s="840"/>
      <c r="D123" s="871" t="s">
        <v>866</v>
      </c>
      <c r="E123" s="854"/>
      <c r="F123" s="855"/>
      <c r="G123" s="856"/>
      <c r="H123" s="857"/>
      <c r="I123" s="856"/>
      <c r="J123" s="858"/>
    </row>
    <row r="124" spans="2:10" ht="46.9" customHeight="1">
      <c r="B124" s="853"/>
      <c r="C124" s="840"/>
      <c r="D124" s="871" t="s">
        <v>867</v>
      </c>
      <c r="E124" s="854"/>
      <c r="F124" s="855"/>
      <c r="G124" s="856"/>
      <c r="H124" s="857"/>
      <c r="I124" s="856"/>
      <c r="J124" s="858"/>
    </row>
    <row r="125" spans="2:10" ht="20.100000000000001" customHeight="1">
      <c r="B125" s="853"/>
      <c r="C125" s="840"/>
      <c r="D125" s="871" t="s">
        <v>868</v>
      </c>
      <c r="E125" s="854"/>
      <c r="F125" s="855"/>
      <c r="G125" s="856"/>
      <c r="H125" s="857"/>
      <c r="I125" s="856"/>
      <c r="J125" s="858"/>
    </row>
    <row r="126" spans="2:10" ht="35.1" customHeight="1">
      <c r="B126" s="853"/>
      <c r="C126" s="840"/>
      <c r="D126" s="871" t="s">
        <v>869</v>
      </c>
      <c r="E126" s="854"/>
      <c r="F126" s="855"/>
      <c r="G126" s="856"/>
      <c r="H126" s="857"/>
      <c r="I126" s="856"/>
      <c r="J126" s="858"/>
    </row>
    <row r="127" spans="2:10" ht="50.1" customHeight="1">
      <c r="B127" s="853"/>
      <c r="C127" s="840"/>
      <c r="D127" s="871" t="s">
        <v>870</v>
      </c>
      <c r="E127" s="854"/>
      <c r="F127" s="855"/>
      <c r="G127" s="856"/>
      <c r="H127" s="857"/>
      <c r="I127" s="856"/>
      <c r="J127" s="858"/>
    </row>
    <row r="128" spans="2:10" ht="35.1" customHeight="1">
      <c r="B128" s="853"/>
      <c r="C128" s="840"/>
      <c r="D128" s="871" t="s">
        <v>871</v>
      </c>
      <c r="E128" s="854"/>
      <c r="F128" s="855"/>
      <c r="G128" s="856"/>
      <c r="H128" s="857"/>
      <c r="I128" s="856"/>
      <c r="J128" s="858"/>
    </row>
    <row r="129" spans="2:10" ht="35.1" customHeight="1">
      <c r="B129" s="853"/>
      <c r="C129" s="840"/>
      <c r="D129" s="871" t="s">
        <v>872</v>
      </c>
      <c r="E129" s="854"/>
      <c r="F129" s="855"/>
      <c r="G129" s="856"/>
      <c r="H129" s="857"/>
      <c r="I129" s="856"/>
      <c r="J129" s="858"/>
    </row>
    <row r="130" spans="2:10" ht="20.100000000000001" customHeight="1">
      <c r="B130" s="853" t="s">
        <v>477</v>
      </c>
      <c r="C130" s="840"/>
      <c r="D130" s="873" t="s">
        <v>1052</v>
      </c>
      <c r="E130" s="854"/>
      <c r="F130" s="855"/>
      <c r="G130" s="856"/>
      <c r="H130" s="857"/>
      <c r="I130" s="856"/>
      <c r="J130" s="858"/>
    </row>
    <row r="131" spans="2:10" ht="45.6" customHeight="1">
      <c r="B131" s="853"/>
      <c r="C131" s="840"/>
      <c r="D131" s="873" t="s">
        <v>873</v>
      </c>
      <c r="E131" s="854"/>
      <c r="F131" s="855"/>
      <c r="G131" s="856"/>
      <c r="H131" s="857"/>
      <c r="I131" s="856"/>
      <c r="J131" s="858"/>
    </row>
    <row r="132" spans="2:10" ht="20.100000000000001" customHeight="1">
      <c r="B132" s="853"/>
      <c r="C132" s="840"/>
      <c r="D132" s="873" t="s">
        <v>874</v>
      </c>
      <c r="E132" s="854"/>
      <c r="F132" s="855"/>
      <c r="G132" s="856"/>
      <c r="H132" s="857"/>
      <c r="I132" s="856"/>
      <c r="J132" s="858"/>
    </row>
    <row r="133" spans="2:10" ht="20.100000000000001" customHeight="1">
      <c r="B133" s="853"/>
      <c r="C133" s="840"/>
      <c r="D133" s="873" t="s">
        <v>1119</v>
      </c>
      <c r="E133" s="854"/>
      <c r="F133" s="855"/>
      <c r="G133" s="856"/>
      <c r="H133" s="857"/>
      <c r="I133" s="856"/>
      <c r="J133" s="858"/>
    </row>
    <row r="134" spans="2:10" ht="20.100000000000001" customHeight="1">
      <c r="B134" s="853" t="s">
        <v>478</v>
      </c>
      <c r="C134" s="840"/>
      <c r="D134" s="873" t="s">
        <v>875</v>
      </c>
      <c r="E134" s="854"/>
      <c r="F134" s="855"/>
      <c r="G134" s="856"/>
      <c r="H134" s="857"/>
      <c r="I134" s="856"/>
      <c r="J134" s="858"/>
    </row>
    <row r="135" spans="2:10" ht="20.100000000000001" customHeight="1">
      <c r="B135" s="853"/>
      <c r="C135" s="840"/>
      <c r="D135" s="873" t="s">
        <v>876</v>
      </c>
      <c r="E135" s="854"/>
      <c r="F135" s="855"/>
      <c r="G135" s="856"/>
      <c r="H135" s="857"/>
      <c r="I135" s="856"/>
      <c r="J135" s="858"/>
    </row>
    <row r="136" spans="2:10" ht="20.100000000000001" customHeight="1">
      <c r="B136" s="853"/>
      <c r="C136" s="840"/>
      <c r="D136" s="873" t="s">
        <v>877</v>
      </c>
      <c r="E136" s="854"/>
      <c r="F136" s="855"/>
      <c r="G136" s="856"/>
      <c r="H136" s="857"/>
      <c r="I136" s="856"/>
      <c r="J136" s="858"/>
    </row>
    <row r="137" spans="2:10" ht="20.100000000000001" customHeight="1">
      <c r="B137" s="853"/>
      <c r="C137" s="840"/>
      <c r="D137" s="873" t="s">
        <v>878</v>
      </c>
      <c r="E137" s="854"/>
      <c r="F137" s="855"/>
      <c r="G137" s="856"/>
      <c r="H137" s="857"/>
      <c r="I137" s="856"/>
      <c r="J137" s="858"/>
    </row>
    <row r="138" spans="2:10" ht="20.100000000000001" customHeight="1">
      <c r="B138" s="853"/>
      <c r="C138" s="840"/>
      <c r="D138" s="873" t="s">
        <v>879</v>
      </c>
      <c r="E138" s="854"/>
      <c r="F138" s="855"/>
      <c r="G138" s="856"/>
      <c r="H138" s="857"/>
      <c r="I138" s="856"/>
      <c r="J138" s="858"/>
    </row>
    <row r="139" spans="2:10" ht="35.1" customHeight="1">
      <c r="B139" s="853"/>
      <c r="C139" s="840"/>
      <c r="D139" s="873" t="s">
        <v>880</v>
      </c>
      <c r="E139" s="854"/>
      <c r="F139" s="855"/>
      <c r="G139" s="856"/>
      <c r="H139" s="857"/>
      <c r="I139" s="856"/>
      <c r="J139" s="858"/>
    </row>
    <row r="140" spans="2:10" ht="20.100000000000001" customHeight="1">
      <c r="B140" s="853"/>
      <c r="C140" s="840"/>
      <c r="D140" s="873" t="s">
        <v>881</v>
      </c>
      <c r="E140" s="854"/>
      <c r="F140" s="855"/>
      <c r="G140" s="856"/>
      <c r="H140" s="857"/>
      <c r="I140" s="856"/>
      <c r="J140" s="858"/>
    </row>
    <row r="141" spans="2:10" ht="35.1" customHeight="1">
      <c r="B141" s="853"/>
      <c r="C141" s="840"/>
      <c r="D141" s="873" t="s">
        <v>882</v>
      </c>
      <c r="E141" s="854"/>
      <c r="F141" s="855"/>
      <c r="G141" s="856"/>
      <c r="H141" s="857"/>
      <c r="I141" s="856"/>
      <c r="J141" s="858"/>
    </row>
    <row r="142" spans="2:10" ht="20.100000000000001" customHeight="1">
      <c r="B142" s="853"/>
      <c r="C142" s="840"/>
      <c r="D142" s="873" t="s">
        <v>883</v>
      </c>
      <c r="E142" s="854"/>
      <c r="F142" s="855"/>
      <c r="G142" s="856"/>
      <c r="H142" s="857"/>
      <c r="I142" s="856"/>
      <c r="J142" s="858"/>
    </row>
    <row r="143" spans="2:10" ht="20.100000000000001" customHeight="1">
      <c r="B143" s="853"/>
      <c r="C143" s="840"/>
      <c r="D143" s="873" t="s">
        <v>884</v>
      </c>
      <c r="E143" s="854"/>
      <c r="F143" s="855"/>
      <c r="G143" s="856"/>
      <c r="H143" s="857"/>
      <c r="I143" s="856"/>
      <c r="J143" s="858"/>
    </row>
    <row r="144" spans="2:10" ht="50.1" customHeight="1">
      <c r="B144" s="853"/>
      <c r="C144" s="840"/>
      <c r="D144" s="873" t="s">
        <v>1053</v>
      </c>
      <c r="E144" s="854"/>
      <c r="F144" s="855"/>
      <c r="G144" s="856"/>
      <c r="H144" s="857"/>
      <c r="I144" s="856"/>
      <c r="J144" s="858"/>
    </row>
    <row r="145" spans="2:10" ht="20.100000000000001" customHeight="1">
      <c r="B145" s="853"/>
      <c r="C145" s="840"/>
      <c r="D145" s="873" t="s">
        <v>885</v>
      </c>
      <c r="E145" s="854"/>
      <c r="F145" s="855"/>
      <c r="G145" s="856"/>
      <c r="H145" s="857"/>
      <c r="I145" s="856"/>
      <c r="J145" s="858"/>
    </row>
    <row r="146" spans="2:10" ht="25.5">
      <c r="B146" s="853"/>
      <c r="C146" s="840"/>
      <c r="D146" s="873" t="s">
        <v>886</v>
      </c>
      <c r="E146" s="854"/>
      <c r="F146" s="855"/>
      <c r="G146" s="856"/>
      <c r="H146" s="857"/>
      <c r="I146" s="856"/>
      <c r="J146" s="858"/>
    </row>
    <row r="147" spans="2:10" ht="35.1" customHeight="1">
      <c r="B147" s="853" t="s">
        <v>479</v>
      </c>
      <c r="C147" s="840" t="s">
        <v>295</v>
      </c>
      <c r="D147" s="873" t="s">
        <v>887</v>
      </c>
      <c r="E147" s="854"/>
      <c r="F147" s="855"/>
      <c r="G147" s="856"/>
      <c r="H147" s="857"/>
      <c r="I147" s="856"/>
      <c r="J147" s="858"/>
    </row>
    <row r="148" spans="2:10" ht="20.100000000000001" customHeight="1">
      <c r="B148" s="853"/>
      <c r="C148" s="840"/>
      <c r="D148" s="873" t="s">
        <v>888</v>
      </c>
      <c r="E148" s="854"/>
      <c r="F148" s="855"/>
      <c r="G148" s="856"/>
      <c r="H148" s="857"/>
      <c r="I148" s="856"/>
      <c r="J148" s="858"/>
    </row>
    <row r="149" spans="2:10" ht="20.100000000000001" customHeight="1">
      <c r="B149" s="853"/>
      <c r="C149" s="840"/>
      <c r="D149" s="873" t="s">
        <v>889</v>
      </c>
      <c r="E149" s="854"/>
      <c r="F149" s="855"/>
      <c r="G149" s="856"/>
      <c r="H149" s="857"/>
      <c r="I149" s="856"/>
      <c r="J149" s="858"/>
    </row>
    <row r="150" spans="2:10" ht="20.100000000000001" customHeight="1">
      <c r="B150" s="853"/>
      <c r="C150" s="840"/>
      <c r="D150" s="873" t="s">
        <v>890</v>
      </c>
      <c r="E150" s="854"/>
      <c r="F150" s="855"/>
      <c r="G150" s="856"/>
      <c r="H150" s="857"/>
      <c r="I150" s="856"/>
      <c r="J150" s="858"/>
    </row>
    <row r="151" spans="2:10" ht="20.100000000000001" customHeight="1">
      <c r="B151" s="853"/>
      <c r="C151" s="840" t="s">
        <v>296</v>
      </c>
      <c r="D151" s="873" t="s">
        <v>891</v>
      </c>
      <c r="E151" s="854"/>
      <c r="F151" s="855"/>
      <c r="G151" s="856"/>
      <c r="H151" s="857"/>
      <c r="I151" s="856"/>
      <c r="J151" s="858"/>
    </row>
    <row r="152" spans="2:10" ht="20.100000000000001" customHeight="1">
      <c r="B152" s="853"/>
      <c r="C152" s="840"/>
      <c r="D152" s="873" t="s">
        <v>892</v>
      </c>
      <c r="E152" s="854"/>
      <c r="F152" s="855"/>
      <c r="G152" s="856"/>
      <c r="H152" s="857"/>
      <c r="I152" s="856"/>
      <c r="J152" s="858"/>
    </row>
    <row r="153" spans="2:10" ht="20.100000000000001" customHeight="1">
      <c r="B153" s="853"/>
      <c r="C153" s="840"/>
      <c r="D153" s="873" t="s">
        <v>1092</v>
      </c>
      <c r="E153" s="854"/>
      <c r="F153" s="855"/>
      <c r="G153" s="856"/>
      <c r="H153" s="857"/>
      <c r="I153" s="856"/>
      <c r="J153" s="858"/>
    </row>
    <row r="154" spans="2:10" ht="20.100000000000001" customHeight="1">
      <c r="B154" s="853"/>
      <c r="C154" s="840"/>
      <c r="D154" s="873" t="s">
        <v>893</v>
      </c>
      <c r="E154" s="854"/>
      <c r="F154" s="855"/>
      <c r="G154" s="856"/>
      <c r="H154" s="857"/>
      <c r="I154" s="856"/>
      <c r="J154" s="858"/>
    </row>
    <row r="155" spans="2:10" ht="35.1" customHeight="1">
      <c r="B155" s="853"/>
      <c r="C155" s="840"/>
      <c r="D155" s="873" t="s">
        <v>1054</v>
      </c>
      <c r="E155" s="854"/>
      <c r="F155" s="855"/>
      <c r="G155" s="856"/>
      <c r="H155" s="857"/>
      <c r="I155" s="856"/>
      <c r="J155" s="858"/>
    </row>
    <row r="156" spans="2:10" ht="28.9" customHeight="1">
      <c r="B156" s="853"/>
      <c r="C156" s="840"/>
      <c r="D156" s="873" t="s">
        <v>894</v>
      </c>
      <c r="E156" s="854"/>
      <c r="F156" s="855"/>
      <c r="G156" s="856"/>
      <c r="H156" s="857"/>
      <c r="I156" s="856"/>
      <c r="J156" s="858"/>
    </row>
    <row r="157" spans="2:10" ht="20.100000000000001" customHeight="1">
      <c r="B157" s="853"/>
      <c r="C157" s="877" t="s">
        <v>297</v>
      </c>
      <c r="D157" s="873" t="s">
        <v>895</v>
      </c>
      <c r="E157" s="854"/>
      <c r="F157" s="855"/>
      <c r="G157" s="856"/>
      <c r="H157" s="857"/>
      <c r="I157" s="856"/>
      <c r="J157" s="858"/>
    </row>
    <row r="158" spans="2:10" ht="35.1" customHeight="1">
      <c r="B158" s="853"/>
      <c r="C158" s="877"/>
      <c r="D158" s="873" t="s">
        <v>896</v>
      </c>
      <c r="E158" s="854"/>
      <c r="F158" s="855"/>
      <c r="G158" s="856"/>
      <c r="H158" s="857"/>
      <c r="I158" s="856"/>
      <c r="J158" s="858"/>
    </row>
    <row r="159" spans="2:10" ht="50.1" customHeight="1">
      <c r="B159" s="853"/>
      <c r="C159" s="877" t="s">
        <v>298</v>
      </c>
      <c r="D159" s="873" t="s">
        <v>1106</v>
      </c>
      <c r="E159" s="854"/>
      <c r="F159" s="855"/>
      <c r="G159" s="856"/>
      <c r="H159" s="857"/>
      <c r="I159" s="856"/>
      <c r="J159" s="858"/>
    </row>
    <row r="160" spans="2:10" ht="35.1" customHeight="1">
      <c r="B160" s="853"/>
      <c r="C160" s="877"/>
      <c r="D160" s="873" t="s">
        <v>897</v>
      </c>
      <c r="E160" s="854"/>
      <c r="F160" s="855"/>
      <c r="G160" s="856"/>
      <c r="H160" s="857"/>
      <c r="I160" s="856"/>
      <c r="J160" s="858"/>
    </row>
    <row r="161" spans="2:10" ht="20.100000000000001" customHeight="1">
      <c r="B161" s="853"/>
      <c r="C161" s="877"/>
      <c r="D161" s="873" t="s">
        <v>898</v>
      </c>
      <c r="E161" s="854"/>
      <c r="F161" s="855"/>
      <c r="G161" s="856"/>
      <c r="H161" s="857"/>
      <c r="I161" s="856"/>
      <c r="J161" s="858"/>
    </row>
    <row r="162" spans="2:10" ht="20.100000000000001" customHeight="1">
      <c r="B162" s="853"/>
      <c r="C162" s="877"/>
      <c r="D162" s="873" t="s">
        <v>1093</v>
      </c>
      <c r="E162" s="854"/>
      <c r="F162" s="855"/>
      <c r="G162" s="856"/>
      <c r="H162" s="857"/>
      <c r="I162" s="856"/>
      <c r="J162" s="858"/>
    </row>
    <row r="163" spans="2:10" ht="20.100000000000001" customHeight="1">
      <c r="B163" s="853"/>
      <c r="C163" s="877"/>
      <c r="D163" s="873" t="s">
        <v>1094</v>
      </c>
      <c r="E163" s="854"/>
      <c r="F163" s="855"/>
      <c r="G163" s="856"/>
      <c r="H163" s="857"/>
      <c r="I163" s="856"/>
      <c r="J163" s="858"/>
    </row>
    <row r="164" spans="2:10" ht="20.100000000000001" customHeight="1">
      <c r="B164" s="853"/>
      <c r="C164" s="877"/>
      <c r="D164" s="873" t="s">
        <v>1095</v>
      </c>
      <c r="E164" s="854"/>
      <c r="F164" s="855"/>
      <c r="G164" s="856"/>
      <c r="H164" s="857"/>
      <c r="I164" s="856"/>
      <c r="J164" s="858"/>
    </row>
    <row r="165" spans="2:10" ht="20.100000000000001" customHeight="1">
      <c r="B165" s="853"/>
      <c r="C165" s="877"/>
      <c r="D165" s="873" t="s">
        <v>1096</v>
      </c>
      <c r="E165" s="854"/>
      <c r="F165" s="855"/>
      <c r="G165" s="856"/>
      <c r="H165" s="857"/>
      <c r="I165" s="856"/>
      <c r="J165" s="858"/>
    </row>
    <row r="166" spans="2:10" ht="20.100000000000001" customHeight="1">
      <c r="B166" s="853"/>
      <c r="C166" s="877"/>
      <c r="D166" s="873" t="s">
        <v>1097</v>
      </c>
      <c r="E166" s="854"/>
      <c r="F166" s="855"/>
      <c r="G166" s="856"/>
      <c r="H166" s="857"/>
      <c r="I166" s="856"/>
      <c r="J166" s="858"/>
    </row>
    <row r="167" spans="2:10" ht="20.100000000000001" customHeight="1">
      <c r="B167" s="853"/>
      <c r="C167" s="877"/>
      <c r="D167" s="873" t="s">
        <v>1098</v>
      </c>
      <c r="E167" s="854"/>
      <c r="F167" s="855"/>
      <c r="G167" s="856"/>
      <c r="H167" s="857"/>
      <c r="I167" s="856"/>
      <c r="J167" s="858"/>
    </row>
    <row r="168" spans="2:10" ht="19.899999999999999" customHeight="1">
      <c r="B168" s="853"/>
      <c r="C168" s="877"/>
      <c r="D168" s="873" t="s">
        <v>899</v>
      </c>
      <c r="E168" s="854"/>
      <c r="F168" s="855"/>
      <c r="G168" s="856"/>
      <c r="H168" s="857"/>
      <c r="I168" s="856"/>
      <c r="J168" s="858"/>
    </row>
    <row r="169" spans="2:10" ht="19.899999999999999" customHeight="1">
      <c r="B169" s="853"/>
      <c r="C169" s="877"/>
      <c r="D169" s="873" t="s">
        <v>900</v>
      </c>
      <c r="E169" s="854"/>
      <c r="F169" s="855"/>
      <c r="G169" s="856"/>
      <c r="H169" s="857"/>
      <c r="I169" s="856"/>
      <c r="J169" s="858"/>
    </row>
    <row r="170" spans="2:10" ht="25.5">
      <c r="B170" s="853"/>
      <c r="C170" s="877"/>
      <c r="D170" s="873" t="s">
        <v>901</v>
      </c>
      <c r="E170" s="854"/>
      <c r="F170" s="855"/>
      <c r="G170" s="856"/>
      <c r="H170" s="857"/>
      <c r="I170" s="856"/>
      <c r="J170" s="858"/>
    </row>
    <row r="171" spans="2:10" ht="35.1" customHeight="1">
      <c r="B171" s="853"/>
      <c r="C171" s="877" t="s">
        <v>722</v>
      </c>
      <c r="D171" s="873" t="s">
        <v>902</v>
      </c>
      <c r="E171" s="854"/>
      <c r="F171" s="855"/>
      <c r="G171" s="856"/>
      <c r="H171" s="857"/>
      <c r="I171" s="856"/>
      <c r="J171" s="858"/>
    </row>
    <row r="172" spans="2:10" ht="20.100000000000001" customHeight="1">
      <c r="B172" s="853"/>
      <c r="C172" s="877"/>
      <c r="D172" s="873" t="s">
        <v>903</v>
      </c>
      <c r="E172" s="854"/>
      <c r="F172" s="855"/>
      <c r="G172" s="856"/>
      <c r="H172" s="857"/>
      <c r="I172" s="856"/>
      <c r="J172" s="858"/>
    </row>
    <row r="173" spans="2:10" ht="35.1" customHeight="1">
      <c r="B173" s="853"/>
      <c r="C173" s="877"/>
      <c r="D173" s="873" t="s">
        <v>904</v>
      </c>
      <c r="E173" s="854"/>
      <c r="F173" s="855"/>
      <c r="G173" s="856"/>
      <c r="H173" s="857"/>
      <c r="I173" s="856"/>
      <c r="J173" s="858"/>
    </row>
    <row r="174" spans="2:10" ht="20.100000000000001" customHeight="1">
      <c r="B174" s="853"/>
      <c r="C174" s="877"/>
      <c r="D174" s="873" t="s">
        <v>905</v>
      </c>
      <c r="E174" s="854"/>
      <c r="F174" s="855"/>
      <c r="G174" s="856"/>
      <c r="H174" s="857"/>
      <c r="I174" s="856"/>
      <c r="J174" s="858"/>
    </row>
    <row r="175" spans="2:10" ht="26.45" customHeight="1">
      <c r="B175" s="853"/>
      <c r="C175" s="877"/>
      <c r="D175" s="873" t="s">
        <v>906</v>
      </c>
      <c r="E175" s="854"/>
      <c r="F175" s="855"/>
      <c r="G175" s="856"/>
      <c r="H175" s="857"/>
      <c r="I175" s="856"/>
      <c r="J175" s="858"/>
    </row>
    <row r="176" spans="2:10" ht="33.6" customHeight="1">
      <c r="B176" s="853"/>
      <c r="C176" s="877"/>
      <c r="D176" s="873" t="s">
        <v>907</v>
      </c>
      <c r="E176" s="854"/>
      <c r="F176" s="855"/>
      <c r="G176" s="856"/>
      <c r="H176" s="857"/>
      <c r="I176" s="856"/>
      <c r="J176" s="858"/>
    </row>
    <row r="177" spans="2:10" ht="20.100000000000001" customHeight="1">
      <c r="B177" s="853"/>
      <c r="C177" s="877"/>
      <c r="D177" s="873" t="s">
        <v>908</v>
      </c>
      <c r="E177" s="854"/>
      <c r="F177" s="855"/>
      <c r="G177" s="856"/>
      <c r="H177" s="857"/>
      <c r="I177" s="856"/>
      <c r="J177" s="858"/>
    </row>
    <row r="178" spans="2:10" ht="35.1" customHeight="1">
      <c r="B178" s="853"/>
      <c r="C178" s="877"/>
      <c r="D178" s="873" t="s">
        <v>909</v>
      </c>
      <c r="E178" s="854"/>
      <c r="F178" s="855"/>
      <c r="G178" s="856"/>
      <c r="H178" s="857"/>
      <c r="I178" s="856"/>
      <c r="J178" s="858"/>
    </row>
    <row r="179" spans="2:10" ht="35.1" customHeight="1">
      <c r="B179" s="853"/>
      <c r="C179" s="877"/>
      <c r="D179" s="873" t="s">
        <v>910</v>
      </c>
      <c r="E179" s="854"/>
      <c r="F179" s="855"/>
      <c r="G179" s="856"/>
      <c r="H179" s="857"/>
      <c r="I179" s="856"/>
      <c r="J179" s="858"/>
    </row>
    <row r="180" spans="2:10" ht="50.1" customHeight="1">
      <c r="B180" s="853"/>
      <c r="C180" s="877"/>
      <c r="D180" s="873" t="s">
        <v>911</v>
      </c>
      <c r="E180" s="854"/>
      <c r="F180" s="855"/>
      <c r="G180" s="856"/>
      <c r="H180" s="857"/>
      <c r="I180" s="856"/>
      <c r="J180" s="858"/>
    </row>
    <row r="181" spans="2:10" ht="20.100000000000001" customHeight="1">
      <c r="B181" s="853"/>
      <c r="C181" s="877"/>
      <c r="D181" s="873" t="s">
        <v>912</v>
      </c>
      <c r="E181" s="854"/>
      <c r="F181" s="855"/>
      <c r="G181" s="856"/>
      <c r="H181" s="857"/>
      <c r="I181" s="856"/>
      <c r="J181" s="858"/>
    </row>
    <row r="182" spans="2:10" ht="20.100000000000001" customHeight="1">
      <c r="B182" s="853"/>
      <c r="C182" s="840" t="s">
        <v>299</v>
      </c>
      <c r="D182" s="873" t="s">
        <v>1050</v>
      </c>
      <c r="E182" s="854"/>
      <c r="F182" s="855"/>
      <c r="G182" s="856"/>
      <c r="H182" s="857"/>
      <c r="I182" s="856"/>
      <c r="J182" s="858"/>
    </row>
    <row r="183" spans="2:10" ht="25.5">
      <c r="B183" s="853"/>
      <c r="C183" s="877"/>
      <c r="D183" s="873" t="s">
        <v>1055</v>
      </c>
      <c r="E183" s="854"/>
      <c r="F183" s="855"/>
      <c r="G183" s="856"/>
      <c r="H183" s="857"/>
      <c r="I183" s="856"/>
      <c r="J183" s="858"/>
    </row>
    <row r="184" spans="2:10" ht="20.100000000000001" customHeight="1">
      <c r="B184" s="853" t="s">
        <v>480</v>
      </c>
      <c r="C184" s="877" t="s">
        <v>300</v>
      </c>
      <c r="D184" s="873" t="s">
        <v>913</v>
      </c>
      <c r="E184" s="854"/>
      <c r="F184" s="855"/>
      <c r="G184" s="856"/>
      <c r="H184" s="857"/>
      <c r="I184" s="856"/>
      <c r="J184" s="858"/>
    </row>
    <row r="185" spans="2:10" ht="20.100000000000001" customHeight="1">
      <c r="B185" s="853"/>
      <c r="C185" s="877"/>
      <c r="D185" s="873" t="s">
        <v>914</v>
      </c>
      <c r="E185" s="854"/>
      <c r="F185" s="855"/>
      <c r="G185" s="856"/>
      <c r="H185" s="857"/>
      <c r="I185" s="856"/>
      <c r="J185" s="858"/>
    </row>
    <row r="186" spans="2:10" ht="35.1" customHeight="1">
      <c r="B186" s="853"/>
      <c r="C186" s="877"/>
      <c r="D186" s="873" t="s">
        <v>915</v>
      </c>
      <c r="E186" s="854"/>
      <c r="F186" s="855"/>
      <c r="G186" s="856"/>
      <c r="H186" s="857"/>
      <c r="I186" s="856"/>
      <c r="J186" s="858"/>
    </row>
    <row r="187" spans="2:10" ht="20.100000000000001" customHeight="1">
      <c r="B187" s="853"/>
      <c r="C187" s="877"/>
      <c r="D187" s="873" t="s">
        <v>916</v>
      </c>
      <c r="E187" s="854"/>
      <c r="F187" s="855"/>
      <c r="G187" s="856"/>
      <c r="H187" s="857"/>
      <c r="I187" s="856"/>
      <c r="J187" s="858"/>
    </row>
    <row r="188" spans="2:10" ht="20.100000000000001" customHeight="1">
      <c r="B188" s="853"/>
      <c r="C188" s="877"/>
      <c r="D188" s="873" t="s">
        <v>917</v>
      </c>
      <c r="E188" s="854"/>
      <c r="F188" s="855"/>
      <c r="G188" s="856"/>
      <c r="H188" s="857"/>
      <c r="I188" s="856"/>
      <c r="J188" s="858"/>
    </row>
    <row r="189" spans="2:10" ht="20.100000000000001" customHeight="1">
      <c r="B189" s="853"/>
      <c r="C189" s="877"/>
      <c r="D189" s="873" t="s">
        <v>918</v>
      </c>
      <c r="E189" s="854"/>
      <c r="F189" s="855"/>
      <c r="G189" s="856"/>
      <c r="H189" s="857"/>
      <c r="I189" s="856"/>
      <c r="J189" s="858"/>
    </row>
    <row r="190" spans="2:10" ht="35.1" customHeight="1">
      <c r="B190" s="853"/>
      <c r="C190" s="877"/>
      <c r="D190" s="873" t="s">
        <v>919</v>
      </c>
      <c r="E190" s="854"/>
      <c r="F190" s="855"/>
      <c r="G190" s="856"/>
      <c r="H190" s="857"/>
      <c r="I190" s="856"/>
      <c r="J190" s="858"/>
    </row>
    <row r="191" spans="2:10" ht="35.1" customHeight="1">
      <c r="B191" s="853"/>
      <c r="C191" s="877"/>
      <c r="D191" s="873" t="s">
        <v>920</v>
      </c>
      <c r="E191" s="854"/>
      <c r="F191" s="855"/>
      <c r="G191" s="856"/>
      <c r="H191" s="857"/>
      <c r="I191" s="856"/>
      <c r="J191" s="858"/>
    </row>
    <row r="192" spans="2:10" ht="35.1" customHeight="1">
      <c r="B192" s="853"/>
      <c r="C192" s="877"/>
      <c r="D192" s="873" t="s">
        <v>921</v>
      </c>
      <c r="E192" s="854"/>
      <c r="F192" s="855"/>
      <c r="G192" s="856"/>
      <c r="H192" s="857"/>
      <c r="I192" s="856"/>
      <c r="J192" s="858"/>
    </row>
    <row r="193" spans="2:10" ht="35.1" customHeight="1">
      <c r="B193" s="853"/>
      <c r="C193" s="877"/>
      <c r="D193" s="873" t="s">
        <v>922</v>
      </c>
      <c r="E193" s="854"/>
      <c r="F193" s="855"/>
      <c r="G193" s="856"/>
      <c r="H193" s="857"/>
      <c r="I193" s="856"/>
      <c r="J193" s="858"/>
    </row>
    <row r="194" spans="2:10" ht="20.100000000000001" customHeight="1">
      <c r="B194" s="853"/>
      <c r="C194" s="877"/>
      <c r="D194" s="873" t="s">
        <v>923</v>
      </c>
      <c r="E194" s="854"/>
      <c r="F194" s="855"/>
      <c r="G194" s="856"/>
      <c r="H194" s="857"/>
      <c r="I194" s="856"/>
      <c r="J194" s="858"/>
    </row>
    <row r="195" spans="2:10" ht="20.100000000000001" customHeight="1">
      <c r="B195" s="853"/>
      <c r="C195" s="877"/>
      <c r="D195" s="873" t="s">
        <v>924</v>
      </c>
      <c r="E195" s="854"/>
      <c r="F195" s="855"/>
      <c r="G195" s="856"/>
      <c r="H195" s="857"/>
      <c r="I195" s="856"/>
      <c r="J195" s="858"/>
    </row>
    <row r="196" spans="2:10" ht="35.1" customHeight="1">
      <c r="B196" s="853"/>
      <c r="C196" s="877"/>
      <c r="D196" s="873" t="s">
        <v>925</v>
      </c>
      <c r="E196" s="854"/>
      <c r="F196" s="855"/>
      <c r="G196" s="856"/>
      <c r="H196" s="857"/>
      <c r="I196" s="856"/>
      <c r="J196" s="858"/>
    </row>
    <row r="197" spans="2:10" ht="35.1" customHeight="1">
      <c r="B197" s="853"/>
      <c r="C197" s="877"/>
      <c r="D197" s="871" t="s">
        <v>926</v>
      </c>
      <c r="E197" s="854"/>
      <c r="F197" s="855"/>
      <c r="G197" s="856"/>
      <c r="H197" s="857"/>
      <c r="I197" s="856"/>
      <c r="J197" s="858"/>
    </row>
    <row r="198" spans="2:10" ht="20.100000000000001" customHeight="1">
      <c r="B198" s="853"/>
      <c r="C198" s="877"/>
      <c r="D198" s="873" t="s">
        <v>927</v>
      </c>
      <c r="E198" s="854"/>
      <c r="F198" s="855"/>
      <c r="G198" s="856"/>
      <c r="H198" s="857"/>
      <c r="I198" s="856"/>
      <c r="J198" s="858"/>
    </row>
    <row r="199" spans="2:10" ht="20.100000000000001" customHeight="1">
      <c r="B199" s="853"/>
      <c r="C199" s="877"/>
      <c r="D199" s="873" t="s">
        <v>928</v>
      </c>
      <c r="E199" s="854"/>
      <c r="F199" s="855"/>
      <c r="G199" s="856"/>
      <c r="H199" s="857"/>
      <c r="I199" s="856"/>
      <c r="J199" s="858"/>
    </row>
    <row r="200" spans="2:10" ht="20.100000000000001" customHeight="1">
      <c r="B200" s="853"/>
      <c r="C200" s="877"/>
      <c r="D200" s="873" t="s">
        <v>929</v>
      </c>
      <c r="E200" s="854"/>
      <c r="F200" s="855"/>
      <c r="G200" s="856"/>
      <c r="H200" s="857"/>
      <c r="I200" s="856"/>
      <c r="J200" s="858"/>
    </row>
    <row r="201" spans="2:10" ht="20.100000000000001" customHeight="1">
      <c r="B201" s="853"/>
      <c r="C201" s="877"/>
      <c r="D201" s="871" t="s">
        <v>930</v>
      </c>
      <c r="E201" s="854"/>
      <c r="F201" s="855"/>
      <c r="G201" s="856"/>
      <c r="H201" s="857"/>
      <c r="I201" s="856"/>
      <c r="J201" s="858"/>
    </row>
    <row r="202" spans="2:10" ht="20.100000000000001" customHeight="1">
      <c r="B202" s="853"/>
      <c r="C202" s="877"/>
      <c r="D202" s="873" t="s">
        <v>931</v>
      </c>
      <c r="E202" s="854"/>
      <c r="F202" s="855"/>
      <c r="G202" s="856"/>
      <c r="H202" s="857"/>
      <c r="I202" s="856"/>
      <c r="J202" s="858"/>
    </row>
    <row r="203" spans="2:10" ht="35.1" customHeight="1">
      <c r="B203" s="853"/>
      <c r="C203" s="877"/>
      <c r="D203" s="873" t="s">
        <v>932</v>
      </c>
      <c r="E203" s="854"/>
      <c r="F203" s="855"/>
      <c r="G203" s="856"/>
      <c r="H203" s="857"/>
      <c r="I203" s="856"/>
      <c r="J203" s="858"/>
    </row>
    <row r="204" spans="2:10" ht="20.100000000000001" customHeight="1">
      <c r="B204" s="863"/>
      <c r="C204" s="892" t="s">
        <v>301</v>
      </c>
      <c r="D204" s="891"/>
      <c r="E204" s="849" t="s">
        <v>69</v>
      </c>
      <c r="F204" s="850" t="s">
        <v>69</v>
      </c>
      <c r="G204" s="851" t="s">
        <v>69</v>
      </c>
      <c r="H204" s="852" t="s">
        <v>69</v>
      </c>
      <c r="I204" s="852" t="s">
        <v>69</v>
      </c>
      <c r="J204" s="864" t="s">
        <v>69</v>
      </c>
    </row>
    <row r="205" spans="2:10" ht="59.45" customHeight="1">
      <c r="B205" s="853"/>
      <c r="C205" s="893" t="s">
        <v>723</v>
      </c>
      <c r="D205" s="873" t="s">
        <v>933</v>
      </c>
      <c r="E205" s="854"/>
      <c r="F205" s="855"/>
      <c r="G205" s="856"/>
      <c r="H205" s="857"/>
      <c r="I205" s="856"/>
      <c r="J205" s="858"/>
    </row>
    <row r="206" spans="2:10" ht="20.100000000000001" customHeight="1">
      <c r="B206" s="853"/>
      <c r="C206" s="877"/>
      <c r="D206" s="873" t="s">
        <v>799</v>
      </c>
      <c r="E206" s="854"/>
      <c r="F206" s="855"/>
      <c r="G206" s="856"/>
      <c r="H206" s="857"/>
      <c r="I206" s="856"/>
      <c r="J206" s="858"/>
    </row>
    <row r="207" spans="2:10" ht="20.100000000000001" customHeight="1">
      <c r="B207" s="853"/>
      <c r="C207" s="877"/>
      <c r="D207" s="873" t="s">
        <v>800</v>
      </c>
      <c r="E207" s="854"/>
      <c r="F207" s="855"/>
      <c r="G207" s="856"/>
      <c r="H207" s="857"/>
      <c r="I207" s="856"/>
      <c r="J207" s="858"/>
    </row>
    <row r="208" spans="2:10" ht="35.1" customHeight="1">
      <c r="B208" s="853"/>
      <c r="C208" s="877"/>
      <c r="D208" s="873" t="s">
        <v>801</v>
      </c>
      <c r="E208" s="854"/>
      <c r="F208" s="855"/>
      <c r="G208" s="856"/>
      <c r="H208" s="857"/>
      <c r="I208" s="856"/>
      <c r="J208" s="858"/>
    </row>
    <row r="209" spans="2:10" ht="35.1" customHeight="1">
      <c r="B209" s="853"/>
      <c r="C209" s="877"/>
      <c r="D209" s="873" t="s">
        <v>802</v>
      </c>
      <c r="E209" s="854"/>
      <c r="F209" s="855"/>
      <c r="G209" s="856"/>
      <c r="H209" s="857"/>
      <c r="I209" s="856"/>
      <c r="J209" s="858"/>
    </row>
    <row r="210" spans="2:10" ht="35.1" customHeight="1">
      <c r="B210" s="853"/>
      <c r="C210" s="877"/>
      <c r="D210" s="873" t="s">
        <v>934</v>
      </c>
      <c r="E210" s="854"/>
      <c r="F210" s="855"/>
      <c r="G210" s="856"/>
      <c r="H210" s="857"/>
      <c r="I210" s="856"/>
      <c r="J210" s="858"/>
    </row>
    <row r="211" spans="2:10" ht="35.1" customHeight="1">
      <c r="B211" s="853"/>
      <c r="C211" s="877"/>
      <c r="D211" s="873" t="s">
        <v>935</v>
      </c>
      <c r="E211" s="854"/>
      <c r="F211" s="855"/>
      <c r="G211" s="856"/>
      <c r="H211" s="857"/>
      <c r="I211" s="856"/>
      <c r="J211" s="858"/>
    </row>
    <row r="212" spans="2:10" ht="35.1" customHeight="1">
      <c r="B212" s="853"/>
      <c r="C212" s="877"/>
      <c r="D212" s="873" t="s">
        <v>803</v>
      </c>
      <c r="E212" s="854"/>
      <c r="F212" s="855"/>
      <c r="G212" s="856"/>
      <c r="H212" s="857"/>
      <c r="I212" s="856"/>
      <c r="J212" s="858"/>
    </row>
    <row r="213" spans="2:10" ht="35.1" customHeight="1">
      <c r="B213" s="853"/>
      <c r="C213" s="840"/>
      <c r="D213" s="873" t="s">
        <v>936</v>
      </c>
      <c r="E213" s="854"/>
      <c r="F213" s="855"/>
      <c r="G213" s="856"/>
      <c r="H213" s="857"/>
      <c r="I213" s="856"/>
      <c r="J213" s="858"/>
    </row>
    <row r="214" spans="2:10" ht="20.100000000000001" customHeight="1">
      <c r="B214" s="853"/>
      <c r="C214" s="840"/>
      <c r="D214" s="873" t="s">
        <v>804</v>
      </c>
      <c r="E214" s="854"/>
      <c r="F214" s="855"/>
      <c r="G214" s="856"/>
      <c r="H214" s="857"/>
      <c r="I214" s="856"/>
      <c r="J214" s="858"/>
    </row>
    <row r="215" spans="2:10" ht="20.100000000000001" customHeight="1">
      <c r="B215" s="853"/>
      <c r="C215" s="840"/>
      <c r="D215" s="873" t="s">
        <v>805</v>
      </c>
      <c r="E215" s="854"/>
      <c r="F215" s="855"/>
      <c r="G215" s="856"/>
      <c r="H215" s="857"/>
      <c r="I215" s="856"/>
      <c r="J215" s="858"/>
    </row>
    <row r="216" spans="2:10" ht="35.1" customHeight="1">
      <c r="B216" s="853"/>
      <c r="C216" s="840"/>
      <c r="D216" s="873" t="s">
        <v>806</v>
      </c>
      <c r="E216" s="854"/>
      <c r="F216" s="855"/>
      <c r="G216" s="856"/>
      <c r="H216" s="857"/>
      <c r="I216" s="856"/>
      <c r="J216" s="858"/>
    </row>
    <row r="217" spans="2:10" ht="20.100000000000001" customHeight="1">
      <c r="B217" s="853"/>
      <c r="C217" s="840"/>
      <c r="D217" s="873" t="s">
        <v>807</v>
      </c>
      <c r="E217" s="854"/>
      <c r="F217" s="855"/>
      <c r="G217" s="856"/>
      <c r="H217" s="857"/>
      <c r="I217" s="856"/>
      <c r="J217" s="858"/>
    </row>
    <row r="218" spans="2:10" ht="20.100000000000001" customHeight="1">
      <c r="B218" s="853"/>
      <c r="C218" s="840"/>
      <c r="D218" s="873" t="s">
        <v>808</v>
      </c>
      <c r="E218" s="854"/>
      <c r="F218" s="855"/>
      <c r="G218" s="856"/>
      <c r="H218" s="857"/>
      <c r="I218" s="856"/>
      <c r="J218" s="858"/>
    </row>
    <row r="219" spans="2:10" ht="50.1" customHeight="1">
      <c r="B219" s="853"/>
      <c r="C219" s="840"/>
      <c r="D219" s="873" t="s">
        <v>937</v>
      </c>
      <c r="E219" s="854"/>
      <c r="F219" s="855"/>
      <c r="G219" s="856"/>
      <c r="H219" s="857"/>
      <c r="I219" s="856"/>
      <c r="J219" s="858"/>
    </row>
    <row r="220" spans="2:10" ht="35.1" customHeight="1">
      <c r="B220" s="853"/>
      <c r="C220" s="840"/>
      <c r="D220" s="873" t="s">
        <v>938</v>
      </c>
      <c r="E220" s="854"/>
      <c r="F220" s="855"/>
      <c r="G220" s="856"/>
      <c r="H220" s="857"/>
      <c r="I220" s="856"/>
      <c r="J220" s="858"/>
    </row>
    <row r="221" spans="2:10" ht="20.100000000000001" customHeight="1">
      <c r="B221" s="853"/>
      <c r="C221" s="893" t="s">
        <v>724</v>
      </c>
      <c r="D221" s="873" t="s">
        <v>939</v>
      </c>
      <c r="E221" s="854"/>
      <c r="F221" s="855"/>
      <c r="G221" s="856"/>
      <c r="H221" s="857"/>
      <c r="I221" s="856"/>
      <c r="J221" s="858"/>
    </row>
    <row r="222" spans="2:10" ht="31.15" customHeight="1">
      <c r="B222" s="853"/>
      <c r="C222" s="840"/>
      <c r="D222" s="873" t="s">
        <v>797</v>
      </c>
      <c r="E222" s="854"/>
      <c r="F222" s="855"/>
      <c r="G222" s="856"/>
      <c r="H222" s="857"/>
      <c r="I222" s="856"/>
      <c r="J222" s="858"/>
    </row>
    <row r="223" spans="2:10" ht="35.1" customHeight="1">
      <c r="B223" s="853"/>
      <c r="C223" s="840" t="s">
        <v>302</v>
      </c>
      <c r="D223" s="873" t="s">
        <v>940</v>
      </c>
      <c r="E223" s="854"/>
      <c r="F223" s="855"/>
      <c r="G223" s="856"/>
      <c r="H223" s="857"/>
      <c r="I223" s="856"/>
      <c r="J223" s="858"/>
    </row>
    <row r="224" spans="2:10" ht="20.100000000000001" customHeight="1">
      <c r="B224" s="853"/>
      <c r="C224" s="840"/>
      <c r="D224" s="873" t="s">
        <v>941</v>
      </c>
      <c r="E224" s="854"/>
      <c r="F224" s="855"/>
      <c r="G224" s="856"/>
      <c r="H224" s="857"/>
      <c r="I224" s="856"/>
      <c r="J224" s="858"/>
    </row>
    <row r="225" spans="2:10" ht="20.100000000000001" customHeight="1">
      <c r="B225" s="853"/>
      <c r="C225" s="840"/>
      <c r="D225" s="873" t="s">
        <v>942</v>
      </c>
      <c r="E225" s="854"/>
      <c r="F225" s="855"/>
      <c r="G225" s="856"/>
      <c r="H225" s="857"/>
      <c r="I225" s="856"/>
      <c r="J225" s="858"/>
    </row>
    <row r="226" spans="2:10" ht="20.100000000000001" customHeight="1">
      <c r="B226" s="853" t="s">
        <v>481</v>
      </c>
      <c r="C226" s="840"/>
      <c r="D226" s="873" t="s">
        <v>943</v>
      </c>
      <c r="E226" s="854"/>
      <c r="F226" s="855"/>
      <c r="G226" s="856"/>
      <c r="H226" s="857"/>
      <c r="I226" s="856"/>
      <c r="J226" s="858"/>
    </row>
    <row r="227" spans="2:10" ht="35.1" customHeight="1">
      <c r="B227" s="853"/>
      <c r="C227" s="840"/>
      <c r="D227" s="873" t="s">
        <v>944</v>
      </c>
      <c r="E227" s="854"/>
      <c r="F227" s="855"/>
      <c r="G227" s="856"/>
      <c r="H227" s="857"/>
      <c r="I227" s="856"/>
      <c r="J227" s="858"/>
    </row>
    <row r="228" spans="2:10" ht="49.9" customHeight="1">
      <c r="B228" s="853"/>
      <c r="C228" s="840"/>
      <c r="D228" s="873" t="s">
        <v>945</v>
      </c>
      <c r="E228" s="854"/>
      <c r="F228" s="855"/>
      <c r="G228" s="856"/>
      <c r="H228" s="857"/>
      <c r="I228" s="856"/>
      <c r="J228" s="858"/>
    </row>
    <row r="229" spans="2:10" ht="35.1" customHeight="1">
      <c r="B229" s="853" t="s">
        <v>725</v>
      </c>
      <c r="C229" s="840" t="s">
        <v>303</v>
      </c>
      <c r="D229" s="873" t="s">
        <v>946</v>
      </c>
      <c r="E229" s="854"/>
      <c r="F229" s="855"/>
      <c r="G229" s="856"/>
      <c r="H229" s="857"/>
      <c r="I229" s="856"/>
      <c r="J229" s="858"/>
    </row>
    <row r="230" spans="2:10" ht="50.1" customHeight="1">
      <c r="B230" s="853"/>
      <c r="C230" s="840"/>
      <c r="D230" s="873" t="s">
        <v>947</v>
      </c>
      <c r="E230" s="854"/>
      <c r="F230" s="855"/>
      <c r="G230" s="856"/>
      <c r="H230" s="857"/>
      <c r="I230" s="856"/>
      <c r="J230" s="858"/>
    </row>
    <row r="231" spans="2:10" ht="52.15" customHeight="1">
      <c r="B231" s="853"/>
      <c r="C231" s="840"/>
      <c r="D231" s="873" t="s">
        <v>948</v>
      </c>
      <c r="E231" s="854"/>
      <c r="F231" s="855"/>
      <c r="G231" s="856"/>
      <c r="H231" s="857"/>
      <c r="I231" s="856"/>
      <c r="J231" s="858"/>
    </row>
    <row r="232" spans="2:10" ht="50.1" customHeight="1">
      <c r="B232" s="853"/>
      <c r="C232" s="840" t="s">
        <v>304</v>
      </c>
      <c r="D232" s="873" t="s">
        <v>949</v>
      </c>
      <c r="E232" s="854"/>
      <c r="F232" s="855"/>
      <c r="G232" s="856"/>
      <c r="H232" s="857"/>
      <c r="I232" s="856"/>
      <c r="J232" s="858"/>
    </row>
    <row r="233" spans="2:10" ht="20.100000000000001" customHeight="1">
      <c r="B233" s="853"/>
      <c r="C233" s="840" t="s">
        <v>305</v>
      </c>
      <c r="D233" s="871" t="s">
        <v>950</v>
      </c>
      <c r="E233" s="854"/>
      <c r="F233" s="855"/>
      <c r="G233" s="856"/>
      <c r="H233" s="857"/>
      <c r="I233" s="856"/>
      <c r="J233" s="858"/>
    </row>
    <row r="234" spans="2:10" ht="20.100000000000001" customHeight="1">
      <c r="B234" s="863" t="s">
        <v>283</v>
      </c>
      <c r="C234" s="848"/>
      <c r="D234" s="872"/>
      <c r="E234" s="849" t="s">
        <v>69</v>
      </c>
      <c r="F234" s="850" t="s">
        <v>69</v>
      </c>
      <c r="G234" s="851" t="s">
        <v>69</v>
      </c>
      <c r="H234" s="852" t="s">
        <v>69</v>
      </c>
      <c r="I234" s="852" t="s">
        <v>69</v>
      </c>
      <c r="J234" s="864" t="s">
        <v>69</v>
      </c>
    </row>
    <row r="235" spans="2:10" ht="20.100000000000001" customHeight="1">
      <c r="B235" s="863" t="s">
        <v>482</v>
      </c>
      <c r="C235" s="848"/>
      <c r="D235" s="891"/>
      <c r="E235" s="849" t="s">
        <v>69</v>
      </c>
      <c r="F235" s="850" t="s">
        <v>69</v>
      </c>
      <c r="G235" s="851" t="s">
        <v>69</v>
      </c>
      <c r="H235" s="852" t="s">
        <v>69</v>
      </c>
      <c r="I235" s="852" t="s">
        <v>69</v>
      </c>
      <c r="J235" s="864" t="s">
        <v>69</v>
      </c>
    </row>
    <row r="236" spans="2:10" ht="50.1" customHeight="1">
      <c r="B236" s="853" t="s">
        <v>483</v>
      </c>
      <c r="C236" s="840"/>
      <c r="D236" s="873" t="s">
        <v>951</v>
      </c>
      <c r="E236" s="854"/>
      <c r="F236" s="855"/>
      <c r="G236" s="856"/>
      <c r="H236" s="857"/>
      <c r="I236" s="856"/>
      <c r="J236" s="858"/>
    </row>
    <row r="237" spans="2:10" ht="35.1" customHeight="1">
      <c r="B237" s="853"/>
      <c r="C237" s="840"/>
      <c r="D237" s="873" t="s">
        <v>952</v>
      </c>
      <c r="E237" s="854"/>
      <c r="F237" s="855"/>
      <c r="G237" s="856"/>
      <c r="H237" s="857"/>
      <c r="I237" s="856"/>
      <c r="J237" s="858"/>
    </row>
    <row r="238" spans="2:10" ht="35.1" customHeight="1">
      <c r="B238" s="853"/>
      <c r="C238" s="840"/>
      <c r="D238" s="873" t="s">
        <v>1056</v>
      </c>
      <c r="E238" s="854"/>
      <c r="F238" s="855"/>
      <c r="G238" s="856"/>
      <c r="H238" s="857"/>
      <c r="I238" s="856"/>
      <c r="J238" s="858"/>
    </row>
    <row r="239" spans="2:10" ht="50.1" customHeight="1">
      <c r="B239" s="853"/>
      <c r="C239" s="840"/>
      <c r="D239" s="873" t="s">
        <v>1057</v>
      </c>
      <c r="E239" s="854"/>
      <c r="F239" s="855"/>
      <c r="G239" s="856"/>
      <c r="H239" s="857"/>
      <c r="I239" s="856"/>
      <c r="J239" s="858"/>
    </row>
    <row r="240" spans="2:10" ht="31.9" customHeight="1">
      <c r="B240" s="853"/>
      <c r="C240" s="840"/>
      <c r="D240" s="873" t="s">
        <v>953</v>
      </c>
      <c r="E240" s="854"/>
      <c r="F240" s="855"/>
      <c r="G240" s="856"/>
      <c r="H240" s="857"/>
      <c r="I240" s="856"/>
      <c r="J240" s="858"/>
    </row>
    <row r="241" spans="2:10" ht="20.100000000000001" customHeight="1">
      <c r="B241" s="853" t="s">
        <v>484</v>
      </c>
      <c r="C241" s="877"/>
      <c r="D241" s="876" t="s">
        <v>726</v>
      </c>
      <c r="E241" s="854"/>
      <c r="F241" s="855"/>
      <c r="G241" s="856"/>
      <c r="H241" s="857"/>
      <c r="I241" s="856"/>
      <c r="J241" s="858"/>
    </row>
    <row r="242" spans="2:10" ht="20.100000000000001" customHeight="1">
      <c r="B242" s="853"/>
      <c r="C242" s="840" t="s">
        <v>727</v>
      </c>
      <c r="D242" s="871" t="s">
        <v>954</v>
      </c>
      <c r="E242" s="854"/>
      <c r="F242" s="855"/>
      <c r="G242" s="856"/>
      <c r="H242" s="857"/>
      <c r="I242" s="856"/>
      <c r="J242" s="858"/>
    </row>
    <row r="243" spans="2:10" ht="35.1" customHeight="1">
      <c r="B243" s="853"/>
      <c r="C243" s="840"/>
      <c r="D243" s="871" t="s">
        <v>955</v>
      </c>
      <c r="E243" s="854"/>
      <c r="F243" s="855"/>
      <c r="G243" s="856"/>
      <c r="H243" s="857"/>
      <c r="I243" s="856"/>
      <c r="J243" s="858"/>
    </row>
    <row r="244" spans="2:10" ht="50.1" customHeight="1">
      <c r="B244" s="853"/>
      <c r="C244" s="840"/>
      <c r="D244" s="871" t="s">
        <v>956</v>
      </c>
      <c r="E244" s="854"/>
      <c r="F244" s="855"/>
      <c r="G244" s="856"/>
      <c r="H244" s="857"/>
      <c r="I244" s="856"/>
      <c r="J244" s="858"/>
    </row>
    <row r="245" spans="2:10" ht="28.15" customHeight="1">
      <c r="B245" s="853"/>
      <c r="C245" s="840"/>
      <c r="D245" s="871" t="s">
        <v>957</v>
      </c>
      <c r="E245" s="854"/>
      <c r="F245" s="855"/>
      <c r="G245" s="856"/>
      <c r="H245" s="857"/>
      <c r="I245" s="856"/>
      <c r="J245" s="858"/>
    </row>
    <row r="246" spans="2:10" ht="35.1" customHeight="1">
      <c r="B246" s="853"/>
      <c r="C246" s="840"/>
      <c r="D246" s="871" t="s">
        <v>958</v>
      </c>
      <c r="E246" s="854"/>
      <c r="F246" s="855"/>
      <c r="G246" s="856"/>
      <c r="H246" s="857"/>
      <c r="I246" s="856"/>
      <c r="J246" s="858"/>
    </row>
    <row r="247" spans="2:10" ht="19.5" customHeight="1">
      <c r="B247" s="853"/>
      <c r="C247" s="840"/>
      <c r="D247" s="871" t="s">
        <v>959</v>
      </c>
      <c r="E247" s="854"/>
      <c r="F247" s="855"/>
      <c r="G247" s="856"/>
      <c r="H247" s="857"/>
      <c r="I247" s="856"/>
      <c r="J247" s="858"/>
    </row>
    <row r="248" spans="2:10">
      <c r="B248" s="853"/>
      <c r="C248" s="840"/>
      <c r="D248" s="871" t="s">
        <v>960</v>
      </c>
      <c r="E248" s="854"/>
      <c r="F248" s="855"/>
      <c r="G248" s="856"/>
      <c r="H248" s="857"/>
      <c r="I248" s="856"/>
      <c r="J248" s="858"/>
    </row>
    <row r="249" spans="2:10" ht="35.1" customHeight="1">
      <c r="B249" s="853"/>
      <c r="C249" s="840"/>
      <c r="D249" s="871" t="s">
        <v>961</v>
      </c>
      <c r="E249" s="854"/>
      <c r="F249" s="855"/>
      <c r="G249" s="856"/>
      <c r="H249" s="857"/>
      <c r="I249" s="856"/>
      <c r="J249" s="858"/>
    </row>
    <row r="250" spans="2:10" ht="35.1" customHeight="1">
      <c r="B250" s="853"/>
      <c r="C250" s="840"/>
      <c r="D250" s="871" t="s">
        <v>962</v>
      </c>
      <c r="E250" s="854"/>
      <c r="F250" s="855"/>
      <c r="G250" s="856"/>
      <c r="H250" s="857"/>
      <c r="I250" s="856"/>
      <c r="J250" s="858"/>
    </row>
    <row r="251" spans="2:10" ht="20.100000000000001" customHeight="1">
      <c r="B251" s="853"/>
      <c r="C251" s="840"/>
      <c r="D251" s="871" t="s">
        <v>963</v>
      </c>
      <c r="E251" s="854"/>
      <c r="F251" s="855"/>
      <c r="G251" s="856"/>
      <c r="H251" s="857"/>
      <c r="I251" s="856"/>
      <c r="J251" s="858"/>
    </row>
    <row r="252" spans="2:10" ht="20.100000000000001" customHeight="1">
      <c r="B252" s="853"/>
      <c r="C252" s="840" t="s">
        <v>728</v>
      </c>
      <c r="D252" s="871" t="s">
        <v>943</v>
      </c>
      <c r="E252" s="854"/>
      <c r="F252" s="855"/>
      <c r="G252" s="856"/>
      <c r="H252" s="857"/>
      <c r="I252" s="856"/>
      <c r="J252" s="858"/>
    </row>
    <row r="253" spans="2:10" ht="20.100000000000001" customHeight="1">
      <c r="B253" s="853"/>
      <c r="C253" s="886" t="s">
        <v>729</v>
      </c>
      <c r="D253" s="871" t="s">
        <v>964</v>
      </c>
      <c r="E253" s="854"/>
      <c r="F253" s="855"/>
      <c r="G253" s="856"/>
      <c r="H253" s="857"/>
      <c r="I253" s="856"/>
      <c r="J253" s="858"/>
    </row>
    <row r="254" spans="2:10" ht="20.100000000000001" customHeight="1">
      <c r="B254" s="853"/>
      <c r="C254" s="840"/>
      <c r="D254" s="871" t="s">
        <v>965</v>
      </c>
      <c r="E254" s="854"/>
      <c r="F254" s="855"/>
      <c r="G254" s="856"/>
      <c r="H254" s="857"/>
      <c r="I254" s="856"/>
      <c r="J254" s="858"/>
    </row>
    <row r="255" spans="2:10" ht="20.100000000000001" customHeight="1">
      <c r="B255" s="853"/>
      <c r="C255" s="840"/>
      <c r="D255" s="871" t="s">
        <v>966</v>
      </c>
      <c r="E255" s="854"/>
      <c r="F255" s="855"/>
      <c r="G255" s="856"/>
      <c r="H255" s="857"/>
      <c r="I255" s="856"/>
      <c r="J255" s="858"/>
    </row>
    <row r="256" spans="2:10" ht="35.1" customHeight="1">
      <c r="B256" s="853"/>
      <c r="C256" s="840" t="s">
        <v>730</v>
      </c>
      <c r="D256" s="871" t="s">
        <v>1058</v>
      </c>
      <c r="E256" s="854"/>
      <c r="F256" s="855"/>
      <c r="G256" s="856"/>
      <c r="H256" s="857"/>
      <c r="I256" s="856"/>
      <c r="J256" s="858"/>
    </row>
    <row r="257" spans="2:10" ht="35.1" customHeight="1">
      <c r="B257" s="853"/>
      <c r="C257" s="840"/>
      <c r="D257" s="871" t="s">
        <v>967</v>
      </c>
      <c r="E257" s="854"/>
      <c r="F257" s="855"/>
      <c r="G257" s="856"/>
      <c r="H257" s="857"/>
      <c r="I257" s="856"/>
      <c r="J257" s="858"/>
    </row>
    <row r="258" spans="2:10" ht="20.100000000000001" customHeight="1">
      <c r="B258" s="853"/>
      <c r="C258" s="840"/>
      <c r="D258" s="871" t="s">
        <v>968</v>
      </c>
      <c r="E258" s="854"/>
      <c r="F258" s="855"/>
      <c r="G258" s="856"/>
      <c r="H258" s="857"/>
      <c r="I258" s="856"/>
      <c r="J258" s="858"/>
    </row>
    <row r="259" spans="2:10" ht="44.45" customHeight="1">
      <c r="B259" s="853"/>
      <c r="C259" s="840" t="s">
        <v>731</v>
      </c>
      <c r="D259" s="871" t="s">
        <v>1099</v>
      </c>
      <c r="E259" s="854"/>
      <c r="F259" s="855"/>
      <c r="G259" s="856"/>
      <c r="H259" s="857"/>
      <c r="I259" s="856"/>
      <c r="J259" s="858"/>
    </row>
    <row r="260" spans="2:10" ht="20.100000000000001" customHeight="1">
      <c r="B260" s="853"/>
      <c r="C260" s="840" t="s">
        <v>732</v>
      </c>
      <c r="D260" s="871" t="s">
        <v>969</v>
      </c>
      <c r="E260" s="854"/>
      <c r="F260" s="855"/>
      <c r="G260" s="856"/>
      <c r="H260" s="857"/>
      <c r="I260" s="856"/>
      <c r="J260" s="858"/>
    </row>
    <row r="261" spans="2:10" ht="27.6" customHeight="1">
      <c r="B261" s="853"/>
      <c r="C261" s="840" t="s">
        <v>733</v>
      </c>
      <c r="D261" s="871" t="s">
        <v>970</v>
      </c>
      <c r="E261" s="854"/>
      <c r="F261" s="855"/>
      <c r="G261" s="856"/>
      <c r="H261" s="857"/>
      <c r="I261" s="856"/>
      <c r="J261" s="858"/>
    </row>
    <row r="262" spans="2:10" ht="20.100000000000001" customHeight="1">
      <c r="B262" s="853"/>
      <c r="C262" s="840"/>
      <c r="D262" s="871" t="s">
        <v>971</v>
      </c>
      <c r="E262" s="854"/>
      <c r="F262" s="855"/>
      <c r="G262" s="856"/>
      <c r="H262" s="857"/>
      <c r="I262" s="856"/>
      <c r="J262" s="858"/>
    </row>
    <row r="263" spans="2:10" ht="35.1" customHeight="1">
      <c r="B263" s="853"/>
      <c r="C263" s="840"/>
      <c r="D263" s="871" t="s">
        <v>972</v>
      </c>
      <c r="E263" s="854"/>
      <c r="F263" s="855"/>
      <c r="G263" s="856"/>
      <c r="H263" s="857"/>
      <c r="I263" s="856"/>
      <c r="J263" s="858"/>
    </row>
    <row r="264" spans="2:10" ht="20.100000000000001" customHeight="1">
      <c r="B264" s="853"/>
      <c r="C264" s="878" t="s">
        <v>734</v>
      </c>
      <c r="D264" s="871" t="s">
        <v>973</v>
      </c>
      <c r="E264" s="854"/>
      <c r="F264" s="855"/>
      <c r="G264" s="856"/>
      <c r="H264" s="857"/>
      <c r="I264" s="856"/>
      <c r="J264" s="858"/>
    </row>
    <row r="265" spans="2:10" ht="20.100000000000001" customHeight="1">
      <c r="B265" s="853"/>
      <c r="C265" s="840" t="s">
        <v>735</v>
      </c>
      <c r="D265" s="871" t="s">
        <v>974</v>
      </c>
      <c r="E265" s="854"/>
      <c r="F265" s="855"/>
      <c r="G265" s="856"/>
      <c r="H265" s="857"/>
      <c r="I265" s="856"/>
      <c r="J265" s="858"/>
    </row>
    <row r="266" spans="2:10" ht="20.100000000000001" customHeight="1">
      <c r="B266" s="853"/>
      <c r="C266" s="840" t="s">
        <v>736</v>
      </c>
      <c r="D266" s="871" t="s">
        <v>975</v>
      </c>
      <c r="E266" s="854"/>
      <c r="F266" s="855"/>
      <c r="G266" s="856"/>
      <c r="H266" s="857"/>
      <c r="I266" s="856"/>
      <c r="J266" s="858"/>
    </row>
    <row r="267" spans="2:10" ht="20.100000000000001" customHeight="1">
      <c r="B267" s="853"/>
      <c r="C267" s="840"/>
      <c r="D267" s="871" t="s">
        <v>976</v>
      </c>
      <c r="E267" s="854"/>
      <c r="F267" s="855"/>
      <c r="G267" s="856"/>
      <c r="H267" s="857"/>
      <c r="I267" s="856"/>
      <c r="J267" s="858"/>
    </row>
    <row r="268" spans="2:10" ht="35.1" customHeight="1">
      <c r="B268" s="853"/>
      <c r="C268" s="840"/>
      <c r="D268" s="871" t="s">
        <v>977</v>
      </c>
      <c r="E268" s="854"/>
      <c r="F268" s="855"/>
      <c r="G268" s="856"/>
      <c r="H268" s="857"/>
      <c r="I268" s="856"/>
      <c r="J268" s="858"/>
    </row>
    <row r="269" spans="2:10" ht="35.1" customHeight="1">
      <c r="B269" s="853"/>
      <c r="C269" s="840"/>
      <c r="D269" s="871" t="s">
        <v>1059</v>
      </c>
      <c r="E269" s="854"/>
      <c r="F269" s="855"/>
      <c r="G269" s="856"/>
      <c r="H269" s="857"/>
      <c r="I269" s="856"/>
      <c r="J269" s="858"/>
    </row>
    <row r="270" spans="2:10" ht="20.100000000000001" customHeight="1">
      <c r="B270" s="853"/>
      <c r="C270" s="840"/>
      <c r="D270" s="871" t="s">
        <v>978</v>
      </c>
      <c r="E270" s="854"/>
      <c r="F270" s="855"/>
      <c r="G270" s="856"/>
      <c r="H270" s="857"/>
      <c r="I270" s="856"/>
      <c r="J270" s="858"/>
    </row>
    <row r="271" spans="2:10" ht="35.1" customHeight="1">
      <c r="B271" s="853"/>
      <c r="C271" s="840" t="s">
        <v>737</v>
      </c>
      <c r="D271" s="871" t="s">
        <v>979</v>
      </c>
      <c r="E271" s="854"/>
      <c r="F271" s="855"/>
      <c r="G271" s="856"/>
      <c r="H271" s="857"/>
      <c r="I271" s="856"/>
      <c r="J271" s="858"/>
    </row>
    <row r="272" spans="2:10" ht="35.1" customHeight="1">
      <c r="B272" s="853"/>
      <c r="C272" s="840"/>
      <c r="D272" s="871" t="s">
        <v>980</v>
      </c>
      <c r="E272" s="854"/>
      <c r="F272" s="855"/>
      <c r="G272" s="856"/>
      <c r="H272" s="857"/>
      <c r="I272" s="856"/>
      <c r="J272" s="858"/>
    </row>
    <row r="273" spans="2:10" ht="25.9" customHeight="1">
      <c r="B273" s="853"/>
      <c r="C273" s="840"/>
      <c r="D273" s="871" t="s">
        <v>981</v>
      </c>
      <c r="E273" s="854"/>
      <c r="F273" s="855"/>
      <c r="G273" s="856"/>
      <c r="H273" s="857"/>
      <c r="I273" s="856"/>
      <c r="J273" s="858"/>
    </row>
    <row r="274" spans="2:10" ht="35.1" customHeight="1">
      <c r="B274" s="853"/>
      <c r="C274" s="840" t="s">
        <v>738</v>
      </c>
      <c r="D274" s="871" t="s">
        <v>982</v>
      </c>
      <c r="E274" s="854"/>
      <c r="F274" s="855"/>
      <c r="G274" s="856"/>
      <c r="H274" s="857"/>
      <c r="I274" s="856"/>
      <c r="J274" s="858"/>
    </row>
    <row r="275" spans="2:10" ht="20.100000000000001" customHeight="1">
      <c r="B275" s="853" t="s">
        <v>485</v>
      </c>
      <c r="C275" s="878"/>
      <c r="D275" s="876" t="s">
        <v>739</v>
      </c>
      <c r="E275" s="854"/>
      <c r="F275" s="855"/>
      <c r="G275" s="856"/>
      <c r="H275" s="857"/>
      <c r="I275" s="856"/>
      <c r="J275" s="858"/>
    </row>
    <row r="276" spans="2:10" ht="16.899999999999999" customHeight="1">
      <c r="B276" s="853"/>
      <c r="C276" s="840" t="s">
        <v>740</v>
      </c>
      <c r="D276" s="871" t="s">
        <v>1118</v>
      </c>
      <c r="E276" s="854"/>
      <c r="F276" s="855"/>
      <c r="G276" s="856"/>
      <c r="H276" s="857"/>
      <c r="I276" s="856"/>
      <c r="J276" s="858"/>
    </row>
    <row r="277" spans="2:10" ht="16.899999999999999" customHeight="1">
      <c r="B277" s="853"/>
      <c r="C277" s="840" t="s">
        <v>741</v>
      </c>
      <c r="D277" s="871" t="s">
        <v>1118</v>
      </c>
      <c r="E277" s="854"/>
      <c r="F277" s="855"/>
      <c r="G277" s="856"/>
      <c r="H277" s="857"/>
      <c r="I277" s="856"/>
      <c r="J277" s="858"/>
    </row>
    <row r="278" spans="2:10" ht="28.15" customHeight="1">
      <c r="B278" s="853"/>
      <c r="C278" s="840" t="s">
        <v>1121</v>
      </c>
      <c r="D278" s="871" t="s">
        <v>983</v>
      </c>
      <c r="E278" s="854"/>
      <c r="F278" s="855"/>
      <c r="G278" s="856"/>
      <c r="H278" s="857"/>
      <c r="I278" s="856"/>
      <c r="J278" s="858"/>
    </row>
    <row r="279" spans="2:10" ht="20.100000000000001" customHeight="1">
      <c r="B279" s="853"/>
      <c r="C279" s="840"/>
      <c r="D279" s="871" t="s">
        <v>984</v>
      </c>
      <c r="E279" s="854"/>
      <c r="F279" s="855"/>
      <c r="G279" s="856"/>
      <c r="H279" s="857"/>
      <c r="I279" s="856"/>
      <c r="J279" s="858"/>
    </row>
    <row r="280" spans="2:10" ht="50.1" customHeight="1">
      <c r="B280" s="853" t="s">
        <v>742</v>
      </c>
      <c r="C280" s="887"/>
      <c r="D280" s="871" t="s">
        <v>798</v>
      </c>
      <c r="E280" s="854"/>
      <c r="F280" s="855"/>
      <c r="G280" s="856"/>
      <c r="H280" s="857"/>
      <c r="I280" s="856"/>
      <c r="J280" s="858"/>
    </row>
    <row r="281" spans="2:10" ht="20.100000000000001" customHeight="1">
      <c r="B281" s="853" t="s">
        <v>486</v>
      </c>
      <c r="C281" s="840"/>
      <c r="D281" s="876" t="s">
        <v>743</v>
      </c>
      <c r="E281" s="854"/>
      <c r="F281" s="855"/>
      <c r="G281" s="856"/>
      <c r="H281" s="857"/>
      <c r="I281" s="856"/>
      <c r="J281" s="858"/>
    </row>
    <row r="282" spans="2:10" ht="95.1" customHeight="1">
      <c r="B282" s="853"/>
      <c r="C282" s="840" t="s">
        <v>744</v>
      </c>
      <c r="D282" s="871" t="s">
        <v>986</v>
      </c>
      <c r="E282" s="854"/>
      <c r="F282" s="855"/>
      <c r="G282" s="856"/>
      <c r="H282" s="857"/>
      <c r="I282" s="856"/>
      <c r="J282" s="858"/>
    </row>
    <row r="283" spans="2:10" ht="38.450000000000003" customHeight="1">
      <c r="B283" s="853"/>
      <c r="C283" s="840" t="s">
        <v>745</v>
      </c>
      <c r="D283" s="871" t="s">
        <v>987</v>
      </c>
      <c r="E283" s="854"/>
      <c r="F283" s="855"/>
      <c r="G283" s="856"/>
      <c r="H283" s="857"/>
      <c r="I283" s="856"/>
      <c r="J283" s="858"/>
    </row>
    <row r="284" spans="2:10" ht="20.100000000000001" customHeight="1">
      <c r="B284" s="853"/>
      <c r="C284" s="840" t="s">
        <v>746</v>
      </c>
      <c r="D284" s="871" t="s">
        <v>988</v>
      </c>
      <c r="E284" s="854"/>
      <c r="F284" s="855"/>
      <c r="G284" s="856"/>
      <c r="H284" s="857"/>
      <c r="I284" s="856"/>
      <c r="J284" s="858"/>
    </row>
    <row r="285" spans="2:10" ht="35.1" customHeight="1">
      <c r="B285" s="853"/>
      <c r="C285" s="840"/>
      <c r="D285" s="871" t="s">
        <v>989</v>
      </c>
      <c r="E285" s="854"/>
      <c r="F285" s="855"/>
      <c r="G285" s="856"/>
      <c r="H285" s="857"/>
      <c r="I285" s="856"/>
      <c r="J285" s="858"/>
    </row>
    <row r="286" spans="2:10" ht="35.1" customHeight="1">
      <c r="B286" s="853"/>
      <c r="C286" s="840"/>
      <c r="D286" s="871" t="s">
        <v>990</v>
      </c>
      <c r="E286" s="854"/>
      <c r="F286" s="855"/>
      <c r="G286" s="856"/>
      <c r="H286" s="857"/>
      <c r="I286" s="856"/>
      <c r="J286" s="858"/>
    </row>
    <row r="287" spans="2:10" ht="35.1" customHeight="1">
      <c r="B287" s="853"/>
      <c r="C287" s="840"/>
      <c r="D287" s="871" t="s">
        <v>991</v>
      </c>
      <c r="E287" s="854"/>
      <c r="F287" s="855"/>
      <c r="G287" s="856"/>
      <c r="H287" s="857"/>
      <c r="I287" s="856"/>
      <c r="J287" s="858"/>
    </row>
    <row r="288" spans="2:10" ht="28.15" customHeight="1">
      <c r="B288" s="853"/>
      <c r="C288" s="840" t="s">
        <v>747</v>
      </c>
      <c r="D288" s="871" t="s">
        <v>992</v>
      </c>
      <c r="E288" s="854"/>
      <c r="F288" s="855"/>
      <c r="G288" s="856"/>
      <c r="H288" s="857"/>
      <c r="I288" s="856"/>
      <c r="J288" s="858"/>
    </row>
    <row r="289" spans="2:10" ht="35.1" customHeight="1">
      <c r="B289" s="853"/>
      <c r="C289" s="840"/>
      <c r="D289" s="871" t="s">
        <v>1100</v>
      </c>
      <c r="E289" s="854"/>
      <c r="F289" s="855"/>
      <c r="G289" s="856"/>
      <c r="H289" s="857"/>
      <c r="I289" s="856"/>
      <c r="J289" s="858"/>
    </row>
    <row r="290" spans="2:10" ht="20.100000000000001" customHeight="1">
      <c r="B290" s="853"/>
      <c r="C290" s="840" t="s">
        <v>748</v>
      </c>
      <c r="D290" s="871" t="s">
        <v>943</v>
      </c>
      <c r="E290" s="854"/>
      <c r="F290" s="855"/>
      <c r="G290" s="856"/>
      <c r="H290" s="857"/>
      <c r="I290" s="856"/>
      <c r="J290" s="858"/>
    </row>
    <row r="291" spans="2:10" ht="50.1" customHeight="1">
      <c r="B291" s="853"/>
      <c r="C291" s="840" t="s">
        <v>749</v>
      </c>
      <c r="D291" s="871" t="s">
        <v>1060</v>
      </c>
      <c r="E291" s="854"/>
      <c r="F291" s="855"/>
      <c r="G291" s="856"/>
      <c r="H291" s="857"/>
      <c r="I291" s="856"/>
      <c r="J291" s="858"/>
    </row>
    <row r="292" spans="2:10" ht="89.25">
      <c r="B292" s="853"/>
      <c r="C292" s="840" t="s">
        <v>809</v>
      </c>
      <c r="D292" s="871" t="s">
        <v>1061</v>
      </c>
      <c r="E292" s="854"/>
      <c r="F292" s="855"/>
      <c r="G292" s="856"/>
      <c r="H292" s="857"/>
      <c r="I292" s="856"/>
      <c r="J292" s="858"/>
    </row>
    <row r="293" spans="2:10" ht="32.450000000000003" customHeight="1">
      <c r="B293" s="853"/>
      <c r="C293" s="840" t="s">
        <v>750</v>
      </c>
      <c r="D293" s="871" t="s">
        <v>993</v>
      </c>
      <c r="E293" s="854"/>
      <c r="F293" s="855"/>
      <c r="G293" s="856"/>
      <c r="H293" s="857"/>
      <c r="I293" s="856"/>
      <c r="J293" s="858"/>
    </row>
    <row r="294" spans="2:10" ht="35.1" customHeight="1">
      <c r="B294" s="853"/>
      <c r="C294" s="840"/>
      <c r="D294" s="871" t="s">
        <v>994</v>
      </c>
      <c r="E294" s="854"/>
      <c r="F294" s="855"/>
      <c r="G294" s="856"/>
      <c r="H294" s="857"/>
      <c r="I294" s="856"/>
      <c r="J294" s="858"/>
    </row>
    <row r="295" spans="2:10" ht="20.100000000000001" customHeight="1">
      <c r="B295" s="853"/>
      <c r="C295" s="840"/>
      <c r="D295" s="871" t="s">
        <v>995</v>
      </c>
      <c r="E295" s="854"/>
      <c r="F295" s="855"/>
      <c r="G295" s="856"/>
      <c r="H295" s="857"/>
      <c r="I295" s="856"/>
      <c r="J295" s="858"/>
    </row>
    <row r="296" spans="2:10" ht="20.100000000000001" customHeight="1">
      <c r="B296" s="853"/>
      <c r="C296" s="840" t="s">
        <v>751</v>
      </c>
      <c r="D296" s="871" t="s">
        <v>996</v>
      </c>
      <c r="E296" s="854"/>
      <c r="F296" s="855"/>
      <c r="G296" s="856"/>
      <c r="H296" s="857"/>
      <c r="I296" s="856"/>
      <c r="J296" s="858"/>
    </row>
    <row r="297" spans="2:10" ht="20.100000000000001" customHeight="1">
      <c r="B297" s="853"/>
      <c r="C297" s="840"/>
      <c r="D297" s="871" t="s">
        <v>997</v>
      </c>
      <c r="E297" s="854"/>
      <c r="F297" s="855"/>
      <c r="G297" s="856"/>
      <c r="H297" s="857"/>
      <c r="I297" s="856"/>
      <c r="J297" s="858"/>
    </row>
    <row r="298" spans="2:10" ht="20.100000000000001" customHeight="1">
      <c r="B298" s="853"/>
      <c r="C298" s="840" t="s">
        <v>752</v>
      </c>
      <c r="D298" s="871" t="s">
        <v>998</v>
      </c>
      <c r="E298" s="854"/>
      <c r="F298" s="855"/>
      <c r="G298" s="856"/>
      <c r="H298" s="857"/>
      <c r="I298" s="856"/>
      <c r="J298" s="858"/>
    </row>
    <row r="299" spans="2:10" ht="20.100000000000001" customHeight="1">
      <c r="B299" s="853"/>
      <c r="C299" s="840"/>
      <c r="D299" s="871" t="s">
        <v>999</v>
      </c>
      <c r="E299" s="854"/>
      <c r="F299" s="855"/>
      <c r="G299" s="856"/>
      <c r="H299" s="857"/>
      <c r="I299" s="856"/>
      <c r="J299" s="858"/>
    </row>
    <row r="300" spans="2:10" ht="20.100000000000001" customHeight="1">
      <c r="B300" s="853"/>
      <c r="C300" s="840"/>
      <c r="D300" s="871" t="s">
        <v>1000</v>
      </c>
      <c r="E300" s="854"/>
      <c r="F300" s="855"/>
      <c r="G300" s="856"/>
      <c r="H300" s="857"/>
      <c r="I300" s="856"/>
      <c r="J300" s="858"/>
    </row>
    <row r="301" spans="2:10" ht="35.1" customHeight="1">
      <c r="B301" s="853"/>
      <c r="C301" s="840" t="s">
        <v>753</v>
      </c>
      <c r="D301" s="871" t="s">
        <v>1001</v>
      </c>
      <c r="E301" s="854"/>
      <c r="F301" s="855"/>
      <c r="G301" s="856"/>
      <c r="H301" s="857"/>
      <c r="I301" s="856"/>
      <c r="J301" s="858"/>
    </row>
    <row r="302" spans="2:10" ht="35.1" customHeight="1">
      <c r="B302" s="853"/>
      <c r="C302" s="840"/>
      <c r="D302" s="871" t="s">
        <v>1002</v>
      </c>
      <c r="E302" s="854"/>
      <c r="F302" s="855"/>
      <c r="G302" s="856"/>
      <c r="H302" s="857"/>
      <c r="I302" s="856"/>
      <c r="J302" s="858"/>
    </row>
    <row r="303" spans="2:10" ht="20.100000000000001" customHeight="1">
      <c r="B303" s="853"/>
      <c r="C303" s="840"/>
      <c r="D303" s="871" t="s">
        <v>1003</v>
      </c>
      <c r="E303" s="854"/>
      <c r="F303" s="855"/>
      <c r="G303" s="856"/>
      <c r="H303" s="857"/>
      <c r="I303" s="856"/>
      <c r="J303" s="858"/>
    </row>
    <row r="304" spans="2:10" ht="35.1" customHeight="1">
      <c r="B304" s="853"/>
      <c r="C304" s="840"/>
      <c r="D304" s="871" t="s">
        <v>1004</v>
      </c>
      <c r="E304" s="854"/>
      <c r="F304" s="855"/>
      <c r="G304" s="856"/>
      <c r="H304" s="857"/>
      <c r="I304" s="856"/>
      <c r="J304" s="858"/>
    </row>
    <row r="305" spans="2:10" ht="35.1" customHeight="1">
      <c r="B305" s="853"/>
      <c r="C305" s="840" t="s">
        <v>754</v>
      </c>
      <c r="D305" s="871" t="s">
        <v>985</v>
      </c>
      <c r="E305" s="854"/>
      <c r="F305" s="855"/>
      <c r="G305" s="856"/>
      <c r="H305" s="857"/>
      <c r="I305" s="856"/>
      <c r="J305" s="858"/>
    </row>
    <row r="306" spans="2:10" ht="20.100000000000001" customHeight="1">
      <c r="B306" s="853" t="s">
        <v>487</v>
      </c>
      <c r="C306" s="840"/>
      <c r="D306" s="876" t="s">
        <v>755</v>
      </c>
      <c r="E306" s="854"/>
      <c r="F306" s="855"/>
      <c r="G306" s="856"/>
      <c r="H306" s="857"/>
      <c r="I306" s="856"/>
      <c r="J306" s="858"/>
    </row>
    <row r="307" spans="2:10" ht="29.45" customHeight="1">
      <c r="B307" s="853"/>
      <c r="C307" s="840" t="s">
        <v>756</v>
      </c>
      <c r="D307" s="871" t="s">
        <v>1005</v>
      </c>
      <c r="E307" s="854"/>
      <c r="F307" s="855"/>
      <c r="G307" s="856"/>
      <c r="H307" s="857"/>
      <c r="I307" s="856"/>
      <c r="J307" s="858"/>
    </row>
    <row r="308" spans="2:10" ht="20.100000000000001" customHeight="1">
      <c r="B308" s="853"/>
      <c r="C308" s="840"/>
      <c r="D308" s="871" t="s">
        <v>1006</v>
      </c>
      <c r="E308" s="854"/>
      <c r="F308" s="855"/>
      <c r="G308" s="856"/>
      <c r="H308" s="857"/>
      <c r="I308" s="856"/>
      <c r="J308" s="858"/>
    </row>
    <row r="309" spans="2:10" ht="20.100000000000001" customHeight="1">
      <c r="B309" s="853"/>
      <c r="C309" s="840"/>
      <c r="D309" s="871" t="s">
        <v>1007</v>
      </c>
      <c r="E309" s="854"/>
      <c r="F309" s="855"/>
      <c r="G309" s="856"/>
      <c r="H309" s="857"/>
      <c r="I309" s="856"/>
      <c r="J309" s="858"/>
    </row>
    <row r="310" spans="2:10" ht="20.100000000000001" customHeight="1">
      <c r="B310" s="853"/>
      <c r="C310" s="840"/>
      <c r="D310" s="871" t="s">
        <v>1008</v>
      </c>
      <c r="E310" s="854"/>
      <c r="F310" s="855"/>
      <c r="G310" s="856"/>
      <c r="H310" s="857"/>
      <c r="I310" s="856"/>
      <c r="J310" s="858"/>
    </row>
    <row r="311" spans="2:10" ht="20.100000000000001" customHeight="1">
      <c r="B311" s="853"/>
      <c r="C311" s="840" t="s">
        <v>757</v>
      </c>
      <c r="D311" s="871" t="s">
        <v>1009</v>
      </c>
      <c r="E311" s="854"/>
      <c r="F311" s="855"/>
      <c r="G311" s="856"/>
      <c r="H311" s="857"/>
      <c r="I311" s="856"/>
      <c r="J311" s="858"/>
    </row>
    <row r="312" spans="2:10" ht="20.100000000000001" customHeight="1">
      <c r="B312" s="853"/>
      <c r="C312" s="840" t="s">
        <v>758</v>
      </c>
      <c r="D312" s="871" t="s">
        <v>964</v>
      </c>
      <c r="E312" s="854"/>
      <c r="F312" s="855"/>
      <c r="G312" s="856"/>
      <c r="H312" s="857"/>
      <c r="I312" s="856"/>
      <c r="J312" s="858"/>
    </row>
    <row r="313" spans="2:10" ht="35.1" customHeight="1">
      <c r="B313" s="853"/>
      <c r="C313" s="840" t="s">
        <v>810</v>
      </c>
      <c r="D313" s="871" t="s">
        <v>1010</v>
      </c>
      <c r="E313" s="854"/>
      <c r="F313" s="855"/>
      <c r="G313" s="856"/>
      <c r="H313" s="857"/>
      <c r="I313" s="856"/>
      <c r="J313" s="858"/>
    </row>
    <row r="314" spans="2:10" ht="50.1" customHeight="1">
      <c r="B314" s="853"/>
      <c r="C314" s="840"/>
      <c r="D314" s="871" t="s">
        <v>1011</v>
      </c>
      <c r="E314" s="854"/>
      <c r="F314" s="855"/>
      <c r="G314" s="856"/>
      <c r="H314" s="857"/>
      <c r="I314" s="856"/>
      <c r="J314" s="858"/>
    </row>
    <row r="315" spans="2:10" ht="63.75">
      <c r="B315" s="853"/>
      <c r="C315" s="840" t="s">
        <v>759</v>
      </c>
      <c r="D315" s="871" t="s">
        <v>1012</v>
      </c>
      <c r="E315" s="854"/>
      <c r="F315" s="855"/>
      <c r="G315" s="856"/>
      <c r="H315" s="857"/>
      <c r="I315" s="856"/>
      <c r="J315" s="858"/>
    </row>
    <row r="316" spans="2:10" ht="35.1" customHeight="1">
      <c r="B316" s="853"/>
      <c r="C316" s="840" t="s">
        <v>760</v>
      </c>
      <c r="D316" s="871" t="s">
        <v>1101</v>
      </c>
      <c r="E316" s="854"/>
      <c r="F316" s="855"/>
      <c r="G316" s="856"/>
      <c r="H316" s="857"/>
      <c r="I316" s="856"/>
      <c r="J316" s="858"/>
    </row>
    <row r="317" spans="2:10" ht="35.1" customHeight="1">
      <c r="B317" s="853"/>
      <c r="C317" s="840"/>
      <c r="D317" s="871" t="s">
        <v>1013</v>
      </c>
      <c r="E317" s="854"/>
      <c r="F317" s="855"/>
      <c r="G317" s="856"/>
      <c r="H317" s="857"/>
      <c r="I317" s="856"/>
      <c r="J317" s="858"/>
    </row>
    <row r="318" spans="2:10" ht="20.100000000000001" customHeight="1">
      <c r="B318" s="853"/>
      <c r="C318" s="840"/>
      <c r="D318" s="871" t="s">
        <v>995</v>
      </c>
      <c r="E318" s="854"/>
      <c r="F318" s="855"/>
      <c r="G318" s="856"/>
      <c r="H318" s="857"/>
      <c r="I318" s="856"/>
      <c r="J318" s="858"/>
    </row>
    <row r="319" spans="2:10" ht="50.1" customHeight="1">
      <c r="B319" s="853"/>
      <c r="C319" s="840"/>
      <c r="D319" s="871" t="s">
        <v>1014</v>
      </c>
      <c r="E319" s="854"/>
      <c r="F319" s="855"/>
      <c r="G319" s="856"/>
      <c r="H319" s="857"/>
      <c r="I319" s="856"/>
      <c r="J319" s="858"/>
    </row>
    <row r="320" spans="2:10" ht="20.100000000000001" customHeight="1">
      <c r="B320" s="853"/>
      <c r="C320" s="840" t="s">
        <v>761</v>
      </c>
      <c r="D320" s="871" t="s">
        <v>996</v>
      </c>
      <c r="E320" s="854"/>
      <c r="F320" s="855"/>
      <c r="G320" s="856"/>
      <c r="H320" s="857"/>
      <c r="I320" s="856"/>
      <c r="J320" s="858"/>
    </row>
    <row r="321" spans="2:10" ht="20.100000000000001" customHeight="1">
      <c r="B321" s="853"/>
      <c r="C321" s="840"/>
      <c r="D321" s="871" t="s">
        <v>1015</v>
      </c>
      <c r="E321" s="854"/>
      <c r="F321" s="855"/>
      <c r="G321" s="856"/>
      <c r="H321" s="857"/>
      <c r="I321" s="856"/>
      <c r="J321" s="858"/>
    </row>
    <row r="322" spans="2:10" ht="20.100000000000001" customHeight="1">
      <c r="B322" s="853" t="s">
        <v>488</v>
      </c>
      <c r="C322" s="840" t="s">
        <v>1120</v>
      </c>
      <c r="D322" s="871" t="s">
        <v>1016</v>
      </c>
      <c r="E322" s="854"/>
      <c r="F322" s="855"/>
      <c r="G322" s="856"/>
      <c r="H322" s="857"/>
      <c r="I322" s="856"/>
      <c r="J322" s="858"/>
    </row>
    <row r="323" spans="2:10" ht="35.1" customHeight="1">
      <c r="B323" s="853" t="s">
        <v>489</v>
      </c>
      <c r="C323" s="840"/>
      <c r="D323" s="876" t="s">
        <v>762</v>
      </c>
      <c r="E323" s="854"/>
      <c r="F323" s="855"/>
      <c r="G323" s="856"/>
      <c r="H323" s="857"/>
      <c r="I323" s="856"/>
      <c r="J323" s="858"/>
    </row>
    <row r="324" spans="2:10" ht="20.100000000000001" customHeight="1">
      <c r="B324" s="853"/>
      <c r="C324" s="840" t="s">
        <v>811</v>
      </c>
      <c r="D324" s="871" t="s">
        <v>1016</v>
      </c>
      <c r="E324" s="854"/>
      <c r="F324" s="855"/>
      <c r="G324" s="856"/>
      <c r="H324" s="857"/>
      <c r="I324" s="856"/>
      <c r="J324" s="858"/>
    </row>
    <row r="325" spans="2:10" ht="35.1" customHeight="1">
      <c r="B325" s="853" t="s">
        <v>490</v>
      </c>
      <c r="C325" s="840"/>
      <c r="D325" s="876" t="s">
        <v>763</v>
      </c>
      <c r="E325" s="854"/>
      <c r="F325" s="855"/>
      <c r="G325" s="856"/>
      <c r="H325" s="857"/>
      <c r="I325" s="856"/>
      <c r="J325" s="858"/>
    </row>
    <row r="326" spans="2:10" ht="20.100000000000001" customHeight="1">
      <c r="B326" s="853"/>
      <c r="C326" s="840" t="s">
        <v>811</v>
      </c>
      <c r="D326" s="871" t="s">
        <v>1016</v>
      </c>
      <c r="E326" s="854"/>
      <c r="F326" s="855"/>
      <c r="G326" s="856"/>
      <c r="H326" s="857"/>
      <c r="I326" s="856"/>
      <c r="J326" s="858"/>
    </row>
    <row r="327" spans="2:10" ht="20.100000000000001" customHeight="1">
      <c r="B327" s="853" t="s">
        <v>491</v>
      </c>
      <c r="C327" s="840" t="s">
        <v>764</v>
      </c>
      <c r="D327" s="871" t="s">
        <v>1017</v>
      </c>
      <c r="E327" s="854"/>
      <c r="F327" s="855"/>
      <c r="G327" s="856"/>
      <c r="H327" s="857"/>
      <c r="I327" s="856"/>
      <c r="J327" s="858"/>
    </row>
    <row r="328" spans="2:10" ht="35.1" customHeight="1">
      <c r="B328" s="853"/>
      <c r="C328" s="840"/>
      <c r="D328" s="871" t="s">
        <v>1062</v>
      </c>
      <c r="E328" s="854"/>
      <c r="F328" s="855"/>
      <c r="G328" s="856"/>
      <c r="H328" s="857"/>
      <c r="I328" s="856"/>
      <c r="J328" s="858"/>
    </row>
    <row r="329" spans="2:10" ht="27.6" customHeight="1">
      <c r="B329" s="853"/>
      <c r="C329" s="840"/>
      <c r="D329" s="871" t="s">
        <v>1018</v>
      </c>
      <c r="E329" s="854"/>
      <c r="F329" s="855"/>
      <c r="G329" s="856"/>
      <c r="H329" s="857"/>
      <c r="I329" s="856"/>
      <c r="J329" s="858"/>
    </row>
    <row r="330" spans="2:10" ht="27.6" customHeight="1">
      <c r="B330" s="853"/>
      <c r="C330" s="840"/>
      <c r="D330" s="871" t="s">
        <v>1019</v>
      </c>
      <c r="E330" s="854"/>
      <c r="F330" s="855"/>
      <c r="G330" s="856"/>
      <c r="H330" s="857"/>
      <c r="I330" s="856"/>
      <c r="J330" s="858"/>
    </row>
    <row r="331" spans="2:10" ht="35.1" customHeight="1">
      <c r="B331" s="853"/>
      <c r="C331" s="840"/>
      <c r="D331" s="871" t="s">
        <v>1020</v>
      </c>
      <c r="E331" s="854"/>
      <c r="F331" s="855"/>
      <c r="G331" s="856"/>
      <c r="H331" s="857"/>
      <c r="I331" s="856"/>
      <c r="J331" s="858"/>
    </row>
    <row r="332" spans="2:10" ht="20.100000000000001" customHeight="1">
      <c r="B332" s="853"/>
      <c r="C332" s="840" t="s">
        <v>765</v>
      </c>
      <c r="D332" s="871" t="s">
        <v>1021</v>
      </c>
      <c r="E332" s="854"/>
      <c r="F332" s="855"/>
      <c r="G332" s="856"/>
      <c r="H332" s="857"/>
      <c r="I332" s="856"/>
      <c r="J332" s="858"/>
    </row>
    <row r="333" spans="2:10" ht="25.5">
      <c r="B333" s="853"/>
      <c r="C333" s="840"/>
      <c r="D333" s="871" t="s">
        <v>1022</v>
      </c>
      <c r="E333" s="854"/>
      <c r="F333" s="855"/>
      <c r="G333" s="856"/>
      <c r="H333" s="857"/>
      <c r="I333" s="856"/>
      <c r="J333" s="858"/>
    </row>
    <row r="334" spans="2:10" ht="35.1" customHeight="1">
      <c r="B334" s="853"/>
      <c r="C334" s="840" t="s">
        <v>766</v>
      </c>
      <c r="D334" s="871" t="s">
        <v>1023</v>
      </c>
      <c r="E334" s="854"/>
      <c r="F334" s="855"/>
      <c r="G334" s="856"/>
      <c r="H334" s="857"/>
      <c r="I334" s="856"/>
      <c r="J334" s="858"/>
    </row>
    <row r="335" spans="2:10" ht="35.1" customHeight="1">
      <c r="B335" s="853"/>
      <c r="C335" s="840"/>
      <c r="D335" s="871" t="s">
        <v>1063</v>
      </c>
      <c r="E335" s="854"/>
      <c r="F335" s="855"/>
      <c r="G335" s="856"/>
      <c r="H335" s="857"/>
      <c r="I335" s="856"/>
      <c r="J335" s="858"/>
    </row>
    <row r="336" spans="2:10" ht="20.100000000000001" customHeight="1">
      <c r="B336" s="853"/>
      <c r="C336" s="840" t="s">
        <v>767</v>
      </c>
      <c r="D336" s="871" t="s">
        <v>1024</v>
      </c>
      <c r="E336" s="854"/>
      <c r="F336" s="855"/>
      <c r="G336" s="856"/>
      <c r="H336" s="857"/>
      <c r="I336" s="856"/>
      <c r="J336" s="858"/>
    </row>
    <row r="337" spans="2:10" ht="20.100000000000001" customHeight="1">
      <c r="B337" s="853"/>
      <c r="C337" s="840"/>
      <c r="D337" s="871" t="s">
        <v>1025</v>
      </c>
      <c r="E337" s="854"/>
      <c r="F337" s="855"/>
      <c r="G337" s="856"/>
      <c r="H337" s="857"/>
      <c r="I337" s="856"/>
      <c r="J337" s="858"/>
    </row>
    <row r="338" spans="2:10" ht="59.45" customHeight="1">
      <c r="B338" s="853"/>
      <c r="C338" s="840" t="s">
        <v>768</v>
      </c>
      <c r="D338" s="871" t="s">
        <v>1112</v>
      </c>
      <c r="E338" s="854"/>
      <c r="F338" s="855"/>
      <c r="G338" s="856"/>
      <c r="H338" s="857"/>
      <c r="I338" s="856"/>
      <c r="J338" s="858"/>
    </row>
    <row r="339" spans="2:10" ht="35.450000000000003" customHeight="1">
      <c r="B339" s="853"/>
      <c r="C339" s="840" t="s">
        <v>769</v>
      </c>
      <c r="D339" s="871" t="s">
        <v>1111</v>
      </c>
      <c r="E339" s="854"/>
      <c r="F339" s="855"/>
      <c r="G339" s="856"/>
      <c r="H339" s="857"/>
      <c r="I339" s="856"/>
      <c r="J339" s="858"/>
    </row>
    <row r="340" spans="2:10" ht="20.100000000000001" customHeight="1">
      <c r="B340" s="863" t="s">
        <v>770</v>
      </c>
      <c r="C340" s="848"/>
      <c r="D340" s="891"/>
      <c r="E340" s="849" t="s">
        <v>69</v>
      </c>
      <c r="F340" s="850" t="s">
        <v>69</v>
      </c>
      <c r="G340" s="851" t="s">
        <v>69</v>
      </c>
      <c r="H340" s="852" t="s">
        <v>69</v>
      </c>
      <c r="I340" s="852" t="s">
        <v>69</v>
      </c>
      <c r="J340" s="864" t="s">
        <v>69</v>
      </c>
    </row>
    <row r="341" spans="2:10" ht="20.100000000000001" customHeight="1">
      <c r="B341" s="869" t="s">
        <v>284</v>
      </c>
      <c r="C341" s="848"/>
      <c r="D341" s="872"/>
      <c r="E341" s="849" t="s">
        <v>69</v>
      </c>
      <c r="F341" s="850" t="s">
        <v>69</v>
      </c>
      <c r="G341" s="851" t="s">
        <v>69</v>
      </c>
      <c r="H341" s="852" t="s">
        <v>69</v>
      </c>
      <c r="I341" s="852" t="s">
        <v>69</v>
      </c>
      <c r="J341" s="864" t="s">
        <v>69</v>
      </c>
    </row>
    <row r="342" spans="2:10" ht="22.5" customHeight="1">
      <c r="B342" s="863" t="s">
        <v>492</v>
      </c>
      <c r="C342" s="848"/>
      <c r="D342" s="872"/>
      <c r="E342" s="849" t="s">
        <v>69</v>
      </c>
      <c r="F342" s="850" t="s">
        <v>69</v>
      </c>
      <c r="G342" s="851" t="s">
        <v>69</v>
      </c>
      <c r="H342" s="852" t="s">
        <v>69</v>
      </c>
      <c r="I342" s="852" t="s">
        <v>69</v>
      </c>
      <c r="J342" s="864" t="s">
        <v>69</v>
      </c>
    </row>
    <row r="343" spans="2:10" ht="35.1" customHeight="1">
      <c r="B343" s="853" t="s">
        <v>493</v>
      </c>
      <c r="C343" s="840" t="s">
        <v>306</v>
      </c>
      <c r="D343" s="873" t="s">
        <v>1064</v>
      </c>
      <c r="E343" s="859"/>
      <c r="F343" s="860"/>
      <c r="G343" s="861"/>
      <c r="H343" s="862"/>
      <c r="I343" s="856"/>
      <c r="J343" s="858"/>
    </row>
    <row r="344" spans="2:10" ht="20.100000000000001" customHeight="1">
      <c r="B344" s="853"/>
      <c r="C344" s="840"/>
      <c r="D344" s="873" t="s">
        <v>1026</v>
      </c>
      <c r="E344" s="854"/>
      <c r="F344" s="855"/>
      <c r="G344" s="856"/>
      <c r="H344" s="857"/>
      <c r="I344" s="856"/>
      <c r="J344" s="858"/>
    </row>
    <row r="345" spans="2:10" ht="35.1" customHeight="1">
      <c r="B345" s="853"/>
      <c r="C345" s="840"/>
      <c r="D345" s="873" t="s">
        <v>1027</v>
      </c>
      <c r="E345" s="854"/>
      <c r="F345" s="855"/>
      <c r="G345" s="856"/>
      <c r="H345" s="857"/>
      <c r="I345" s="856"/>
      <c r="J345" s="858"/>
    </row>
    <row r="346" spans="2:10" ht="50.1" customHeight="1">
      <c r="B346" s="853"/>
      <c r="C346" s="840"/>
      <c r="D346" s="873" t="s">
        <v>1028</v>
      </c>
      <c r="E346" s="854"/>
      <c r="F346" s="855"/>
      <c r="G346" s="856"/>
      <c r="H346" s="857"/>
      <c r="I346" s="856"/>
      <c r="J346" s="858"/>
    </row>
    <row r="347" spans="2:10" ht="35.1" customHeight="1">
      <c r="B347" s="853"/>
      <c r="C347" s="888" t="s">
        <v>307</v>
      </c>
      <c r="D347" s="871" t="s">
        <v>1029</v>
      </c>
      <c r="E347" s="854"/>
      <c r="F347" s="855"/>
      <c r="G347" s="856"/>
      <c r="H347" s="857"/>
      <c r="I347" s="856"/>
      <c r="J347" s="858"/>
    </row>
    <row r="348" spans="2:10" ht="35.1" customHeight="1">
      <c r="B348" s="853"/>
      <c r="C348" s="888"/>
      <c r="D348" s="871" t="s">
        <v>1030</v>
      </c>
      <c r="E348" s="854"/>
      <c r="F348" s="855"/>
      <c r="G348" s="856"/>
      <c r="H348" s="857"/>
      <c r="I348" s="856"/>
      <c r="J348" s="858"/>
    </row>
    <row r="349" spans="2:10" ht="30.6" customHeight="1">
      <c r="B349" s="853"/>
      <c r="C349" s="888"/>
      <c r="D349" s="871" t="s">
        <v>1031</v>
      </c>
      <c r="E349" s="854"/>
      <c r="F349" s="855"/>
      <c r="G349" s="856"/>
      <c r="H349" s="857"/>
      <c r="I349" s="856"/>
      <c r="J349" s="858"/>
    </row>
    <row r="350" spans="2:10" ht="65.099999999999994" customHeight="1">
      <c r="B350" s="853" t="s">
        <v>494</v>
      </c>
      <c r="C350" s="840" t="s">
        <v>308</v>
      </c>
      <c r="D350" s="871" t="s">
        <v>1107</v>
      </c>
      <c r="E350" s="859"/>
      <c r="F350" s="860"/>
      <c r="G350" s="861"/>
      <c r="H350" s="862"/>
      <c r="I350" s="856"/>
      <c r="J350" s="858"/>
    </row>
    <row r="351" spans="2:10" ht="20.100000000000001" customHeight="1">
      <c r="B351" s="869" t="s">
        <v>771</v>
      </c>
      <c r="C351" s="848"/>
      <c r="D351" s="872"/>
      <c r="E351" s="849" t="s">
        <v>69</v>
      </c>
      <c r="F351" s="850" t="s">
        <v>69</v>
      </c>
      <c r="G351" s="851" t="s">
        <v>69</v>
      </c>
      <c r="H351" s="852" t="s">
        <v>69</v>
      </c>
      <c r="I351" s="852" t="s">
        <v>69</v>
      </c>
      <c r="J351" s="864" t="s">
        <v>69</v>
      </c>
    </row>
    <row r="352" spans="2:10" ht="35.1" customHeight="1">
      <c r="B352" s="853" t="s">
        <v>1066</v>
      </c>
      <c r="C352" s="840"/>
      <c r="D352" s="871" t="s">
        <v>1108</v>
      </c>
      <c r="E352" s="854"/>
      <c r="F352" s="855"/>
      <c r="G352" s="856"/>
      <c r="H352" s="857"/>
      <c r="I352" s="856"/>
      <c r="J352" s="858"/>
    </row>
    <row r="353" spans="2:10" ht="33" customHeight="1">
      <c r="B353" s="853" t="s">
        <v>772</v>
      </c>
      <c r="C353" s="840"/>
      <c r="D353" s="871" t="s">
        <v>1102</v>
      </c>
      <c r="E353" s="854"/>
      <c r="F353" s="855"/>
      <c r="G353" s="856"/>
      <c r="H353" s="857"/>
      <c r="I353" s="856"/>
      <c r="J353" s="858"/>
    </row>
    <row r="354" spans="2:10" ht="20.100000000000001" customHeight="1">
      <c r="B354" s="863" t="s">
        <v>773</v>
      </c>
      <c r="C354" s="848"/>
      <c r="D354" s="872"/>
      <c r="E354" s="849" t="s">
        <v>69</v>
      </c>
      <c r="F354" s="850" t="s">
        <v>69</v>
      </c>
      <c r="G354" s="851" t="s">
        <v>69</v>
      </c>
      <c r="H354" s="852" t="s">
        <v>69</v>
      </c>
      <c r="I354" s="852" t="s">
        <v>69</v>
      </c>
      <c r="J354" s="864" t="s">
        <v>69</v>
      </c>
    </row>
    <row r="355" spans="2:10" ht="20.100000000000001" customHeight="1">
      <c r="B355" s="853" t="s">
        <v>774</v>
      </c>
      <c r="C355" s="840"/>
      <c r="D355" s="873" t="s">
        <v>1032</v>
      </c>
      <c r="E355" s="854"/>
      <c r="F355" s="855"/>
      <c r="G355" s="856"/>
      <c r="H355" s="857"/>
      <c r="I355" s="856"/>
      <c r="J355" s="858"/>
    </row>
    <row r="356" spans="2:10" ht="35.1" customHeight="1">
      <c r="B356" s="853"/>
      <c r="C356" s="840"/>
      <c r="D356" s="873" t="s">
        <v>1033</v>
      </c>
      <c r="E356" s="854"/>
      <c r="F356" s="855"/>
      <c r="G356" s="856"/>
      <c r="H356" s="857"/>
      <c r="I356" s="856"/>
      <c r="J356" s="858"/>
    </row>
    <row r="357" spans="2:10" ht="20.100000000000001" customHeight="1">
      <c r="B357" s="853"/>
      <c r="C357" s="840"/>
      <c r="D357" s="873" t="s">
        <v>1067</v>
      </c>
      <c r="E357" s="854"/>
      <c r="F357" s="855"/>
      <c r="G357" s="856"/>
      <c r="H357" s="857"/>
      <c r="I357" s="856"/>
      <c r="J357" s="858"/>
    </row>
    <row r="358" spans="2:10" ht="25.5">
      <c r="B358" s="853"/>
      <c r="C358" s="840"/>
      <c r="D358" s="873" t="s">
        <v>1034</v>
      </c>
      <c r="E358" s="859" t="s">
        <v>1144</v>
      </c>
      <c r="F358" s="860" t="s">
        <v>94</v>
      </c>
      <c r="G358" s="861" t="s">
        <v>69</v>
      </c>
      <c r="H358" s="862" t="s">
        <v>94</v>
      </c>
      <c r="I358" s="856"/>
      <c r="J358" s="858"/>
    </row>
    <row r="359" spans="2:10" ht="50.1" customHeight="1">
      <c r="B359" s="853"/>
      <c r="C359" s="840"/>
      <c r="D359" s="873" t="s">
        <v>1068</v>
      </c>
      <c r="E359" s="859" t="s">
        <v>1144</v>
      </c>
      <c r="F359" s="860" t="s">
        <v>94</v>
      </c>
      <c r="G359" s="861" t="s">
        <v>69</v>
      </c>
      <c r="H359" s="862" t="s">
        <v>94</v>
      </c>
      <c r="I359" s="856"/>
      <c r="J359" s="858"/>
    </row>
    <row r="360" spans="2:10" ht="73.900000000000006" customHeight="1">
      <c r="B360" s="853" t="s">
        <v>775</v>
      </c>
      <c r="C360" s="840" t="s">
        <v>309</v>
      </c>
      <c r="D360" s="871" t="s">
        <v>1069</v>
      </c>
      <c r="E360" s="859"/>
      <c r="F360" s="860"/>
      <c r="G360" s="861"/>
      <c r="H360" s="862"/>
      <c r="I360" s="856"/>
      <c r="J360" s="858"/>
    </row>
    <row r="361" spans="2:10" ht="50.1" customHeight="1">
      <c r="B361" s="853"/>
      <c r="C361" s="840"/>
      <c r="D361" s="871" t="s">
        <v>1070</v>
      </c>
      <c r="E361" s="859"/>
      <c r="F361" s="860"/>
      <c r="G361" s="861"/>
      <c r="H361" s="862"/>
      <c r="I361" s="856"/>
      <c r="J361" s="858"/>
    </row>
    <row r="362" spans="2:10" ht="50.1" customHeight="1">
      <c r="B362" s="853" t="s">
        <v>776</v>
      </c>
      <c r="C362" s="877"/>
      <c r="D362" s="871" t="s">
        <v>1071</v>
      </c>
      <c r="E362" s="854"/>
      <c r="F362" s="855"/>
      <c r="G362" s="856"/>
      <c r="H362" s="857"/>
      <c r="I362" s="856"/>
      <c r="J362" s="858"/>
    </row>
    <row r="363" spans="2:10" ht="20.100000000000001" customHeight="1">
      <c r="B363" s="853"/>
      <c r="C363" s="840"/>
      <c r="D363" s="873" t="s">
        <v>1072</v>
      </c>
      <c r="E363" s="854"/>
      <c r="F363" s="855"/>
      <c r="G363" s="856"/>
      <c r="H363" s="857"/>
      <c r="I363" s="856"/>
      <c r="J363" s="858"/>
    </row>
    <row r="364" spans="2:10" ht="35.1" customHeight="1">
      <c r="B364" s="853"/>
      <c r="C364" s="840"/>
      <c r="D364" s="873" t="s">
        <v>1073</v>
      </c>
      <c r="E364" s="854"/>
      <c r="F364" s="855"/>
      <c r="G364" s="856"/>
      <c r="H364" s="857"/>
      <c r="I364" s="856"/>
      <c r="J364" s="858"/>
    </row>
    <row r="365" spans="2:10" ht="35.1" customHeight="1">
      <c r="B365" s="853" t="s">
        <v>777</v>
      </c>
      <c r="C365" s="840"/>
      <c r="D365" s="873" t="s">
        <v>1113</v>
      </c>
      <c r="E365" s="854"/>
      <c r="F365" s="855"/>
      <c r="G365" s="856"/>
      <c r="H365" s="857"/>
      <c r="I365" s="856"/>
      <c r="J365" s="858"/>
    </row>
    <row r="366" spans="2:10" ht="20.100000000000001" customHeight="1">
      <c r="B366" s="853" t="s">
        <v>778</v>
      </c>
      <c r="C366" s="840"/>
      <c r="D366" s="873" t="s">
        <v>1035</v>
      </c>
      <c r="E366" s="854"/>
      <c r="F366" s="855"/>
      <c r="G366" s="856"/>
      <c r="H366" s="857"/>
      <c r="I366" s="856"/>
      <c r="J366" s="858"/>
    </row>
    <row r="367" spans="2:10" ht="35.1" customHeight="1">
      <c r="B367" s="853"/>
      <c r="C367" s="840"/>
      <c r="D367" s="873" t="s">
        <v>1074</v>
      </c>
      <c r="E367" s="859" t="s">
        <v>1144</v>
      </c>
      <c r="F367" s="860" t="s">
        <v>94</v>
      </c>
      <c r="G367" s="861" t="s">
        <v>69</v>
      </c>
      <c r="H367" s="862" t="s">
        <v>94</v>
      </c>
      <c r="I367" s="856"/>
      <c r="J367" s="858"/>
    </row>
    <row r="368" spans="2:10" ht="35.1" customHeight="1">
      <c r="B368" s="853" t="s">
        <v>779</v>
      </c>
      <c r="C368" s="840"/>
      <c r="D368" s="873" t="s">
        <v>1109</v>
      </c>
      <c r="E368" s="859"/>
      <c r="F368" s="860"/>
      <c r="G368" s="861"/>
      <c r="H368" s="862"/>
      <c r="I368" s="856"/>
      <c r="J368" s="858"/>
    </row>
    <row r="369" spans="2:10" ht="35.1" customHeight="1">
      <c r="B369" s="853"/>
      <c r="C369" s="840"/>
      <c r="D369" s="873" t="s">
        <v>1110</v>
      </c>
      <c r="E369" s="859"/>
      <c r="F369" s="860"/>
      <c r="G369" s="861"/>
      <c r="H369" s="862"/>
      <c r="I369" s="856"/>
      <c r="J369" s="858"/>
    </row>
    <row r="370" spans="2:10" ht="31.15" customHeight="1">
      <c r="B370" s="853" t="s">
        <v>780</v>
      </c>
      <c r="C370" s="877"/>
      <c r="D370" s="873" t="s">
        <v>1114</v>
      </c>
      <c r="E370" s="859"/>
      <c r="F370" s="860"/>
      <c r="G370" s="861"/>
      <c r="H370" s="862"/>
      <c r="I370" s="856"/>
      <c r="J370" s="858"/>
    </row>
    <row r="371" spans="2:10" ht="35.1" customHeight="1">
      <c r="B371" s="853" t="s">
        <v>781</v>
      </c>
      <c r="C371" s="840"/>
      <c r="D371" s="871" t="s">
        <v>1115</v>
      </c>
      <c r="E371" s="854"/>
      <c r="F371" s="855"/>
      <c r="G371" s="856"/>
      <c r="H371" s="857"/>
      <c r="I371" s="856"/>
      <c r="J371" s="858"/>
    </row>
    <row r="372" spans="2:10" ht="20.100000000000001" customHeight="1">
      <c r="B372" s="869" t="s">
        <v>782</v>
      </c>
      <c r="C372" s="848"/>
      <c r="D372" s="872"/>
      <c r="E372" s="849" t="s">
        <v>69</v>
      </c>
      <c r="F372" s="850" t="s">
        <v>69</v>
      </c>
      <c r="G372" s="851" t="s">
        <v>69</v>
      </c>
      <c r="H372" s="852" t="s">
        <v>69</v>
      </c>
      <c r="I372" s="852" t="s">
        <v>69</v>
      </c>
      <c r="J372" s="864" t="s">
        <v>69</v>
      </c>
    </row>
    <row r="373" spans="2:10" ht="35.1" customHeight="1">
      <c r="B373" s="853" t="s">
        <v>1065</v>
      </c>
      <c r="C373" s="840"/>
      <c r="D373" s="871" t="s">
        <v>1075</v>
      </c>
      <c r="E373" s="859" t="s">
        <v>1144</v>
      </c>
      <c r="F373" s="860" t="s">
        <v>94</v>
      </c>
      <c r="G373" s="861" t="s">
        <v>69</v>
      </c>
      <c r="H373" s="862" t="s">
        <v>94</v>
      </c>
      <c r="I373" s="856"/>
      <c r="J373" s="858"/>
    </row>
    <row r="374" spans="2:10" ht="35.1" customHeight="1">
      <c r="B374" s="853"/>
      <c r="C374" s="840"/>
      <c r="D374" s="871" t="s">
        <v>1076</v>
      </c>
      <c r="E374" s="859" t="s">
        <v>1144</v>
      </c>
      <c r="F374" s="860" t="s">
        <v>94</v>
      </c>
      <c r="G374" s="861" t="s">
        <v>69</v>
      </c>
      <c r="H374" s="862" t="s">
        <v>94</v>
      </c>
      <c r="I374" s="856"/>
      <c r="J374" s="858"/>
    </row>
    <row r="375" spans="2:10" ht="20.100000000000001" customHeight="1">
      <c r="B375" s="863" t="s">
        <v>783</v>
      </c>
      <c r="C375" s="848"/>
      <c r="D375" s="872"/>
      <c r="E375" s="849" t="s">
        <v>69</v>
      </c>
      <c r="F375" s="850" t="s">
        <v>69</v>
      </c>
      <c r="G375" s="851" t="s">
        <v>69</v>
      </c>
      <c r="H375" s="852" t="s">
        <v>69</v>
      </c>
      <c r="I375" s="852" t="s">
        <v>69</v>
      </c>
      <c r="J375" s="864" t="s">
        <v>69</v>
      </c>
    </row>
    <row r="376" spans="2:10" ht="35.1" customHeight="1" thickBot="1">
      <c r="B376" s="865" t="s">
        <v>784</v>
      </c>
      <c r="C376" s="866" t="s">
        <v>310</v>
      </c>
      <c r="D376" s="897" t="s">
        <v>1117</v>
      </c>
      <c r="E376" s="894"/>
      <c r="F376" s="898" t="s">
        <v>94</v>
      </c>
      <c r="G376" s="899" t="s">
        <v>69</v>
      </c>
      <c r="H376" s="900" t="s">
        <v>94</v>
      </c>
      <c r="I376" s="867"/>
      <c r="J376" s="868"/>
    </row>
    <row r="377" spans="2:10">
      <c r="B377" s="827" t="s">
        <v>1116</v>
      </c>
    </row>
    <row r="378" spans="2:10">
      <c r="B378" s="825" t="s">
        <v>1147</v>
      </c>
    </row>
    <row r="379" spans="2:10">
      <c r="B379" s="827" t="s">
        <v>1126</v>
      </c>
    </row>
    <row r="380" spans="2:10">
      <c r="B380" s="827" t="s">
        <v>1127</v>
      </c>
    </row>
  </sheetData>
  <mergeCells count="7">
    <mergeCell ref="J6:J7"/>
    <mergeCell ref="B2:G2"/>
    <mergeCell ref="B4:I4"/>
    <mergeCell ref="B6:D7"/>
    <mergeCell ref="E6:F6"/>
    <mergeCell ref="G6:H6"/>
    <mergeCell ref="I6:I7"/>
  </mergeCells>
  <phoneticPr fontId="8"/>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112"/>
  <sheetViews>
    <sheetView zoomScale="85" zoomScaleNormal="85" workbookViewId="0"/>
  </sheetViews>
  <sheetFormatPr defaultColWidth="8.75" defaultRowHeight="13.5"/>
  <cols>
    <col min="1" max="1" width="4.375" style="368" customWidth="1"/>
    <col min="2" max="2" width="3.125" style="368" customWidth="1"/>
    <col min="3" max="3" width="10.5" style="368" customWidth="1"/>
    <col min="4" max="4" width="4.5" style="368" customWidth="1"/>
    <col min="5" max="5" width="36.875" style="368" customWidth="1"/>
    <col min="6" max="6" width="20.5" style="368" customWidth="1"/>
    <col min="7" max="14" width="13.625" style="368" customWidth="1"/>
    <col min="15" max="15" width="4.5" style="368" customWidth="1"/>
    <col min="16" max="16" width="4.75" style="368" customWidth="1"/>
    <col min="17" max="16384" width="8.75" style="368"/>
  </cols>
  <sheetData>
    <row r="1" spans="1:15" ht="19.899999999999999" customHeight="1">
      <c r="A1" s="369"/>
      <c r="B1" s="369"/>
      <c r="C1" s="369"/>
      <c r="D1" s="369"/>
      <c r="E1" s="369"/>
      <c r="F1" s="369"/>
      <c r="G1" s="369"/>
      <c r="H1" s="369"/>
      <c r="I1" s="369"/>
      <c r="J1" s="369"/>
      <c r="K1" s="369"/>
      <c r="L1" s="369"/>
      <c r="M1" s="369"/>
      <c r="N1" s="369"/>
      <c r="O1" s="369"/>
    </row>
    <row r="2" spans="1:15" ht="19.899999999999999" customHeight="1">
      <c r="A2" s="369"/>
      <c r="B2" s="495" t="s">
        <v>785</v>
      </c>
      <c r="C2" s="369"/>
      <c r="D2" s="369"/>
      <c r="E2" s="369"/>
      <c r="F2" s="369"/>
      <c r="G2" s="369"/>
      <c r="H2" s="369"/>
      <c r="I2" s="369"/>
      <c r="J2" s="369"/>
      <c r="K2" s="369"/>
      <c r="L2" s="369"/>
      <c r="M2" s="369"/>
      <c r="N2" s="369"/>
      <c r="O2" s="369"/>
    </row>
    <row r="3" spans="1:15" ht="12" customHeight="1">
      <c r="A3" s="369"/>
      <c r="B3" s="495"/>
      <c r="C3" s="369"/>
      <c r="D3" s="369"/>
      <c r="E3" s="369"/>
      <c r="F3" s="369"/>
      <c r="G3" s="369"/>
      <c r="H3" s="369"/>
      <c r="I3" s="369"/>
      <c r="J3" s="369"/>
      <c r="K3" s="369"/>
      <c r="L3" s="369"/>
      <c r="M3" s="369"/>
      <c r="N3" s="369"/>
      <c r="O3" s="369"/>
    </row>
    <row r="4" spans="1:15" ht="19.899999999999999" customHeight="1">
      <c r="A4" s="369"/>
      <c r="B4" s="1017" t="s">
        <v>786</v>
      </c>
      <c r="C4" s="1017"/>
      <c r="D4" s="1017"/>
      <c r="E4" s="1017"/>
      <c r="F4" s="1017"/>
      <c r="G4" s="1017"/>
      <c r="H4" s="1017"/>
      <c r="I4" s="1017"/>
      <c r="J4" s="1017"/>
      <c r="K4" s="1017"/>
      <c r="L4" s="1017"/>
      <c r="M4" s="1017"/>
      <c r="N4" s="1017"/>
      <c r="O4" s="1017"/>
    </row>
    <row r="5" spans="1:15" ht="14.65" customHeight="1">
      <c r="A5" s="369"/>
      <c r="B5" s="459"/>
      <c r="C5" s="459"/>
      <c r="D5" s="459"/>
      <c r="E5" s="459"/>
      <c r="F5" s="459"/>
      <c r="G5" s="459"/>
      <c r="H5" s="459"/>
      <c r="I5" s="459"/>
      <c r="J5" s="459"/>
      <c r="K5" s="459"/>
      <c r="L5" s="459"/>
      <c r="M5" s="459"/>
      <c r="N5" s="459"/>
      <c r="O5" s="459"/>
    </row>
    <row r="6" spans="1:15" ht="19.899999999999999" customHeight="1">
      <c r="A6" s="369"/>
      <c r="B6" s="369"/>
      <c r="C6" s="369"/>
      <c r="D6" s="369"/>
      <c r="E6" s="369"/>
      <c r="F6" s="369"/>
      <c r="G6" s="369"/>
      <c r="H6" s="369"/>
      <c r="I6" s="369"/>
      <c r="J6" s="369"/>
      <c r="K6" s="369"/>
      <c r="L6" s="369"/>
      <c r="M6" s="369"/>
      <c r="N6" s="376" t="s">
        <v>505</v>
      </c>
      <c r="O6" s="376"/>
    </row>
    <row r="7" spans="1:15" ht="19.899999999999999" customHeight="1">
      <c r="A7" s="369"/>
      <c r="B7" s="1018" t="s">
        <v>516</v>
      </c>
      <c r="C7" s="1019"/>
      <c r="D7" s="1019"/>
      <c r="E7" s="1019"/>
      <c r="F7" s="1020"/>
      <c r="G7" s="419" t="s">
        <v>327</v>
      </c>
      <c r="H7" s="419" t="s">
        <v>326</v>
      </c>
      <c r="I7" s="419" t="s">
        <v>325</v>
      </c>
      <c r="J7" s="419" t="s">
        <v>324</v>
      </c>
      <c r="K7" s="419" t="s">
        <v>323</v>
      </c>
      <c r="L7" s="419" t="s">
        <v>335</v>
      </c>
      <c r="M7" s="419" t="s">
        <v>334</v>
      </c>
      <c r="N7" s="1024" t="s">
        <v>322</v>
      </c>
      <c r="O7" s="375"/>
    </row>
    <row r="8" spans="1:15" ht="19.899999999999999" customHeight="1">
      <c r="A8" s="369"/>
      <c r="B8" s="1021"/>
      <c r="C8" s="1022"/>
      <c r="D8" s="1022"/>
      <c r="E8" s="1022"/>
      <c r="F8" s="1023"/>
      <c r="G8" s="419" t="s">
        <v>321</v>
      </c>
      <c r="H8" s="419" t="s">
        <v>333</v>
      </c>
      <c r="I8" s="419" t="s">
        <v>332</v>
      </c>
      <c r="J8" s="419" t="s">
        <v>331</v>
      </c>
      <c r="K8" s="419" t="s">
        <v>330</v>
      </c>
      <c r="L8" s="419" t="s">
        <v>329</v>
      </c>
      <c r="M8" s="419" t="s">
        <v>328</v>
      </c>
      <c r="N8" s="1024"/>
      <c r="O8" s="375"/>
    </row>
    <row r="9" spans="1:15" ht="19.899999999999999" customHeight="1">
      <c r="A9" s="369"/>
      <c r="B9" s="1025"/>
      <c r="C9" s="1026"/>
      <c r="D9" s="1026"/>
      <c r="E9" s="1026"/>
      <c r="F9" s="421"/>
      <c r="G9" s="422"/>
      <c r="H9" s="422"/>
      <c r="I9" s="422"/>
      <c r="J9" s="422"/>
      <c r="K9" s="422"/>
      <c r="L9" s="422"/>
      <c r="M9" s="422"/>
      <c r="N9" s="423"/>
      <c r="O9" s="373"/>
    </row>
    <row r="10" spans="1:15" ht="19.899999999999999" customHeight="1">
      <c r="A10" s="369"/>
      <c r="B10" s="424"/>
      <c r="C10" s="1027" t="s">
        <v>336</v>
      </c>
      <c r="D10" s="1030" t="s">
        <v>311</v>
      </c>
      <c r="E10" s="1031"/>
      <c r="F10" s="1032"/>
      <c r="G10" s="426"/>
      <c r="H10" s="426"/>
      <c r="I10" s="426"/>
      <c r="J10" s="426"/>
      <c r="K10" s="426"/>
      <c r="L10" s="426"/>
      <c r="M10" s="426"/>
      <c r="N10" s="427">
        <f>SUM(G10:M10)</f>
        <v>0</v>
      </c>
      <c r="O10" s="374"/>
    </row>
    <row r="11" spans="1:15" ht="19.5" customHeight="1">
      <c r="A11" s="369"/>
      <c r="B11" s="424"/>
      <c r="C11" s="1028"/>
      <c r="D11" s="1033" t="s">
        <v>312</v>
      </c>
      <c r="E11" s="1034"/>
      <c r="F11" s="1035"/>
      <c r="G11" s="428">
        <f>SUM(G12:G18)</f>
        <v>0</v>
      </c>
      <c r="H11" s="428">
        <f t="shared" ref="H11:M11" si="0">SUM(H12:H18)</f>
        <v>0</v>
      </c>
      <c r="I11" s="428">
        <f t="shared" si="0"/>
        <v>0</v>
      </c>
      <c r="J11" s="428">
        <f t="shared" si="0"/>
        <v>0</v>
      </c>
      <c r="K11" s="428">
        <f t="shared" si="0"/>
        <v>0</v>
      </c>
      <c r="L11" s="428">
        <f t="shared" si="0"/>
        <v>0</v>
      </c>
      <c r="M11" s="428">
        <f t="shared" si="0"/>
        <v>0</v>
      </c>
      <c r="N11" s="427">
        <f t="shared" ref="N11:N78" si="1">SUM(G11:M11)</f>
        <v>0</v>
      </c>
      <c r="O11" s="374"/>
    </row>
    <row r="12" spans="1:15" ht="19.5" customHeight="1">
      <c r="A12" s="369"/>
      <c r="B12" s="424"/>
      <c r="C12" s="1028"/>
      <c r="D12" s="429"/>
      <c r="E12" s="1030" t="s">
        <v>343</v>
      </c>
      <c r="F12" s="1032"/>
      <c r="G12" s="426"/>
      <c r="H12" s="426"/>
      <c r="I12" s="426"/>
      <c r="J12" s="426"/>
      <c r="K12" s="426"/>
      <c r="L12" s="426"/>
      <c r="M12" s="426"/>
      <c r="N12" s="427">
        <f t="shared" si="1"/>
        <v>0</v>
      </c>
      <c r="O12" s="374"/>
    </row>
    <row r="13" spans="1:15" ht="19.5" customHeight="1">
      <c r="A13" s="369"/>
      <c r="B13" s="424"/>
      <c r="C13" s="1028"/>
      <c r="D13" s="429"/>
      <c r="E13" s="1030" t="s">
        <v>344</v>
      </c>
      <c r="F13" s="1032"/>
      <c r="G13" s="426"/>
      <c r="H13" s="426"/>
      <c r="I13" s="426"/>
      <c r="J13" s="426"/>
      <c r="K13" s="426"/>
      <c r="L13" s="426"/>
      <c r="M13" s="426"/>
      <c r="N13" s="427">
        <f t="shared" si="1"/>
        <v>0</v>
      </c>
      <c r="O13" s="374"/>
    </row>
    <row r="14" spans="1:15" ht="30" customHeight="1">
      <c r="A14" s="369"/>
      <c r="B14" s="424"/>
      <c r="C14" s="1028"/>
      <c r="D14" s="429"/>
      <c r="E14" s="1036" t="s">
        <v>345</v>
      </c>
      <c r="F14" s="1037"/>
      <c r="G14" s="426"/>
      <c r="H14" s="426"/>
      <c r="I14" s="426"/>
      <c r="J14" s="426"/>
      <c r="K14" s="426"/>
      <c r="L14" s="426"/>
      <c r="M14" s="426"/>
      <c r="N14" s="427">
        <f t="shared" si="1"/>
        <v>0</v>
      </c>
      <c r="O14" s="374"/>
    </row>
    <row r="15" spans="1:15" ht="19.5" customHeight="1">
      <c r="A15" s="369"/>
      <c r="B15" s="424"/>
      <c r="C15" s="1028"/>
      <c r="D15" s="429"/>
      <c r="E15" s="1030" t="s">
        <v>337</v>
      </c>
      <c r="F15" s="1032"/>
      <c r="G15" s="426"/>
      <c r="H15" s="426"/>
      <c r="I15" s="426"/>
      <c r="J15" s="426"/>
      <c r="K15" s="426"/>
      <c r="L15" s="426"/>
      <c r="M15" s="426"/>
      <c r="N15" s="427">
        <f t="shared" si="1"/>
        <v>0</v>
      </c>
      <c r="O15" s="374"/>
    </row>
    <row r="16" spans="1:15" ht="19.5" customHeight="1">
      <c r="A16" s="369"/>
      <c r="B16" s="424"/>
      <c r="C16" s="1028"/>
      <c r="D16" s="429"/>
      <c r="E16" s="1030" t="s">
        <v>338</v>
      </c>
      <c r="F16" s="1032"/>
      <c r="G16" s="426"/>
      <c r="H16" s="426"/>
      <c r="I16" s="426"/>
      <c r="J16" s="426"/>
      <c r="K16" s="426"/>
      <c r="L16" s="426"/>
      <c r="M16" s="426"/>
      <c r="N16" s="427">
        <f t="shared" si="1"/>
        <v>0</v>
      </c>
      <c r="O16" s="374"/>
    </row>
    <row r="17" spans="1:15" ht="19.5" customHeight="1">
      <c r="A17" s="369"/>
      <c r="B17" s="424"/>
      <c r="C17" s="1028"/>
      <c r="D17" s="429"/>
      <c r="E17" s="1036" t="s">
        <v>346</v>
      </c>
      <c r="F17" s="1037"/>
      <c r="G17" s="426"/>
      <c r="H17" s="426"/>
      <c r="I17" s="426"/>
      <c r="J17" s="426"/>
      <c r="K17" s="426"/>
      <c r="L17" s="426"/>
      <c r="M17" s="426"/>
      <c r="N17" s="427">
        <f t="shared" si="1"/>
        <v>0</v>
      </c>
      <c r="O17" s="374"/>
    </row>
    <row r="18" spans="1:15" ht="22.15" customHeight="1">
      <c r="A18" s="369"/>
      <c r="B18" s="424"/>
      <c r="C18" s="1028"/>
      <c r="D18" s="430"/>
      <c r="E18" s="1036" t="s">
        <v>1123</v>
      </c>
      <c r="F18" s="1037"/>
      <c r="G18" s="426"/>
      <c r="H18" s="426"/>
      <c r="I18" s="426"/>
      <c r="J18" s="426"/>
      <c r="K18" s="426"/>
      <c r="L18" s="426"/>
      <c r="M18" s="426"/>
      <c r="N18" s="427">
        <f t="shared" si="1"/>
        <v>0</v>
      </c>
      <c r="O18" s="374"/>
    </row>
    <row r="19" spans="1:15" ht="19.5" customHeight="1">
      <c r="A19" s="369"/>
      <c r="B19" s="424"/>
      <c r="C19" s="1028"/>
      <c r="D19" s="1038" t="s">
        <v>339</v>
      </c>
      <c r="E19" s="1039"/>
      <c r="F19" s="1040"/>
      <c r="G19" s="428">
        <f>SUM(G20:G35)</f>
        <v>0</v>
      </c>
      <c r="H19" s="428">
        <f t="shared" ref="H19:M19" si="2">SUM(H20:H35)</f>
        <v>0</v>
      </c>
      <c r="I19" s="428">
        <f t="shared" si="2"/>
        <v>0</v>
      </c>
      <c r="J19" s="428">
        <f t="shared" si="2"/>
        <v>0</v>
      </c>
      <c r="K19" s="428">
        <f t="shared" si="2"/>
        <v>0</v>
      </c>
      <c r="L19" s="428">
        <f t="shared" si="2"/>
        <v>0</v>
      </c>
      <c r="M19" s="428">
        <f t="shared" si="2"/>
        <v>0</v>
      </c>
      <c r="N19" s="427">
        <f t="shared" si="1"/>
        <v>0</v>
      </c>
      <c r="O19" s="374"/>
    </row>
    <row r="20" spans="1:15" ht="19.5" customHeight="1">
      <c r="A20" s="369"/>
      <c r="B20" s="424"/>
      <c r="C20" s="1028"/>
      <c r="D20" s="429"/>
      <c r="E20" s="1036" t="s">
        <v>347</v>
      </c>
      <c r="F20" s="1037"/>
      <c r="G20" s="426"/>
      <c r="H20" s="426"/>
      <c r="I20" s="426"/>
      <c r="J20" s="426"/>
      <c r="K20" s="426"/>
      <c r="L20" s="426"/>
      <c r="M20" s="426"/>
      <c r="N20" s="427">
        <f t="shared" si="1"/>
        <v>0</v>
      </c>
      <c r="O20" s="374"/>
    </row>
    <row r="21" spans="1:15" ht="19.5" customHeight="1">
      <c r="A21" s="369"/>
      <c r="B21" s="424"/>
      <c r="C21" s="1028"/>
      <c r="D21" s="429"/>
      <c r="E21" s="1036" t="s">
        <v>348</v>
      </c>
      <c r="F21" s="1037"/>
      <c r="G21" s="426"/>
      <c r="H21" s="426"/>
      <c r="I21" s="426"/>
      <c r="J21" s="426"/>
      <c r="K21" s="426"/>
      <c r="L21" s="426"/>
      <c r="M21" s="426"/>
      <c r="N21" s="427">
        <f t="shared" si="1"/>
        <v>0</v>
      </c>
      <c r="O21" s="374"/>
    </row>
    <row r="22" spans="1:15" ht="19.5" customHeight="1">
      <c r="A22" s="369"/>
      <c r="B22" s="424"/>
      <c r="C22" s="1028"/>
      <c r="D22" s="429"/>
      <c r="E22" s="1036" t="s">
        <v>349</v>
      </c>
      <c r="F22" s="1037"/>
      <c r="G22" s="426"/>
      <c r="H22" s="426"/>
      <c r="I22" s="426"/>
      <c r="J22" s="426"/>
      <c r="K22" s="426"/>
      <c r="L22" s="426"/>
      <c r="M22" s="426"/>
      <c r="N22" s="427">
        <f t="shared" si="1"/>
        <v>0</v>
      </c>
      <c r="O22" s="374"/>
    </row>
    <row r="23" spans="1:15" ht="19.5" customHeight="1">
      <c r="A23" s="369"/>
      <c r="B23" s="424"/>
      <c r="C23" s="1028"/>
      <c r="D23" s="429"/>
      <c r="E23" s="1036" t="s">
        <v>350</v>
      </c>
      <c r="F23" s="1037"/>
      <c r="G23" s="426"/>
      <c r="H23" s="426"/>
      <c r="I23" s="426"/>
      <c r="J23" s="426"/>
      <c r="K23" s="426"/>
      <c r="L23" s="426"/>
      <c r="M23" s="426"/>
      <c r="N23" s="427">
        <f t="shared" si="1"/>
        <v>0</v>
      </c>
      <c r="O23" s="374"/>
    </row>
    <row r="24" spans="1:15" ht="19.5" customHeight="1">
      <c r="A24" s="369"/>
      <c r="B24" s="424"/>
      <c r="C24" s="1028"/>
      <c r="D24" s="429"/>
      <c r="E24" s="1036" t="s">
        <v>351</v>
      </c>
      <c r="F24" s="1037"/>
      <c r="G24" s="426"/>
      <c r="H24" s="426"/>
      <c r="I24" s="426"/>
      <c r="J24" s="426"/>
      <c r="K24" s="426"/>
      <c r="L24" s="426"/>
      <c r="M24" s="426"/>
      <c r="N24" s="427">
        <f t="shared" si="1"/>
        <v>0</v>
      </c>
      <c r="O24" s="374"/>
    </row>
    <row r="25" spans="1:15" ht="19.5" customHeight="1">
      <c r="A25" s="369"/>
      <c r="B25" s="424"/>
      <c r="C25" s="1028"/>
      <c r="D25" s="429"/>
      <c r="E25" s="1036" t="s">
        <v>352</v>
      </c>
      <c r="F25" s="1037"/>
      <c r="G25" s="426"/>
      <c r="H25" s="426"/>
      <c r="I25" s="426"/>
      <c r="J25" s="426"/>
      <c r="K25" s="426"/>
      <c r="L25" s="426"/>
      <c r="M25" s="426"/>
      <c r="N25" s="427">
        <f t="shared" si="1"/>
        <v>0</v>
      </c>
      <c r="O25" s="374"/>
    </row>
    <row r="26" spans="1:15" ht="19.5" customHeight="1">
      <c r="A26" s="369"/>
      <c r="B26" s="424"/>
      <c r="C26" s="1028"/>
      <c r="D26" s="429"/>
      <c r="E26" s="1036" t="s">
        <v>353</v>
      </c>
      <c r="F26" s="1037"/>
      <c r="G26" s="426"/>
      <c r="H26" s="426"/>
      <c r="I26" s="426"/>
      <c r="J26" s="426"/>
      <c r="K26" s="426"/>
      <c r="L26" s="426"/>
      <c r="M26" s="426"/>
      <c r="N26" s="427">
        <f t="shared" si="1"/>
        <v>0</v>
      </c>
      <c r="O26" s="374"/>
    </row>
    <row r="27" spans="1:15" ht="19.5" customHeight="1">
      <c r="A27" s="369"/>
      <c r="B27" s="424"/>
      <c r="C27" s="1028"/>
      <c r="D27" s="429"/>
      <c r="E27" s="1036" t="s">
        <v>354</v>
      </c>
      <c r="F27" s="1037"/>
      <c r="G27" s="426"/>
      <c r="H27" s="426"/>
      <c r="I27" s="426"/>
      <c r="J27" s="426"/>
      <c r="K27" s="426"/>
      <c r="L27" s="426"/>
      <c r="M27" s="426"/>
      <c r="N27" s="427">
        <f t="shared" si="1"/>
        <v>0</v>
      </c>
      <c r="O27" s="374"/>
    </row>
    <row r="28" spans="1:15" ht="19.5" customHeight="1">
      <c r="A28" s="369"/>
      <c r="B28" s="424"/>
      <c r="C28" s="1028"/>
      <c r="D28" s="429"/>
      <c r="E28" s="1036" t="s">
        <v>355</v>
      </c>
      <c r="F28" s="1037"/>
      <c r="G28" s="426"/>
      <c r="H28" s="426"/>
      <c r="I28" s="426"/>
      <c r="J28" s="426"/>
      <c r="K28" s="426"/>
      <c r="L28" s="426"/>
      <c r="M28" s="426"/>
      <c r="N28" s="427">
        <f t="shared" si="1"/>
        <v>0</v>
      </c>
      <c r="O28" s="374"/>
    </row>
    <row r="29" spans="1:15" ht="19.5" customHeight="1">
      <c r="A29" s="369"/>
      <c r="B29" s="424"/>
      <c r="C29" s="1028"/>
      <c r="D29" s="429"/>
      <c r="E29" s="1036" t="s">
        <v>356</v>
      </c>
      <c r="F29" s="1037"/>
      <c r="G29" s="426"/>
      <c r="H29" s="426"/>
      <c r="I29" s="426"/>
      <c r="J29" s="426"/>
      <c r="K29" s="426"/>
      <c r="L29" s="426"/>
      <c r="M29" s="426"/>
      <c r="N29" s="427">
        <f t="shared" si="1"/>
        <v>0</v>
      </c>
      <c r="O29" s="374"/>
    </row>
    <row r="30" spans="1:15" ht="19.5" customHeight="1">
      <c r="A30" s="369"/>
      <c r="B30" s="424"/>
      <c r="C30" s="1028"/>
      <c r="D30" s="429"/>
      <c r="E30" s="1036" t="s">
        <v>357</v>
      </c>
      <c r="F30" s="1037"/>
      <c r="G30" s="426"/>
      <c r="H30" s="426"/>
      <c r="I30" s="426"/>
      <c r="J30" s="426"/>
      <c r="K30" s="426"/>
      <c r="L30" s="426"/>
      <c r="M30" s="426"/>
      <c r="N30" s="427">
        <f t="shared" si="1"/>
        <v>0</v>
      </c>
      <c r="O30" s="374"/>
    </row>
    <row r="31" spans="1:15" ht="19.5" customHeight="1">
      <c r="A31" s="369"/>
      <c r="B31" s="424"/>
      <c r="C31" s="1028"/>
      <c r="D31" s="429"/>
      <c r="E31" s="1036" t="s">
        <v>358</v>
      </c>
      <c r="F31" s="1037"/>
      <c r="G31" s="426"/>
      <c r="H31" s="426"/>
      <c r="I31" s="426"/>
      <c r="J31" s="426"/>
      <c r="K31" s="426"/>
      <c r="L31" s="426"/>
      <c r="M31" s="426"/>
      <c r="N31" s="427">
        <f t="shared" si="1"/>
        <v>0</v>
      </c>
      <c r="O31" s="374"/>
    </row>
    <row r="32" spans="1:15" ht="19.5" customHeight="1">
      <c r="A32" s="369"/>
      <c r="B32" s="424"/>
      <c r="C32" s="1028"/>
      <c r="D32" s="429"/>
      <c r="E32" s="1036" t="s">
        <v>359</v>
      </c>
      <c r="F32" s="1037"/>
      <c r="G32" s="426"/>
      <c r="H32" s="426"/>
      <c r="I32" s="426"/>
      <c r="J32" s="426"/>
      <c r="K32" s="426"/>
      <c r="L32" s="426"/>
      <c r="M32" s="426"/>
      <c r="N32" s="427">
        <f t="shared" si="1"/>
        <v>0</v>
      </c>
      <c r="O32" s="374"/>
    </row>
    <row r="33" spans="1:15" ht="19.5" customHeight="1">
      <c r="A33" s="369"/>
      <c r="B33" s="424"/>
      <c r="C33" s="1028"/>
      <c r="D33" s="429"/>
      <c r="E33" s="1036" t="s">
        <v>360</v>
      </c>
      <c r="F33" s="1037"/>
      <c r="G33" s="426"/>
      <c r="H33" s="426"/>
      <c r="I33" s="426"/>
      <c r="J33" s="426"/>
      <c r="K33" s="426"/>
      <c r="L33" s="426"/>
      <c r="M33" s="426"/>
      <c r="N33" s="427">
        <f t="shared" si="1"/>
        <v>0</v>
      </c>
      <c r="O33" s="374"/>
    </row>
    <row r="34" spans="1:15" ht="19.5" customHeight="1">
      <c r="A34" s="369"/>
      <c r="B34" s="424"/>
      <c r="C34" s="1028"/>
      <c r="D34" s="429"/>
      <c r="E34" s="1036" t="s">
        <v>361</v>
      </c>
      <c r="F34" s="1037"/>
      <c r="G34" s="426"/>
      <c r="H34" s="426"/>
      <c r="I34" s="426"/>
      <c r="J34" s="426"/>
      <c r="K34" s="426"/>
      <c r="L34" s="426"/>
      <c r="M34" s="426"/>
      <c r="N34" s="427">
        <f t="shared" si="1"/>
        <v>0</v>
      </c>
      <c r="O34" s="374"/>
    </row>
    <row r="35" spans="1:15" ht="19.5" customHeight="1">
      <c r="A35" s="369"/>
      <c r="B35" s="424"/>
      <c r="C35" s="1028"/>
      <c r="D35" s="430"/>
      <c r="E35" s="1036" t="s">
        <v>362</v>
      </c>
      <c r="F35" s="1037"/>
      <c r="G35" s="426"/>
      <c r="H35" s="426"/>
      <c r="I35" s="426"/>
      <c r="J35" s="426"/>
      <c r="K35" s="426"/>
      <c r="L35" s="426"/>
      <c r="M35" s="426"/>
      <c r="N35" s="427">
        <f t="shared" si="1"/>
        <v>0</v>
      </c>
      <c r="O35" s="374"/>
    </row>
    <row r="36" spans="1:15" ht="19.899999999999999" customHeight="1">
      <c r="A36" s="369"/>
      <c r="B36" s="424"/>
      <c r="C36" s="1028"/>
      <c r="D36" s="1033" t="s">
        <v>228</v>
      </c>
      <c r="E36" s="1034"/>
      <c r="F36" s="1035"/>
      <c r="G36" s="428">
        <f>SUM(G37:G39)</f>
        <v>0</v>
      </c>
      <c r="H36" s="428">
        <f t="shared" ref="H36:M36" si="3">SUM(H37:H39)</f>
        <v>0</v>
      </c>
      <c r="I36" s="428">
        <f t="shared" si="3"/>
        <v>0</v>
      </c>
      <c r="J36" s="428">
        <f t="shared" si="3"/>
        <v>0</v>
      </c>
      <c r="K36" s="428">
        <f t="shared" si="3"/>
        <v>0</v>
      </c>
      <c r="L36" s="428">
        <f t="shared" si="3"/>
        <v>0</v>
      </c>
      <c r="M36" s="428">
        <f t="shared" si="3"/>
        <v>0</v>
      </c>
      <c r="N36" s="427">
        <f t="shared" si="1"/>
        <v>0</v>
      </c>
      <c r="O36" s="374"/>
    </row>
    <row r="37" spans="1:15" ht="19.899999999999999" customHeight="1">
      <c r="A37" s="369"/>
      <c r="B37" s="424"/>
      <c r="C37" s="1028"/>
      <c r="D37" s="429"/>
      <c r="E37" s="1030" t="s">
        <v>452</v>
      </c>
      <c r="F37" s="1032"/>
      <c r="G37" s="426"/>
      <c r="H37" s="426"/>
      <c r="I37" s="426"/>
      <c r="J37" s="426"/>
      <c r="K37" s="426"/>
      <c r="L37" s="426"/>
      <c r="M37" s="426"/>
      <c r="N37" s="427">
        <f t="shared" si="1"/>
        <v>0</v>
      </c>
      <c r="O37" s="373"/>
    </row>
    <row r="38" spans="1:15" ht="19.899999999999999" customHeight="1">
      <c r="A38" s="369"/>
      <c r="B38" s="424"/>
      <c r="C38" s="1028"/>
      <c r="D38" s="429"/>
      <c r="E38" s="1030" t="s">
        <v>453</v>
      </c>
      <c r="F38" s="1032"/>
      <c r="G38" s="426"/>
      <c r="H38" s="426"/>
      <c r="I38" s="426"/>
      <c r="J38" s="426"/>
      <c r="K38" s="426"/>
      <c r="L38" s="426"/>
      <c r="M38" s="426"/>
      <c r="N38" s="427">
        <f t="shared" si="1"/>
        <v>0</v>
      </c>
      <c r="O38" s="373"/>
    </row>
    <row r="39" spans="1:15" ht="19.899999999999999" customHeight="1">
      <c r="A39" s="369"/>
      <c r="B39" s="424"/>
      <c r="C39" s="1028"/>
      <c r="D39" s="430"/>
      <c r="E39" s="1036" t="s">
        <v>454</v>
      </c>
      <c r="F39" s="1037"/>
      <c r="G39" s="426"/>
      <c r="H39" s="426"/>
      <c r="I39" s="426"/>
      <c r="J39" s="426"/>
      <c r="K39" s="426"/>
      <c r="L39" s="426"/>
      <c r="M39" s="426"/>
      <c r="N39" s="427">
        <f t="shared" si="1"/>
        <v>0</v>
      </c>
      <c r="O39" s="373"/>
    </row>
    <row r="40" spans="1:15" ht="19.899999999999999" customHeight="1">
      <c r="A40" s="369"/>
      <c r="B40" s="431"/>
      <c r="C40" s="1029"/>
      <c r="D40" s="432" t="s">
        <v>342</v>
      </c>
      <c r="E40" s="432"/>
      <c r="F40" s="432"/>
      <c r="G40" s="428">
        <f>SUM(G20:G35)+SUM(G12:G18)+G10+SUM(G37:G39)</f>
        <v>0</v>
      </c>
      <c r="H40" s="428">
        <f t="shared" ref="H40:M40" si="4">SUM(H20:H35)+SUM(H12:H18)+H10+SUM(H37:H39)</f>
        <v>0</v>
      </c>
      <c r="I40" s="428">
        <f t="shared" si="4"/>
        <v>0</v>
      </c>
      <c r="J40" s="428">
        <f t="shared" si="4"/>
        <v>0</v>
      </c>
      <c r="K40" s="428">
        <f t="shared" si="4"/>
        <v>0</v>
      </c>
      <c r="L40" s="428">
        <f t="shared" si="4"/>
        <v>0</v>
      </c>
      <c r="M40" s="428">
        <f t="shared" si="4"/>
        <v>0</v>
      </c>
      <c r="N40" s="427">
        <f t="shared" si="1"/>
        <v>0</v>
      </c>
      <c r="O40" s="373"/>
    </row>
    <row r="41" spans="1:15" ht="19.899999999999999" customHeight="1">
      <c r="A41" s="369"/>
      <c r="B41" s="1025"/>
      <c r="C41" s="1034"/>
      <c r="D41" s="1034"/>
      <c r="E41" s="1034"/>
      <c r="F41" s="421"/>
      <c r="G41" s="422"/>
      <c r="H41" s="422"/>
      <c r="I41" s="422"/>
      <c r="J41" s="422"/>
      <c r="K41" s="422"/>
      <c r="L41" s="422"/>
      <c r="M41" s="422"/>
      <c r="N41" s="423"/>
      <c r="O41" s="373"/>
    </row>
    <row r="42" spans="1:15" ht="19.899999999999999" customHeight="1">
      <c r="A42" s="369"/>
      <c r="B42" s="420"/>
      <c r="C42" s="1048" t="s">
        <v>366</v>
      </c>
      <c r="D42" s="1038" t="s">
        <v>340</v>
      </c>
      <c r="E42" s="1039"/>
      <c r="F42" s="1040"/>
      <c r="G42" s="428">
        <f>SUM(G43:G46)</f>
        <v>0</v>
      </c>
      <c r="H42" s="428">
        <f t="shared" ref="H42:M42" si="5">SUM(H43:H46)</f>
        <v>0</v>
      </c>
      <c r="I42" s="428">
        <f t="shared" si="5"/>
        <v>0</v>
      </c>
      <c r="J42" s="428">
        <f t="shared" si="5"/>
        <v>0</v>
      </c>
      <c r="K42" s="428">
        <f t="shared" si="5"/>
        <v>0</v>
      </c>
      <c r="L42" s="428">
        <f t="shared" si="5"/>
        <v>0</v>
      </c>
      <c r="M42" s="428">
        <f t="shared" si="5"/>
        <v>0</v>
      </c>
      <c r="N42" s="427">
        <f t="shared" si="1"/>
        <v>0</v>
      </c>
      <c r="O42" s="373"/>
    </row>
    <row r="43" spans="1:15" ht="19.899999999999999" customHeight="1">
      <c r="A43" s="369"/>
      <c r="B43" s="420"/>
      <c r="C43" s="1049"/>
      <c r="D43" s="433"/>
      <c r="E43" s="434" t="s">
        <v>363</v>
      </c>
      <c r="F43" s="435" t="s">
        <v>320</v>
      </c>
      <c r="G43" s="426"/>
      <c r="H43" s="426"/>
      <c r="I43" s="426"/>
      <c r="J43" s="426"/>
      <c r="K43" s="426"/>
      <c r="L43" s="426"/>
      <c r="M43" s="426"/>
      <c r="N43" s="427">
        <f t="shared" si="1"/>
        <v>0</v>
      </c>
      <c r="O43" s="373"/>
    </row>
    <row r="44" spans="1:15" ht="19.899999999999999" customHeight="1">
      <c r="A44" s="369"/>
      <c r="B44" s="420"/>
      <c r="C44" s="1049"/>
      <c r="D44" s="433"/>
      <c r="E44" s="436"/>
      <c r="F44" s="435" t="s">
        <v>319</v>
      </c>
      <c r="G44" s="426"/>
      <c r="H44" s="426"/>
      <c r="I44" s="426"/>
      <c r="J44" s="426"/>
      <c r="K44" s="426"/>
      <c r="L44" s="426"/>
      <c r="M44" s="426"/>
      <c r="N44" s="427">
        <f t="shared" si="1"/>
        <v>0</v>
      </c>
      <c r="O44" s="373"/>
    </row>
    <row r="45" spans="1:15" ht="19.899999999999999" customHeight="1">
      <c r="A45" s="369"/>
      <c r="B45" s="420"/>
      <c r="C45" s="1049"/>
      <c r="D45" s="433"/>
      <c r="E45" s="436"/>
      <c r="F45" s="435" t="s">
        <v>318</v>
      </c>
      <c r="G45" s="426"/>
      <c r="H45" s="426"/>
      <c r="I45" s="426"/>
      <c r="J45" s="426"/>
      <c r="K45" s="426"/>
      <c r="L45" s="426"/>
      <c r="M45" s="426"/>
      <c r="N45" s="427">
        <f t="shared" si="1"/>
        <v>0</v>
      </c>
      <c r="O45" s="373"/>
    </row>
    <row r="46" spans="1:15" ht="19.899999999999999" customHeight="1">
      <c r="A46" s="369"/>
      <c r="B46" s="420"/>
      <c r="C46" s="1049"/>
      <c r="D46" s="437"/>
      <c r="E46" s="438"/>
      <c r="F46" s="435" t="s">
        <v>317</v>
      </c>
      <c r="G46" s="426"/>
      <c r="H46" s="426"/>
      <c r="I46" s="426"/>
      <c r="J46" s="426"/>
      <c r="K46" s="426"/>
      <c r="L46" s="426"/>
      <c r="M46" s="426"/>
      <c r="N46" s="427">
        <f t="shared" si="1"/>
        <v>0</v>
      </c>
      <c r="O46" s="373"/>
    </row>
    <row r="47" spans="1:15" ht="19.899999999999999" customHeight="1">
      <c r="A47" s="369"/>
      <c r="B47" s="420"/>
      <c r="C47" s="1049"/>
      <c r="D47" s="1038" t="s">
        <v>364</v>
      </c>
      <c r="E47" s="1039"/>
      <c r="F47" s="1040"/>
      <c r="G47" s="428">
        <f>SUM(G48:G83)</f>
        <v>0</v>
      </c>
      <c r="H47" s="428">
        <f t="shared" ref="H47:M47" si="6">SUM(H48:H83)</f>
        <v>0</v>
      </c>
      <c r="I47" s="428">
        <f t="shared" si="6"/>
        <v>0</v>
      </c>
      <c r="J47" s="428">
        <f t="shared" si="6"/>
        <v>0</v>
      </c>
      <c r="K47" s="428">
        <f t="shared" si="6"/>
        <v>0</v>
      </c>
      <c r="L47" s="428">
        <f t="shared" si="6"/>
        <v>0</v>
      </c>
      <c r="M47" s="428">
        <f t="shared" si="6"/>
        <v>0</v>
      </c>
      <c r="N47" s="427">
        <f t="shared" si="1"/>
        <v>0</v>
      </c>
      <c r="O47" s="373"/>
    </row>
    <row r="48" spans="1:15" ht="19.899999999999999" customHeight="1">
      <c r="A48" s="369"/>
      <c r="B48" s="420"/>
      <c r="C48" s="1049"/>
      <c r="D48" s="433"/>
      <c r="E48" s="434" t="s">
        <v>367</v>
      </c>
      <c r="F48" s="435" t="s">
        <v>320</v>
      </c>
      <c r="G48" s="426"/>
      <c r="H48" s="426"/>
      <c r="I48" s="426"/>
      <c r="J48" s="426"/>
      <c r="K48" s="426"/>
      <c r="L48" s="426"/>
      <c r="M48" s="426"/>
      <c r="N48" s="427">
        <f t="shared" si="1"/>
        <v>0</v>
      </c>
      <c r="O48" s="374"/>
    </row>
    <row r="49" spans="1:15" ht="19.899999999999999" customHeight="1">
      <c r="A49" s="369"/>
      <c r="B49" s="420"/>
      <c r="C49" s="1049"/>
      <c r="D49" s="433"/>
      <c r="E49" s="436"/>
      <c r="F49" s="435" t="s">
        <v>319</v>
      </c>
      <c r="G49" s="426"/>
      <c r="H49" s="426"/>
      <c r="I49" s="426"/>
      <c r="J49" s="426"/>
      <c r="K49" s="426"/>
      <c r="L49" s="426"/>
      <c r="M49" s="426"/>
      <c r="N49" s="427">
        <f t="shared" si="1"/>
        <v>0</v>
      </c>
      <c r="O49" s="374"/>
    </row>
    <row r="50" spans="1:15" ht="19.899999999999999" customHeight="1">
      <c r="A50" s="369"/>
      <c r="B50" s="420"/>
      <c r="C50" s="1049"/>
      <c r="D50" s="433"/>
      <c r="E50" s="436"/>
      <c r="F50" s="435" t="s">
        <v>318</v>
      </c>
      <c r="G50" s="426"/>
      <c r="H50" s="426"/>
      <c r="I50" s="426"/>
      <c r="J50" s="426"/>
      <c r="K50" s="426"/>
      <c r="L50" s="426"/>
      <c r="M50" s="426"/>
      <c r="N50" s="427">
        <f t="shared" si="1"/>
        <v>0</v>
      </c>
      <c r="O50" s="374"/>
    </row>
    <row r="51" spans="1:15" ht="19.899999999999999" customHeight="1">
      <c r="A51" s="369"/>
      <c r="B51" s="420"/>
      <c r="C51" s="1049"/>
      <c r="D51" s="433"/>
      <c r="E51" s="438"/>
      <c r="F51" s="435" t="s">
        <v>317</v>
      </c>
      <c r="G51" s="426"/>
      <c r="H51" s="426"/>
      <c r="I51" s="426"/>
      <c r="J51" s="426"/>
      <c r="K51" s="426"/>
      <c r="L51" s="426"/>
      <c r="M51" s="426"/>
      <c r="N51" s="427">
        <f t="shared" si="1"/>
        <v>0</v>
      </c>
      <c r="O51" s="374"/>
    </row>
    <row r="52" spans="1:15" ht="19.899999999999999" customHeight="1">
      <c r="A52" s="369"/>
      <c r="B52" s="424"/>
      <c r="C52" s="1049"/>
      <c r="D52" s="433"/>
      <c r="E52" s="439" t="s">
        <v>368</v>
      </c>
      <c r="F52" s="435" t="s">
        <v>320</v>
      </c>
      <c r="G52" s="426"/>
      <c r="H52" s="426"/>
      <c r="I52" s="426"/>
      <c r="J52" s="426"/>
      <c r="K52" s="426"/>
      <c r="L52" s="426"/>
      <c r="M52" s="426"/>
      <c r="N52" s="427">
        <f t="shared" si="1"/>
        <v>0</v>
      </c>
      <c r="O52" s="374"/>
    </row>
    <row r="53" spans="1:15" ht="19.899999999999999" customHeight="1">
      <c r="A53" s="369"/>
      <c r="B53" s="424"/>
      <c r="C53" s="1049"/>
      <c r="D53" s="433"/>
      <c r="E53" s="433"/>
      <c r="F53" s="435" t="s">
        <v>319</v>
      </c>
      <c r="G53" s="426"/>
      <c r="H53" s="426"/>
      <c r="I53" s="426"/>
      <c r="J53" s="426"/>
      <c r="K53" s="426"/>
      <c r="L53" s="426"/>
      <c r="M53" s="426"/>
      <c r="N53" s="427">
        <f t="shared" si="1"/>
        <v>0</v>
      </c>
      <c r="O53" s="374"/>
    </row>
    <row r="54" spans="1:15" ht="19.899999999999999" customHeight="1">
      <c r="A54" s="369"/>
      <c r="B54" s="424"/>
      <c r="C54" s="1049"/>
      <c r="D54" s="433"/>
      <c r="E54" s="433"/>
      <c r="F54" s="435" t="s">
        <v>318</v>
      </c>
      <c r="G54" s="426"/>
      <c r="H54" s="426"/>
      <c r="I54" s="426"/>
      <c r="J54" s="426"/>
      <c r="K54" s="426"/>
      <c r="L54" s="426"/>
      <c r="M54" s="426"/>
      <c r="N54" s="427">
        <f t="shared" si="1"/>
        <v>0</v>
      </c>
      <c r="O54" s="374"/>
    </row>
    <row r="55" spans="1:15" ht="19.899999999999999" customHeight="1">
      <c r="A55" s="369"/>
      <c r="B55" s="424"/>
      <c r="C55" s="1049"/>
      <c r="D55" s="433"/>
      <c r="E55" s="437"/>
      <c r="F55" s="435" t="s">
        <v>317</v>
      </c>
      <c r="G55" s="426"/>
      <c r="H55" s="426"/>
      <c r="I55" s="426"/>
      <c r="J55" s="426"/>
      <c r="K55" s="426"/>
      <c r="L55" s="426"/>
      <c r="M55" s="426"/>
      <c r="N55" s="427">
        <f t="shared" si="1"/>
        <v>0</v>
      </c>
      <c r="O55" s="374"/>
    </row>
    <row r="56" spans="1:15" ht="19.899999999999999" customHeight="1">
      <c r="A56" s="369"/>
      <c r="B56" s="424"/>
      <c r="C56" s="1049"/>
      <c r="D56" s="433"/>
      <c r="E56" s="439" t="s">
        <v>370</v>
      </c>
      <c r="F56" s="435" t="s">
        <v>320</v>
      </c>
      <c r="G56" s="426"/>
      <c r="H56" s="426"/>
      <c r="I56" s="426"/>
      <c r="J56" s="426"/>
      <c r="K56" s="426"/>
      <c r="L56" s="426"/>
      <c r="M56" s="426"/>
      <c r="N56" s="427">
        <f t="shared" si="1"/>
        <v>0</v>
      </c>
      <c r="O56" s="373"/>
    </row>
    <row r="57" spans="1:15" ht="19.899999999999999" customHeight="1">
      <c r="A57" s="369"/>
      <c r="B57" s="424"/>
      <c r="C57" s="1049"/>
      <c r="D57" s="433"/>
      <c r="E57" s="433" t="s">
        <v>371</v>
      </c>
      <c r="F57" s="435" t="s">
        <v>319</v>
      </c>
      <c r="G57" s="426"/>
      <c r="H57" s="426"/>
      <c r="I57" s="426"/>
      <c r="J57" s="426"/>
      <c r="K57" s="426"/>
      <c r="L57" s="426"/>
      <c r="M57" s="426"/>
      <c r="N57" s="427">
        <f t="shared" si="1"/>
        <v>0</v>
      </c>
      <c r="O57" s="373"/>
    </row>
    <row r="58" spans="1:15" ht="19.899999999999999" customHeight="1">
      <c r="A58" s="369"/>
      <c r="B58" s="424"/>
      <c r="C58" s="1049"/>
      <c r="D58" s="433"/>
      <c r="E58" s="433" t="s">
        <v>372</v>
      </c>
      <c r="F58" s="435" t="s">
        <v>318</v>
      </c>
      <c r="G58" s="426"/>
      <c r="H58" s="426"/>
      <c r="I58" s="426"/>
      <c r="J58" s="426"/>
      <c r="K58" s="426"/>
      <c r="L58" s="426"/>
      <c r="M58" s="426"/>
      <c r="N58" s="427">
        <f t="shared" si="1"/>
        <v>0</v>
      </c>
      <c r="O58" s="373"/>
    </row>
    <row r="59" spans="1:15" ht="19.899999999999999" customHeight="1">
      <c r="A59" s="369"/>
      <c r="B59" s="424"/>
      <c r="C59" s="1049"/>
      <c r="D59" s="433"/>
      <c r="E59" s="437"/>
      <c r="F59" s="435" t="s">
        <v>317</v>
      </c>
      <c r="G59" s="426"/>
      <c r="H59" s="426"/>
      <c r="I59" s="426"/>
      <c r="J59" s="426"/>
      <c r="K59" s="426"/>
      <c r="L59" s="426"/>
      <c r="M59" s="426"/>
      <c r="N59" s="427">
        <f t="shared" si="1"/>
        <v>0</v>
      </c>
      <c r="O59" s="373"/>
    </row>
    <row r="60" spans="1:15" ht="19.899999999999999" customHeight="1">
      <c r="A60" s="369"/>
      <c r="B60" s="420"/>
      <c r="C60" s="1049"/>
      <c r="D60" s="433"/>
      <c r="E60" s="439" t="s">
        <v>369</v>
      </c>
      <c r="F60" s="435" t="s">
        <v>320</v>
      </c>
      <c r="G60" s="426"/>
      <c r="H60" s="426"/>
      <c r="I60" s="426"/>
      <c r="J60" s="426"/>
      <c r="K60" s="426"/>
      <c r="L60" s="426"/>
      <c r="M60" s="426"/>
      <c r="N60" s="427">
        <f t="shared" si="1"/>
        <v>0</v>
      </c>
      <c r="O60" s="373"/>
    </row>
    <row r="61" spans="1:15" ht="19.899999999999999" customHeight="1">
      <c r="A61" s="369"/>
      <c r="B61" s="420"/>
      <c r="C61" s="1049"/>
      <c r="D61" s="433"/>
      <c r="E61" s="433"/>
      <c r="F61" s="435" t="s">
        <v>319</v>
      </c>
      <c r="G61" s="426"/>
      <c r="H61" s="426"/>
      <c r="I61" s="426"/>
      <c r="J61" s="426"/>
      <c r="K61" s="426"/>
      <c r="L61" s="426"/>
      <c r="M61" s="426"/>
      <c r="N61" s="427">
        <f t="shared" si="1"/>
        <v>0</v>
      </c>
      <c r="O61" s="373"/>
    </row>
    <row r="62" spans="1:15" ht="19.899999999999999" customHeight="1">
      <c r="A62" s="369"/>
      <c r="B62" s="420"/>
      <c r="C62" s="1049"/>
      <c r="D62" s="433"/>
      <c r="E62" s="433"/>
      <c r="F62" s="435" t="s">
        <v>318</v>
      </c>
      <c r="G62" s="426"/>
      <c r="H62" s="426"/>
      <c r="I62" s="426"/>
      <c r="J62" s="426"/>
      <c r="K62" s="426"/>
      <c r="L62" s="426"/>
      <c r="M62" s="426"/>
      <c r="N62" s="427">
        <f t="shared" si="1"/>
        <v>0</v>
      </c>
      <c r="O62" s="373"/>
    </row>
    <row r="63" spans="1:15" ht="19.899999999999999" customHeight="1">
      <c r="A63" s="369"/>
      <c r="B63" s="420"/>
      <c r="C63" s="1049"/>
      <c r="D63" s="433"/>
      <c r="E63" s="437"/>
      <c r="F63" s="435" t="s">
        <v>317</v>
      </c>
      <c r="G63" s="426"/>
      <c r="H63" s="426"/>
      <c r="I63" s="426"/>
      <c r="J63" s="426"/>
      <c r="K63" s="426"/>
      <c r="L63" s="426"/>
      <c r="M63" s="426"/>
      <c r="N63" s="427">
        <f t="shared" si="1"/>
        <v>0</v>
      </c>
      <c r="O63" s="373"/>
    </row>
    <row r="64" spans="1:15" ht="19.899999999999999" customHeight="1">
      <c r="A64" s="369"/>
      <c r="B64" s="420"/>
      <c r="C64" s="1049"/>
      <c r="D64" s="433"/>
      <c r="E64" s="439" t="s">
        <v>341</v>
      </c>
      <c r="F64" s="435" t="s">
        <v>320</v>
      </c>
      <c r="G64" s="426"/>
      <c r="H64" s="426"/>
      <c r="I64" s="426"/>
      <c r="J64" s="426"/>
      <c r="K64" s="426"/>
      <c r="L64" s="426"/>
      <c r="M64" s="426"/>
      <c r="N64" s="427">
        <f t="shared" si="1"/>
        <v>0</v>
      </c>
      <c r="O64" s="374"/>
    </row>
    <row r="65" spans="1:15" ht="19.899999999999999" customHeight="1">
      <c r="A65" s="369"/>
      <c r="B65" s="420"/>
      <c r="C65" s="1049"/>
      <c r="D65" s="433"/>
      <c r="E65" s="433" t="s">
        <v>509</v>
      </c>
      <c r="F65" s="435" t="s">
        <v>319</v>
      </c>
      <c r="G65" s="426"/>
      <c r="H65" s="426"/>
      <c r="I65" s="426"/>
      <c r="J65" s="426"/>
      <c r="K65" s="426"/>
      <c r="L65" s="426"/>
      <c r="M65" s="426"/>
      <c r="N65" s="427">
        <f t="shared" si="1"/>
        <v>0</v>
      </c>
      <c r="O65" s="374"/>
    </row>
    <row r="66" spans="1:15" ht="19.899999999999999" customHeight="1">
      <c r="A66" s="369"/>
      <c r="B66" s="420"/>
      <c r="C66" s="1049"/>
      <c r="D66" s="433"/>
      <c r="E66" s="433"/>
      <c r="F66" s="435" t="s">
        <v>318</v>
      </c>
      <c r="G66" s="426"/>
      <c r="H66" s="426"/>
      <c r="I66" s="426"/>
      <c r="J66" s="426"/>
      <c r="K66" s="426"/>
      <c r="L66" s="426"/>
      <c r="M66" s="426"/>
      <c r="N66" s="427">
        <f t="shared" si="1"/>
        <v>0</v>
      </c>
      <c r="O66" s="374"/>
    </row>
    <row r="67" spans="1:15" ht="19.899999999999999" customHeight="1">
      <c r="A67" s="369"/>
      <c r="B67" s="420"/>
      <c r="C67" s="1049"/>
      <c r="D67" s="433"/>
      <c r="E67" s="437"/>
      <c r="F67" s="435" t="s">
        <v>317</v>
      </c>
      <c r="G67" s="426"/>
      <c r="H67" s="426"/>
      <c r="I67" s="426"/>
      <c r="J67" s="426"/>
      <c r="K67" s="426"/>
      <c r="L67" s="426"/>
      <c r="M67" s="426"/>
      <c r="N67" s="427">
        <f t="shared" si="1"/>
        <v>0</v>
      </c>
      <c r="O67" s="374"/>
    </row>
    <row r="68" spans="1:15" ht="19.899999999999999" customHeight="1">
      <c r="A68" s="369"/>
      <c r="B68" s="420"/>
      <c r="C68" s="1049"/>
      <c r="D68" s="433"/>
      <c r="E68" s="439" t="s">
        <v>341</v>
      </c>
      <c r="F68" s="435" t="s">
        <v>320</v>
      </c>
      <c r="G68" s="426"/>
      <c r="H68" s="426"/>
      <c r="I68" s="426"/>
      <c r="J68" s="426"/>
      <c r="K68" s="426"/>
      <c r="L68" s="426"/>
      <c r="M68" s="426"/>
      <c r="N68" s="427">
        <f t="shared" si="1"/>
        <v>0</v>
      </c>
      <c r="O68" s="374"/>
    </row>
    <row r="69" spans="1:15" ht="27">
      <c r="A69" s="369"/>
      <c r="B69" s="420"/>
      <c r="C69" s="1049"/>
      <c r="D69" s="433"/>
      <c r="E69" s="433" t="s">
        <v>1124</v>
      </c>
      <c r="F69" s="435" t="s">
        <v>319</v>
      </c>
      <c r="G69" s="426"/>
      <c r="H69" s="426"/>
      <c r="I69" s="426"/>
      <c r="J69" s="426"/>
      <c r="K69" s="426"/>
      <c r="L69" s="426"/>
      <c r="M69" s="426"/>
      <c r="N69" s="427">
        <f t="shared" si="1"/>
        <v>0</v>
      </c>
      <c r="O69" s="374"/>
    </row>
    <row r="70" spans="1:15" ht="19.899999999999999" customHeight="1">
      <c r="A70" s="369"/>
      <c r="B70" s="420"/>
      <c r="C70" s="1049"/>
      <c r="D70" s="433"/>
      <c r="E70" s="433"/>
      <c r="F70" s="435" t="s">
        <v>318</v>
      </c>
      <c r="G70" s="426"/>
      <c r="H70" s="426"/>
      <c r="I70" s="426"/>
      <c r="J70" s="426"/>
      <c r="K70" s="426"/>
      <c r="L70" s="426"/>
      <c r="M70" s="426"/>
      <c r="N70" s="427">
        <f t="shared" si="1"/>
        <v>0</v>
      </c>
      <c r="O70" s="374"/>
    </row>
    <row r="71" spans="1:15" ht="19.899999999999999" customHeight="1">
      <c r="A71" s="369"/>
      <c r="B71" s="420"/>
      <c r="C71" s="1049"/>
      <c r="D71" s="433"/>
      <c r="E71" s="437"/>
      <c r="F71" s="435" t="s">
        <v>317</v>
      </c>
      <c r="G71" s="426"/>
      <c r="H71" s="426"/>
      <c r="I71" s="426"/>
      <c r="J71" s="426"/>
      <c r="K71" s="426"/>
      <c r="L71" s="426"/>
      <c r="M71" s="426"/>
      <c r="N71" s="427">
        <f t="shared" si="1"/>
        <v>0</v>
      </c>
      <c r="O71" s="374"/>
    </row>
    <row r="72" spans="1:15" ht="19.899999999999999" customHeight="1">
      <c r="A72" s="369"/>
      <c r="B72" s="424"/>
      <c r="C72" s="1049"/>
      <c r="D72" s="433"/>
      <c r="E72" s="439" t="s">
        <v>376</v>
      </c>
      <c r="F72" s="435" t="s">
        <v>320</v>
      </c>
      <c r="G72" s="426"/>
      <c r="H72" s="426"/>
      <c r="I72" s="426"/>
      <c r="J72" s="426"/>
      <c r="K72" s="426"/>
      <c r="L72" s="426"/>
      <c r="M72" s="426"/>
      <c r="N72" s="427">
        <f t="shared" si="1"/>
        <v>0</v>
      </c>
      <c r="O72" s="374"/>
    </row>
    <row r="73" spans="1:15" ht="19.899999999999999" customHeight="1">
      <c r="A73" s="369"/>
      <c r="B73" s="424"/>
      <c r="C73" s="1049"/>
      <c r="D73" s="433"/>
      <c r="E73" s="433"/>
      <c r="F73" s="435" t="s">
        <v>319</v>
      </c>
      <c r="G73" s="426"/>
      <c r="H73" s="426"/>
      <c r="I73" s="426"/>
      <c r="J73" s="426"/>
      <c r="K73" s="426"/>
      <c r="L73" s="426"/>
      <c r="M73" s="426"/>
      <c r="N73" s="427">
        <f t="shared" si="1"/>
        <v>0</v>
      </c>
      <c r="O73" s="374"/>
    </row>
    <row r="74" spans="1:15" ht="19.899999999999999" customHeight="1">
      <c r="A74" s="369"/>
      <c r="B74" s="424"/>
      <c r="C74" s="1049"/>
      <c r="D74" s="433"/>
      <c r="E74" s="433"/>
      <c r="F74" s="435" t="s">
        <v>318</v>
      </c>
      <c r="G74" s="426"/>
      <c r="H74" s="426"/>
      <c r="I74" s="426"/>
      <c r="J74" s="426"/>
      <c r="K74" s="426"/>
      <c r="L74" s="426"/>
      <c r="M74" s="426"/>
      <c r="N74" s="427">
        <f t="shared" si="1"/>
        <v>0</v>
      </c>
      <c r="O74" s="374"/>
    </row>
    <row r="75" spans="1:15" ht="19.5" customHeight="1">
      <c r="A75" s="369"/>
      <c r="B75" s="424"/>
      <c r="C75" s="1049"/>
      <c r="D75" s="433"/>
      <c r="E75" s="437"/>
      <c r="F75" s="435" t="s">
        <v>317</v>
      </c>
      <c r="G75" s="426"/>
      <c r="H75" s="426"/>
      <c r="I75" s="426"/>
      <c r="J75" s="426"/>
      <c r="K75" s="426"/>
      <c r="L75" s="426"/>
      <c r="M75" s="426"/>
      <c r="N75" s="427">
        <f t="shared" si="1"/>
        <v>0</v>
      </c>
      <c r="O75" s="374"/>
    </row>
    <row r="76" spans="1:15" ht="19.899999999999999" customHeight="1">
      <c r="A76" s="369"/>
      <c r="B76" s="424"/>
      <c r="C76" s="1049"/>
      <c r="D76" s="433"/>
      <c r="E76" s="439" t="s">
        <v>373</v>
      </c>
      <c r="F76" s="435" t="s">
        <v>320</v>
      </c>
      <c r="G76" s="426"/>
      <c r="H76" s="426"/>
      <c r="I76" s="426"/>
      <c r="J76" s="426"/>
      <c r="K76" s="426"/>
      <c r="L76" s="426"/>
      <c r="M76" s="426"/>
      <c r="N76" s="427">
        <f t="shared" si="1"/>
        <v>0</v>
      </c>
      <c r="O76" s="374"/>
    </row>
    <row r="77" spans="1:15" ht="19.899999999999999" customHeight="1">
      <c r="A77" s="369"/>
      <c r="B77" s="424"/>
      <c r="C77" s="1049"/>
      <c r="D77" s="433"/>
      <c r="E77" s="433" t="s">
        <v>374</v>
      </c>
      <c r="F77" s="435" t="s">
        <v>319</v>
      </c>
      <c r="G77" s="426"/>
      <c r="H77" s="426"/>
      <c r="I77" s="426"/>
      <c r="J77" s="426"/>
      <c r="K77" s="426"/>
      <c r="L77" s="426"/>
      <c r="M77" s="426"/>
      <c r="N77" s="427">
        <f t="shared" si="1"/>
        <v>0</v>
      </c>
      <c r="O77" s="374"/>
    </row>
    <row r="78" spans="1:15" ht="19.899999999999999" customHeight="1">
      <c r="A78" s="369"/>
      <c r="B78" s="424"/>
      <c r="C78" s="1049"/>
      <c r="D78" s="433"/>
      <c r="E78" s="433"/>
      <c r="F78" s="435" t="s">
        <v>318</v>
      </c>
      <c r="G78" s="426"/>
      <c r="H78" s="426"/>
      <c r="I78" s="426"/>
      <c r="J78" s="426"/>
      <c r="K78" s="426"/>
      <c r="L78" s="426"/>
      <c r="M78" s="426"/>
      <c r="N78" s="427">
        <f t="shared" si="1"/>
        <v>0</v>
      </c>
      <c r="O78" s="374"/>
    </row>
    <row r="79" spans="1:15" ht="19.5" customHeight="1">
      <c r="A79" s="369"/>
      <c r="B79" s="424"/>
      <c r="C79" s="1049"/>
      <c r="D79" s="433"/>
      <c r="E79" s="437"/>
      <c r="F79" s="435" t="s">
        <v>317</v>
      </c>
      <c r="G79" s="426"/>
      <c r="H79" s="426"/>
      <c r="I79" s="426"/>
      <c r="J79" s="426"/>
      <c r="K79" s="426"/>
      <c r="L79" s="426"/>
      <c r="M79" s="426"/>
      <c r="N79" s="427">
        <f t="shared" ref="N79:N101" si="7">SUM(G79:M79)</f>
        <v>0</v>
      </c>
      <c r="O79" s="374"/>
    </row>
    <row r="80" spans="1:15" ht="19.5" customHeight="1">
      <c r="A80" s="369"/>
      <c r="B80" s="424"/>
      <c r="C80" s="1049"/>
      <c r="D80" s="433"/>
      <c r="E80" s="439" t="s">
        <v>691</v>
      </c>
      <c r="F80" s="435" t="s">
        <v>320</v>
      </c>
      <c r="G80" s="426"/>
      <c r="H80" s="426"/>
      <c r="I80" s="426"/>
      <c r="J80" s="426"/>
      <c r="K80" s="426"/>
      <c r="L80" s="426"/>
      <c r="M80" s="426"/>
      <c r="N80" s="427">
        <f t="shared" si="7"/>
        <v>0</v>
      </c>
      <c r="O80" s="373"/>
    </row>
    <row r="81" spans="1:15" ht="19.149999999999999" customHeight="1">
      <c r="A81" s="369"/>
      <c r="B81" s="424"/>
      <c r="C81" s="1049"/>
      <c r="D81" s="433"/>
      <c r="E81" s="433" t="s">
        <v>375</v>
      </c>
      <c r="F81" s="435" t="s">
        <v>319</v>
      </c>
      <c r="G81" s="426"/>
      <c r="H81" s="426"/>
      <c r="I81" s="426"/>
      <c r="J81" s="426"/>
      <c r="K81" s="426"/>
      <c r="L81" s="426"/>
      <c r="M81" s="426"/>
      <c r="N81" s="427">
        <f t="shared" si="7"/>
        <v>0</v>
      </c>
      <c r="O81" s="373"/>
    </row>
    <row r="82" spans="1:15" ht="19.5" customHeight="1">
      <c r="A82" s="369"/>
      <c r="B82" s="424"/>
      <c r="C82" s="1049"/>
      <c r="D82" s="433"/>
      <c r="E82" s="433"/>
      <c r="F82" s="435" t="s">
        <v>318</v>
      </c>
      <c r="G82" s="426"/>
      <c r="H82" s="426"/>
      <c r="I82" s="426"/>
      <c r="J82" s="426"/>
      <c r="K82" s="426"/>
      <c r="L82" s="426"/>
      <c r="M82" s="426"/>
      <c r="N82" s="427">
        <f t="shared" si="7"/>
        <v>0</v>
      </c>
      <c r="O82" s="373"/>
    </row>
    <row r="83" spans="1:15" ht="19.5" customHeight="1">
      <c r="A83" s="369"/>
      <c r="B83" s="424"/>
      <c r="C83" s="1049"/>
      <c r="D83" s="433"/>
      <c r="E83" s="433"/>
      <c r="F83" s="440" t="s">
        <v>317</v>
      </c>
      <c r="G83" s="441"/>
      <c r="H83" s="441"/>
      <c r="I83" s="441"/>
      <c r="J83" s="441"/>
      <c r="K83" s="441"/>
      <c r="L83" s="441"/>
      <c r="M83" s="441"/>
      <c r="N83" s="427">
        <f t="shared" si="7"/>
        <v>0</v>
      </c>
      <c r="O83" s="373"/>
    </row>
    <row r="84" spans="1:15" ht="19.5" customHeight="1">
      <c r="A84" s="369"/>
      <c r="B84" s="424"/>
      <c r="C84" s="1049"/>
      <c r="D84" s="1038" t="s">
        <v>365</v>
      </c>
      <c r="E84" s="1039"/>
      <c r="F84" s="1040"/>
      <c r="G84" s="428">
        <f>SUM(G85:G100)</f>
        <v>0</v>
      </c>
      <c r="H84" s="428">
        <f t="shared" ref="H84:M84" si="8">SUM(H85:H100)</f>
        <v>0</v>
      </c>
      <c r="I84" s="428">
        <f t="shared" si="8"/>
        <v>0</v>
      </c>
      <c r="J84" s="428">
        <f t="shared" si="8"/>
        <v>0</v>
      </c>
      <c r="K84" s="428">
        <f t="shared" si="8"/>
        <v>0</v>
      </c>
      <c r="L84" s="428">
        <f t="shared" si="8"/>
        <v>0</v>
      </c>
      <c r="M84" s="428">
        <f t="shared" si="8"/>
        <v>0</v>
      </c>
      <c r="N84" s="427">
        <f t="shared" si="7"/>
        <v>0</v>
      </c>
      <c r="O84" s="373"/>
    </row>
    <row r="85" spans="1:15" ht="19.5" customHeight="1">
      <c r="A85" s="369"/>
      <c r="B85" s="424"/>
      <c r="C85" s="1049"/>
      <c r="D85" s="433"/>
      <c r="E85" s="442" t="s">
        <v>347</v>
      </c>
      <c r="F85" s="435" t="s">
        <v>320</v>
      </c>
      <c r="G85" s="426"/>
      <c r="H85" s="426"/>
      <c r="I85" s="426"/>
      <c r="J85" s="426"/>
      <c r="K85" s="426"/>
      <c r="L85" s="426"/>
      <c r="M85" s="426"/>
      <c r="N85" s="427">
        <f t="shared" si="7"/>
        <v>0</v>
      </c>
      <c r="O85" s="373"/>
    </row>
    <row r="86" spans="1:15" ht="19.5" customHeight="1">
      <c r="A86" s="369"/>
      <c r="B86" s="424"/>
      <c r="C86" s="1049"/>
      <c r="D86" s="433"/>
      <c r="E86" s="443" t="s">
        <v>348</v>
      </c>
      <c r="F86" s="435" t="s">
        <v>320</v>
      </c>
      <c r="G86" s="426"/>
      <c r="H86" s="426"/>
      <c r="I86" s="426"/>
      <c r="J86" s="426"/>
      <c r="K86" s="426"/>
      <c r="L86" s="426"/>
      <c r="M86" s="426"/>
      <c r="N86" s="427">
        <f t="shared" si="7"/>
        <v>0</v>
      </c>
      <c r="O86" s="373"/>
    </row>
    <row r="87" spans="1:15" ht="19.5" customHeight="1">
      <c r="A87" s="369"/>
      <c r="B87" s="424"/>
      <c r="C87" s="1049"/>
      <c r="D87" s="433"/>
      <c r="E87" s="443" t="s">
        <v>349</v>
      </c>
      <c r="F87" s="435" t="s">
        <v>320</v>
      </c>
      <c r="G87" s="426"/>
      <c r="H87" s="426"/>
      <c r="I87" s="426"/>
      <c r="J87" s="426"/>
      <c r="K87" s="426"/>
      <c r="L87" s="426"/>
      <c r="M87" s="426"/>
      <c r="N87" s="427">
        <f t="shared" si="7"/>
        <v>0</v>
      </c>
      <c r="O87" s="373"/>
    </row>
    <row r="88" spans="1:15" ht="19.5" customHeight="1">
      <c r="A88" s="369"/>
      <c r="B88" s="424"/>
      <c r="C88" s="1049"/>
      <c r="D88" s="433"/>
      <c r="E88" s="443" t="s">
        <v>350</v>
      </c>
      <c r="F88" s="435" t="s">
        <v>320</v>
      </c>
      <c r="G88" s="426"/>
      <c r="H88" s="426"/>
      <c r="I88" s="426"/>
      <c r="J88" s="426"/>
      <c r="K88" s="426"/>
      <c r="L88" s="426"/>
      <c r="M88" s="426"/>
      <c r="N88" s="427">
        <f t="shared" si="7"/>
        <v>0</v>
      </c>
      <c r="O88" s="373"/>
    </row>
    <row r="89" spans="1:15" ht="19.5" customHeight="1">
      <c r="A89" s="369"/>
      <c r="B89" s="424"/>
      <c r="C89" s="1049"/>
      <c r="D89" s="433"/>
      <c r="E89" s="443" t="s">
        <v>351</v>
      </c>
      <c r="F89" s="435" t="s">
        <v>320</v>
      </c>
      <c r="G89" s="426"/>
      <c r="H89" s="426"/>
      <c r="I89" s="426"/>
      <c r="J89" s="426"/>
      <c r="K89" s="426"/>
      <c r="L89" s="426"/>
      <c r="M89" s="426"/>
      <c r="N89" s="427">
        <f t="shared" si="7"/>
        <v>0</v>
      </c>
      <c r="O89" s="373"/>
    </row>
    <row r="90" spans="1:15" ht="19.5" customHeight="1">
      <c r="A90" s="369"/>
      <c r="B90" s="424"/>
      <c r="C90" s="1049"/>
      <c r="D90" s="433"/>
      <c r="E90" s="443" t="s">
        <v>352</v>
      </c>
      <c r="F90" s="435" t="s">
        <v>320</v>
      </c>
      <c r="G90" s="426"/>
      <c r="H90" s="426"/>
      <c r="I90" s="426"/>
      <c r="J90" s="426"/>
      <c r="K90" s="426"/>
      <c r="L90" s="426"/>
      <c r="M90" s="426"/>
      <c r="N90" s="427">
        <f t="shared" si="7"/>
        <v>0</v>
      </c>
      <c r="O90" s="373"/>
    </row>
    <row r="91" spans="1:15" ht="19.5" customHeight="1">
      <c r="A91" s="369"/>
      <c r="B91" s="424"/>
      <c r="C91" s="1049"/>
      <c r="D91" s="433"/>
      <c r="E91" s="443" t="s">
        <v>353</v>
      </c>
      <c r="F91" s="435" t="s">
        <v>320</v>
      </c>
      <c r="G91" s="426"/>
      <c r="H91" s="426"/>
      <c r="I91" s="426"/>
      <c r="J91" s="426"/>
      <c r="K91" s="426"/>
      <c r="L91" s="426"/>
      <c r="M91" s="426"/>
      <c r="N91" s="427">
        <f t="shared" si="7"/>
        <v>0</v>
      </c>
      <c r="O91" s="373"/>
    </row>
    <row r="92" spans="1:15" ht="19.5" customHeight="1">
      <c r="A92" s="369"/>
      <c r="B92" s="424"/>
      <c r="C92" s="1049"/>
      <c r="D92" s="433"/>
      <c r="E92" s="443" t="s">
        <v>354</v>
      </c>
      <c r="F92" s="435" t="s">
        <v>320</v>
      </c>
      <c r="G92" s="426"/>
      <c r="H92" s="426"/>
      <c r="I92" s="426"/>
      <c r="J92" s="426"/>
      <c r="K92" s="426"/>
      <c r="L92" s="426"/>
      <c r="M92" s="426"/>
      <c r="N92" s="427">
        <f t="shared" si="7"/>
        <v>0</v>
      </c>
      <c r="O92" s="373"/>
    </row>
    <row r="93" spans="1:15" ht="19.5" customHeight="1">
      <c r="A93" s="369"/>
      <c r="B93" s="424"/>
      <c r="C93" s="1049"/>
      <c r="D93" s="433"/>
      <c r="E93" s="443" t="s">
        <v>355</v>
      </c>
      <c r="F93" s="435" t="s">
        <v>320</v>
      </c>
      <c r="G93" s="426"/>
      <c r="H93" s="426"/>
      <c r="I93" s="426"/>
      <c r="J93" s="426"/>
      <c r="K93" s="426"/>
      <c r="L93" s="426"/>
      <c r="M93" s="426"/>
      <c r="N93" s="427">
        <f t="shared" si="7"/>
        <v>0</v>
      </c>
      <c r="O93" s="373"/>
    </row>
    <row r="94" spans="1:15" ht="19.5" customHeight="1">
      <c r="A94" s="369"/>
      <c r="B94" s="424"/>
      <c r="C94" s="1049"/>
      <c r="D94" s="433"/>
      <c r="E94" s="443" t="s">
        <v>356</v>
      </c>
      <c r="F94" s="435" t="s">
        <v>320</v>
      </c>
      <c r="G94" s="426"/>
      <c r="H94" s="426"/>
      <c r="I94" s="426"/>
      <c r="J94" s="426"/>
      <c r="K94" s="426"/>
      <c r="L94" s="426"/>
      <c r="M94" s="426"/>
      <c r="N94" s="427">
        <f t="shared" si="7"/>
        <v>0</v>
      </c>
      <c r="O94" s="373"/>
    </row>
    <row r="95" spans="1:15" ht="19.5" customHeight="1">
      <c r="A95" s="369"/>
      <c r="B95" s="424"/>
      <c r="C95" s="1049"/>
      <c r="D95" s="433"/>
      <c r="E95" s="443" t="s">
        <v>357</v>
      </c>
      <c r="F95" s="435" t="s">
        <v>320</v>
      </c>
      <c r="G95" s="426"/>
      <c r="H95" s="426"/>
      <c r="I95" s="426"/>
      <c r="J95" s="426"/>
      <c r="K95" s="426"/>
      <c r="L95" s="426"/>
      <c r="M95" s="426"/>
      <c r="N95" s="427">
        <f t="shared" si="7"/>
        <v>0</v>
      </c>
      <c r="O95" s="373"/>
    </row>
    <row r="96" spans="1:15" ht="19.5" customHeight="1">
      <c r="A96" s="369"/>
      <c r="B96" s="424"/>
      <c r="C96" s="1049"/>
      <c r="D96" s="433"/>
      <c r="E96" s="443" t="s">
        <v>358</v>
      </c>
      <c r="F96" s="435" t="s">
        <v>320</v>
      </c>
      <c r="G96" s="426"/>
      <c r="H96" s="426"/>
      <c r="I96" s="426"/>
      <c r="J96" s="426"/>
      <c r="K96" s="426"/>
      <c r="L96" s="426"/>
      <c r="M96" s="426"/>
      <c r="N96" s="427">
        <f t="shared" si="7"/>
        <v>0</v>
      </c>
      <c r="O96" s="373"/>
    </row>
    <row r="97" spans="1:15" ht="19.899999999999999" customHeight="1">
      <c r="A97" s="369"/>
      <c r="B97" s="424"/>
      <c r="C97" s="1049"/>
      <c r="D97" s="433"/>
      <c r="E97" s="443" t="s">
        <v>359</v>
      </c>
      <c r="F97" s="435" t="s">
        <v>320</v>
      </c>
      <c r="G97" s="426"/>
      <c r="H97" s="426"/>
      <c r="I97" s="426"/>
      <c r="J97" s="426"/>
      <c r="K97" s="426"/>
      <c r="L97" s="426"/>
      <c r="M97" s="426"/>
      <c r="N97" s="427">
        <f t="shared" si="7"/>
        <v>0</v>
      </c>
      <c r="O97" s="373"/>
    </row>
    <row r="98" spans="1:15" ht="19.899999999999999" customHeight="1">
      <c r="A98" s="369"/>
      <c r="B98" s="424"/>
      <c r="C98" s="1049"/>
      <c r="D98" s="433"/>
      <c r="E98" s="443" t="s">
        <v>360</v>
      </c>
      <c r="F98" s="435" t="s">
        <v>320</v>
      </c>
      <c r="G98" s="426"/>
      <c r="H98" s="426"/>
      <c r="I98" s="426"/>
      <c r="J98" s="426"/>
      <c r="K98" s="426"/>
      <c r="L98" s="426"/>
      <c r="M98" s="426"/>
      <c r="N98" s="427">
        <f t="shared" si="7"/>
        <v>0</v>
      </c>
      <c r="O98" s="373"/>
    </row>
    <row r="99" spans="1:15" ht="19.899999999999999" customHeight="1">
      <c r="A99" s="369"/>
      <c r="B99" s="424"/>
      <c r="C99" s="1049"/>
      <c r="D99" s="433"/>
      <c r="E99" s="443" t="s">
        <v>361</v>
      </c>
      <c r="F99" s="435" t="s">
        <v>320</v>
      </c>
      <c r="G99" s="426"/>
      <c r="H99" s="426"/>
      <c r="I99" s="426"/>
      <c r="J99" s="426"/>
      <c r="K99" s="426"/>
      <c r="L99" s="426"/>
      <c r="M99" s="426"/>
      <c r="N99" s="427">
        <f t="shared" si="7"/>
        <v>0</v>
      </c>
      <c r="O99" s="373"/>
    </row>
    <row r="100" spans="1:15" ht="19.899999999999999" customHeight="1">
      <c r="A100" s="369"/>
      <c r="B100" s="424"/>
      <c r="C100" s="1049"/>
      <c r="D100" s="437"/>
      <c r="E100" s="443" t="s">
        <v>362</v>
      </c>
      <c r="F100" s="435" t="s">
        <v>320</v>
      </c>
      <c r="G100" s="426"/>
      <c r="H100" s="426"/>
      <c r="I100" s="426"/>
      <c r="J100" s="426"/>
      <c r="K100" s="426"/>
      <c r="L100" s="426"/>
      <c r="M100" s="426"/>
      <c r="N100" s="427">
        <f t="shared" si="7"/>
        <v>0</v>
      </c>
      <c r="O100" s="373"/>
    </row>
    <row r="101" spans="1:15" ht="19.899999999999999" customHeight="1">
      <c r="A101" s="369"/>
      <c r="B101" s="431"/>
      <c r="C101" s="1029"/>
      <c r="D101" s="444" t="s">
        <v>377</v>
      </c>
      <c r="E101" s="444"/>
      <c r="F101" s="445"/>
      <c r="G101" s="428">
        <f>SUM(G42,G84,G47)</f>
        <v>0</v>
      </c>
      <c r="H101" s="428">
        <f t="shared" ref="H101:M101" si="9">SUM(H42,H84,H47)</f>
        <v>0</v>
      </c>
      <c r="I101" s="428">
        <f t="shared" si="9"/>
        <v>0</v>
      </c>
      <c r="J101" s="428">
        <f t="shared" si="9"/>
        <v>0</v>
      </c>
      <c r="K101" s="428">
        <f t="shared" si="9"/>
        <v>0</v>
      </c>
      <c r="L101" s="428">
        <f t="shared" si="9"/>
        <v>0</v>
      </c>
      <c r="M101" s="428">
        <f t="shared" si="9"/>
        <v>0</v>
      </c>
      <c r="N101" s="427">
        <f t="shared" si="7"/>
        <v>0</v>
      </c>
      <c r="O101" s="373"/>
    </row>
    <row r="102" spans="1:15" ht="19.899999999999999" customHeight="1" thickBot="1">
      <c r="A102" s="369"/>
      <c r="B102" s="446"/>
      <c r="C102" s="447"/>
      <c r="D102" s="448"/>
      <c r="E102" s="432"/>
      <c r="F102" s="449"/>
      <c r="G102" s="450"/>
      <c r="H102" s="450"/>
      <c r="I102" s="450"/>
      <c r="J102" s="450"/>
      <c r="K102" s="450"/>
      <c r="L102" s="450"/>
      <c r="M102" s="450"/>
      <c r="N102" s="451"/>
      <c r="O102" s="371"/>
    </row>
    <row r="103" spans="1:15" ht="19.899999999999999" customHeight="1" thickTop="1">
      <c r="A103" s="369"/>
      <c r="B103" s="1041" t="s">
        <v>316</v>
      </c>
      <c r="C103" s="1043" t="s">
        <v>315</v>
      </c>
      <c r="D103" s="1043"/>
      <c r="E103" s="1044"/>
      <c r="F103" s="452"/>
      <c r="G103" s="453">
        <f>G40+G101</f>
        <v>0</v>
      </c>
      <c r="H103" s="453">
        <f t="shared" ref="H103:N103" si="10">H40+H101</f>
        <v>0</v>
      </c>
      <c r="I103" s="453">
        <f t="shared" si="10"/>
        <v>0</v>
      </c>
      <c r="J103" s="453">
        <f t="shared" si="10"/>
        <v>0</v>
      </c>
      <c r="K103" s="453">
        <f t="shared" si="10"/>
        <v>0</v>
      </c>
      <c r="L103" s="453">
        <f t="shared" si="10"/>
        <v>0</v>
      </c>
      <c r="M103" s="453">
        <f t="shared" si="10"/>
        <v>0</v>
      </c>
      <c r="N103" s="454">
        <f t="shared" si="10"/>
        <v>0</v>
      </c>
      <c r="O103" s="369"/>
    </row>
    <row r="104" spans="1:15" ht="19.899999999999999" customHeight="1">
      <c r="A104" s="369"/>
      <c r="B104" s="1041"/>
      <c r="C104" s="1045" t="s">
        <v>314</v>
      </c>
      <c r="D104" s="1045"/>
      <c r="E104" s="1030"/>
      <c r="F104" s="425"/>
      <c r="G104" s="428">
        <f>G103*0.1</f>
        <v>0</v>
      </c>
      <c r="H104" s="428">
        <f t="shared" ref="H104:N104" si="11">H103*0.1</f>
        <v>0</v>
      </c>
      <c r="I104" s="428">
        <f t="shared" si="11"/>
        <v>0</v>
      </c>
      <c r="J104" s="428">
        <f t="shared" si="11"/>
        <v>0</v>
      </c>
      <c r="K104" s="428">
        <f t="shared" si="11"/>
        <v>0</v>
      </c>
      <c r="L104" s="428">
        <f t="shared" si="11"/>
        <v>0</v>
      </c>
      <c r="M104" s="428">
        <f t="shared" si="11"/>
        <v>0</v>
      </c>
      <c r="N104" s="455">
        <f t="shared" si="11"/>
        <v>0</v>
      </c>
      <c r="O104" s="369"/>
    </row>
    <row r="105" spans="1:15" ht="19.899999999999999" customHeight="1" thickBot="1">
      <c r="A105" s="369"/>
      <c r="B105" s="1042"/>
      <c r="C105" s="1046" t="s">
        <v>313</v>
      </c>
      <c r="D105" s="1046"/>
      <c r="E105" s="1047"/>
      <c r="F105" s="456"/>
      <c r="G105" s="457">
        <f>SUM(G103:G104)</f>
        <v>0</v>
      </c>
      <c r="H105" s="457">
        <f t="shared" ref="H105:N105" si="12">SUM(H103:H104)</f>
        <v>0</v>
      </c>
      <c r="I105" s="457">
        <f t="shared" si="12"/>
        <v>0</v>
      </c>
      <c r="J105" s="457">
        <f t="shared" si="12"/>
        <v>0</v>
      </c>
      <c r="K105" s="457">
        <f t="shared" si="12"/>
        <v>0</v>
      </c>
      <c r="L105" s="457">
        <f t="shared" si="12"/>
        <v>0</v>
      </c>
      <c r="M105" s="457">
        <f t="shared" si="12"/>
        <v>0</v>
      </c>
      <c r="N105" s="458">
        <f t="shared" si="12"/>
        <v>0</v>
      </c>
      <c r="O105" s="369"/>
    </row>
    <row r="106" spans="1:15" ht="19.899999999999999" customHeight="1" thickTop="1">
      <c r="A106" s="369"/>
      <c r="B106" s="369"/>
      <c r="C106" s="369"/>
      <c r="D106" s="369"/>
      <c r="E106" s="369"/>
      <c r="F106" s="369"/>
      <c r="G106" s="372"/>
      <c r="H106" s="372"/>
      <c r="I106" s="372"/>
      <c r="J106" s="372"/>
      <c r="K106" s="372"/>
      <c r="L106" s="372"/>
      <c r="M106" s="372"/>
      <c r="N106" s="371"/>
      <c r="O106" s="369"/>
    </row>
    <row r="107" spans="1:15" ht="17.649999999999999" customHeight="1">
      <c r="A107" s="369"/>
      <c r="B107" s="369"/>
      <c r="C107" s="370" t="s">
        <v>499</v>
      </c>
      <c r="D107" s="370"/>
      <c r="E107" s="369" t="s">
        <v>502</v>
      </c>
      <c r="F107" s="369"/>
      <c r="G107" s="369"/>
      <c r="H107" s="369"/>
      <c r="I107" s="369"/>
      <c r="J107" s="369"/>
      <c r="K107" s="369"/>
      <c r="L107" s="369"/>
      <c r="M107" s="369"/>
      <c r="N107" s="369"/>
      <c r="O107" s="369"/>
    </row>
    <row r="108" spans="1:15" ht="17.649999999999999" customHeight="1">
      <c r="A108" s="369"/>
      <c r="B108" s="369"/>
      <c r="C108" s="370" t="s">
        <v>50</v>
      </c>
      <c r="D108" s="370"/>
      <c r="E108" s="369" t="s">
        <v>1079</v>
      </c>
      <c r="F108" s="369"/>
      <c r="G108" s="369"/>
      <c r="H108" s="369"/>
      <c r="I108" s="369"/>
      <c r="J108" s="369"/>
      <c r="K108" s="369"/>
      <c r="L108" s="369"/>
      <c r="M108" s="369"/>
      <c r="N108" s="369"/>
      <c r="O108" s="369"/>
    </row>
    <row r="109" spans="1:15" ht="17.649999999999999" customHeight="1">
      <c r="A109" s="369"/>
      <c r="B109" s="369"/>
      <c r="C109" s="370" t="s">
        <v>51</v>
      </c>
      <c r="D109" s="370"/>
      <c r="E109" s="369" t="s">
        <v>504</v>
      </c>
      <c r="F109" s="369"/>
      <c r="G109" s="369"/>
      <c r="H109" s="369"/>
      <c r="I109" s="369"/>
      <c r="J109" s="369"/>
      <c r="K109" s="369"/>
      <c r="L109" s="369"/>
      <c r="M109" s="369"/>
      <c r="N109" s="369"/>
      <c r="O109" s="369"/>
    </row>
    <row r="110" spans="1:15" ht="17.649999999999999" customHeight="1" thickBot="1">
      <c r="B110" s="369"/>
      <c r="C110" s="370" t="s">
        <v>48</v>
      </c>
      <c r="D110" s="370"/>
      <c r="E110" s="369" t="s">
        <v>506</v>
      </c>
      <c r="F110" s="369"/>
      <c r="G110" s="369"/>
      <c r="H110" s="369"/>
      <c r="I110" s="369"/>
      <c r="J110" s="369"/>
      <c r="K110" s="369"/>
      <c r="L110" s="369"/>
      <c r="M110" s="369"/>
      <c r="N110" s="369"/>
    </row>
    <row r="111" spans="1:15" ht="17.649999999999999" customHeight="1">
      <c r="B111" s="369"/>
      <c r="C111" s="370" t="s">
        <v>92</v>
      </c>
      <c r="D111" s="370"/>
      <c r="E111" s="369" t="s">
        <v>173</v>
      </c>
      <c r="F111" s="369"/>
      <c r="G111" s="369"/>
      <c r="H111" s="369"/>
      <c r="I111" s="369"/>
      <c r="J111" s="369"/>
      <c r="K111" s="369"/>
      <c r="L111" s="369"/>
      <c r="M111" s="1013" t="s">
        <v>75</v>
      </c>
      <c r="N111" s="1014"/>
    </row>
    <row r="112" spans="1:15" ht="17.649999999999999" customHeight="1" thickBot="1">
      <c r="B112" s="369"/>
      <c r="C112" s="370"/>
      <c r="D112" s="370"/>
      <c r="E112" s="369"/>
      <c r="F112" s="369"/>
      <c r="G112" s="369"/>
      <c r="H112" s="369"/>
      <c r="I112" s="369"/>
      <c r="J112" s="369"/>
      <c r="K112" s="369"/>
      <c r="L112" s="369"/>
      <c r="M112" s="1015"/>
      <c r="N112" s="1016"/>
    </row>
  </sheetData>
  <mergeCells count="45">
    <mergeCell ref="B103:B105"/>
    <mergeCell ref="C103:E103"/>
    <mergeCell ref="C104:E104"/>
    <mergeCell ref="C105:E105"/>
    <mergeCell ref="E39:F39"/>
    <mergeCell ref="B41:E41"/>
    <mergeCell ref="C42:C101"/>
    <mergeCell ref="D42:F42"/>
    <mergeCell ref="D47:F47"/>
    <mergeCell ref="D84:F84"/>
    <mergeCell ref="E24:F24"/>
    <mergeCell ref="E25:F25"/>
    <mergeCell ref="E38:F38"/>
    <mergeCell ref="E27:F27"/>
    <mergeCell ref="E28:F28"/>
    <mergeCell ref="E29:F29"/>
    <mergeCell ref="E30:F30"/>
    <mergeCell ref="E31:F31"/>
    <mergeCell ref="E32:F32"/>
    <mergeCell ref="E33:F33"/>
    <mergeCell ref="E34:F34"/>
    <mergeCell ref="E35:F35"/>
    <mergeCell ref="D36:F36"/>
    <mergeCell ref="E37:F37"/>
    <mergeCell ref="D19:F19"/>
    <mergeCell ref="E20:F20"/>
    <mergeCell ref="E21:F21"/>
    <mergeCell ref="E22:F22"/>
    <mergeCell ref="E23:F23"/>
    <mergeCell ref="M111:N112"/>
    <mergeCell ref="B4:O4"/>
    <mergeCell ref="B7:F8"/>
    <mergeCell ref="N7:N8"/>
    <mergeCell ref="B9:E9"/>
    <mergeCell ref="C10:C40"/>
    <mergeCell ref="D10:F10"/>
    <mergeCell ref="D11:F11"/>
    <mergeCell ref="E12:F12"/>
    <mergeCell ref="E13:F13"/>
    <mergeCell ref="E14:F14"/>
    <mergeCell ref="E26:F26"/>
    <mergeCell ref="E15:F15"/>
    <mergeCell ref="E16:F16"/>
    <mergeCell ref="E17:F17"/>
    <mergeCell ref="E18:F18"/>
  </mergeCells>
  <phoneticPr fontId="8"/>
  <pageMargins left="0.7" right="0.7" top="0.75" bottom="0.75" header="0.3" footer="0.3"/>
  <pageSetup paperSize="9" scale="60" orientation="landscape" r:id="rId1"/>
  <rowBreaks count="2" manualBreakCount="2">
    <brk id="40" min="1" max="13" man="1"/>
    <brk id="83" min="1"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A2:Y63"/>
  <sheetViews>
    <sheetView zoomScale="70" zoomScaleNormal="70" workbookViewId="0"/>
  </sheetViews>
  <sheetFormatPr defaultColWidth="8" defaultRowHeight="11.25"/>
  <cols>
    <col min="1" max="1" width="1.75" style="247" customWidth="1"/>
    <col min="2" max="2" width="3.75" style="247" customWidth="1"/>
    <col min="3" max="4" width="2.625" style="247" customWidth="1"/>
    <col min="5" max="5" width="35.375" style="247" customWidth="1"/>
    <col min="6" max="25" width="12.75" style="247" customWidth="1"/>
    <col min="26" max="26" width="1.5" style="247" customWidth="1"/>
    <col min="27" max="27" width="10.25" style="247" customWidth="1"/>
    <col min="28" max="16384" width="8" style="247"/>
  </cols>
  <sheetData>
    <row r="2" spans="1:25" ht="18.75" customHeight="1">
      <c r="B2" s="1052" t="s">
        <v>517</v>
      </c>
      <c r="C2" s="1053"/>
      <c r="D2" s="1053"/>
      <c r="E2" s="1053"/>
      <c r="F2" s="1053"/>
      <c r="G2" s="1053"/>
      <c r="H2" s="1053"/>
      <c r="I2" s="1053"/>
      <c r="J2" s="1053"/>
      <c r="K2" s="1053"/>
      <c r="L2" s="1053"/>
      <c r="M2" s="1053"/>
      <c r="N2" s="1053"/>
      <c r="O2" s="1053"/>
      <c r="P2" s="1053"/>
      <c r="Q2" s="1053"/>
      <c r="R2" s="1053"/>
      <c r="S2" s="1053"/>
      <c r="T2" s="1053"/>
      <c r="U2" s="1053"/>
      <c r="V2" s="1053"/>
      <c r="W2" s="1053"/>
      <c r="X2" s="1053"/>
      <c r="Y2" s="347"/>
    </row>
    <row r="3" spans="1:25" ht="10.15" customHeight="1">
      <c r="A3" s="248"/>
      <c r="B3" s="249"/>
      <c r="C3" s="249"/>
      <c r="D3" s="249"/>
      <c r="E3" s="249"/>
      <c r="F3" s="249"/>
      <c r="G3" s="249"/>
      <c r="H3" s="249"/>
      <c r="I3" s="249"/>
      <c r="J3" s="249"/>
      <c r="K3" s="249"/>
      <c r="L3" s="249"/>
      <c r="M3" s="249"/>
      <c r="N3" s="249"/>
      <c r="O3" s="249"/>
      <c r="P3" s="249"/>
      <c r="Q3" s="249"/>
      <c r="R3" s="249"/>
      <c r="S3" s="249"/>
    </row>
    <row r="4" spans="1:25" ht="20.100000000000001" customHeight="1">
      <c r="B4" s="1054" t="s">
        <v>96</v>
      </c>
      <c r="C4" s="1055"/>
      <c r="D4" s="1055"/>
      <c r="E4" s="1055"/>
      <c r="F4" s="1055"/>
      <c r="G4" s="1055"/>
      <c r="H4" s="1055"/>
      <c r="I4" s="1055"/>
      <c r="J4" s="1055"/>
      <c r="K4" s="1055"/>
      <c r="L4" s="1055"/>
      <c r="M4" s="1055"/>
      <c r="N4" s="1055"/>
      <c r="O4" s="1055"/>
      <c r="P4" s="1055"/>
      <c r="Q4" s="1055"/>
      <c r="R4" s="1055"/>
      <c r="S4" s="1055"/>
      <c r="T4" s="1055"/>
      <c r="U4" s="1055"/>
      <c r="V4" s="1055"/>
      <c r="W4" s="1055"/>
      <c r="X4" s="1055"/>
      <c r="Y4" s="348"/>
    </row>
    <row r="5" spans="1:25" ht="8.25" customHeight="1">
      <c r="B5" s="182"/>
      <c r="C5" s="183"/>
      <c r="D5" s="183"/>
      <c r="E5" s="183"/>
      <c r="F5" s="183"/>
      <c r="G5" s="183"/>
      <c r="H5" s="183"/>
      <c r="I5" s="183"/>
      <c r="J5" s="183"/>
      <c r="K5" s="183"/>
      <c r="L5" s="183"/>
      <c r="M5" s="183"/>
      <c r="N5" s="183"/>
      <c r="O5" s="183"/>
      <c r="P5" s="183"/>
      <c r="Q5" s="183"/>
      <c r="R5" s="183"/>
      <c r="S5" s="183"/>
      <c r="T5" s="183"/>
      <c r="U5" s="183"/>
      <c r="V5" s="183"/>
      <c r="W5" s="183"/>
      <c r="X5" s="183"/>
      <c r="Y5" s="348"/>
    </row>
    <row r="6" spans="1:25" s="250" customFormat="1" ht="20.25" customHeight="1" thickBot="1">
      <c r="B6" s="496" t="s">
        <v>142</v>
      </c>
      <c r="C6" s="497" t="s">
        <v>97</v>
      </c>
      <c r="D6" s="251"/>
      <c r="E6" s="249"/>
      <c r="F6" s="252"/>
      <c r="G6" s="252"/>
      <c r="H6" s="252"/>
      <c r="I6" s="252"/>
      <c r="J6" s="252"/>
      <c r="K6" s="252"/>
      <c r="L6" s="252"/>
      <c r="M6" s="252"/>
      <c r="N6" s="252"/>
      <c r="O6" s="252"/>
      <c r="P6" s="252"/>
      <c r="Q6" s="252"/>
      <c r="R6" s="252"/>
      <c r="S6" s="252"/>
      <c r="T6" s="252"/>
      <c r="U6" s="252"/>
      <c r="V6" s="252"/>
      <c r="W6" s="252"/>
      <c r="X6" s="196" t="s">
        <v>86</v>
      </c>
      <c r="Y6" s="348"/>
    </row>
    <row r="7" spans="1:25" s="254" customFormat="1" ht="20.25" customHeight="1">
      <c r="A7" s="253"/>
      <c r="B7" s="1056" t="s">
        <v>143</v>
      </c>
      <c r="C7" s="1057"/>
      <c r="D7" s="1057"/>
      <c r="E7" s="1057"/>
      <c r="F7" s="1060" t="s">
        <v>194</v>
      </c>
      <c r="G7" s="1057"/>
      <c r="H7" s="1057"/>
      <c r="I7" s="1057"/>
      <c r="J7" s="1061" t="s">
        <v>425</v>
      </c>
      <c r="K7" s="1062"/>
      <c r="L7" s="1062"/>
      <c r="M7" s="1062"/>
      <c r="N7" s="1062"/>
      <c r="O7" s="1062"/>
      <c r="P7" s="1062"/>
      <c r="Q7" s="1062"/>
      <c r="R7" s="1062"/>
      <c r="S7" s="1062"/>
      <c r="T7" s="1062"/>
      <c r="U7" s="1062"/>
      <c r="V7" s="1062"/>
      <c r="W7" s="1062"/>
      <c r="X7" s="1063"/>
      <c r="Y7" s="348"/>
    </row>
    <row r="8" spans="1:25" s="254" customFormat="1" ht="20.25" customHeight="1" thickBot="1">
      <c r="A8" s="253"/>
      <c r="B8" s="1058"/>
      <c r="C8" s="1059"/>
      <c r="D8" s="1059"/>
      <c r="E8" s="1059"/>
      <c r="F8" s="498" t="s">
        <v>198</v>
      </c>
      <c r="G8" s="499" t="s">
        <v>199</v>
      </c>
      <c r="H8" s="499" t="s">
        <v>200</v>
      </c>
      <c r="I8" s="499" t="s">
        <v>201</v>
      </c>
      <c r="J8" s="499" t="s">
        <v>202</v>
      </c>
      <c r="K8" s="499" t="s">
        <v>203</v>
      </c>
      <c r="L8" s="499" t="s">
        <v>204</v>
      </c>
      <c r="M8" s="499" t="s">
        <v>205</v>
      </c>
      <c r="N8" s="499" t="s">
        <v>206</v>
      </c>
      <c r="O8" s="499" t="s">
        <v>207</v>
      </c>
      <c r="P8" s="499" t="s">
        <v>208</v>
      </c>
      <c r="Q8" s="499" t="s">
        <v>209</v>
      </c>
      <c r="R8" s="499" t="s">
        <v>210</v>
      </c>
      <c r="S8" s="499" t="s">
        <v>211</v>
      </c>
      <c r="T8" s="499" t="s">
        <v>212</v>
      </c>
      <c r="U8" s="499" t="s">
        <v>213</v>
      </c>
      <c r="V8" s="499" t="s">
        <v>214</v>
      </c>
      <c r="W8" s="499" t="s">
        <v>423</v>
      </c>
      <c r="X8" s="500" t="s">
        <v>424</v>
      </c>
      <c r="Y8" s="348"/>
    </row>
    <row r="9" spans="1:25" s="199" customFormat="1" ht="20.25" customHeight="1">
      <c r="A9" s="197"/>
      <c r="B9" s="501" t="s">
        <v>74</v>
      </c>
      <c r="C9" s="1050" t="s">
        <v>98</v>
      </c>
      <c r="D9" s="1051"/>
      <c r="E9" s="1051"/>
      <c r="F9" s="502">
        <f>SUM(F10)</f>
        <v>0</v>
      </c>
      <c r="G9" s="503">
        <f t="shared" ref="G9:X9" si="0">SUM(G10)</f>
        <v>0</v>
      </c>
      <c r="H9" s="503">
        <f t="shared" si="0"/>
        <v>0</v>
      </c>
      <c r="I9" s="504">
        <f t="shared" si="0"/>
        <v>0</v>
      </c>
      <c r="J9" s="505">
        <f t="shared" si="0"/>
        <v>0</v>
      </c>
      <c r="K9" s="505">
        <f t="shared" si="0"/>
        <v>0</v>
      </c>
      <c r="L9" s="505">
        <f t="shared" si="0"/>
        <v>0</v>
      </c>
      <c r="M9" s="505">
        <f t="shared" si="0"/>
        <v>0</v>
      </c>
      <c r="N9" s="505">
        <f t="shared" si="0"/>
        <v>0</v>
      </c>
      <c r="O9" s="505">
        <f t="shared" si="0"/>
        <v>0</v>
      </c>
      <c r="P9" s="505">
        <f t="shared" si="0"/>
        <v>0</v>
      </c>
      <c r="Q9" s="505">
        <f t="shared" si="0"/>
        <v>0</v>
      </c>
      <c r="R9" s="505">
        <f t="shared" si="0"/>
        <v>0</v>
      </c>
      <c r="S9" s="505">
        <f t="shared" si="0"/>
        <v>0</v>
      </c>
      <c r="T9" s="505">
        <f t="shared" si="0"/>
        <v>0</v>
      </c>
      <c r="U9" s="505">
        <f t="shared" si="0"/>
        <v>0</v>
      </c>
      <c r="V9" s="505">
        <f t="shared" si="0"/>
        <v>0</v>
      </c>
      <c r="W9" s="505">
        <f t="shared" si="0"/>
        <v>0</v>
      </c>
      <c r="X9" s="506">
        <f t="shared" si="0"/>
        <v>0</v>
      </c>
      <c r="Y9" s="348"/>
    </row>
    <row r="10" spans="1:25" s="199" customFormat="1" ht="20.25" customHeight="1">
      <c r="A10" s="197"/>
      <c r="B10" s="507"/>
      <c r="C10" s="508" t="s">
        <v>144</v>
      </c>
      <c r="D10" s="1065" t="s">
        <v>145</v>
      </c>
      <c r="E10" s="1066"/>
      <c r="F10" s="509">
        <f t="shared" ref="F10:X10" si="1">SUM(F11,F15)</f>
        <v>0</v>
      </c>
      <c r="G10" s="510">
        <f t="shared" si="1"/>
        <v>0</v>
      </c>
      <c r="H10" s="510">
        <f t="shared" si="1"/>
        <v>0</v>
      </c>
      <c r="I10" s="511">
        <f t="shared" si="1"/>
        <v>0</v>
      </c>
      <c r="J10" s="510">
        <f t="shared" si="1"/>
        <v>0</v>
      </c>
      <c r="K10" s="510">
        <f t="shared" si="1"/>
        <v>0</v>
      </c>
      <c r="L10" s="510">
        <f t="shared" si="1"/>
        <v>0</v>
      </c>
      <c r="M10" s="510">
        <f t="shared" si="1"/>
        <v>0</v>
      </c>
      <c r="N10" s="510">
        <f t="shared" si="1"/>
        <v>0</v>
      </c>
      <c r="O10" s="510">
        <f t="shared" si="1"/>
        <v>0</v>
      </c>
      <c r="P10" s="510">
        <f t="shared" si="1"/>
        <v>0</v>
      </c>
      <c r="Q10" s="510">
        <f t="shared" si="1"/>
        <v>0</v>
      </c>
      <c r="R10" s="510">
        <f t="shared" si="1"/>
        <v>0</v>
      </c>
      <c r="S10" s="510">
        <f t="shared" si="1"/>
        <v>0</v>
      </c>
      <c r="T10" s="510">
        <f t="shared" si="1"/>
        <v>0</v>
      </c>
      <c r="U10" s="510">
        <f t="shared" si="1"/>
        <v>0</v>
      </c>
      <c r="V10" s="510">
        <f t="shared" si="1"/>
        <v>0</v>
      </c>
      <c r="W10" s="510">
        <f t="shared" si="1"/>
        <v>0</v>
      </c>
      <c r="X10" s="512">
        <f t="shared" si="1"/>
        <v>0</v>
      </c>
      <c r="Y10" s="348"/>
    </row>
    <row r="11" spans="1:25" s="199" customFormat="1" ht="20.25" customHeight="1">
      <c r="A11" s="197"/>
      <c r="B11" s="507"/>
      <c r="C11" s="513"/>
      <c r="D11" s="1067" t="s">
        <v>192</v>
      </c>
      <c r="E11" s="1068"/>
      <c r="F11" s="514">
        <f>SUM(F12:F14)</f>
        <v>0</v>
      </c>
      <c r="G11" s="515">
        <f>SUM(G12:G14)</f>
        <v>0</v>
      </c>
      <c r="H11" s="515">
        <f>SUM(H12:H14)</f>
        <v>0</v>
      </c>
      <c r="I11" s="516">
        <f>SUM(I12:I14)</f>
        <v>0</v>
      </c>
      <c r="J11" s="517">
        <f>SUM(J12:J14)</f>
        <v>0</v>
      </c>
      <c r="K11" s="517">
        <f t="shared" ref="K11:X11" si="2">SUM(K12:K14)</f>
        <v>0</v>
      </c>
      <c r="L11" s="517">
        <f t="shared" si="2"/>
        <v>0</v>
      </c>
      <c r="M11" s="517">
        <f t="shared" si="2"/>
        <v>0</v>
      </c>
      <c r="N11" s="517">
        <f t="shared" si="2"/>
        <v>0</v>
      </c>
      <c r="O11" s="517">
        <f t="shared" si="2"/>
        <v>0</v>
      </c>
      <c r="P11" s="517">
        <f t="shared" si="2"/>
        <v>0</v>
      </c>
      <c r="Q11" s="517">
        <f t="shared" si="2"/>
        <v>0</v>
      </c>
      <c r="R11" s="517">
        <f t="shared" si="2"/>
        <v>0</v>
      </c>
      <c r="S11" s="517">
        <f t="shared" si="2"/>
        <v>0</v>
      </c>
      <c r="T11" s="517">
        <f t="shared" si="2"/>
        <v>0</v>
      </c>
      <c r="U11" s="517">
        <f t="shared" si="2"/>
        <v>0</v>
      </c>
      <c r="V11" s="517">
        <f t="shared" si="2"/>
        <v>0</v>
      </c>
      <c r="W11" s="517">
        <f t="shared" si="2"/>
        <v>0</v>
      </c>
      <c r="X11" s="518">
        <f t="shared" si="2"/>
        <v>0</v>
      </c>
      <c r="Y11" s="348"/>
    </row>
    <row r="12" spans="1:25" s="199" customFormat="1" ht="20.25" customHeight="1">
      <c r="A12" s="197"/>
      <c r="B12" s="507"/>
      <c r="C12" s="513"/>
      <c r="D12" s="519"/>
      <c r="E12" s="650" t="s">
        <v>136</v>
      </c>
      <c r="F12" s="520">
        <v>0</v>
      </c>
      <c r="G12" s="521">
        <v>0</v>
      </c>
      <c r="H12" s="521">
        <v>0</v>
      </c>
      <c r="I12" s="522">
        <v>0</v>
      </c>
      <c r="J12" s="523"/>
      <c r="K12" s="523"/>
      <c r="L12" s="523"/>
      <c r="M12" s="523"/>
      <c r="N12" s="523"/>
      <c r="O12" s="523"/>
      <c r="P12" s="523"/>
      <c r="Q12" s="523"/>
      <c r="R12" s="523"/>
      <c r="S12" s="523"/>
      <c r="T12" s="523"/>
      <c r="U12" s="523"/>
      <c r="V12" s="523"/>
      <c r="W12" s="523"/>
      <c r="X12" s="524"/>
      <c r="Y12" s="348"/>
    </row>
    <row r="13" spans="1:25" s="199" customFormat="1" ht="20.25" customHeight="1">
      <c r="A13" s="197"/>
      <c r="B13" s="507"/>
      <c r="C13" s="513"/>
      <c r="D13" s="519"/>
      <c r="E13" s="650" t="s">
        <v>137</v>
      </c>
      <c r="F13" s="520">
        <v>0</v>
      </c>
      <c r="G13" s="521">
        <v>0</v>
      </c>
      <c r="H13" s="521">
        <v>0</v>
      </c>
      <c r="I13" s="522">
        <v>0</v>
      </c>
      <c r="J13" s="523"/>
      <c r="K13" s="523"/>
      <c r="L13" s="523"/>
      <c r="M13" s="523"/>
      <c r="N13" s="523"/>
      <c r="O13" s="523"/>
      <c r="P13" s="523"/>
      <c r="Q13" s="523"/>
      <c r="R13" s="523"/>
      <c r="S13" s="523"/>
      <c r="T13" s="523"/>
      <c r="U13" s="523"/>
      <c r="V13" s="523"/>
      <c r="W13" s="523"/>
      <c r="X13" s="524"/>
      <c r="Y13" s="348"/>
    </row>
    <row r="14" spans="1:25" s="199" customFormat="1" ht="20.25" customHeight="1">
      <c r="A14" s="197"/>
      <c r="B14" s="507"/>
      <c r="C14" s="513"/>
      <c r="D14" s="525"/>
      <c r="E14" s="651" t="s">
        <v>138</v>
      </c>
      <c r="F14" s="502">
        <v>0</v>
      </c>
      <c r="G14" s="505">
        <v>0</v>
      </c>
      <c r="H14" s="505">
        <v>0</v>
      </c>
      <c r="I14" s="504">
        <v>0</v>
      </c>
      <c r="J14" s="526"/>
      <c r="K14" s="526"/>
      <c r="L14" s="526"/>
      <c r="M14" s="526"/>
      <c r="N14" s="526"/>
      <c r="O14" s="526"/>
      <c r="P14" s="526"/>
      <c r="Q14" s="526"/>
      <c r="R14" s="526"/>
      <c r="S14" s="526"/>
      <c r="T14" s="526"/>
      <c r="U14" s="526"/>
      <c r="V14" s="526"/>
      <c r="W14" s="526"/>
      <c r="X14" s="527"/>
      <c r="Y14" s="348"/>
    </row>
    <row r="15" spans="1:25" s="199" customFormat="1" ht="20.25" customHeight="1">
      <c r="A15" s="197"/>
      <c r="B15" s="507"/>
      <c r="C15" s="513"/>
      <c r="D15" s="1069" t="s">
        <v>193</v>
      </c>
      <c r="E15" s="1070"/>
      <c r="F15" s="520">
        <f>F16</f>
        <v>0</v>
      </c>
      <c r="G15" s="521">
        <f>G16</f>
        <v>0</v>
      </c>
      <c r="H15" s="521">
        <f>H16</f>
        <v>0</v>
      </c>
      <c r="I15" s="521">
        <f>I16</f>
        <v>0</v>
      </c>
      <c r="J15" s="528">
        <f>J16</f>
        <v>0</v>
      </c>
      <c r="K15" s="528">
        <f t="shared" ref="K15:X15" si="3">K16</f>
        <v>0</v>
      </c>
      <c r="L15" s="528">
        <f t="shared" si="3"/>
        <v>0</v>
      </c>
      <c r="M15" s="528">
        <f t="shared" si="3"/>
        <v>0</v>
      </c>
      <c r="N15" s="528">
        <f t="shared" si="3"/>
        <v>0</v>
      </c>
      <c r="O15" s="528">
        <f t="shared" si="3"/>
        <v>0</v>
      </c>
      <c r="P15" s="528">
        <f t="shared" si="3"/>
        <v>0</v>
      </c>
      <c r="Q15" s="528">
        <f t="shared" si="3"/>
        <v>0</v>
      </c>
      <c r="R15" s="528">
        <f t="shared" si="3"/>
        <v>0</v>
      </c>
      <c r="S15" s="528">
        <f t="shared" si="3"/>
        <v>0</v>
      </c>
      <c r="T15" s="528">
        <f t="shared" si="3"/>
        <v>0</v>
      </c>
      <c r="U15" s="528">
        <f t="shared" si="3"/>
        <v>0</v>
      </c>
      <c r="V15" s="528">
        <f t="shared" si="3"/>
        <v>0</v>
      </c>
      <c r="W15" s="528">
        <f t="shared" si="3"/>
        <v>0</v>
      </c>
      <c r="X15" s="529">
        <f t="shared" si="3"/>
        <v>0</v>
      </c>
      <c r="Y15" s="348"/>
    </row>
    <row r="16" spans="1:25" s="199" customFormat="1" ht="20.25" customHeight="1">
      <c r="A16" s="197"/>
      <c r="B16" s="507"/>
      <c r="C16" s="513"/>
      <c r="D16" s="530"/>
      <c r="E16" s="531" t="s">
        <v>139</v>
      </c>
      <c r="F16" s="532">
        <v>0</v>
      </c>
      <c r="G16" s="533">
        <v>0</v>
      </c>
      <c r="H16" s="533">
        <v>0</v>
      </c>
      <c r="I16" s="534">
        <v>0</v>
      </c>
      <c r="J16" s="535"/>
      <c r="K16" s="535"/>
      <c r="L16" s="535"/>
      <c r="M16" s="535"/>
      <c r="N16" s="535"/>
      <c r="O16" s="535"/>
      <c r="P16" s="535"/>
      <c r="Q16" s="535"/>
      <c r="R16" s="535"/>
      <c r="S16" s="535"/>
      <c r="T16" s="535"/>
      <c r="U16" s="535"/>
      <c r="V16" s="535"/>
      <c r="W16" s="535"/>
      <c r="X16" s="536"/>
      <c r="Y16" s="348"/>
    </row>
    <row r="17" spans="1:25" s="199" customFormat="1" ht="20.25" customHeight="1">
      <c r="A17" s="197"/>
      <c r="B17" s="537" t="s">
        <v>73</v>
      </c>
      <c r="C17" s="1071" t="s">
        <v>146</v>
      </c>
      <c r="D17" s="1071"/>
      <c r="E17" s="1071"/>
      <c r="F17" s="509">
        <f>F18</f>
        <v>0</v>
      </c>
      <c r="G17" s="510">
        <f>G18</f>
        <v>0</v>
      </c>
      <c r="H17" s="510">
        <f>H18</f>
        <v>0</v>
      </c>
      <c r="I17" s="511">
        <f>I18</f>
        <v>0</v>
      </c>
      <c r="J17" s="510">
        <f>J18</f>
        <v>0</v>
      </c>
      <c r="K17" s="510">
        <f t="shared" ref="K17:X17" si="4">K18</f>
        <v>0</v>
      </c>
      <c r="L17" s="510">
        <f t="shared" si="4"/>
        <v>0</v>
      </c>
      <c r="M17" s="510">
        <f t="shared" si="4"/>
        <v>0</v>
      </c>
      <c r="N17" s="510">
        <f t="shared" si="4"/>
        <v>0</v>
      </c>
      <c r="O17" s="510">
        <f t="shared" si="4"/>
        <v>0</v>
      </c>
      <c r="P17" s="510">
        <f t="shared" si="4"/>
        <v>0</v>
      </c>
      <c r="Q17" s="510">
        <f t="shared" si="4"/>
        <v>0</v>
      </c>
      <c r="R17" s="510">
        <f t="shared" si="4"/>
        <v>0</v>
      </c>
      <c r="S17" s="510">
        <f t="shared" si="4"/>
        <v>0</v>
      </c>
      <c r="T17" s="510">
        <f t="shared" si="4"/>
        <v>0</v>
      </c>
      <c r="U17" s="510">
        <f t="shared" si="4"/>
        <v>0</v>
      </c>
      <c r="V17" s="510">
        <f t="shared" si="4"/>
        <v>0</v>
      </c>
      <c r="W17" s="510">
        <f t="shared" si="4"/>
        <v>0</v>
      </c>
      <c r="X17" s="512">
        <f t="shared" si="4"/>
        <v>0</v>
      </c>
      <c r="Y17" s="348"/>
    </row>
    <row r="18" spans="1:25" s="199" customFormat="1" ht="20.25" customHeight="1">
      <c r="A18" s="197"/>
      <c r="B18" s="507"/>
      <c r="C18" s="538" t="s">
        <v>144</v>
      </c>
      <c r="D18" s="1072" t="s">
        <v>99</v>
      </c>
      <c r="E18" s="1072"/>
      <c r="F18" s="539">
        <f>SUM(F19:F21)</f>
        <v>0</v>
      </c>
      <c r="G18" s="540">
        <f>SUM(G19:G21)</f>
        <v>0</v>
      </c>
      <c r="H18" s="540">
        <f>SUM(H19:H21)</f>
        <v>0</v>
      </c>
      <c r="I18" s="540">
        <f>SUM(I19:I21)</f>
        <v>0</v>
      </c>
      <c r="J18" s="540">
        <f>SUM(J19:J21)</f>
        <v>0</v>
      </c>
      <c r="K18" s="540">
        <f t="shared" ref="K18:X18" si="5">SUM(K19:K21)</f>
        <v>0</v>
      </c>
      <c r="L18" s="540">
        <f t="shared" si="5"/>
        <v>0</v>
      </c>
      <c r="M18" s="540">
        <f t="shared" si="5"/>
        <v>0</v>
      </c>
      <c r="N18" s="540">
        <f t="shared" si="5"/>
        <v>0</v>
      </c>
      <c r="O18" s="540">
        <f t="shared" si="5"/>
        <v>0</v>
      </c>
      <c r="P18" s="540">
        <f t="shared" si="5"/>
        <v>0</v>
      </c>
      <c r="Q18" s="540">
        <f t="shared" si="5"/>
        <v>0</v>
      </c>
      <c r="R18" s="540">
        <f t="shared" si="5"/>
        <v>0</v>
      </c>
      <c r="S18" s="540">
        <f t="shared" si="5"/>
        <v>0</v>
      </c>
      <c r="T18" s="540">
        <f t="shared" si="5"/>
        <v>0</v>
      </c>
      <c r="U18" s="540">
        <f t="shared" si="5"/>
        <v>0</v>
      </c>
      <c r="V18" s="540">
        <f t="shared" si="5"/>
        <v>0</v>
      </c>
      <c r="W18" s="540">
        <f t="shared" si="5"/>
        <v>0</v>
      </c>
      <c r="X18" s="541">
        <f t="shared" si="5"/>
        <v>0</v>
      </c>
      <c r="Y18" s="348"/>
    </row>
    <row r="19" spans="1:25" s="199" customFormat="1" ht="20.25" customHeight="1">
      <c r="A19" s="197"/>
      <c r="B19" s="507"/>
      <c r="C19" s="513"/>
      <c r="D19" s="1072"/>
      <c r="E19" s="1072"/>
      <c r="F19" s="542"/>
      <c r="G19" s="543"/>
      <c r="H19" s="543"/>
      <c r="I19" s="544"/>
      <c r="J19" s="543"/>
      <c r="K19" s="543"/>
      <c r="L19" s="543"/>
      <c r="M19" s="543"/>
      <c r="N19" s="543"/>
      <c r="O19" s="543"/>
      <c r="P19" s="543"/>
      <c r="Q19" s="543"/>
      <c r="R19" s="543"/>
      <c r="S19" s="543"/>
      <c r="T19" s="543"/>
      <c r="U19" s="543"/>
      <c r="V19" s="543"/>
      <c r="W19" s="543"/>
      <c r="X19" s="545"/>
      <c r="Y19" s="348"/>
    </row>
    <row r="20" spans="1:25" s="199" customFormat="1" ht="20.25" customHeight="1">
      <c r="A20" s="197"/>
      <c r="B20" s="546"/>
      <c r="C20" s="513"/>
      <c r="D20" s="547"/>
      <c r="E20" s="547"/>
      <c r="F20" s="548"/>
      <c r="G20" s="549"/>
      <c r="H20" s="549"/>
      <c r="I20" s="550"/>
      <c r="J20" s="549"/>
      <c r="K20" s="549"/>
      <c r="L20" s="549"/>
      <c r="M20" s="549"/>
      <c r="N20" s="549"/>
      <c r="O20" s="549"/>
      <c r="P20" s="549"/>
      <c r="Q20" s="549"/>
      <c r="R20" s="549"/>
      <c r="S20" s="549"/>
      <c r="T20" s="549"/>
      <c r="U20" s="549"/>
      <c r="V20" s="549"/>
      <c r="W20" s="549"/>
      <c r="X20" s="551"/>
      <c r="Y20" s="348"/>
    </row>
    <row r="21" spans="1:25" s="199" customFormat="1" ht="20.25" customHeight="1">
      <c r="A21" s="197"/>
      <c r="B21" s="546"/>
      <c r="C21" s="552"/>
      <c r="D21" s="547"/>
      <c r="E21" s="547"/>
      <c r="F21" s="548"/>
      <c r="G21" s="549"/>
      <c r="H21" s="549"/>
      <c r="I21" s="550"/>
      <c r="J21" s="549"/>
      <c r="K21" s="549"/>
      <c r="L21" s="549"/>
      <c r="M21" s="549"/>
      <c r="N21" s="549"/>
      <c r="O21" s="549"/>
      <c r="P21" s="549"/>
      <c r="Q21" s="549"/>
      <c r="R21" s="549"/>
      <c r="S21" s="549"/>
      <c r="T21" s="549"/>
      <c r="U21" s="549"/>
      <c r="V21" s="549"/>
      <c r="W21" s="549"/>
      <c r="X21" s="551"/>
      <c r="Y21" s="348"/>
    </row>
    <row r="22" spans="1:25" s="199" customFormat="1" ht="20.25" customHeight="1" thickBot="1">
      <c r="A22" s="197"/>
      <c r="B22" s="553" t="s">
        <v>95</v>
      </c>
      <c r="C22" s="1073" t="s">
        <v>147</v>
      </c>
      <c r="D22" s="1074"/>
      <c r="E22" s="1074"/>
      <c r="F22" s="554">
        <f>F9-F17</f>
        <v>0</v>
      </c>
      <c r="G22" s="555">
        <f>G9-G17</f>
        <v>0</v>
      </c>
      <c r="H22" s="555">
        <f>H9-H17</f>
        <v>0</v>
      </c>
      <c r="I22" s="556">
        <f>I9-I17</f>
        <v>0</v>
      </c>
      <c r="J22" s="555">
        <f>J9-J17</f>
        <v>0</v>
      </c>
      <c r="K22" s="555">
        <f t="shared" ref="K22:X22" si="6">K9-K17</f>
        <v>0</v>
      </c>
      <c r="L22" s="555">
        <f t="shared" si="6"/>
        <v>0</v>
      </c>
      <c r="M22" s="555">
        <f t="shared" si="6"/>
        <v>0</v>
      </c>
      <c r="N22" s="555">
        <f t="shared" si="6"/>
        <v>0</v>
      </c>
      <c r="O22" s="555">
        <f t="shared" si="6"/>
        <v>0</v>
      </c>
      <c r="P22" s="555">
        <f t="shared" si="6"/>
        <v>0</v>
      </c>
      <c r="Q22" s="555">
        <f t="shared" si="6"/>
        <v>0</v>
      </c>
      <c r="R22" s="555">
        <f t="shared" si="6"/>
        <v>0</v>
      </c>
      <c r="S22" s="555">
        <f t="shared" si="6"/>
        <v>0</v>
      </c>
      <c r="T22" s="555">
        <f t="shared" si="6"/>
        <v>0</v>
      </c>
      <c r="U22" s="555">
        <f t="shared" si="6"/>
        <v>0</v>
      </c>
      <c r="V22" s="555">
        <f t="shared" si="6"/>
        <v>0</v>
      </c>
      <c r="W22" s="555">
        <f t="shared" si="6"/>
        <v>0</v>
      </c>
      <c r="X22" s="557">
        <f t="shared" si="6"/>
        <v>0</v>
      </c>
      <c r="Y22" s="348"/>
    </row>
    <row r="23" spans="1:25" s="199" customFormat="1" ht="20.25" customHeight="1">
      <c r="A23" s="197"/>
      <c r="B23" s="558" t="s">
        <v>148</v>
      </c>
      <c r="C23" s="1064" t="s">
        <v>149</v>
      </c>
      <c r="D23" s="1064"/>
      <c r="E23" s="1064"/>
      <c r="F23" s="559">
        <f>SUM(F24)</f>
        <v>0</v>
      </c>
      <c r="G23" s="503">
        <f>SUM(G24)</f>
        <v>0</v>
      </c>
      <c r="H23" s="503">
        <f>SUM(H24)</f>
        <v>0</v>
      </c>
      <c r="I23" s="560">
        <f>SUM(I24)</f>
        <v>0</v>
      </c>
      <c r="J23" s="503">
        <f>SUM(J24)</f>
        <v>0</v>
      </c>
      <c r="K23" s="503">
        <f t="shared" ref="K23:X23" si="7">SUM(K24)</f>
        <v>0</v>
      </c>
      <c r="L23" s="503">
        <f t="shared" si="7"/>
        <v>0</v>
      </c>
      <c r="M23" s="503">
        <f t="shared" si="7"/>
        <v>0</v>
      </c>
      <c r="N23" s="503">
        <f t="shared" si="7"/>
        <v>0</v>
      </c>
      <c r="O23" s="503">
        <f t="shared" si="7"/>
        <v>0</v>
      </c>
      <c r="P23" s="503">
        <f t="shared" si="7"/>
        <v>0</v>
      </c>
      <c r="Q23" s="503">
        <f t="shared" si="7"/>
        <v>0</v>
      </c>
      <c r="R23" s="503">
        <f t="shared" si="7"/>
        <v>0</v>
      </c>
      <c r="S23" s="503">
        <f t="shared" si="7"/>
        <v>0</v>
      </c>
      <c r="T23" s="503">
        <f t="shared" si="7"/>
        <v>0</v>
      </c>
      <c r="U23" s="503">
        <f t="shared" si="7"/>
        <v>0</v>
      </c>
      <c r="V23" s="503">
        <f t="shared" si="7"/>
        <v>0</v>
      </c>
      <c r="W23" s="503">
        <f t="shared" si="7"/>
        <v>0</v>
      </c>
      <c r="X23" s="561">
        <f t="shared" si="7"/>
        <v>0</v>
      </c>
      <c r="Y23" s="348"/>
    </row>
    <row r="24" spans="1:25" s="199" customFormat="1" ht="20.25" customHeight="1">
      <c r="A24" s="197"/>
      <c r="B24" s="562"/>
      <c r="C24" s="563" t="s">
        <v>144</v>
      </c>
      <c r="D24" s="1071" t="s">
        <v>100</v>
      </c>
      <c r="E24" s="1066"/>
      <c r="F24" s="564"/>
      <c r="G24" s="565"/>
      <c r="H24" s="565"/>
      <c r="I24" s="566"/>
      <c r="J24" s="565"/>
      <c r="K24" s="565"/>
      <c r="L24" s="565"/>
      <c r="M24" s="565"/>
      <c r="N24" s="565"/>
      <c r="O24" s="565"/>
      <c r="P24" s="565"/>
      <c r="Q24" s="565"/>
      <c r="R24" s="565"/>
      <c r="S24" s="565"/>
      <c r="T24" s="565"/>
      <c r="U24" s="565"/>
      <c r="V24" s="565"/>
      <c r="W24" s="565"/>
      <c r="X24" s="567"/>
      <c r="Y24" s="348"/>
    </row>
    <row r="25" spans="1:25" s="199" customFormat="1" ht="20.25" customHeight="1">
      <c r="A25" s="197"/>
      <c r="B25" s="537" t="s">
        <v>150</v>
      </c>
      <c r="C25" s="1071" t="s">
        <v>151</v>
      </c>
      <c r="D25" s="1071"/>
      <c r="E25" s="1071"/>
      <c r="F25" s="542"/>
      <c r="G25" s="543"/>
      <c r="H25" s="543"/>
      <c r="I25" s="544"/>
      <c r="J25" s="543"/>
      <c r="K25" s="543"/>
      <c r="L25" s="543"/>
      <c r="M25" s="543"/>
      <c r="N25" s="543"/>
      <c r="O25" s="543"/>
      <c r="P25" s="543"/>
      <c r="Q25" s="543"/>
      <c r="R25" s="543"/>
      <c r="S25" s="543"/>
      <c r="T25" s="543"/>
      <c r="U25" s="543"/>
      <c r="V25" s="543"/>
      <c r="W25" s="543"/>
      <c r="X25" s="545"/>
      <c r="Y25" s="348"/>
    </row>
    <row r="26" spans="1:25" s="199" customFormat="1" ht="20.25" customHeight="1" thickBot="1">
      <c r="A26" s="197"/>
      <c r="B26" s="553" t="s">
        <v>152</v>
      </c>
      <c r="C26" s="1073" t="s">
        <v>153</v>
      </c>
      <c r="D26" s="1073"/>
      <c r="E26" s="1073"/>
      <c r="F26" s="568">
        <f>F23-F25</f>
        <v>0</v>
      </c>
      <c r="G26" s="569">
        <f>G23-G25</f>
        <v>0</v>
      </c>
      <c r="H26" s="569">
        <f>H23-H25</f>
        <v>0</v>
      </c>
      <c r="I26" s="570">
        <f>I23-I25</f>
        <v>0</v>
      </c>
      <c r="J26" s="569">
        <f>J23-J25</f>
        <v>0</v>
      </c>
      <c r="K26" s="569">
        <f t="shared" ref="K26:X26" si="8">K23-K25</f>
        <v>0</v>
      </c>
      <c r="L26" s="569">
        <f t="shared" si="8"/>
        <v>0</v>
      </c>
      <c r="M26" s="569">
        <f t="shared" si="8"/>
        <v>0</v>
      </c>
      <c r="N26" s="569">
        <f t="shared" si="8"/>
        <v>0</v>
      </c>
      <c r="O26" s="569">
        <f t="shared" si="8"/>
        <v>0</v>
      </c>
      <c r="P26" s="569">
        <f t="shared" si="8"/>
        <v>0</v>
      </c>
      <c r="Q26" s="569">
        <f t="shared" si="8"/>
        <v>0</v>
      </c>
      <c r="R26" s="569">
        <f t="shared" si="8"/>
        <v>0</v>
      </c>
      <c r="S26" s="569">
        <f t="shared" si="8"/>
        <v>0</v>
      </c>
      <c r="T26" s="569">
        <f t="shared" si="8"/>
        <v>0</v>
      </c>
      <c r="U26" s="569">
        <f t="shared" si="8"/>
        <v>0</v>
      </c>
      <c r="V26" s="569">
        <f t="shared" si="8"/>
        <v>0</v>
      </c>
      <c r="W26" s="569">
        <f t="shared" si="8"/>
        <v>0</v>
      </c>
      <c r="X26" s="571">
        <f t="shared" si="8"/>
        <v>0</v>
      </c>
      <c r="Y26" s="348"/>
    </row>
    <row r="27" spans="1:25" s="199" customFormat="1" ht="20.25" customHeight="1">
      <c r="A27" s="197"/>
      <c r="B27" s="572" t="s">
        <v>154</v>
      </c>
      <c r="C27" s="1064" t="s">
        <v>101</v>
      </c>
      <c r="D27" s="1051"/>
      <c r="E27" s="1051"/>
      <c r="F27" s="573">
        <f>F22+F26</f>
        <v>0</v>
      </c>
      <c r="G27" s="574">
        <f>G22+G26</f>
        <v>0</v>
      </c>
      <c r="H27" s="574">
        <f>H22+H26</f>
        <v>0</v>
      </c>
      <c r="I27" s="575">
        <f>I22+I26</f>
        <v>0</v>
      </c>
      <c r="J27" s="574">
        <f>J22+J26</f>
        <v>0</v>
      </c>
      <c r="K27" s="574">
        <f t="shared" ref="K27:X27" si="9">K22+K26</f>
        <v>0</v>
      </c>
      <c r="L27" s="574">
        <f t="shared" si="9"/>
        <v>0</v>
      </c>
      <c r="M27" s="574">
        <f t="shared" si="9"/>
        <v>0</v>
      </c>
      <c r="N27" s="574">
        <f t="shared" si="9"/>
        <v>0</v>
      </c>
      <c r="O27" s="574">
        <f t="shared" si="9"/>
        <v>0</v>
      </c>
      <c r="P27" s="574">
        <f t="shared" si="9"/>
        <v>0</v>
      </c>
      <c r="Q27" s="574">
        <f t="shared" si="9"/>
        <v>0</v>
      </c>
      <c r="R27" s="574">
        <f t="shared" si="9"/>
        <v>0</v>
      </c>
      <c r="S27" s="574">
        <f t="shared" si="9"/>
        <v>0</v>
      </c>
      <c r="T27" s="574">
        <f t="shared" si="9"/>
        <v>0</v>
      </c>
      <c r="U27" s="574">
        <f t="shared" si="9"/>
        <v>0</v>
      </c>
      <c r="V27" s="574">
        <f t="shared" si="9"/>
        <v>0</v>
      </c>
      <c r="W27" s="574">
        <f t="shared" si="9"/>
        <v>0</v>
      </c>
      <c r="X27" s="576">
        <f t="shared" si="9"/>
        <v>0</v>
      </c>
      <c r="Y27" s="348"/>
    </row>
    <row r="28" spans="1:25" s="199" customFormat="1" ht="20.25" customHeight="1">
      <c r="A28" s="197"/>
      <c r="B28" s="537" t="s">
        <v>155</v>
      </c>
      <c r="C28" s="1071" t="s">
        <v>102</v>
      </c>
      <c r="D28" s="1071"/>
      <c r="E28" s="1071"/>
      <c r="F28" s="539">
        <f>SUM(F29:F30)</f>
        <v>0</v>
      </c>
      <c r="G28" s="540">
        <f>SUM(G29:G30)</f>
        <v>0</v>
      </c>
      <c r="H28" s="540">
        <f>SUM(H29:H30)</f>
        <v>0</v>
      </c>
      <c r="I28" s="577">
        <f>SUM(I29:I30)</f>
        <v>0</v>
      </c>
      <c r="J28" s="540">
        <f>SUM(J29:J30)</f>
        <v>0</v>
      </c>
      <c r="K28" s="540">
        <f t="shared" ref="K28:X28" si="10">SUM(K29:K30)</f>
        <v>0</v>
      </c>
      <c r="L28" s="540">
        <f t="shared" si="10"/>
        <v>0</v>
      </c>
      <c r="M28" s="540">
        <f t="shared" si="10"/>
        <v>0</v>
      </c>
      <c r="N28" s="540">
        <f t="shared" si="10"/>
        <v>0</v>
      </c>
      <c r="O28" s="540">
        <f t="shared" si="10"/>
        <v>0</v>
      </c>
      <c r="P28" s="540">
        <f t="shared" si="10"/>
        <v>0</v>
      </c>
      <c r="Q28" s="540">
        <f t="shared" si="10"/>
        <v>0</v>
      </c>
      <c r="R28" s="540">
        <f t="shared" si="10"/>
        <v>0</v>
      </c>
      <c r="S28" s="540">
        <f t="shared" si="10"/>
        <v>0</v>
      </c>
      <c r="T28" s="540">
        <f t="shared" si="10"/>
        <v>0</v>
      </c>
      <c r="U28" s="540">
        <f t="shared" si="10"/>
        <v>0</v>
      </c>
      <c r="V28" s="540">
        <f t="shared" si="10"/>
        <v>0</v>
      </c>
      <c r="W28" s="540">
        <f t="shared" si="10"/>
        <v>0</v>
      </c>
      <c r="X28" s="541">
        <f t="shared" si="10"/>
        <v>0</v>
      </c>
      <c r="Y28" s="348"/>
    </row>
    <row r="29" spans="1:25" s="199" customFormat="1" ht="20.25" customHeight="1">
      <c r="A29" s="197"/>
      <c r="B29" s="507"/>
      <c r="C29" s="1077" t="s">
        <v>103</v>
      </c>
      <c r="D29" s="1066"/>
      <c r="E29" s="1066"/>
      <c r="F29" s="548"/>
      <c r="G29" s="549"/>
      <c r="H29" s="549"/>
      <c r="I29" s="550"/>
      <c r="J29" s="549"/>
      <c r="K29" s="549"/>
      <c r="L29" s="549"/>
      <c r="M29" s="549"/>
      <c r="N29" s="549"/>
      <c r="O29" s="549"/>
      <c r="P29" s="549"/>
      <c r="Q29" s="549"/>
      <c r="R29" s="549"/>
      <c r="S29" s="549"/>
      <c r="T29" s="549"/>
      <c r="U29" s="549"/>
      <c r="V29" s="549"/>
      <c r="W29" s="549"/>
      <c r="X29" s="551"/>
      <c r="Y29" s="348"/>
    </row>
    <row r="30" spans="1:25" s="199" customFormat="1" ht="20.25" customHeight="1">
      <c r="A30" s="197"/>
      <c r="B30" s="562"/>
      <c r="C30" s="1077" t="s">
        <v>104</v>
      </c>
      <c r="D30" s="1066"/>
      <c r="E30" s="1066"/>
      <c r="F30" s="548"/>
      <c r="G30" s="549"/>
      <c r="H30" s="549"/>
      <c r="I30" s="550"/>
      <c r="J30" s="549"/>
      <c r="K30" s="549"/>
      <c r="L30" s="549"/>
      <c r="M30" s="549"/>
      <c r="N30" s="549"/>
      <c r="O30" s="549"/>
      <c r="P30" s="549"/>
      <c r="Q30" s="549"/>
      <c r="R30" s="549"/>
      <c r="S30" s="549"/>
      <c r="T30" s="549"/>
      <c r="U30" s="549"/>
      <c r="V30" s="549"/>
      <c r="W30" s="549"/>
      <c r="X30" s="551"/>
      <c r="Y30" s="348"/>
    </row>
    <row r="31" spans="1:25" s="199" customFormat="1" ht="20.25" customHeight="1" thickBot="1">
      <c r="A31" s="197"/>
      <c r="B31" s="578" t="s">
        <v>156</v>
      </c>
      <c r="C31" s="1073" t="s">
        <v>105</v>
      </c>
      <c r="D31" s="1074"/>
      <c r="E31" s="1074"/>
      <c r="F31" s="554">
        <f>F27-F28</f>
        <v>0</v>
      </c>
      <c r="G31" s="555">
        <f>G27-G28</f>
        <v>0</v>
      </c>
      <c r="H31" s="555">
        <f>H27-H28</f>
        <v>0</v>
      </c>
      <c r="I31" s="556">
        <f>I27-I28</f>
        <v>0</v>
      </c>
      <c r="J31" s="555">
        <f>J27-J28</f>
        <v>0</v>
      </c>
      <c r="K31" s="555">
        <f t="shared" ref="K31:X31" si="11">K27-K28</f>
        <v>0</v>
      </c>
      <c r="L31" s="555">
        <f t="shared" si="11"/>
        <v>0</v>
      </c>
      <c r="M31" s="555">
        <f t="shared" si="11"/>
        <v>0</v>
      </c>
      <c r="N31" s="555">
        <f t="shared" si="11"/>
        <v>0</v>
      </c>
      <c r="O31" s="555">
        <f t="shared" si="11"/>
        <v>0</v>
      </c>
      <c r="P31" s="555">
        <f t="shared" si="11"/>
        <v>0</v>
      </c>
      <c r="Q31" s="555">
        <f t="shared" si="11"/>
        <v>0</v>
      </c>
      <c r="R31" s="555">
        <f t="shared" si="11"/>
        <v>0</v>
      </c>
      <c r="S31" s="555">
        <f t="shared" si="11"/>
        <v>0</v>
      </c>
      <c r="T31" s="555">
        <f t="shared" si="11"/>
        <v>0</v>
      </c>
      <c r="U31" s="555">
        <f t="shared" si="11"/>
        <v>0</v>
      </c>
      <c r="V31" s="555">
        <f t="shared" si="11"/>
        <v>0</v>
      </c>
      <c r="W31" s="555">
        <f t="shared" si="11"/>
        <v>0</v>
      </c>
      <c r="X31" s="557">
        <f t="shared" si="11"/>
        <v>0</v>
      </c>
      <c r="Y31" s="348"/>
    </row>
    <row r="32" spans="1:25" s="254" customFormat="1" ht="20.25" customHeight="1">
      <c r="B32" s="255"/>
      <c r="C32" s="256"/>
      <c r="D32" s="256"/>
      <c r="E32" s="256"/>
      <c r="F32" s="256"/>
      <c r="G32" s="256"/>
      <c r="H32" s="256"/>
      <c r="I32" s="256"/>
      <c r="J32" s="256"/>
      <c r="K32" s="256"/>
      <c r="L32" s="256"/>
      <c r="M32" s="256"/>
      <c r="N32" s="256"/>
      <c r="O32" s="256"/>
      <c r="P32" s="256"/>
      <c r="Q32" s="256"/>
      <c r="R32" s="256"/>
      <c r="S32" s="256"/>
      <c r="T32" s="256"/>
      <c r="U32" s="256"/>
      <c r="V32" s="256"/>
      <c r="W32" s="256"/>
      <c r="X32" s="256"/>
      <c r="Y32" s="348"/>
    </row>
    <row r="33" spans="1:25" s="254" customFormat="1" ht="20.25" customHeight="1" thickBot="1">
      <c r="B33" s="496" t="s">
        <v>142</v>
      </c>
      <c r="C33" s="497" t="s">
        <v>106</v>
      </c>
      <c r="D33" s="579"/>
      <c r="E33" s="580"/>
      <c r="F33" s="580"/>
      <c r="G33" s="580"/>
      <c r="H33" s="580"/>
      <c r="I33" s="580"/>
      <c r="J33" s="580"/>
      <c r="K33" s="580"/>
      <c r="L33" s="580"/>
      <c r="M33" s="580"/>
      <c r="N33" s="580"/>
      <c r="O33" s="580"/>
      <c r="P33" s="580"/>
      <c r="Q33" s="580"/>
      <c r="R33" s="580"/>
      <c r="S33" s="580"/>
      <c r="T33" s="580"/>
      <c r="U33" s="580"/>
      <c r="V33" s="580"/>
      <c r="W33" s="580"/>
      <c r="X33" s="581" t="s">
        <v>86</v>
      </c>
      <c r="Y33" s="348"/>
    </row>
    <row r="34" spans="1:25" s="254" customFormat="1" ht="20.25" customHeight="1">
      <c r="A34" s="253"/>
      <c r="B34" s="1056" t="s">
        <v>143</v>
      </c>
      <c r="C34" s="1057"/>
      <c r="D34" s="1057"/>
      <c r="E34" s="1057"/>
      <c r="F34" s="1060" t="s">
        <v>194</v>
      </c>
      <c r="G34" s="1057"/>
      <c r="H34" s="1057"/>
      <c r="I34" s="1057"/>
      <c r="J34" s="1061" t="s">
        <v>425</v>
      </c>
      <c r="K34" s="1062"/>
      <c r="L34" s="1062"/>
      <c r="M34" s="1062"/>
      <c r="N34" s="1062"/>
      <c r="O34" s="1062"/>
      <c r="P34" s="1062"/>
      <c r="Q34" s="1062"/>
      <c r="R34" s="1062"/>
      <c r="S34" s="1062"/>
      <c r="T34" s="1062"/>
      <c r="U34" s="1062"/>
      <c r="V34" s="1062"/>
      <c r="W34" s="1062"/>
      <c r="X34" s="1063"/>
      <c r="Y34" s="348"/>
    </row>
    <row r="35" spans="1:25" s="254" customFormat="1" ht="20.25" customHeight="1" thickBot="1">
      <c r="A35" s="253"/>
      <c r="B35" s="1058"/>
      <c r="C35" s="1059"/>
      <c r="D35" s="1059"/>
      <c r="E35" s="1059"/>
      <c r="F35" s="498" t="s">
        <v>198</v>
      </c>
      <c r="G35" s="499" t="s">
        <v>199</v>
      </c>
      <c r="H35" s="499" t="s">
        <v>200</v>
      </c>
      <c r="I35" s="499" t="s">
        <v>201</v>
      </c>
      <c r="J35" s="499" t="s">
        <v>202</v>
      </c>
      <c r="K35" s="499" t="s">
        <v>203</v>
      </c>
      <c r="L35" s="499" t="s">
        <v>204</v>
      </c>
      <c r="M35" s="499" t="s">
        <v>205</v>
      </c>
      <c r="N35" s="499" t="s">
        <v>206</v>
      </c>
      <c r="O35" s="499" t="s">
        <v>207</v>
      </c>
      <c r="P35" s="499" t="s">
        <v>208</v>
      </c>
      <c r="Q35" s="499" t="s">
        <v>209</v>
      </c>
      <c r="R35" s="499" t="s">
        <v>210</v>
      </c>
      <c r="S35" s="499" t="s">
        <v>211</v>
      </c>
      <c r="T35" s="499" t="s">
        <v>212</v>
      </c>
      <c r="U35" s="499" t="s">
        <v>213</v>
      </c>
      <c r="V35" s="499" t="s">
        <v>214</v>
      </c>
      <c r="W35" s="499" t="s">
        <v>423</v>
      </c>
      <c r="X35" s="500" t="s">
        <v>424</v>
      </c>
      <c r="Y35" s="348"/>
    </row>
    <row r="36" spans="1:25" s="254" customFormat="1" ht="20.25" customHeight="1">
      <c r="A36" s="253"/>
      <c r="B36" s="1078" t="s">
        <v>157</v>
      </c>
      <c r="C36" s="1079"/>
      <c r="D36" s="1079"/>
      <c r="E36" s="1079"/>
      <c r="F36" s="582"/>
      <c r="G36" s="583"/>
      <c r="H36" s="583"/>
      <c r="I36" s="584"/>
      <c r="J36" s="583"/>
      <c r="K36" s="583"/>
      <c r="L36" s="583"/>
      <c r="M36" s="583"/>
      <c r="N36" s="583"/>
      <c r="O36" s="583"/>
      <c r="P36" s="583"/>
      <c r="Q36" s="583"/>
      <c r="R36" s="583"/>
      <c r="S36" s="583"/>
      <c r="T36" s="583"/>
      <c r="U36" s="583"/>
      <c r="V36" s="583"/>
      <c r="W36" s="583"/>
      <c r="X36" s="585"/>
      <c r="Y36" s="348"/>
    </row>
    <row r="37" spans="1:25" s="254" customFormat="1" ht="20.25" customHeight="1">
      <c r="A37" s="253"/>
      <c r="B37" s="586"/>
      <c r="C37" s="587" t="s">
        <v>144</v>
      </c>
      <c r="D37" s="1080" t="s">
        <v>107</v>
      </c>
      <c r="E37" s="1081"/>
      <c r="F37" s="588"/>
      <c r="G37" s="589"/>
      <c r="H37" s="589"/>
      <c r="I37" s="590"/>
      <c r="J37" s="589"/>
      <c r="K37" s="589"/>
      <c r="L37" s="589"/>
      <c r="M37" s="589"/>
      <c r="N37" s="589"/>
      <c r="O37" s="589"/>
      <c r="P37" s="589"/>
      <c r="Q37" s="589"/>
      <c r="R37" s="589"/>
      <c r="S37" s="589"/>
      <c r="T37" s="589"/>
      <c r="U37" s="589"/>
      <c r="V37" s="589"/>
      <c r="W37" s="589"/>
      <c r="X37" s="591"/>
      <c r="Y37" s="348"/>
    </row>
    <row r="38" spans="1:25" s="254" customFormat="1" ht="20.25" customHeight="1">
      <c r="A38" s="253"/>
      <c r="B38" s="586"/>
      <c r="C38" s="592" t="s">
        <v>144</v>
      </c>
      <c r="D38" s="1082" t="s">
        <v>108</v>
      </c>
      <c r="E38" s="1083"/>
      <c r="F38" s="593"/>
      <c r="G38" s="535"/>
      <c r="H38" s="535"/>
      <c r="I38" s="594"/>
      <c r="J38" s="535"/>
      <c r="K38" s="535"/>
      <c r="L38" s="535"/>
      <c r="M38" s="535"/>
      <c r="N38" s="535"/>
      <c r="O38" s="535"/>
      <c r="P38" s="535"/>
      <c r="Q38" s="535"/>
      <c r="R38" s="535"/>
      <c r="S38" s="535"/>
      <c r="T38" s="535"/>
      <c r="U38" s="535"/>
      <c r="V38" s="535"/>
      <c r="W38" s="535"/>
      <c r="X38" s="536"/>
      <c r="Y38" s="348"/>
    </row>
    <row r="39" spans="1:25" s="254" customFormat="1" ht="20.25" customHeight="1">
      <c r="A39" s="253"/>
      <c r="B39" s="586"/>
      <c r="C39" s="592" t="s">
        <v>144</v>
      </c>
      <c r="D39" s="1082" t="s">
        <v>109</v>
      </c>
      <c r="E39" s="1083"/>
      <c r="F39" s="593"/>
      <c r="G39" s="535"/>
      <c r="H39" s="535"/>
      <c r="I39" s="594"/>
      <c r="J39" s="535"/>
      <c r="K39" s="535"/>
      <c r="L39" s="535"/>
      <c r="M39" s="535"/>
      <c r="N39" s="535"/>
      <c r="O39" s="535"/>
      <c r="P39" s="535"/>
      <c r="Q39" s="535"/>
      <c r="R39" s="535"/>
      <c r="S39" s="535"/>
      <c r="T39" s="535"/>
      <c r="U39" s="535"/>
      <c r="V39" s="535"/>
      <c r="W39" s="535"/>
      <c r="X39" s="536"/>
      <c r="Y39" s="348"/>
    </row>
    <row r="40" spans="1:25" s="254" customFormat="1" ht="20.25" customHeight="1">
      <c r="A40" s="253"/>
      <c r="B40" s="586"/>
      <c r="C40" s="595" t="s">
        <v>144</v>
      </c>
      <c r="D40" s="1075" t="s">
        <v>158</v>
      </c>
      <c r="E40" s="1076"/>
      <c r="F40" s="596"/>
      <c r="G40" s="597"/>
      <c r="H40" s="597"/>
      <c r="I40" s="598"/>
      <c r="J40" s="597"/>
      <c r="K40" s="597"/>
      <c r="L40" s="597"/>
      <c r="M40" s="597"/>
      <c r="N40" s="597"/>
      <c r="O40" s="597"/>
      <c r="P40" s="597"/>
      <c r="Q40" s="597"/>
      <c r="R40" s="597"/>
      <c r="S40" s="597"/>
      <c r="T40" s="597"/>
      <c r="U40" s="597"/>
      <c r="V40" s="597"/>
      <c r="W40" s="597"/>
      <c r="X40" s="599"/>
      <c r="Y40" s="348"/>
    </row>
    <row r="41" spans="1:25" s="254" customFormat="1" ht="20.25" customHeight="1">
      <c r="A41" s="253"/>
      <c r="B41" s="1086" t="s">
        <v>159</v>
      </c>
      <c r="C41" s="1087"/>
      <c r="D41" s="1087"/>
      <c r="E41" s="1087"/>
      <c r="F41" s="600"/>
      <c r="G41" s="601"/>
      <c r="H41" s="601"/>
      <c r="I41" s="602"/>
      <c r="J41" s="601"/>
      <c r="K41" s="601"/>
      <c r="L41" s="601"/>
      <c r="M41" s="601"/>
      <c r="N41" s="601"/>
      <c r="O41" s="601"/>
      <c r="P41" s="601"/>
      <c r="Q41" s="601"/>
      <c r="R41" s="601"/>
      <c r="S41" s="601"/>
      <c r="T41" s="601"/>
      <c r="U41" s="601"/>
      <c r="V41" s="601"/>
      <c r="W41" s="601"/>
      <c r="X41" s="603"/>
      <c r="Y41" s="348"/>
    </row>
    <row r="42" spans="1:25" s="254" customFormat="1" ht="20.25" customHeight="1">
      <c r="A42" s="253"/>
      <c r="B42" s="586"/>
      <c r="C42" s="587" t="s">
        <v>144</v>
      </c>
      <c r="D42" s="1080" t="s">
        <v>110</v>
      </c>
      <c r="E42" s="1081"/>
      <c r="F42" s="588"/>
      <c r="G42" s="589"/>
      <c r="H42" s="589"/>
      <c r="I42" s="590"/>
      <c r="J42" s="589"/>
      <c r="K42" s="589"/>
      <c r="L42" s="589"/>
      <c r="M42" s="589"/>
      <c r="N42" s="589"/>
      <c r="O42" s="589"/>
      <c r="P42" s="589"/>
      <c r="Q42" s="589"/>
      <c r="R42" s="589"/>
      <c r="S42" s="589"/>
      <c r="T42" s="589"/>
      <c r="U42" s="589"/>
      <c r="V42" s="589"/>
      <c r="W42" s="589"/>
      <c r="X42" s="591"/>
      <c r="Y42" s="348"/>
    </row>
    <row r="43" spans="1:25" s="254" customFormat="1" ht="20.25" customHeight="1">
      <c r="A43" s="253"/>
      <c r="B43" s="586"/>
      <c r="C43" s="592" t="s">
        <v>144</v>
      </c>
      <c r="D43" s="1082" t="s">
        <v>109</v>
      </c>
      <c r="E43" s="1083"/>
      <c r="F43" s="593"/>
      <c r="G43" s="535"/>
      <c r="H43" s="535"/>
      <c r="I43" s="594"/>
      <c r="J43" s="535"/>
      <c r="K43" s="604"/>
      <c r="L43" s="604"/>
      <c r="M43" s="604"/>
      <c r="N43" s="604"/>
      <c r="O43" s="604"/>
      <c r="P43" s="604"/>
      <c r="Q43" s="604"/>
      <c r="R43" s="604"/>
      <c r="S43" s="604"/>
      <c r="T43" s="604"/>
      <c r="U43" s="604"/>
      <c r="V43" s="604"/>
      <c r="W43" s="604"/>
      <c r="X43" s="605"/>
      <c r="Y43" s="348"/>
    </row>
    <row r="44" spans="1:25" s="254" customFormat="1" ht="20.25" customHeight="1">
      <c r="A44" s="253"/>
      <c r="B44" s="606"/>
      <c r="C44" s="595" t="s">
        <v>144</v>
      </c>
      <c r="D44" s="1075" t="s">
        <v>158</v>
      </c>
      <c r="E44" s="1076"/>
      <c r="F44" s="564"/>
      <c r="G44" s="565"/>
      <c r="H44" s="565"/>
      <c r="I44" s="598"/>
      <c r="J44" s="597"/>
      <c r="K44" s="607"/>
      <c r="L44" s="607"/>
      <c r="M44" s="607"/>
      <c r="N44" s="607"/>
      <c r="O44" s="607"/>
      <c r="P44" s="607"/>
      <c r="Q44" s="607"/>
      <c r="R44" s="607"/>
      <c r="S44" s="607"/>
      <c r="T44" s="607"/>
      <c r="U44" s="607"/>
      <c r="V44" s="607"/>
      <c r="W44" s="607"/>
      <c r="X44" s="608"/>
      <c r="Y44" s="348"/>
    </row>
    <row r="45" spans="1:25" s="254" customFormat="1" ht="20.25" customHeight="1" thickBot="1">
      <c r="A45" s="253"/>
      <c r="B45" s="1088" t="s">
        <v>111</v>
      </c>
      <c r="C45" s="1089"/>
      <c r="D45" s="1089"/>
      <c r="E45" s="1089"/>
      <c r="F45" s="609"/>
      <c r="G45" s="610"/>
      <c r="H45" s="610"/>
      <c r="I45" s="611"/>
      <c r="J45" s="610"/>
      <c r="K45" s="610"/>
      <c r="L45" s="610"/>
      <c r="M45" s="610"/>
      <c r="N45" s="610"/>
      <c r="O45" s="610"/>
      <c r="P45" s="610"/>
      <c r="Q45" s="610"/>
      <c r="R45" s="610"/>
      <c r="S45" s="610"/>
      <c r="T45" s="610"/>
      <c r="U45" s="610"/>
      <c r="V45" s="610"/>
      <c r="W45" s="610"/>
      <c r="X45" s="612"/>
      <c r="Y45" s="348"/>
    </row>
    <row r="46" spans="1:25" s="254" customFormat="1" ht="20.25" customHeight="1">
      <c r="A46" s="253"/>
      <c r="B46" s="1090" t="s">
        <v>112</v>
      </c>
      <c r="C46" s="1091"/>
      <c r="D46" s="1091"/>
      <c r="E46" s="1091"/>
      <c r="F46" s="613"/>
      <c r="G46" s="614"/>
      <c r="H46" s="614"/>
      <c r="I46" s="615"/>
      <c r="J46" s="614"/>
      <c r="K46" s="614"/>
      <c r="L46" s="614"/>
      <c r="M46" s="614"/>
      <c r="N46" s="614"/>
      <c r="O46" s="614"/>
      <c r="P46" s="614"/>
      <c r="Q46" s="614"/>
      <c r="R46" s="614"/>
      <c r="S46" s="614"/>
      <c r="T46" s="614"/>
      <c r="U46" s="614"/>
      <c r="V46" s="614"/>
      <c r="W46" s="614"/>
      <c r="X46" s="616"/>
      <c r="Y46" s="348"/>
    </row>
    <row r="47" spans="1:25" s="254" customFormat="1" ht="20.25" customHeight="1">
      <c r="A47" s="253"/>
      <c r="B47" s="1092" t="s">
        <v>113</v>
      </c>
      <c r="C47" s="1083"/>
      <c r="D47" s="1083"/>
      <c r="E47" s="1083"/>
      <c r="F47" s="593"/>
      <c r="G47" s="535"/>
      <c r="H47" s="535"/>
      <c r="I47" s="594"/>
      <c r="J47" s="535"/>
      <c r="K47" s="535"/>
      <c r="L47" s="535"/>
      <c r="M47" s="535"/>
      <c r="N47" s="535"/>
      <c r="O47" s="535"/>
      <c r="P47" s="535"/>
      <c r="Q47" s="535"/>
      <c r="R47" s="535"/>
      <c r="S47" s="535"/>
      <c r="T47" s="535"/>
      <c r="U47" s="535"/>
      <c r="V47" s="535"/>
      <c r="W47" s="535"/>
      <c r="X47" s="536"/>
      <c r="Y47" s="348"/>
    </row>
    <row r="48" spans="1:25" s="254" customFormat="1" ht="20.25" customHeight="1" thickBot="1">
      <c r="A48" s="253"/>
      <c r="B48" s="1093" t="s">
        <v>114</v>
      </c>
      <c r="C48" s="1094"/>
      <c r="D48" s="1094"/>
      <c r="E48" s="1094"/>
      <c r="F48" s="617"/>
      <c r="G48" s="618"/>
      <c r="H48" s="618"/>
      <c r="I48" s="619"/>
      <c r="J48" s="618"/>
      <c r="K48" s="618"/>
      <c r="L48" s="618"/>
      <c r="M48" s="618"/>
      <c r="N48" s="618"/>
      <c r="O48" s="618"/>
      <c r="P48" s="618"/>
      <c r="Q48" s="618"/>
      <c r="R48" s="618"/>
      <c r="S48" s="618"/>
      <c r="T48" s="618"/>
      <c r="U48" s="618"/>
      <c r="V48" s="618"/>
      <c r="W48" s="618"/>
      <c r="X48" s="620"/>
      <c r="Y48" s="348"/>
    </row>
    <row r="49" spans="1:25" s="254" customFormat="1" ht="20.25" customHeight="1">
      <c r="B49" s="580"/>
      <c r="C49" s="580"/>
      <c r="D49" s="580"/>
      <c r="E49" s="580"/>
      <c r="F49" s="580"/>
      <c r="G49" s="580"/>
      <c r="H49" s="580"/>
      <c r="I49" s="580"/>
      <c r="J49" s="580"/>
      <c r="K49" s="580"/>
      <c r="L49" s="580"/>
      <c r="M49" s="580"/>
      <c r="N49" s="580"/>
      <c r="O49" s="580"/>
      <c r="P49" s="580"/>
      <c r="Q49" s="580"/>
      <c r="R49" s="580"/>
      <c r="S49" s="580"/>
      <c r="T49" s="580"/>
      <c r="U49" s="580"/>
      <c r="V49" s="580"/>
      <c r="W49" s="580"/>
      <c r="X49" s="580"/>
      <c r="Y49" s="348"/>
    </row>
    <row r="50" spans="1:25" s="254" customFormat="1" ht="20.25" customHeight="1" thickBot="1">
      <c r="B50" s="496" t="s">
        <v>142</v>
      </c>
      <c r="C50" s="497" t="s">
        <v>129</v>
      </c>
      <c r="D50" s="621"/>
      <c r="E50" s="580"/>
      <c r="F50" s="580"/>
      <c r="G50" s="580"/>
      <c r="H50" s="580"/>
      <c r="I50" s="580"/>
      <c r="J50" s="580"/>
      <c r="K50" s="580"/>
      <c r="L50" s="580"/>
      <c r="M50" s="580"/>
      <c r="N50" s="580"/>
      <c r="O50" s="580"/>
      <c r="P50" s="580"/>
      <c r="Q50" s="580"/>
      <c r="R50" s="580"/>
      <c r="S50" s="580"/>
      <c r="T50" s="580"/>
      <c r="U50" s="580"/>
      <c r="V50" s="580"/>
      <c r="W50" s="580"/>
      <c r="X50" s="580"/>
      <c r="Y50" s="256"/>
    </row>
    <row r="51" spans="1:25" s="254" customFormat="1" ht="20.25" customHeight="1">
      <c r="A51" s="253"/>
      <c r="B51" s="1056" t="s">
        <v>143</v>
      </c>
      <c r="C51" s="1057"/>
      <c r="D51" s="1057"/>
      <c r="E51" s="1057"/>
      <c r="F51" s="1060" t="s">
        <v>194</v>
      </c>
      <c r="G51" s="1057"/>
      <c r="H51" s="1057"/>
      <c r="I51" s="1057"/>
      <c r="J51" s="1061" t="s">
        <v>93</v>
      </c>
      <c r="K51" s="1062"/>
      <c r="L51" s="1062"/>
      <c r="M51" s="1062"/>
      <c r="N51" s="1062"/>
      <c r="O51" s="1062"/>
      <c r="P51" s="1062"/>
      <c r="Q51" s="1062"/>
      <c r="R51" s="1062"/>
      <c r="S51" s="1062"/>
      <c r="T51" s="1062"/>
      <c r="U51" s="1062"/>
      <c r="V51" s="1062"/>
      <c r="W51" s="1062"/>
      <c r="X51" s="1063"/>
      <c r="Y51" s="1084" t="s">
        <v>223</v>
      </c>
    </row>
    <row r="52" spans="1:25" s="254" customFormat="1" ht="20.25" customHeight="1" thickBot="1">
      <c r="A52" s="253"/>
      <c r="B52" s="1058"/>
      <c r="C52" s="1059"/>
      <c r="D52" s="1059"/>
      <c r="E52" s="1059"/>
      <c r="F52" s="498" t="s">
        <v>198</v>
      </c>
      <c r="G52" s="499" t="s">
        <v>199</v>
      </c>
      <c r="H52" s="499" t="s">
        <v>200</v>
      </c>
      <c r="I52" s="499" t="s">
        <v>201</v>
      </c>
      <c r="J52" s="499" t="s">
        <v>202</v>
      </c>
      <c r="K52" s="499" t="s">
        <v>203</v>
      </c>
      <c r="L52" s="499" t="s">
        <v>204</v>
      </c>
      <c r="M52" s="499" t="s">
        <v>205</v>
      </c>
      <c r="N52" s="499" t="s">
        <v>206</v>
      </c>
      <c r="O52" s="499" t="s">
        <v>207</v>
      </c>
      <c r="P52" s="499" t="s">
        <v>208</v>
      </c>
      <c r="Q52" s="499" t="s">
        <v>209</v>
      </c>
      <c r="R52" s="499" t="s">
        <v>210</v>
      </c>
      <c r="S52" s="499" t="s">
        <v>211</v>
      </c>
      <c r="T52" s="499" t="s">
        <v>212</v>
      </c>
      <c r="U52" s="499" t="s">
        <v>213</v>
      </c>
      <c r="V52" s="499" t="s">
        <v>214</v>
      </c>
      <c r="W52" s="499" t="s">
        <v>423</v>
      </c>
      <c r="X52" s="500" t="s">
        <v>424</v>
      </c>
      <c r="Y52" s="1085"/>
    </row>
    <row r="53" spans="1:25" s="254" customFormat="1" ht="20.25" customHeight="1">
      <c r="A53" s="253"/>
      <c r="B53" s="1097" t="s">
        <v>115</v>
      </c>
      <c r="C53" s="1098"/>
      <c r="D53" s="1098"/>
      <c r="E53" s="1098"/>
      <c r="F53" s="622"/>
      <c r="G53" s="623"/>
      <c r="H53" s="623"/>
      <c r="I53" s="624"/>
      <c r="J53" s="623"/>
      <c r="K53" s="623"/>
      <c r="L53" s="623"/>
      <c r="M53" s="623"/>
      <c r="N53" s="623"/>
      <c r="O53" s="623"/>
      <c r="P53" s="623"/>
      <c r="Q53" s="623"/>
      <c r="R53" s="623"/>
      <c r="S53" s="623"/>
      <c r="T53" s="623"/>
      <c r="U53" s="623"/>
      <c r="V53" s="623"/>
      <c r="W53" s="623"/>
      <c r="X53" s="625"/>
      <c r="Y53" s="257"/>
    </row>
    <row r="54" spans="1:25" s="254" customFormat="1" ht="20.25" customHeight="1" thickBot="1">
      <c r="A54" s="253"/>
      <c r="B54" s="626"/>
      <c r="C54" s="1099" t="s">
        <v>116</v>
      </c>
      <c r="D54" s="1100"/>
      <c r="E54" s="1100"/>
      <c r="F54" s="627"/>
      <c r="G54" s="628"/>
      <c r="H54" s="628"/>
      <c r="I54" s="629"/>
      <c r="J54" s="630">
        <f>J46</f>
        <v>0</v>
      </c>
      <c r="K54" s="630">
        <f t="shared" ref="K54:X54" si="12">K46</f>
        <v>0</v>
      </c>
      <c r="L54" s="630">
        <f t="shared" si="12"/>
        <v>0</v>
      </c>
      <c r="M54" s="630">
        <f t="shared" si="12"/>
        <v>0</v>
      </c>
      <c r="N54" s="630">
        <f t="shared" si="12"/>
        <v>0</v>
      </c>
      <c r="O54" s="630">
        <f t="shared" si="12"/>
        <v>0</v>
      </c>
      <c r="P54" s="630">
        <f t="shared" si="12"/>
        <v>0</v>
      </c>
      <c r="Q54" s="630">
        <f t="shared" si="12"/>
        <v>0</v>
      </c>
      <c r="R54" s="630">
        <f t="shared" si="12"/>
        <v>0</v>
      </c>
      <c r="S54" s="630">
        <f t="shared" si="12"/>
        <v>0</v>
      </c>
      <c r="T54" s="631">
        <f t="shared" si="12"/>
        <v>0</v>
      </c>
      <c r="U54" s="631">
        <f t="shared" si="12"/>
        <v>0</v>
      </c>
      <c r="V54" s="631">
        <f t="shared" si="12"/>
        <v>0</v>
      </c>
      <c r="W54" s="631">
        <f t="shared" si="12"/>
        <v>0</v>
      </c>
      <c r="X54" s="632">
        <f t="shared" si="12"/>
        <v>0</v>
      </c>
      <c r="Y54" s="356"/>
    </row>
    <row r="55" spans="1:25" s="254" customFormat="1" ht="19.5" customHeight="1" thickBot="1">
      <c r="B55" s="633"/>
      <c r="C55" s="633"/>
      <c r="D55" s="580"/>
      <c r="E55" s="580"/>
      <c r="F55" s="580"/>
      <c r="G55" s="580"/>
      <c r="H55" s="634" t="s">
        <v>160</v>
      </c>
      <c r="I55" s="635" t="e">
        <f>IRR(I54:Y54)</f>
        <v>#NUM!</v>
      </c>
      <c r="J55" s="580"/>
      <c r="K55" s="580"/>
      <c r="L55" s="580"/>
      <c r="M55" s="580"/>
      <c r="N55" s="580"/>
      <c r="O55" s="580"/>
      <c r="P55" s="580"/>
      <c r="Q55" s="580"/>
      <c r="R55" s="580"/>
      <c r="S55" s="580"/>
      <c r="T55" s="580"/>
      <c r="U55" s="580"/>
      <c r="V55" s="580"/>
      <c r="W55" s="580"/>
      <c r="X55" s="580"/>
      <c r="Y55" s="256"/>
    </row>
    <row r="56" spans="1:25" s="254" customFormat="1" ht="20.25" customHeight="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row>
    <row r="57" spans="1:25" s="258" customFormat="1" ht="14.25" customHeight="1">
      <c r="B57" s="259" t="s">
        <v>76</v>
      </c>
      <c r="C57" s="1101" t="s">
        <v>117</v>
      </c>
      <c r="D57" s="1101"/>
      <c r="E57" s="1101"/>
      <c r="F57" s="1101"/>
      <c r="G57" s="1101"/>
      <c r="H57" s="1101"/>
      <c r="I57" s="1101"/>
      <c r="J57" s="1101"/>
      <c r="K57" s="1101"/>
      <c r="L57" s="1101"/>
      <c r="M57" s="1101"/>
      <c r="N57" s="1101"/>
      <c r="O57" s="1101"/>
      <c r="P57" s="1101"/>
      <c r="Q57" s="1101"/>
      <c r="R57" s="1101"/>
      <c r="S57" s="1101"/>
      <c r="T57" s="1101"/>
      <c r="U57" s="1101"/>
      <c r="V57" s="1101"/>
      <c r="W57" s="1101"/>
      <c r="X57" s="1101"/>
      <c r="Y57" s="350"/>
    </row>
    <row r="58" spans="1:25" s="258" customFormat="1" ht="14.25" customHeight="1">
      <c r="B58" s="259" t="s">
        <v>77</v>
      </c>
      <c r="C58" s="1102" t="s">
        <v>130</v>
      </c>
      <c r="D58" s="1103"/>
      <c r="E58" s="1103"/>
      <c r="F58" s="1103"/>
      <c r="G58" s="1103"/>
      <c r="H58" s="1103"/>
      <c r="I58" s="1103"/>
      <c r="J58" s="1103"/>
      <c r="K58" s="1103"/>
      <c r="L58" s="1103"/>
      <c r="M58" s="1103"/>
      <c r="N58" s="1103"/>
      <c r="O58" s="1103"/>
      <c r="P58" s="1103"/>
      <c r="Q58" s="1103"/>
      <c r="R58" s="1103"/>
      <c r="S58" s="1103"/>
      <c r="T58" s="1103"/>
      <c r="U58" s="1103"/>
      <c r="V58" s="1103"/>
      <c r="W58" s="1103"/>
      <c r="X58" s="1103"/>
      <c r="Y58" s="349"/>
    </row>
    <row r="59" spans="1:25" s="258" customFormat="1" ht="14.25" customHeight="1">
      <c r="B59" s="259" t="s">
        <v>51</v>
      </c>
      <c r="C59" s="1102" t="s">
        <v>131</v>
      </c>
      <c r="D59" s="1103"/>
      <c r="E59" s="1103"/>
      <c r="F59" s="1103"/>
      <c r="G59" s="1103"/>
      <c r="H59" s="1103"/>
      <c r="I59" s="1103"/>
      <c r="J59" s="1103"/>
      <c r="K59" s="1103"/>
      <c r="L59" s="1103"/>
      <c r="M59" s="1103"/>
      <c r="N59" s="1103"/>
      <c r="O59" s="1103"/>
      <c r="P59" s="1103"/>
      <c r="Q59" s="1103"/>
      <c r="R59" s="1103"/>
      <c r="S59" s="1103"/>
      <c r="T59" s="1103"/>
      <c r="U59" s="1103"/>
      <c r="V59" s="1103"/>
      <c r="W59" s="1103"/>
      <c r="X59" s="1103"/>
      <c r="Y59" s="349"/>
    </row>
    <row r="60" spans="1:25" s="258" customFormat="1" ht="14.25" customHeight="1" thickBot="1">
      <c r="B60" s="259" t="s">
        <v>48</v>
      </c>
      <c r="C60" s="1101" t="s">
        <v>161</v>
      </c>
      <c r="D60" s="1103"/>
      <c r="E60" s="1103"/>
      <c r="F60" s="1103"/>
      <c r="G60" s="1103"/>
      <c r="H60" s="1103"/>
      <c r="I60" s="1103"/>
      <c r="J60" s="1103"/>
      <c r="K60" s="1103"/>
      <c r="L60" s="1103"/>
      <c r="M60" s="1103"/>
      <c r="N60" s="1103"/>
      <c r="O60" s="1103"/>
      <c r="P60" s="1103"/>
      <c r="Q60" s="1103"/>
      <c r="R60" s="1103"/>
      <c r="S60" s="1103"/>
      <c r="T60" s="1103"/>
      <c r="U60" s="1103"/>
      <c r="V60" s="1103"/>
      <c r="W60" s="1103"/>
      <c r="X60" s="1103"/>
      <c r="Y60" s="349"/>
    </row>
    <row r="61" spans="1:25" s="258" customFormat="1" ht="14.25" customHeight="1">
      <c r="B61" s="259" t="s">
        <v>54</v>
      </c>
      <c r="C61" s="260" t="s">
        <v>162</v>
      </c>
      <c r="D61" s="260"/>
      <c r="E61" s="261"/>
      <c r="F61" s="261"/>
      <c r="G61" s="261"/>
      <c r="H61" s="261"/>
      <c r="I61" s="261"/>
      <c r="J61" s="261"/>
      <c r="K61" s="261"/>
      <c r="L61" s="261"/>
      <c r="M61" s="261"/>
      <c r="N61" s="261"/>
      <c r="O61" s="261"/>
      <c r="P61" s="261"/>
      <c r="Q61" s="261"/>
      <c r="R61" s="261"/>
      <c r="S61" s="261"/>
      <c r="T61" s="261"/>
      <c r="U61" s="261"/>
      <c r="V61" s="1013" t="s">
        <v>75</v>
      </c>
      <c r="W61" s="1095"/>
      <c r="X61" s="1014"/>
      <c r="Y61" s="346"/>
    </row>
    <row r="62" spans="1:25" s="250" customFormat="1" ht="14.25" customHeight="1" thickBot="1">
      <c r="A62" s="195"/>
      <c r="B62" s="249"/>
      <c r="C62" s="249"/>
      <c r="V62" s="1015"/>
      <c r="W62" s="1096"/>
      <c r="X62" s="1016"/>
      <c r="Y62" s="346"/>
    </row>
    <row r="63" spans="1:25" s="250" customFormat="1" ht="8.25" customHeight="1"/>
  </sheetData>
  <mergeCells count="49">
    <mergeCell ref="V61:X62"/>
    <mergeCell ref="B53:E53"/>
    <mergeCell ref="C54:E54"/>
    <mergeCell ref="C57:X57"/>
    <mergeCell ref="C58:X58"/>
    <mergeCell ref="C59:X59"/>
    <mergeCell ref="C60:X60"/>
    <mergeCell ref="Y51:Y52"/>
    <mergeCell ref="B41:E41"/>
    <mergeCell ref="D42:E42"/>
    <mergeCell ref="D43:E43"/>
    <mergeCell ref="D44:E44"/>
    <mergeCell ref="B45:E45"/>
    <mergeCell ref="B46:E46"/>
    <mergeCell ref="B47:E47"/>
    <mergeCell ref="B48:E48"/>
    <mergeCell ref="B51:E52"/>
    <mergeCell ref="F51:I51"/>
    <mergeCell ref="J51:X51"/>
    <mergeCell ref="J34:X34"/>
    <mergeCell ref="B36:E36"/>
    <mergeCell ref="D37:E37"/>
    <mergeCell ref="D38:E38"/>
    <mergeCell ref="D39:E39"/>
    <mergeCell ref="F34:I34"/>
    <mergeCell ref="D40:E40"/>
    <mergeCell ref="C28:E28"/>
    <mergeCell ref="C29:E29"/>
    <mergeCell ref="C30:E30"/>
    <mergeCell ref="C31:E31"/>
    <mergeCell ref="B34:E35"/>
    <mergeCell ref="C27:E27"/>
    <mergeCell ref="D10:E10"/>
    <mergeCell ref="D11:E11"/>
    <mergeCell ref="D15:E15"/>
    <mergeCell ref="C17:E17"/>
    <mergeCell ref="D18:E18"/>
    <mergeCell ref="D19:E19"/>
    <mergeCell ref="C22:E22"/>
    <mergeCell ref="C23:E23"/>
    <mergeCell ref="D24:E24"/>
    <mergeCell ref="C25:E25"/>
    <mergeCell ref="C26:E26"/>
    <mergeCell ref="C9:E9"/>
    <mergeCell ref="B2:X2"/>
    <mergeCell ref="B4:X4"/>
    <mergeCell ref="B7:E8"/>
    <mergeCell ref="F7:I7"/>
    <mergeCell ref="J7:X7"/>
  </mergeCells>
  <phoneticPr fontId="8"/>
  <printOptions horizontalCentered="1"/>
  <pageMargins left="0.59055118110236227" right="0.39370078740157483" top="0.59055118110236227" bottom="0.59055118110236227" header="0.51181102362204722" footer="0.78740157480314965"/>
  <pageSetup paperSize="8" scale="67"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P42"/>
  <sheetViews>
    <sheetView topLeftCell="A19" workbookViewId="0">
      <selection activeCell="A19" sqref="A19"/>
    </sheetView>
  </sheetViews>
  <sheetFormatPr defaultColWidth="9" defaultRowHeight="12"/>
  <cols>
    <col min="1" max="1" width="2.625" style="262" customWidth="1"/>
    <col min="2" max="2" width="3.5" style="262" customWidth="1"/>
    <col min="3" max="4" width="2.625" style="262" customWidth="1"/>
    <col min="5" max="5" width="36" style="262" customWidth="1"/>
    <col min="6" max="7" width="15.625" style="262" customWidth="1"/>
    <col min="8" max="8" width="13.625" style="262" customWidth="1"/>
    <col min="9" max="9" width="26" style="262" customWidth="1"/>
    <col min="10" max="10" width="2.5" style="262" customWidth="1"/>
    <col min="11" max="23" width="12.625" style="262" customWidth="1"/>
    <col min="24" max="24" width="3.125" style="262" customWidth="1"/>
    <col min="25" max="38" width="12.625" style="262" customWidth="1"/>
    <col min="39" max="58" width="13.625" style="262" customWidth="1"/>
    <col min="59" max="16384" width="9" style="262"/>
  </cols>
  <sheetData>
    <row r="1" spans="1:16" ht="14.25" customHeight="1"/>
    <row r="2" spans="1:16" s="263" customFormat="1" ht="20.100000000000001" customHeight="1">
      <c r="B2" s="1106" t="s">
        <v>518</v>
      </c>
      <c r="C2" s="1107"/>
      <c r="D2" s="1107"/>
      <c r="E2" s="1107"/>
      <c r="F2" s="1107"/>
      <c r="G2" s="1107"/>
      <c r="H2" s="1107"/>
      <c r="I2" s="1107"/>
      <c r="J2" s="264"/>
      <c r="K2" s="264"/>
      <c r="L2" s="264"/>
      <c r="M2" s="264"/>
    </row>
    <row r="3" spans="1:16" s="263" customFormat="1" ht="10.15" customHeight="1">
      <c r="A3" s="265"/>
      <c r="B3" s="264"/>
      <c r="C3" s="264"/>
      <c r="D3" s="264"/>
      <c r="E3" s="180"/>
      <c r="F3" s="179"/>
      <c r="G3" s="179"/>
      <c r="H3" s="179"/>
      <c r="I3" s="179"/>
      <c r="J3" s="264"/>
    </row>
    <row r="4" spans="1:16" s="268" customFormat="1" ht="20.100000000000001" customHeight="1">
      <c r="A4" s="266"/>
      <c r="B4" s="1108" t="s">
        <v>163</v>
      </c>
      <c r="C4" s="1108"/>
      <c r="D4" s="1108"/>
      <c r="E4" s="1108"/>
      <c r="F4" s="1108"/>
      <c r="G4" s="1108"/>
      <c r="H4" s="1108"/>
      <c r="I4" s="1108"/>
      <c r="J4" s="180"/>
      <c r="K4" s="180"/>
      <c r="L4" s="180"/>
      <c r="M4" s="180"/>
      <c r="N4" s="267"/>
      <c r="O4" s="267"/>
      <c r="P4" s="267"/>
    </row>
    <row r="5" spans="1:16" ht="15" customHeight="1" thickBot="1">
      <c r="A5" s="180"/>
      <c r="B5" s="180"/>
      <c r="C5" s="180"/>
      <c r="D5" s="180"/>
      <c r="E5" s="180"/>
      <c r="F5" s="180"/>
      <c r="G5" s="180"/>
      <c r="H5" s="180"/>
      <c r="I5" s="180"/>
      <c r="J5" s="180"/>
      <c r="K5" s="180"/>
      <c r="L5" s="180"/>
      <c r="M5" s="180"/>
    </row>
    <row r="6" spans="1:16" ht="20.100000000000001" customHeight="1">
      <c r="B6" s="1109" t="s">
        <v>164</v>
      </c>
      <c r="C6" s="1110"/>
      <c r="D6" s="1110"/>
      <c r="E6" s="1111"/>
      <c r="F6" s="647" t="s">
        <v>124</v>
      </c>
      <c r="G6" s="648" t="s">
        <v>395</v>
      </c>
      <c r="H6" s="1115" t="s">
        <v>165</v>
      </c>
      <c r="I6" s="1116"/>
      <c r="J6" s="270"/>
    </row>
    <row r="7" spans="1:16" ht="20.100000000000001" customHeight="1" thickBot="1">
      <c r="B7" s="1112"/>
      <c r="C7" s="1113"/>
      <c r="D7" s="1113"/>
      <c r="E7" s="1114"/>
      <c r="F7" s="649" t="s">
        <v>125</v>
      </c>
      <c r="G7" s="649" t="s">
        <v>126</v>
      </c>
      <c r="H7" s="1117"/>
      <c r="I7" s="1118"/>
      <c r="J7" s="270"/>
    </row>
    <row r="8" spans="1:16" s="271" customFormat="1" ht="20.100000000000001" customHeight="1">
      <c r="B8" s="272"/>
      <c r="C8" s="273"/>
      <c r="D8" s="636" t="s">
        <v>144</v>
      </c>
      <c r="E8" s="637" t="s">
        <v>378</v>
      </c>
      <c r="F8" s="275"/>
      <c r="G8" s="275"/>
      <c r="H8" s="276"/>
      <c r="I8" s="277"/>
      <c r="J8" s="270"/>
    </row>
    <row r="9" spans="1:16" s="271" customFormat="1" ht="20.100000000000001" customHeight="1">
      <c r="B9" s="272"/>
      <c r="C9" s="273"/>
      <c r="D9" s="638" t="s">
        <v>144</v>
      </c>
      <c r="E9" s="639" t="s">
        <v>379</v>
      </c>
      <c r="F9" s="278"/>
      <c r="G9" s="278"/>
      <c r="H9" s="279"/>
      <c r="I9" s="280"/>
      <c r="J9" s="270"/>
    </row>
    <row r="10" spans="1:16" s="271" customFormat="1" ht="20.100000000000001" customHeight="1">
      <c r="B10" s="272"/>
      <c r="C10" s="273"/>
      <c r="D10" s="638" t="s">
        <v>144</v>
      </c>
      <c r="E10" s="639" t="s">
        <v>380</v>
      </c>
      <c r="F10" s="278"/>
      <c r="G10" s="278"/>
      <c r="H10" s="380"/>
      <c r="I10" s="381"/>
      <c r="J10" s="270"/>
    </row>
    <row r="11" spans="1:16" s="271" customFormat="1" ht="20.100000000000001" customHeight="1">
      <c r="B11" s="272"/>
      <c r="C11" s="377"/>
      <c r="D11" s="640" t="s">
        <v>144</v>
      </c>
      <c r="E11" s="641"/>
      <c r="F11" s="284"/>
      <c r="G11" s="284"/>
      <c r="H11" s="378" t="s">
        <v>167</v>
      </c>
      <c r="I11" s="286"/>
      <c r="J11" s="270"/>
    </row>
    <row r="12" spans="1:16" s="271" customFormat="1" ht="20.100000000000001" customHeight="1">
      <c r="B12" s="272"/>
      <c r="C12" s="283" t="s">
        <v>166</v>
      </c>
      <c r="D12" s="1119" t="s">
        <v>127</v>
      </c>
      <c r="E12" s="1120"/>
      <c r="F12" s="284"/>
      <c r="G12" s="284"/>
      <c r="H12" s="285"/>
      <c r="I12" s="286"/>
      <c r="J12" s="270"/>
    </row>
    <row r="13" spans="1:16" s="271" customFormat="1" ht="20.100000000000001" customHeight="1">
      <c r="B13" s="272"/>
      <c r="C13" s="273"/>
      <c r="D13" s="642" t="s">
        <v>144</v>
      </c>
      <c r="E13" s="643" t="s">
        <v>381</v>
      </c>
      <c r="F13" s="287"/>
      <c r="G13" s="287"/>
      <c r="H13" s="288"/>
      <c r="I13" s="289"/>
      <c r="J13" s="270"/>
    </row>
    <row r="14" spans="1:16" s="271" customFormat="1" ht="20.100000000000001" customHeight="1">
      <c r="B14" s="272"/>
      <c r="C14" s="273"/>
      <c r="D14" s="644" t="s">
        <v>144</v>
      </c>
      <c r="E14" s="645"/>
      <c r="F14" s="281"/>
      <c r="G14" s="281"/>
      <c r="H14" s="379" t="s">
        <v>167</v>
      </c>
      <c r="I14" s="282"/>
      <c r="J14" s="270"/>
    </row>
    <row r="15" spans="1:16" s="271" customFormat="1" ht="20.100000000000001" customHeight="1">
      <c r="B15" s="272"/>
      <c r="C15" s="283" t="s">
        <v>168</v>
      </c>
      <c r="D15" s="1104" t="s">
        <v>128</v>
      </c>
      <c r="E15" s="1105"/>
      <c r="F15" s="290"/>
      <c r="G15" s="291"/>
      <c r="H15" s="292"/>
      <c r="I15" s="293"/>
      <c r="J15" s="270"/>
    </row>
    <row r="16" spans="1:16" s="271" customFormat="1" ht="20.100000000000001" customHeight="1" thickBot="1">
      <c r="B16" s="294"/>
      <c r="C16" s="1121" t="s">
        <v>426</v>
      </c>
      <c r="D16" s="1122"/>
      <c r="E16" s="1123"/>
      <c r="F16" s="295"/>
      <c r="G16" s="296">
        <f>SUM(G12,G15)</f>
        <v>0</v>
      </c>
      <c r="H16" s="297" t="s">
        <v>169</v>
      </c>
      <c r="I16" s="298"/>
      <c r="J16" s="270"/>
    </row>
    <row r="17" spans="1:16" ht="12" customHeight="1"/>
    <row r="18" spans="1:16" ht="12" customHeight="1"/>
    <row r="19" spans="1:16" ht="12" customHeight="1"/>
    <row r="20" spans="1:16" s="268" customFormat="1" ht="20.100000000000001" customHeight="1">
      <c r="A20" s="266"/>
      <c r="B20" s="1108" t="s">
        <v>170</v>
      </c>
      <c r="C20" s="1108"/>
      <c r="D20" s="1108"/>
      <c r="E20" s="1108"/>
      <c r="F20" s="1108"/>
      <c r="G20" s="1108"/>
      <c r="H20" s="1108"/>
      <c r="I20" s="1108"/>
      <c r="J20" s="180"/>
      <c r="K20" s="180"/>
      <c r="L20" s="180"/>
      <c r="M20" s="180"/>
      <c r="N20" s="267"/>
      <c r="O20" s="267"/>
      <c r="P20" s="267"/>
    </row>
    <row r="21" spans="1:16" ht="8.25" customHeight="1" thickBot="1">
      <c r="A21" s="180"/>
      <c r="B21" s="180"/>
      <c r="C21" s="180"/>
      <c r="D21" s="180"/>
      <c r="E21" s="180"/>
      <c r="F21" s="180"/>
      <c r="G21" s="180"/>
      <c r="H21" s="180"/>
      <c r="I21" s="180"/>
      <c r="J21" s="180"/>
      <c r="K21" s="180"/>
      <c r="L21" s="180"/>
      <c r="M21" s="180"/>
    </row>
    <row r="22" spans="1:16" ht="20.100000000000001" customHeight="1">
      <c r="B22" s="1124" t="s">
        <v>171</v>
      </c>
      <c r="C22" s="1125"/>
      <c r="D22" s="1125"/>
      <c r="E22" s="1126"/>
      <c r="F22" s="357" t="s">
        <v>124</v>
      </c>
      <c r="G22" s="269" t="s">
        <v>395</v>
      </c>
      <c r="H22" s="1130" t="s">
        <v>165</v>
      </c>
      <c r="I22" s="1131"/>
      <c r="J22" s="270"/>
    </row>
    <row r="23" spans="1:16" ht="20.100000000000001" customHeight="1" thickBot="1">
      <c r="B23" s="1127"/>
      <c r="C23" s="1128"/>
      <c r="D23" s="1128"/>
      <c r="E23" s="1129"/>
      <c r="F23" s="204" t="s">
        <v>125</v>
      </c>
      <c r="G23" s="204" t="s">
        <v>126</v>
      </c>
      <c r="H23" s="1132"/>
      <c r="I23" s="1133"/>
      <c r="J23" s="270"/>
    </row>
    <row r="24" spans="1:16" s="271" customFormat="1" ht="20.100000000000001" customHeight="1">
      <c r="B24" s="272"/>
      <c r="C24" s="273"/>
      <c r="D24" s="274" t="s">
        <v>144</v>
      </c>
      <c r="E24" s="637" t="s">
        <v>387</v>
      </c>
      <c r="F24" s="275"/>
      <c r="G24" s="275"/>
      <c r="H24" s="276"/>
      <c r="I24" s="277"/>
      <c r="J24" s="270"/>
    </row>
    <row r="25" spans="1:16" s="271" customFormat="1" ht="20.100000000000001" customHeight="1">
      <c r="B25" s="272"/>
      <c r="C25" s="273"/>
      <c r="D25" s="640" t="s">
        <v>144</v>
      </c>
      <c r="E25" s="641"/>
      <c r="F25" s="284"/>
      <c r="G25" s="284"/>
      <c r="H25" s="285"/>
      <c r="I25" s="286"/>
      <c r="J25" s="270"/>
    </row>
    <row r="26" spans="1:16" s="271" customFormat="1" ht="20.100000000000001" customHeight="1">
      <c r="B26" s="272"/>
      <c r="C26" s="283" t="s">
        <v>166</v>
      </c>
      <c r="D26" s="1119" t="s">
        <v>382</v>
      </c>
      <c r="E26" s="1120"/>
      <c r="F26" s="284"/>
      <c r="G26" s="284"/>
      <c r="H26" s="285"/>
      <c r="I26" s="286"/>
      <c r="J26" s="270"/>
    </row>
    <row r="27" spans="1:16" s="271" customFormat="1" ht="20.100000000000001" customHeight="1">
      <c r="B27" s="272"/>
      <c r="C27" s="273"/>
      <c r="D27" s="642" t="s">
        <v>144</v>
      </c>
      <c r="E27" s="643" t="s">
        <v>383</v>
      </c>
      <c r="F27" s="287"/>
      <c r="G27" s="287"/>
      <c r="H27" s="288"/>
      <c r="I27" s="289"/>
      <c r="J27" s="270"/>
    </row>
    <row r="28" spans="1:16" s="271" customFormat="1" ht="20.100000000000001" customHeight="1">
      <c r="B28" s="272"/>
      <c r="C28" s="273"/>
      <c r="D28" s="636" t="s">
        <v>144</v>
      </c>
      <c r="E28" s="637" t="s">
        <v>384</v>
      </c>
      <c r="F28" s="275"/>
      <c r="G28" s="275"/>
      <c r="H28" s="276"/>
      <c r="I28" s="277"/>
      <c r="J28" s="270"/>
    </row>
    <row r="29" spans="1:16" s="271" customFormat="1" ht="20.100000000000001" customHeight="1">
      <c r="B29" s="272"/>
      <c r="C29" s="273"/>
      <c r="D29" s="636" t="s">
        <v>144</v>
      </c>
      <c r="E29" s="637" t="s">
        <v>385</v>
      </c>
      <c r="F29" s="275"/>
      <c r="G29" s="275"/>
      <c r="H29" s="276"/>
      <c r="I29" s="277"/>
      <c r="J29" s="270"/>
    </row>
    <row r="30" spans="1:16" s="271" customFormat="1" ht="20.100000000000001" customHeight="1">
      <c r="B30" s="272"/>
      <c r="C30" s="273"/>
      <c r="D30" s="636" t="s">
        <v>144</v>
      </c>
      <c r="E30" s="637" t="s">
        <v>384</v>
      </c>
      <c r="F30" s="275"/>
      <c r="G30" s="275"/>
      <c r="H30" s="276"/>
      <c r="I30" s="277"/>
      <c r="J30" s="270"/>
    </row>
    <row r="31" spans="1:16" s="271" customFormat="1" ht="20.100000000000001" customHeight="1">
      <c r="B31" s="272"/>
      <c r="C31" s="273"/>
      <c r="D31" s="636" t="s">
        <v>144</v>
      </c>
      <c r="E31" s="637" t="s">
        <v>386</v>
      </c>
      <c r="F31" s="275"/>
      <c r="G31" s="275"/>
      <c r="H31" s="276"/>
      <c r="I31" s="277"/>
      <c r="J31" s="270"/>
    </row>
    <row r="32" spans="1:16" s="271" customFormat="1" ht="20.100000000000001" customHeight="1">
      <c r="B32" s="272"/>
      <c r="C32" s="273"/>
      <c r="D32" s="640" t="s">
        <v>144</v>
      </c>
      <c r="E32" s="641"/>
      <c r="F32" s="284"/>
      <c r="G32" s="284"/>
      <c r="H32" s="378" t="s">
        <v>167</v>
      </c>
      <c r="I32" s="286"/>
      <c r="J32" s="270"/>
    </row>
    <row r="33" spans="2:10" s="271" customFormat="1" ht="20.100000000000001" customHeight="1">
      <c r="B33" s="272"/>
      <c r="C33" s="283" t="s">
        <v>168</v>
      </c>
      <c r="D33" s="1104" t="s">
        <v>128</v>
      </c>
      <c r="E33" s="1105"/>
      <c r="F33" s="290"/>
      <c r="G33" s="291"/>
      <c r="H33" s="292"/>
      <c r="I33" s="293"/>
      <c r="J33" s="270"/>
    </row>
    <row r="34" spans="2:10" s="271" customFormat="1" ht="20.100000000000001" customHeight="1" thickBot="1">
      <c r="B34" s="294"/>
      <c r="C34" s="1121" t="s">
        <v>427</v>
      </c>
      <c r="D34" s="1122"/>
      <c r="E34" s="1123"/>
      <c r="F34" s="295"/>
      <c r="G34" s="296">
        <f>SUM(G26,G33)</f>
        <v>0</v>
      </c>
      <c r="H34" s="297" t="s">
        <v>172</v>
      </c>
      <c r="I34" s="298"/>
      <c r="J34" s="270"/>
    </row>
    <row r="35" spans="2:10" ht="8.25" customHeight="1"/>
    <row r="36" spans="2:10" ht="13.5" customHeight="1">
      <c r="B36" s="364" t="s">
        <v>76</v>
      </c>
      <c r="C36" s="1134" t="s">
        <v>121</v>
      </c>
      <c r="D36" s="1134"/>
      <c r="E36" s="1134"/>
      <c r="F36" s="1134"/>
      <c r="G36" s="1134"/>
      <c r="H36" s="1134"/>
      <c r="I36" s="1134"/>
    </row>
    <row r="37" spans="2:10" ht="13.5" customHeight="1">
      <c r="B37" s="364" t="s">
        <v>50</v>
      </c>
      <c r="C37" s="1135" t="s">
        <v>131</v>
      </c>
      <c r="D37" s="1135"/>
      <c r="E37" s="1135"/>
      <c r="F37" s="1135"/>
      <c r="G37" s="1135"/>
      <c r="H37" s="1135"/>
      <c r="I37" s="1135"/>
    </row>
    <row r="38" spans="2:10" ht="13.5" customHeight="1">
      <c r="B38" s="364" t="s">
        <v>51</v>
      </c>
      <c r="C38" s="1134" t="s">
        <v>133</v>
      </c>
      <c r="D38" s="1134"/>
      <c r="E38" s="1134"/>
      <c r="F38" s="1134"/>
      <c r="G38" s="1134"/>
      <c r="H38" s="1134"/>
      <c r="I38" s="1134"/>
    </row>
    <row r="39" spans="2:10" s="411" customFormat="1" ht="23.65" customHeight="1">
      <c r="B39" s="646" t="s">
        <v>91</v>
      </c>
      <c r="C39" s="1136" t="s">
        <v>161</v>
      </c>
      <c r="D39" s="1136"/>
      <c r="E39" s="1136"/>
      <c r="F39" s="1136"/>
      <c r="G39" s="1136"/>
      <c r="H39" s="1136"/>
      <c r="I39" s="1136"/>
    </row>
    <row r="40" spans="2:10" ht="13.5" customHeight="1" thickBot="1">
      <c r="B40" s="364" t="s">
        <v>92</v>
      </c>
      <c r="C40" s="366" t="s">
        <v>173</v>
      </c>
      <c r="D40" s="366"/>
      <c r="E40" s="366"/>
      <c r="F40" s="366"/>
      <c r="G40" s="366"/>
      <c r="H40" s="366"/>
      <c r="I40" s="366"/>
    </row>
    <row r="41" spans="2:10" ht="13.5" customHeight="1">
      <c r="H41" s="1013" t="s">
        <v>75</v>
      </c>
      <c r="I41" s="1014"/>
    </row>
    <row r="42" spans="2:10" ht="13.5" customHeight="1" thickBot="1">
      <c r="H42" s="1015"/>
      <c r="I42" s="1016"/>
    </row>
  </sheetData>
  <mergeCells count="18">
    <mergeCell ref="H41:I42"/>
    <mergeCell ref="D33:E33"/>
    <mergeCell ref="C34:E34"/>
    <mergeCell ref="C36:I36"/>
    <mergeCell ref="C37:I37"/>
    <mergeCell ref="C38:I38"/>
    <mergeCell ref="C39:I39"/>
    <mergeCell ref="C16:E16"/>
    <mergeCell ref="B20:I20"/>
    <mergeCell ref="B22:E23"/>
    <mergeCell ref="H22:I23"/>
    <mergeCell ref="D26:E26"/>
    <mergeCell ref="D15:E15"/>
    <mergeCell ref="B2:I2"/>
    <mergeCell ref="B4:I4"/>
    <mergeCell ref="B6:E7"/>
    <mergeCell ref="H6:I7"/>
    <mergeCell ref="D12:E12"/>
  </mergeCells>
  <phoneticPr fontId="8"/>
  <printOptions horizontalCentered="1"/>
  <pageMargins left="0.78740157480314965" right="0.59055118110236227" top="0.78740157480314965" bottom="0.78740157480314965" header="0.51181102362204722" footer="0.51181102362204722"/>
  <pageSetup paperSize="9" scale="7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2:S37"/>
  <sheetViews>
    <sheetView zoomScale="85" zoomScaleNormal="85" workbookViewId="0"/>
  </sheetViews>
  <sheetFormatPr defaultColWidth="9" defaultRowHeight="12"/>
  <cols>
    <col min="1" max="1" width="2.25" style="250" customWidth="1"/>
    <col min="2" max="3" width="2.875" style="250" customWidth="1"/>
    <col min="4" max="5" width="30.625" style="250" customWidth="1"/>
    <col min="6" max="15" width="12.75" style="250" customWidth="1"/>
    <col min="16" max="16" width="0.75" style="250" customWidth="1"/>
    <col min="17" max="16384" width="9" style="250"/>
  </cols>
  <sheetData>
    <row r="2" spans="1:19" s="247" customFormat="1" ht="20.100000000000001" customHeight="1">
      <c r="B2" s="1140" t="s">
        <v>519</v>
      </c>
      <c r="C2" s="1053"/>
      <c r="D2" s="1053"/>
      <c r="E2" s="1053"/>
      <c r="F2" s="1053"/>
      <c r="G2" s="1053"/>
      <c r="H2" s="1053"/>
      <c r="I2" s="1053"/>
      <c r="J2" s="1053"/>
      <c r="K2" s="1053"/>
      <c r="L2" s="1053"/>
      <c r="M2" s="1053"/>
      <c r="N2" s="1053"/>
      <c r="O2" s="1053"/>
    </row>
    <row r="3" spans="1:19" s="247" customFormat="1" ht="10.15" customHeight="1">
      <c r="B3" s="248"/>
      <c r="C3" s="248"/>
      <c r="D3" s="249"/>
      <c r="E3" s="249"/>
      <c r="F3" s="249"/>
      <c r="G3" s="249"/>
      <c r="H3" s="249"/>
      <c r="I3" s="249"/>
      <c r="J3" s="249"/>
      <c r="K3" s="249"/>
      <c r="L3" s="249"/>
      <c r="M3" s="249"/>
      <c r="N3" s="249"/>
      <c r="O3" s="249"/>
    </row>
    <row r="4" spans="1:19" s="300" customFormat="1" ht="20.100000000000001" customHeight="1">
      <c r="B4" s="1141" t="s">
        <v>520</v>
      </c>
      <c r="C4" s="1141"/>
      <c r="D4" s="1142"/>
      <c r="E4" s="1142"/>
      <c r="F4" s="1142"/>
      <c r="G4" s="1142"/>
      <c r="H4" s="1142"/>
      <c r="I4" s="1142"/>
      <c r="J4" s="1142"/>
      <c r="K4" s="1142"/>
      <c r="L4" s="1142"/>
      <c r="M4" s="1142"/>
      <c r="N4" s="1142"/>
      <c r="O4" s="1142"/>
      <c r="P4" s="301"/>
      <c r="Q4" s="301"/>
      <c r="R4" s="301"/>
      <c r="S4" s="301"/>
    </row>
    <row r="5" spans="1:19" s="300" customFormat="1" ht="8.25" customHeight="1">
      <c r="B5" s="182"/>
      <c r="C5" s="182"/>
      <c r="D5" s="183"/>
      <c r="E5" s="183"/>
      <c r="F5" s="183"/>
      <c r="G5" s="183"/>
      <c r="H5" s="183"/>
      <c r="I5" s="183"/>
      <c r="J5" s="183"/>
      <c r="K5" s="183"/>
      <c r="L5" s="183"/>
      <c r="M5" s="183"/>
      <c r="N5" s="183"/>
      <c r="O5" s="183"/>
      <c r="P5" s="301"/>
      <c r="Q5" s="301"/>
      <c r="R5" s="301"/>
      <c r="S5" s="301"/>
    </row>
    <row r="6" spans="1:19" ht="20.100000000000001" customHeight="1" thickBot="1">
      <c r="O6" s="184" t="s">
        <v>86</v>
      </c>
    </row>
    <row r="7" spans="1:19" s="304" customFormat="1" ht="20.100000000000001" customHeight="1" thickBot="1">
      <c r="A7" s="302"/>
      <c r="B7" s="1143" t="s">
        <v>521</v>
      </c>
      <c r="C7" s="1144"/>
      <c r="D7" s="1145"/>
      <c r="E7" s="303" t="s">
        <v>119</v>
      </c>
      <c r="F7" s="335" t="s">
        <v>202</v>
      </c>
      <c r="G7" s="335" t="s">
        <v>203</v>
      </c>
      <c r="H7" s="335" t="s">
        <v>204</v>
      </c>
      <c r="I7" s="335" t="s">
        <v>205</v>
      </c>
      <c r="J7" s="335" t="s">
        <v>206</v>
      </c>
      <c r="K7" s="335" t="s">
        <v>207</v>
      </c>
      <c r="L7" s="335" t="s">
        <v>208</v>
      </c>
      <c r="M7" s="334" t="s">
        <v>209</v>
      </c>
      <c r="N7" s="344" t="s">
        <v>210</v>
      </c>
      <c r="O7" s="303" t="s">
        <v>211</v>
      </c>
    </row>
    <row r="8" spans="1:19" s="307" customFormat="1" ht="20.100000000000001" customHeight="1">
      <c r="A8" s="305"/>
      <c r="B8" s="123"/>
      <c r="C8" s="185" t="s">
        <v>144</v>
      </c>
      <c r="D8" s="306"/>
      <c r="E8" s="186"/>
      <c r="F8" s="338"/>
      <c r="G8" s="187"/>
      <c r="H8" s="187"/>
      <c r="I8" s="187"/>
      <c r="J8" s="187"/>
      <c r="K8" s="187"/>
      <c r="L8" s="187"/>
      <c r="M8" s="187"/>
      <c r="N8" s="187"/>
      <c r="O8" s="339"/>
    </row>
    <row r="9" spans="1:19" s="307" customFormat="1" ht="20.100000000000001" customHeight="1">
      <c r="A9" s="305"/>
      <c r="B9" s="123"/>
      <c r="C9" s="188" t="s">
        <v>144</v>
      </c>
      <c r="D9" s="308"/>
      <c r="E9" s="189"/>
      <c r="F9" s="340"/>
      <c r="G9" s="190"/>
      <c r="H9" s="190"/>
      <c r="I9" s="190"/>
      <c r="J9" s="190"/>
      <c r="K9" s="190"/>
      <c r="L9" s="190"/>
      <c r="M9" s="190"/>
      <c r="N9" s="190"/>
      <c r="O9" s="341"/>
    </row>
    <row r="10" spans="1:19" s="307" customFormat="1" ht="20.100000000000001" customHeight="1">
      <c r="A10" s="305"/>
      <c r="B10" s="123"/>
      <c r="C10" s="188" t="s">
        <v>144</v>
      </c>
      <c r="D10" s="308"/>
      <c r="E10" s="189"/>
      <c r="F10" s="340"/>
      <c r="G10" s="190"/>
      <c r="H10" s="190"/>
      <c r="I10" s="190"/>
      <c r="J10" s="190"/>
      <c r="K10" s="190"/>
      <c r="L10" s="190"/>
      <c r="M10" s="190"/>
      <c r="N10" s="190"/>
      <c r="O10" s="341"/>
    </row>
    <row r="11" spans="1:19" s="307" customFormat="1" ht="20.100000000000001" customHeight="1">
      <c r="A11" s="305"/>
      <c r="B11" s="123"/>
      <c r="C11" s="188" t="s">
        <v>144</v>
      </c>
      <c r="D11" s="308"/>
      <c r="E11" s="189"/>
      <c r="F11" s="340"/>
      <c r="G11" s="190"/>
      <c r="H11" s="190"/>
      <c r="I11" s="190"/>
      <c r="J11" s="190"/>
      <c r="K11" s="190"/>
      <c r="L11" s="190"/>
      <c r="M11" s="190"/>
      <c r="N11" s="190"/>
      <c r="O11" s="341"/>
    </row>
    <row r="12" spans="1:19" s="307" customFormat="1" ht="20.100000000000001" customHeight="1">
      <c r="A12" s="305"/>
      <c r="B12" s="123"/>
      <c r="C12" s="188" t="s">
        <v>144</v>
      </c>
      <c r="D12" s="308"/>
      <c r="E12" s="189"/>
      <c r="F12" s="340"/>
      <c r="G12" s="190"/>
      <c r="H12" s="190"/>
      <c r="I12" s="190"/>
      <c r="J12" s="190"/>
      <c r="K12" s="190"/>
      <c r="L12" s="190"/>
      <c r="M12" s="190"/>
      <c r="N12" s="190"/>
      <c r="O12" s="341"/>
    </row>
    <row r="13" spans="1:19" s="307" customFormat="1" ht="20.100000000000001" customHeight="1">
      <c r="A13" s="305"/>
      <c r="B13" s="123"/>
      <c r="C13" s="188" t="s">
        <v>144</v>
      </c>
      <c r="D13" s="308"/>
      <c r="E13" s="189"/>
      <c r="F13" s="340"/>
      <c r="G13" s="190"/>
      <c r="H13" s="190"/>
      <c r="I13" s="190"/>
      <c r="J13" s="190"/>
      <c r="K13" s="190"/>
      <c r="L13" s="190"/>
      <c r="M13" s="190"/>
      <c r="N13" s="190"/>
      <c r="O13" s="341"/>
    </row>
    <row r="14" spans="1:19" s="307" customFormat="1" ht="20.100000000000001" customHeight="1">
      <c r="A14" s="305"/>
      <c r="B14" s="123"/>
      <c r="C14" s="191" t="s">
        <v>144</v>
      </c>
      <c r="D14" s="309"/>
      <c r="E14" s="192"/>
      <c r="F14" s="342"/>
      <c r="G14" s="193"/>
      <c r="H14" s="193"/>
      <c r="I14" s="193"/>
      <c r="J14" s="193"/>
      <c r="K14" s="193"/>
      <c r="L14" s="193"/>
      <c r="M14" s="193"/>
      <c r="N14" s="193"/>
      <c r="O14" s="343"/>
    </row>
    <row r="15" spans="1:19" s="307" customFormat="1" ht="19.5" customHeight="1" thickBot="1">
      <c r="A15" s="305"/>
      <c r="B15" s="194"/>
      <c r="C15" s="1146" t="s">
        <v>428</v>
      </c>
      <c r="D15" s="1147"/>
      <c r="E15" s="1148"/>
      <c r="F15" s="327">
        <f>SUM(F8:F14)</f>
        <v>0</v>
      </c>
      <c r="G15" s="132">
        <f t="shared" ref="G15:O15" si="0">SUM(G8:G14)</f>
        <v>0</v>
      </c>
      <c r="H15" s="132">
        <f t="shared" si="0"/>
        <v>0</v>
      </c>
      <c r="I15" s="132">
        <f t="shared" si="0"/>
        <v>0</v>
      </c>
      <c r="J15" s="132">
        <f t="shared" si="0"/>
        <v>0</v>
      </c>
      <c r="K15" s="132">
        <f t="shared" si="0"/>
        <v>0</v>
      </c>
      <c r="L15" s="132">
        <f t="shared" si="0"/>
        <v>0</v>
      </c>
      <c r="M15" s="132">
        <f t="shared" si="0"/>
        <v>0</v>
      </c>
      <c r="N15" s="132">
        <f t="shared" si="0"/>
        <v>0</v>
      </c>
      <c r="O15" s="329">
        <f t="shared" si="0"/>
        <v>0</v>
      </c>
    </row>
    <row r="16" spans="1:19" ht="17.25" customHeight="1" thickBot="1"/>
    <row r="17" spans="1:15" s="304" customFormat="1" ht="20.100000000000001" customHeight="1" thickBot="1">
      <c r="A17" s="302"/>
      <c r="B17" s="1143" t="s">
        <v>522</v>
      </c>
      <c r="C17" s="1144"/>
      <c r="D17" s="1145"/>
      <c r="E17" s="303" t="s">
        <v>119</v>
      </c>
      <c r="F17" s="337" t="s">
        <v>212</v>
      </c>
      <c r="G17" s="335" t="s">
        <v>213</v>
      </c>
      <c r="H17" s="335" t="s">
        <v>214</v>
      </c>
      <c r="I17" s="335" t="s">
        <v>423</v>
      </c>
      <c r="J17" s="303" t="s">
        <v>424</v>
      </c>
    </row>
    <row r="18" spans="1:15" s="307" customFormat="1" ht="20.100000000000001" customHeight="1">
      <c r="A18" s="305"/>
      <c r="B18" s="123"/>
      <c r="C18" s="185" t="s">
        <v>144</v>
      </c>
      <c r="D18" s="306"/>
      <c r="E18" s="186"/>
      <c r="F18" s="338"/>
      <c r="G18" s="187"/>
      <c r="H18" s="187"/>
      <c r="I18" s="187"/>
      <c r="J18" s="339"/>
    </row>
    <row r="19" spans="1:15" s="307" customFormat="1" ht="20.100000000000001" customHeight="1">
      <c r="A19" s="305"/>
      <c r="B19" s="123"/>
      <c r="C19" s="188" t="s">
        <v>144</v>
      </c>
      <c r="D19" s="308"/>
      <c r="E19" s="189"/>
      <c r="F19" s="340"/>
      <c r="G19" s="190"/>
      <c r="H19" s="190"/>
      <c r="I19" s="190"/>
      <c r="J19" s="341"/>
    </row>
    <row r="20" spans="1:15" s="307" customFormat="1" ht="20.100000000000001" customHeight="1">
      <c r="A20" s="305"/>
      <c r="B20" s="123"/>
      <c r="C20" s="188" t="s">
        <v>144</v>
      </c>
      <c r="D20" s="308"/>
      <c r="E20" s="189"/>
      <c r="F20" s="340"/>
      <c r="G20" s="190"/>
      <c r="H20" s="190"/>
      <c r="I20" s="190"/>
      <c r="J20" s="341"/>
    </row>
    <row r="21" spans="1:15" s="307" customFormat="1" ht="20.100000000000001" customHeight="1">
      <c r="A21" s="305"/>
      <c r="B21" s="123"/>
      <c r="C21" s="188" t="s">
        <v>144</v>
      </c>
      <c r="D21" s="308"/>
      <c r="E21" s="189"/>
      <c r="F21" s="340"/>
      <c r="G21" s="190"/>
      <c r="H21" s="190"/>
      <c r="I21" s="190"/>
      <c r="J21" s="341"/>
    </row>
    <row r="22" spans="1:15" s="307" customFormat="1" ht="20.100000000000001" customHeight="1">
      <c r="A22" s="305"/>
      <c r="B22" s="123"/>
      <c r="C22" s="188" t="s">
        <v>144</v>
      </c>
      <c r="D22" s="308"/>
      <c r="E22" s="189"/>
      <c r="F22" s="340"/>
      <c r="G22" s="190"/>
      <c r="H22" s="190"/>
      <c r="I22" s="190"/>
      <c r="J22" s="341"/>
    </row>
    <row r="23" spans="1:15" s="307" customFormat="1" ht="20.100000000000001" customHeight="1">
      <c r="A23" s="305"/>
      <c r="B23" s="123"/>
      <c r="C23" s="188" t="s">
        <v>144</v>
      </c>
      <c r="D23" s="308"/>
      <c r="E23" s="189"/>
      <c r="F23" s="340"/>
      <c r="G23" s="190"/>
      <c r="H23" s="190"/>
      <c r="I23" s="190"/>
      <c r="J23" s="341"/>
    </row>
    <row r="24" spans="1:15" s="307" customFormat="1" ht="20.100000000000001" customHeight="1">
      <c r="A24" s="305"/>
      <c r="B24" s="123"/>
      <c r="C24" s="191" t="s">
        <v>144</v>
      </c>
      <c r="D24" s="309"/>
      <c r="E24" s="192"/>
      <c r="F24" s="342"/>
      <c r="G24" s="193"/>
      <c r="H24" s="193"/>
      <c r="I24" s="193"/>
      <c r="J24" s="343"/>
    </row>
    <row r="25" spans="1:15" s="307" customFormat="1" ht="19.5" customHeight="1" thickBot="1">
      <c r="A25" s="305"/>
      <c r="B25" s="194"/>
      <c r="C25" s="1137" t="s">
        <v>429</v>
      </c>
      <c r="D25" s="1138"/>
      <c r="E25" s="1139"/>
      <c r="F25" s="327">
        <f>SUM(F18:F24)</f>
        <v>0</v>
      </c>
      <c r="G25" s="132">
        <f>SUM(G18:G24)</f>
        <v>0</v>
      </c>
      <c r="H25" s="132">
        <f t="shared" ref="H25:J25" si="1">SUM(H18:H24)</f>
        <v>0</v>
      </c>
      <c r="I25" s="132">
        <f t="shared" si="1"/>
        <v>0</v>
      </c>
      <c r="J25" s="329">
        <f t="shared" si="1"/>
        <v>0</v>
      </c>
    </row>
    <row r="26" spans="1:15" ht="8.25" customHeight="1"/>
    <row r="27" spans="1:15" s="310" customFormat="1" ht="13.5" customHeight="1">
      <c r="B27" s="50" t="s">
        <v>76</v>
      </c>
      <c r="C27" s="1149" t="s">
        <v>121</v>
      </c>
      <c r="D27" s="1150"/>
      <c r="E27" s="1150"/>
      <c r="F27" s="1150"/>
      <c r="G27" s="1150"/>
      <c r="H27" s="1150"/>
      <c r="I27" s="1150"/>
      <c r="J27" s="1150"/>
      <c r="K27" s="1150"/>
      <c r="L27" s="1150"/>
      <c r="M27" s="1150"/>
      <c r="N27" s="1150"/>
      <c r="O27" s="1150"/>
    </row>
    <row r="28" spans="1:15" s="310" customFormat="1" ht="13.5" customHeight="1">
      <c r="B28" s="50" t="s">
        <v>77</v>
      </c>
      <c r="C28" s="1157" t="s">
        <v>134</v>
      </c>
      <c r="D28" s="1150"/>
      <c r="E28" s="1150"/>
      <c r="F28" s="1150"/>
      <c r="G28" s="1150"/>
      <c r="H28" s="1150"/>
      <c r="I28" s="1150"/>
      <c r="J28" s="1150"/>
      <c r="K28" s="1150"/>
      <c r="L28" s="1150"/>
      <c r="M28" s="1150"/>
      <c r="N28" s="1150"/>
      <c r="O28" s="1150"/>
    </row>
    <row r="29" spans="1:15" s="310" customFormat="1" ht="13.5" customHeight="1">
      <c r="B29" s="50" t="s">
        <v>51</v>
      </c>
      <c r="C29" s="1157" t="s">
        <v>131</v>
      </c>
      <c r="D29" s="1150"/>
      <c r="E29" s="1150"/>
      <c r="F29" s="1150"/>
      <c r="G29" s="1150"/>
      <c r="H29" s="1150"/>
      <c r="I29" s="1150"/>
      <c r="J29" s="1150"/>
      <c r="K29" s="1150"/>
      <c r="L29" s="1150"/>
      <c r="M29" s="1150"/>
      <c r="N29" s="1150"/>
      <c r="O29" s="1150"/>
    </row>
    <row r="30" spans="1:15" s="310" customFormat="1" ht="13.5" customHeight="1">
      <c r="B30" s="50" t="s">
        <v>48</v>
      </c>
      <c r="C30" s="1149" t="s">
        <v>133</v>
      </c>
      <c r="D30" s="1150"/>
      <c r="E30" s="1150"/>
      <c r="F30" s="1150"/>
      <c r="G30" s="1150"/>
      <c r="H30" s="1150"/>
      <c r="I30" s="1150"/>
      <c r="J30" s="1150"/>
      <c r="K30" s="1150"/>
      <c r="L30" s="1150"/>
      <c r="M30" s="1150"/>
      <c r="N30" s="1150"/>
      <c r="O30" s="1150"/>
    </row>
    <row r="31" spans="1:15" s="310" customFormat="1" ht="13.5" customHeight="1">
      <c r="B31" s="50" t="s">
        <v>54</v>
      </c>
      <c r="C31" s="1149" t="s">
        <v>388</v>
      </c>
      <c r="D31" s="1150"/>
      <c r="E31" s="1150"/>
      <c r="F31" s="1150"/>
      <c r="G31" s="1150"/>
      <c r="H31" s="1150"/>
      <c r="I31" s="1150"/>
      <c r="J31" s="1150"/>
      <c r="K31" s="1150"/>
      <c r="L31" s="1150"/>
      <c r="M31" s="1150"/>
      <c r="N31" s="1150"/>
      <c r="O31" s="1150"/>
    </row>
    <row r="32" spans="1:15" s="310" customFormat="1" ht="13.5" customHeight="1">
      <c r="B32" s="50" t="s">
        <v>55</v>
      </c>
      <c r="C32" s="1158" t="s">
        <v>161</v>
      </c>
      <c r="D32" s="1150"/>
      <c r="E32" s="1150"/>
      <c r="F32" s="1150"/>
      <c r="G32" s="1150"/>
      <c r="H32" s="1150"/>
      <c r="I32" s="1150"/>
      <c r="J32" s="1150"/>
      <c r="K32" s="1150"/>
      <c r="L32" s="1150"/>
      <c r="M32" s="1150"/>
      <c r="N32" s="1150"/>
      <c r="O32" s="1150"/>
    </row>
    <row r="33" spans="1:15" s="310" customFormat="1" ht="13.5" customHeight="1" thickBot="1">
      <c r="B33" s="50" t="s">
        <v>68</v>
      </c>
      <c r="C33" s="1149" t="s">
        <v>174</v>
      </c>
      <c r="D33" s="1150"/>
      <c r="E33" s="1150"/>
      <c r="F33" s="1150"/>
      <c r="G33" s="1150"/>
      <c r="H33" s="1150"/>
      <c r="I33" s="1150"/>
      <c r="J33" s="1150"/>
      <c r="K33" s="1150"/>
      <c r="L33" s="1150"/>
      <c r="M33" s="1150"/>
      <c r="N33" s="1150"/>
      <c r="O33" s="1150"/>
    </row>
    <row r="34" spans="1:15" ht="8.25" customHeight="1">
      <c r="M34" s="1151" t="s">
        <v>75</v>
      </c>
      <c r="N34" s="1152"/>
      <c r="O34" s="1153"/>
    </row>
    <row r="35" spans="1:15" ht="12.75" customHeight="1" thickBot="1">
      <c r="M35" s="1154"/>
      <c r="N35" s="1155"/>
      <c r="O35" s="1156"/>
    </row>
    <row r="36" spans="1:15" ht="8.25" customHeight="1">
      <c r="A36" s="195"/>
      <c r="B36" s="249"/>
      <c r="C36" s="249"/>
    </row>
    <row r="37" spans="1:15" ht="13.5">
      <c r="A37" s="249"/>
      <c r="B37" s="249"/>
      <c r="C37" s="249"/>
    </row>
  </sheetData>
  <mergeCells count="14">
    <mergeCell ref="C33:O33"/>
    <mergeCell ref="M34:O35"/>
    <mergeCell ref="C27:O27"/>
    <mergeCell ref="C28:O28"/>
    <mergeCell ref="C29:O29"/>
    <mergeCell ref="C30:O30"/>
    <mergeCell ref="C31:O31"/>
    <mergeCell ref="C32:O32"/>
    <mergeCell ref="C25:E25"/>
    <mergeCell ref="B2:O2"/>
    <mergeCell ref="B4:O4"/>
    <mergeCell ref="B7:D7"/>
    <mergeCell ref="C15:E15"/>
    <mergeCell ref="B17:D17"/>
  </mergeCells>
  <phoneticPr fontId="8"/>
  <printOptions horizontalCentered="1"/>
  <pageMargins left="0.59055118110236227" right="0.39370078740157483" top="0.78740157480314965" bottom="0.59055118110236227" header="0.39370078740157483" footer="0.39370078740157483"/>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提案書提出資料一覧表</vt:lpstr>
      <vt:lpstr>様式Ⅱ-3</vt:lpstr>
      <vt:lpstr>様式Ⅱ-7</vt:lpstr>
      <vt:lpstr>様式Ⅲ-4</vt:lpstr>
      <vt:lpstr>様式Ⅳ-15-1</vt:lpstr>
      <vt:lpstr>様式Ⅳ-15-2</vt:lpstr>
      <vt:lpstr>様式Ⅳ-15-3</vt:lpstr>
      <vt:lpstr>様式Ⅳ-15-4</vt:lpstr>
      <vt:lpstr>様式Ⅳ-15-5</vt:lpstr>
      <vt:lpstr>様式Ⅳ-15-6</vt:lpstr>
      <vt:lpstr>様式Ⅳ-15-7</vt:lpstr>
      <vt:lpstr>様式Ⅳ-15-8</vt:lpstr>
      <vt:lpstr>様式Ⅴ-2</vt:lpstr>
      <vt:lpstr>様式Ⅴ-3</vt:lpstr>
      <vt:lpstr>様式Ⅴ-4</vt:lpstr>
      <vt:lpstr>'様式Ⅲ-4'!_Toc211264376</vt:lpstr>
      <vt:lpstr>提案書提出資料一覧表!Print_Area</vt:lpstr>
      <vt:lpstr>表紙!Print_Area</vt:lpstr>
      <vt:lpstr>'様式Ⅱ-3'!Print_Area</vt:lpstr>
      <vt:lpstr>'様式Ⅱ-7'!Print_Area</vt:lpstr>
      <vt:lpstr>'様式Ⅲ-4'!Print_Area</vt:lpstr>
      <vt:lpstr>'様式Ⅳ-15-1'!Print_Area</vt:lpstr>
      <vt:lpstr>'様式Ⅳ-15-2'!Print_Area</vt:lpstr>
      <vt:lpstr>'様式Ⅳ-15-3'!Print_Area</vt:lpstr>
      <vt:lpstr>'様式Ⅳ-15-4'!Print_Area</vt:lpstr>
      <vt:lpstr>'様式Ⅳ-15-5'!Print_Area</vt:lpstr>
      <vt:lpstr>'様式Ⅳ-15-6'!Print_Area</vt:lpstr>
      <vt:lpstr>'様式Ⅳ-15-7'!Print_Area</vt:lpstr>
      <vt:lpstr>'様式Ⅳ-15-8'!Print_Area</vt:lpstr>
      <vt:lpstr>'様式Ⅴ-2'!Print_Area</vt:lpstr>
      <vt:lpstr>'様式Ⅴ-3'!Print_Area</vt:lpstr>
      <vt:lpstr>'様式Ⅴ-4'!Print_Area</vt:lpstr>
      <vt:lpstr>'様式Ⅳ-15-4'!Print_Titles</vt:lpstr>
      <vt:lpstr>'様式Ⅳ-15-5'!Print_Titles</vt:lpstr>
      <vt:lpstr>'様式Ⅳ-15-8'!Print_Titles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新浄水場整備室S</cp:lastModifiedBy>
  <cp:lastPrinted>2021-10-20T02:33:48Z</cp:lastPrinted>
  <dcterms:created xsi:type="dcterms:W3CDTF">2015-05-10T10:37:30Z</dcterms:created>
  <dcterms:modified xsi:type="dcterms:W3CDTF">2025-05-20T01:12:54Z</dcterms:modified>
</cp:coreProperties>
</file>