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8_R7.2.28\01_20250228_（施行）各種月次更新データ\２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'R3'!$A$1:$K$21</definedName>
    <definedName name="_xlnm.Print_Area" localSheetId="3">'R4'!$A$1:$K$20</definedName>
    <definedName name="_xlnm.Print_Area" localSheetId="2">'R5'!$A$1:$O$21</definedName>
    <definedName name="_xlnm.Print_Area" localSheetId="1">'R6'!$A$1:$O$21</definedName>
    <definedName name="_xlnm.Print_Area" localSheetId="0">'R7'!$A$1:$O$21</definedName>
    <definedName name="_xlnm.Print_Titles" localSheetId="4">'R3'!$3:$6</definedName>
    <definedName name="_xlnm.Print_Titles" localSheetId="3">'R4'!$3:$5</definedName>
    <definedName name="_xlnm.Print_Titles" localSheetId="2">'R5'!$3:$6</definedName>
    <definedName name="_xlnm.Print_Titles" localSheetId="1">'R6'!$3:$6</definedName>
    <definedName name="_xlnm.Print_Titles" localSheetId="0">'R7'!$3:$6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 l="1"/>
  <c r="F18" i="5"/>
  <c r="M18" i="5" s="1"/>
  <c r="E18" i="5"/>
  <c r="I17" i="5"/>
  <c r="F17" i="5"/>
  <c r="E17" i="5"/>
  <c r="I16" i="5"/>
  <c r="F16" i="5"/>
  <c r="M16" i="5" s="1"/>
  <c r="E16" i="5"/>
  <c r="I15" i="5"/>
  <c r="F15" i="5"/>
  <c r="L15" i="5" s="1"/>
  <c r="E15" i="5"/>
  <c r="I14" i="5"/>
  <c r="F14" i="5"/>
  <c r="M14" i="5" s="1"/>
  <c r="E14" i="5"/>
  <c r="I13" i="5"/>
  <c r="F13" i="5"/>
  <c r="M13" i="5" s="1"/>
  <c r="E13" i="5"/>
  <c r="I12" i="5"/>
  <c r="F12" i="5"/>
  <c r="L12" i="5" s="1"/>
  <c r="E12" i="5"/>
  <c r="I11" i="5"/>
  <c r="F11" i="5"/>
  <c r="M11" i="5" s="1"/>
  <c r="E11" i="5"/>
  <c r="I10" i="5"/>
  <c r="F10" i="5"/>
  <c r="M10" i="5" s="1"/>
  <c r="E10" i="5"/>
  <c r="I9" i="5"/>
  <c r="F9" i="5"/>
  <c r="E9" i="5"/>
  <c r="I8" i="5"/>
  <c r="F8" i="5"/>
  <c r="M8" i="5" s="1"/>
  <c r="E8" i="5"/>
  <c r="I7" i="5"/>
  <c r="F7" i="5"/>
  <c r="L7" i="5" s="1"/>
  <c r="E7" i="5"/>
  <c r="M12" i="5" l="1"/>
  <c r="M9" i="5"/>
  <c r="M7" i="5"/>
  <c r="M17" i="5"/>
  <c r="M15" i="5"/>
  <c r="L9" i="5"/>
  <c r="L17" i="5"/>
  <c r="L14" i="5"/>
  <c r="L11" i="5"/>
  <c r="L8" i="5"/>
  <c r="L16" i="5"/>
  <c r="L13" i="5"/>
  <c r="L10" i="5"/>
  <c r="L18" i="5"/>
  <c r="E14" i="4"/>
  <c r="F14" i="4"/>
  <c r="I14" i="4"/>
  <c r="E15" i="4"/>
  <c r="F15" i="4"/>
  <c r="I15" i="4"/>
  <c r="E16" i="4"/>
  <c r="F16" i="4"/>
  <c r="I16" i="4"/>
  <c r="I13" i="4" l="1"/>
  <c r="I12" i="4"/>
  <c r="I11" i="4"/>
  <c r="I10" i="4"/>
  <c r="I9" i="4"/>
  <c r="I8" i="4"/>
  <c r="I7" i="4"/>
  <c r="M14" i="4"/>
  <c r="F13" i="4"/>
  <c r="F12" i="4"/>
  <c r="F11" i="4"/>
  <c r="F10" i="4"/>
  <c r="F9" i="4"/>
  <c r="F8" i="4"/>
  <c r="F7" i="4"/>
  <c r="I18" i="4"/>
  <c r="F18" i="4"/>
  <c r="E18" i="4"/>
  <c r="I17" i="4"/>
  <c r="F17" i="4"/>
  <c r="E17" i="4"/>
  <c r="L15" i="4"/>
  <c r="M13" i="4"/>
  <c r="L13" i="4"/>
  <c r="E13" i="4"/>
  <c r="E12" i="4"/>
  <c r="E11" i="4"/>
  <c r="E10" i="4"/>
  <c r="E9" i="4"/>
  <c r="E8" i="4"/>
  <c r="E7" i="4"/>
  <c r="M12" i="4" l="1"/>
  <c r="L12" i="4"/>
  <c r="M16" i="4"/>
  <c r="L14" i="4"/>
  <c r="L16" i="4"/>
  <c r="M18" i="4"/>
  <c r="L11" i="4"/>
  <c r="M11" i="4"/>
  <c r="M9" i="4"/>
  <c r="M7" i="4"/>
  <c r="M8" i="4"/>
  <c r="L10" i="4"/>
  <c r="L9" i="4"/>
  <c r="L7" i="4"/>
  <c r="M10" i="4"/>
  <c r="L8" i="4"/>
  <c r="M17" i="4"/>
  <c r="M15" i="4"/>
  <c r="L17" i="4"/>
  <c r="L18" i="4"/>
  <c r="M18" i="1"/>
  <c r="L18" i="1"/>
  <c r="I18" i="1"/>
  <c r="F18" i="1"/>
  <c r="E18" i="1" l="1"/>
  <c r="I17" i="1" l="1"/>
  <c r="F17" i="1"/>
  <c r="E17" i="1"/>
  <c r="M17" i="1" l="1"/>
  <c r="L17" i="1"/>
  <c r="M16" i="1"/>
  <c r="L16" i="1"/>
  <c r="I16" i="1"/>
  <c r="F16" i="1"/>
  <c r="E16" i="1" l="1"/>
  <c r="M15" i="1" l="1"/>
  <c r="L15" i="1"/>
  <c r="I15" i="1"/>
  <c r="F15" i="1"/>
  <c r="E15" i="1"/>
  <c r="L14" i="1" l="1"/>
  <c r="M14" i="1"/>
  <c r="E14" i="1"/>
  <c r="L7" i="1" l="1"/>
  <c r="L13" i="1" l="1"/>
  <c r="M13" i="1"/>
  <c r="E13" i="1"/>
  <c r="E12" i="1" l="1"/>
  <c r="L12" i="1"/>
  <c r="M12" i="1"/>
  <c r="L11" i="1" l="1"/>
  <c r="M11" i="1"/>
  <c r="E11" i="1"/>
  <c r="M10" i="1" l="1"/>
  <c r="L10" i="1"/>
  <c r="E10" i="1"/>
  <c r="M9" i="1" l="1"/>
  <c r="L9" i="1"/>
  <c r="E9" i="1"/>
  <c r="M8" i="1" l="1"/>
  <c r="L8" i="1"/>
  <c r="E8" i="1"/>
  <c r="M7" i="1" l="1"/>
  <c r="E7" i="1"/>
</calcChain>
</file>

<file path=xl/sharedStrings.xml><?xml version="1.0" encoding="utf-8"?>
<sst xmlns="http://schemas.openxmlformats.org/spreadsheetml/2006/main" count="143" uniqueCount="27">
  <si>
    <t>注）　婚姻・離婚件数は市独自集計（届出地集計）であり、厚生労働省が公表する人口動態統計調査結果（住所地集計）とは異なります。</t>
    <phoneticPr fontId="3"/>
  </si>
  <si>
    <t>資料　市中央地域センター、市地域保健課</t>
    <rPh sb="0" eb="2">
      <t>シリョウ</t>
    </rPh>
    <rPh sb="3" eb="4">
      <t>シ</t>
    </rPh>
    <rPh sb="4" eb="6">
      <t>チュウオウ</t>
    </rPh>
    <rPh sb="6" eb="8">
      <t>チイキ</t>
    </rPh>
    <rPh sb="13" eb="14">
      <t>シ</t>
    </rPh>
    <rPh sb="14" eb="16">
      <t>チイキ</t>
    </rPh>
    <rPh sb="16" eb="18">
      <t>ホケン</t>
    </rPh>
    <rPh sb="18" eb="19">
      <t>カ</t>
    </rPh>
    <phoneticPr fontId="3"/>
  </si>
  <si>
    <t>B-D+U-W</t>
    <phoneticPr fontId="3"/>
  </si>
  <si>
    <t>U-W</t>
    <phoneticPr fontId="3"/>
  </si>
  <si>
    <t>W)</t>
    <phoneticPr fontId="3"/>
  </si>
  <si>
    <t>U)</t>
    <phoneticPr fontId="3"/>
  </si>
  <si>
    <t>B-D</t>
    <phoneticPr fontId="3"/>
  </si>
  <si>
    <t>D)</t>
    <phoneticPr fontId="3"/>
  </si>
  <si>
    <t>B)</t>
    <phoneticPr fontId="3"/>
  </si>
  <si>
    <t>増　減</t>
    <rPh sb="0" eb="3">
      <t>ゾウゲン</t>
    </rPh>
    <phoneticPr fontId="3"/>
  </si>
  <si>
    <t>増　減</t>
    <rPh sb="0" eb="1">
      <t>ゾウ</t>
    </rPh>
    <rPh sb="2" eb="3">
      <t>ゲン</t>
    </rPh>
    <phoneticPr fontId="3"/>
  </si>
  <si>
    <t>転　出</t>
    <rPh sb="0" eb="3">
      <t>テンシュツ</t>
    </rPh>
    <phoneticPr fontId="3"/>
  </si>
  <si>
    <t>転　入</t>
    <rPh sb="0" eb="3">
      <t>テンニュウ</t>
    </rPh>
    <phoneticPr fontId="3"/>
  </si>
  <si>
    <t>死　亡</t>
    <rPh sb="0" eb="3">
      <t>シボウ</t>
    </rPh>
    <phoneticPr fontId="3"/>
  </si>
  <si>
    <t>出　生</t>
    <rPh sb="0" eb="3">
      <t>シュッセイ</t>
    </rPh>
    <phoneticPr fontId="3"/>
  </si>
  <si>
    <t>離　婚</t>
    <rPh sb="0" eb="3">
      <t>リコン</t>
    </rPh>
    <phoneticPr fontId="3"/>
  </si>
  <si>
    <t>婚　姻</t>
    <rPh sb="0" eb="3">
      <t>コンイン</t>
    </rPh>
    <phoneticPr fontId="3"/>
  </si>
  <si>
    <t>人　口</t>
    <rPh sb="0" eb="3">
      <t>ジンコウ</t>
    </rPh>
    <phoneticPr fontId="3"/>
  </si>
  <si>
    <t>社　会　動　態</t>
    <rPh sb="0" eb="3">
      <t>シャカイ</t>
    </rPh>
    <rPh sb="4" eb="7">
      <t>ドウタイ</t>
    </rPh>
    <phoneticPr fontId="3"/>
  </si>
  <si>
    <t>自　然　動　態</t>
    <rPh sb="0" eb="3">
      <t>シゼン</t>
    </rPh>
    <rPh sb="4" eb="7">
      <t>ドウタイ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</si>
  <si>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</si>
  <si>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</si>
  <si>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 xml:space="preserve">（単位　 人、件） </t>
  </si>
  <si>
    <t>人口動態</t>
    <rPh sb="0" eb="2">
      <t>ジンコウ</t>
    </rPh>
    <rPh sb="2" eb="4">
      <t>ドウタイ</t>
    </rPh>
    <phoneticPr fontId="3"/>
  </si>
  <si>
    <t>総　数</t>
    <rPh sb="0" eb="1">
      <t>ソウ</t>
    </rPh>
    <rPh sb="2" eb="3">
      <t>スウ</t>
    </rPh>
    <phoneticPr fontId="3"/>
  </si>
  <si>
    <t>県　内</t>
    <rPh sb="0" eb="1">
      <t>ケン</t>
    </rPh>
    <rPh sb="2" eb="3">
      <t>ウチ</t>
    </rPh>
    <phoneticPr fontId="3"/>
  </si>
  <si>
    <t>県　外</t>
    <rPh sb="0" eb="1">
      <t>ケン</t>
    </rPh>
    <rPh sb="2" eb="3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</si>
</sst>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 applyAlignment="1"/>
    <xf numFmtId="176" fontId="2" fillId="0" borderId="0" xfId="0" applyNumberFormat="1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176" fontId="6" fillId="0" borderId="1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/>
    <xf numFmtId="176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/>
    </xf>
    <xf numFmtId="176" fontId="2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130" zoomScaleNormal="100" zoomScaleSheetLayoutView="130" workbookViewId="0">
      <pane ySplit="6" topLeftCell="A7" activePane="bottomLeft" state="frozen"/>
      <selection pane="bottomLeft" activeCell="C7" sqref="C7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8" t="s">
        <v>21</v>
      </c>
      <c r="B3" s="34" t="s">
        <v>20</v>
      </c>
      <c r="C3" s="69" t="s">
        <v>19</v>
      </c>
      <c r="D3" s="70"/>
      <c r="E3" s="71"/>
      <c r="F3" s="69" t="s">
        <v>18</v>
      </c>
      <c r="G3" s="70"/>
      <c r="H3" s="70"/>
      <c r="I3" s="70"/>
      <c r="J3" s="70"/>
      <c r="K3" s="70"/>
      <c r="L3" s="71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2" t="s">
        <v>12</v>
      </c>
      <c r="G4" s="73"/>
      <c r="H4" s="74"/>
      <c r="I4" s="72" t="s">
        <v>11</v>
      </c>
      <c r="J4" s="73"/>
      <c r="K4" s="74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7</v>
      </c>
      <c r="B7" s="48">
        <v>1</v>
      </c>
      <c r="C7" s="49">
        <v>186</v>
      </c>
      <c r="D7" s="49">
        <v>717</v>
      </c>
      <c r="E7" s="49">
        <f t="shared" ref="E7:E18" si="0">C7-D7</f>
        <v>-531</v>
      </c>
      <c r="F7" s="49">
        <f t="shared" ref="F7:F14" si="1">SUM(G7:H7)</f>
        <v>703</v>
      </c>
      <c r="G7" s="64">
        <v>199</v>
      </c>
      <c r="H7" s="49">
        <v>504</v>
      </c>
      <c r="I7" s="49">
        <f t="shared" ref="I7:I14" si="2">SUM(J7:K7)</f>
        <v>626</v>
      </c>
      <c r="J7" s="64">
        <v>215</v>
      </c>
      <c r="K7" s="49">
        <v>411</v>
      </c>
      <c r="L7" s="49">
        <f>F7-I7</f>
        <v>77</v>
      </c>
      <c r="M7" s="49">
        <f t="shared" ref="M7:M18" si="3">C7-D7+F7-I7</f>
        <v>-454</v>
      </c>
      <c r="N7" s="28"/>
      <c r="O7" s="28"/>
    </row>
    <row r="8" spans="1:15" x14ac:dyDescent="0.15">
      <c r="A8" s="48"/>
      <c r="B8" s="48">
        <v>2</v>
      </c>
      <c r="C8" s="49"/>
      <c r="D8" s="49"/>
      <c r="E8" s="49">
        <f t="shared" si="0"/>
        <v>0</v>
      </c>
      <c r="F8" s="49">
        <f t="shared" si="1"/>
        <v>0</v>
      </c>
      <c r="G8" s="64"/>
      <c r="H8" s="49"/>
      <c r="I8" s="49">
        <f t="shared" si="2"/>
        <v>0</v>
      </c>
      <c r="J8" s="64"/>
      <c r="K8" s="49"/>
      <c r="L8" s="49">
        <f t="shared" ref="L8:L18" si="4">F8-I8</f>
        <v>0</v>
      </c>
      <c r="M8" s="49">
        <f t="shared" si="3"/>
        <v>0</v>
      </c>
      <c r="N8" s="28"/>
      <c r="O8" s="28"/>
    </row>
    <row r="9" spans="1:15" x14ac:dyDescent="0.15">
      <c r="A9" s="48"/>
      <c r="B9" s="48">
        <v>3</v>
      </c>
      <c r="C9" s="49"/>
      <c r="D9" s="49"/>
      <c r="E9" s="49">
        <f t="shared" si="0"/>
        <v>0</v>
      </c>
      <c r="F9" s="49">
        <f t="shared" si="1"/>
        <v>0</v>
      </c>
      <c r="G9" s="64"/>
      <c r="H9" s="49"/>
      <c r="I9" s="49">
        <f t="shared" si="2"/>
        <v>0</v>
      </c>
      <c r="J9" s="64"/>
      <c r="K9" s="49"/>
      <c r="L9" s="49">
        <f t="shared" si="4"/>
        <v>0</v>
      </c>
      <c r="M9" s="49">
        <f t="shared" si="3"/>
        <v>0</v>
      </c>
      <c r="N9" s="28"/>
      <c r="O9" s="28"/>
    </row>
    <row r="10" spans="1:15" x14ac:dyDescent="0.15">
      <c r="A10" s="48"/>
      <c r="B10" s="48">
        <v>4</v>
      </c>
      <c r="C10" s="49"/>
      <c r="D10" s="49"/>
      <c r="E10" s="49">
        <f t="shared" si="0"/>
        <v>0</v>
      </c>
      <c r="F10" s="49">
        <f t="shared" si="1"/>
        <v>0</v>
      </c>
      <c r="G10" s="64"/>
      <c r="H10" s="49"/>
      <c r="I10" s="49">
        <f t="shared" si="2"/>
        <v>0</v>
      </c>
      <c r="J10" s="64"/>
      <c r="K10" s="49"/>
      <c r="L10" s="49">
        <f t="shared" si="4"/>
        <v>0</v>
      </c>
      <c r="M10" s="49">
        <f t="shared" si="3"/>
        <v>0</v>
      </c>
      <c r="N10" s="28"/>
      <c r="O10" s="28"/>
    </row>
    <row r="11" spans="1:15" x14ac:dyDescent="0.15">
      <c r="A11" s="48"/>
      <c r="B11" s="48">
        <v>5</v>
      </c>
      <c r="C11" s="49"/>
      <c r="D11" s="49"/>
      <c r="E11" s="49">
        <f t="shared" si="0"/>
        <v>0</v>
      </c>
      <c r="F11" s="49">
        <f t="shared" si="1"/>
        <v>0</v>
      </c>
      <c r="G11" s="64"/>
      <c r="H11" s="49"/>
      <c r="I11" s="49">
        <f t="shared" si="2"/>
        <v>0</v>
      </c>
      <c r="J11" s="64"/>
      <c r="K11" s="49"/>
      <c r="L11" s="49">
        <f t="shared" si="4"/>
        <v>0</v>
      </c>
      <c r="M11" s="49">
        <f t="shared" si="3"/>
        <v>0</v>
      </c>
      <c r="N11" s="28"/>
      <c r="O11" s="28"/>
    </row>
    <row r="12" spans="1:15" x14ac:dyDescent="0.15">
      <c r="A12" s="48"/>
      <c r="B12" s="48">
        <v>6</v>
      </c>
      <c r="C12" s="49"/>
      <c r="D12" s="49"/>
      <c r="E12" s="49">
        <f t="shared" si="0"/>
        <v>0</v>
      </c>
      <c r="F12" s="49">
        <f t="shared" si="1"/>
        <v>0</v>
      </c>
      <c r="G12" s="64"/>
      <c r="H12" s="49"/>
      <c r="I12" s="49">
        <f t="shared" si="2"/>
        <v>0</v>
      </c>
      <c r="J12" s="64"/>
      <c r="K12" s="49"/>
      <c r="L12" s="49">
        <f t="shared" si="4"/>
        <v>0</v>
      </c>
      <c r="M12" s="49">
        <f t="shared" si="3"/>
        <v>0</v>
      </c>
      <c r="N12" s="28"/>
      <c r="O12" s="28"/>
    </row>
    <row r="13" spans="1:15" x14ac:dyDescent="0.15">
      <c r="A13" s="48"/>
      <c r="B13" s="48">
        <v>7</v>
      </c>
      <c r="C13" s="49"/>
      <c r="D13" s="49"/>
      <c r="E13" s="49">
        <f t="shared" si="0"/>
        <v>0</v>
      </c>
      <c r="F13" s="49">
        <f t="shared" si="1"/>
        <v>0</v>
      </c>
      <c r="G13" s="64"/>
      <c r="H13" s="49"/>
      <c r="I13" s="49">
        <f t="shared" si="2"/>
        <v>0</v>
      </c>
      <c r="J13" s="64"/>
      <c r="K13" s="49"/>
      <c r="L13" s="49">
        <f t="shared" si="4"/>
        <v>0</v>
      </c>
      <c r="M13" s="49">
        <f t="shared" si="3"/>
        <v>0</v>
      </c>
      <c r="N13" s="28"/>
      <c r="O13" s="28"/>
    </row>
    <row r="14" spans="1:15" x14ac:dyDescent="0.15">
      <c r="A14" s="48"/>
      <c r="B14" s="48">
        <v>8</v>
      </c>
      <c r="C14" s="49"/>
      <c r="D14" s="49"/>
      <c r="E14" s="49">
        <f t="shared" si="0"/>
        <v>0</v>
      </c>
      <c r="F14" s="49">
        <f t="shared" si="1"/>
        <v>0</v>
      </c>
      <c r="G14" s="64"/>
      <c r="H14" s="49"/>
      <c r="I14" s="49">
        <f t="shared" si="2"/>
        <v>0</v>
      </c>
      <c r="J14" s="64"/>
      <c r="K14" s="49"/>
      <c r="L14" s="49">
        <f t="shared" si="4"/>
        <v>0</v>
      </c>
      <c r="M14" s="49">
        <f t="shared" si="3"/>
        <v>0</v>
      </c>
      <c r="N14" s="28"/>
      <c r="O14" s="28"/>
    </row>
    <row r="15" spans="1:15" x14ac:dyDescent="0.15">
      <c r="A15" s="48"/>
      <c r="B15" s="48">
        <v>9</v>
      </c>
      <c r="C15" s="49"/>
      <c r="D15" s="49"/>
      <c r="E15" s="49">
        <f t="shared" si="0"/>
        <v>0</v>
      </c>
      <c r="F15" s="49">
        <f>SUM(G15:H15)</f>
        <v>0</v>
      </c>
      <c r="G15" s="64"/>
      <c r="H15" s="49"/>
      <c r="I15" s="49">
        <f>SUM(J15:K15)</f>
        <v>0</v>
      </c>
      <c r="J15" s="64"/>
      <c r="K15" s="49"/>
      <c r="L15" s="49">
        <f t="shared" si="4"/>
        <v>0</v>
      </c>
      <c r="M15" s="49">
        <f t="shared" si="3"/>
        <v>0</v>
      </c>
      <c r="N15" s="28"/>
      <c r="O15" s="28"/>
    </row>
    <row r="16" spans="1:15" x14ac:dyDescent="0.15">
      <c r="A16" s="48"/>
      <c r="B16" s="48">
        <v>10</v>
      </c>
      <c r="C16" s="49"/>
      <c r="D16" s="49"/>
      <c r="E16" s="49">
        <f t="shared" si="0"/>
        <v>0</v>
      </c>
      <c r="F16" s="49">
        <f>SUM(G16:H16)</f>
        <v>0</v>
      </c>
      <c r="G16" s="64"/>
      <c r="H16" s="49"/>
      <c r="I16" s="49">
        <f>SUM(J16:K16)</f>
        <v>0</v>
      </c>
      <c r="J16" s="64"/>
      <c r="K16" s="49"/>
      <c r="L16" s="49">
        <f t="shared" si="4"/>
        <v>0</v>
      </c>
      <c r="M16" s="49">
        <f t="shared" si="3"/>
        <v>0</v>
      </c>
      <c r="N16" s="28"/>
      <c r="O16" s="28"/>
    </row>
    <row r="17" spans="1:15" x14ac:dyDescent="0.15">
      <c r="A17" s="48"/>
      <c r="B17" s="48">
        <v>11</v>
      </c>
      <c r="C17" s="49"/>
      <c r="D17" s="49"/>
      <c r="E17" s="49">
        <f t="shared" si="0"/>
        <v>0</v>
      </c>
      <c r="F17" s="49">
        <f>SUM(G17:H17)</f>
        <v>0</v>
      </c>
      <c r="G17" s="64"/>
      <c r="H17" s="49"/>
      <c r="I17" s="49">
        <f>SUM(J17:K17)</f>
        <v>0</v>
      </c>
      <c r="J17" s="64"/>
      <c r="K17" s="49"/>
      <c r="L17" s="49">
        <f t="shared" si="4"/>
        <v>0</v>
      </c>
      <c r="M17" s="49">
        <f t="shared" si="3"/>
        <v>0</v>
      </c>
      <c r="N17" s="28"/>
      <c r="O17" s="28"/>
    </row>
    <row r="18" spans="1:15" x14ac:dyDescent="0.15">
      <c r="A18" s="48"/>
      <c r="B18" s="48">
        <v>12</v>
      </c>
      <c r="C18" s="49"/>
      <c r="D18" s="49"/>
      <c r="E18" s="49">
        <f t="shared" si="0"/>
        <v>0</v>
      </c>
      <c r="F18" s="49">
        <f>SUM(G18:H18)</f>
        <v>0</v>
      </c>
      <c r="G18" s="64"/>
      <c r="H18" s="49"/>
      <c r="I18" s="49">
        <f>SUM(J18:K18)</f>
        <v>0</v>
      </c>
      <c r="J18" s="64"/>
      <c r="K18" s="49"/>
      <c r="L18" s="49">
        <f t="shared" si="4"/>
        <v>0</v>
      </c>
      <c r="M18" s="49">
        <f t="shared" si="3"/>
        <v>0</v>
      </c>
      <c r="N18" s="28"/>
      <c r="O18" s="28"/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5" t="s"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</sheetData>
  <mergeCells count="5">
    <mergeCell ref="C3:E3"/>
    <mergeCell ref="F3:L3"/>
    <mergeCell ref="F4:H4"/>
    <mergeCell ref="I4:K4"/>
    <mergeCell ref="A21:O21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pane ySplit="6" topLeftCell="A7" activePane="bottomLeft" state="frozen"/>
      <selection pane="bottomLeft" sqref="A1:XFD1048576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8" t="s">
        <v>21</v>
      </c>
      <c r="B3" s="34" t="s">
        <v>20</v>
      </c>
      <c r="C3" s="69" t="s">
        <v>19</v>
      </c>
      <c r="D3" s="70"/>
      <c r="E3" s="71"/>
      <c r="F3" s="69" t="s">
        <v>18</v>
      </c>
      <c r="G3" s="70"/>
      <c r="H3" s="70"/>
      <c r="I3" s="70"/>
      <c r="J3" s="70"/>
      <c r="K3" s="70"/>
      <c r="L3" s="71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2" t="s">
        <v>12</v>
      </c>
      <c r="G4" s="73"/>
      <c r="H4" s="74"/>
      <c r="I4" s="72" t="s">
        <v>11</v>
      </c>
      <c r="J4" s="73"/>
      <c r="K4" s="74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6</v>
      </c>
      <c r="B7" s="48">
        <v>1</v>
      </c>
      <c r="C7" s="49">
        <v>173</v>
      </c>
      <c r="D7" s="49">
        <v>597</v>
      </c>
      <c r="E7" s="49">
        <f t="shared" ref="E7:E18" si="0">C7-D7</f>
        <v>-424</v>
      </c>
      <c r="F7" s="49">
        <f t="shared" ref="F7:F14" si="1">SUM(G7:H7)</f>
        <v>693</v>
      </c>
      <c r="G7" s="64">
        <v>236</v>
      </c>
      <c r="H7" s="49">
        <v>457</v>
      </c>
      <c r="I7" s="49">
        <f t="shared" ref="I7:I14" si="2">SUM(J7:K7)</f>
        <v>673</v>
      </c>
      <c r="J7" s="64">
        <v>208</v>
      </c>
      <c r="K7" s="49">
        <v>465</v>
      </c>
      <c r="L7" s="49">
        <f>F7-I7</f>
        <v>20</v>
      </c>
      <c r="M7" s="49">
        <f t="shared" ref="M7:M18" si="3">C7-D7+F7-I7</f>
        <v>-404</v>
      </c>
      <c r="N7" s="28">
        <v>111</v>
      </c>
      <c r="O7" s="28">
        <v>53</v>
      </c>
    </row>
    <row r="8" spans="1:15" x14ac:dyDescent="0.15">
      <c r="A8" s="48"/>
      <c r="B8" s="48">
        <v>2</v>
      </c>
      <c r="C8" s="49">
        <v>160</v>
      </c>
      <c r="D8" s="49">
        <v>511</v>
      </c>
      <c r="E8" s="49">
        <f t="shared" si="0"/>
        <v>-351</v>
      </c>
      <c r="F8" s="49">
        <f t="shared" si="1"/>
        <v>682</v>
      </c>
      <c r="G8" s="64">
        <v>242</v>
      </c>
      <c r="H8" s="49">
        <v>440</v>
      </c>
      <c r="I8" s="49">
        <f t="shared" si="2"/>
        <v>868</v>
      </c>
      <c r="J8" s="64">
        <v>297</v>
      </c>
      <c r="K8" s="49">
        <v>571</v>
      </c>
      <c r="L8" s="49">
        <f t="shared" ref="L8:L18" si="4">F8-I8</f>
        <v>-186</v>
      </c>
      <c r="M8" s="49">
        <f t="shared" si="3"/>
        <v>-537</v>
      </c>
      <c r="N8" s="28">
        <v>119</v>
      </c>
      <c r="O8" s="28">
        <v>47</v>
      </c>
    </row>
    <row r="9" spans="1:15" x14ac:dyDescent="0.15">
      <c r="A9" s="48"/>
      <c r="B9" s="48">
        <v>3</v>
      </c>
      <c r="C9" s="49">
        <v>148</v>
      </c>
      <c r="D9" s="49">
        <v>510</v>
      </c>
      <c r="E9" s="49">
        <f t="shared" si="0"/>
        <v>-362</v>
      </c>
      <c r="F9" s="49">
        <f t="shared" si="1"/>
        <v>2586</v>
      </c>
      <c r="G9" s="64">
        <v>1185</v>
      </c>
      <c r="H9" s="49">
        <v>1401</v>
      </c>
      <c r="I9" s="49">
        <f t="shared" si="2"/>
        <v>4073</v>
      </c>
      <c r="J9" s="64">
        <v>1098</v>
      </c>
      <c r="K9" s="49">
        <v>2975</v>
      </c>
      <c r="L9" s="49">
        <f t="shared" si="4"/>
        <v>-1487</v>
      </c>
      <c r="M9" s="49">
        <f t="shared" si="3"/>
        <v>-1849</v>
      </c>
      <c r="N9" s="28">
        <v>165</v>
      </c>
      <c r="O9" s="28">
        <v>70</v>
      </c>
    </row>
    <row r="10" spans="1:15" x14ac:dyDescent="0.15">
      <c r="A10" s="48"/>
      <c r="B10" s="48">
        <v>4</v>
      </c>
      <c r="C10" s="49">
        <v>155</v>
      </c>
      <c r="D10" s="49">
        <v>479</v>
      </c>
      <c r="E10" s="49">
        <f t="shared" si="0"/>
        <v>-324</v>
      </c>
      <c r="F10" s="49">
        <f t="shared" si="1"/>
        <v>2404</v>
      </c>
      <c r="G10" s="64">
        <v>714</v>
      </c>
      <c r="H10" s="49">
        <v>1690</v>
      </c>
      <c r="I10" s="49">
        <f t="shared" si="2"/>
        <v>1822</v>
      </c>
      <c r="J10" s="64">
        <v>522</v>
      </c>
      <c r="K10" s="49">
        <v>1300</v>
      </c>
      <c r="L10" s="49">
        <f t="shared" si="4"/>
        <v>582</v>
      </c>
      <c r="M10" s="49">
        <f t="shared" si="3"/>
        <v>258</v>
      </c>
      <c r="N10" s="28">
        <v>93</v>
      </c>
      <c r="O10" s="28">
        <v>49</v>
      </c>
    </row>
    <row r="11" spans="1:15" x14ac:dyDescent="0.15">
      <c r="A11" s="48"/>
      <c r="B11" s="48">
        <v>5</v>
      </c>
      <c r="C11" s="49">
        <v>172</v>
      </c>
      <c r="D11" s="49">
        <v>546</v>
      </c>
      <c r="E11" s="49">
        <f t="shared" si="0"/>
        <v>-374</v>
      </c>
      <c r="F11" s="49">
        <f t="shared" si="1"/>
        <v>897</v>
      </c>
      <c r="G11" s="64">
        <v>269</v>
      </c>
      <c r="H11" s="49">
        <v>628</v>
      </c>
      <c r="I11" s="49">
        <f t="shared" si="2"/>
        <v>782</v>
      </c>
      <c r="J11" s="64">
        <v>276</v>
      </c>
      <c r="K11" s="49">
        <v>506</v>
      </c>
      <c r="L11" s="49">
        <f t="shared" si="4"/>
        <v>115</v>
      </c>
      <c r="M11" s="49">
        <f t="shared" si="3"/>
        <v>-259</v>
      </c>
      <c r="N11" s="28">
        <v>129</v>
      </c>
      <c r="O11" s="28">
        <v>48</v>
      </c>
    </row>
    <row r="12" spans="1:15" x14ac:dyDescent="0.15">
      <c r="A12" s="48"/>
      <c r="B12" s="48">
        <v>6</v>
      </c>
      <c r="C12" s="49">
        <v>127</v>
      </c>
      <c r="D12" s="49">
        <v>403</v>
      </c>
      <c r="E12" s="49">
        <f t="shared" si="0"/>
        <v>-276</v>
      </c>
      <c r="F12" s="49">
        <f t="shared" si="1"/>
        <v>576</v>
      </c>
      <c r="G12" s="64">
        <v>191</v>
      </c>
      <c r="H12" s="49">
        <v>385</v>
      </c>
      <c r="I12" s="49">
        <f t="shared" si="2"/>
        <v>737</v>
      </c>
      <c r="J12" s="64">
        <v>294</v>
      </c>
      <c r="K12" s="49">
        <v>443</v>
      </c>
      <c r="L12" s="49">
        <f t="shared" si="4"/>
        <v>-161</v>
      </c>
      <c r="M12" s="49">
        <f t="shared" si="3"/>
        <v>-437</v>
      </c>
      <c r="N12" s="28">
        <v>89</v>
      </c>
      <c r="O12" s="28">
        <v>37</v>
      </c>
    </row>
    <row r="13" spans="1:15" x14ac:dyDescent="0.15">
      <c r="A13" s="48"/>
      <c r="B13" s="48">
        <v>7</v>
      </c>
      <c r="C13" s="49">
        <v>165</v>
      </c>
      <c r="D13" s="49">
        <v>487</v>
      </c>
      <c r="E13" s="49">
        <f t="shared" si="0"/>
        <v>-322</v>
      </c>
      <c r="F13" s="49">
        <f t="shared" si="1"/>
        <v>874</v>
      </c>
      <c r="G13" s="64">
        <v>263</v>
      </c>
      <c r="H13" s="49">
        <v>611</v>
      </c>
      <c r="I13" s="49">
        <f t="shared" si="2"/>
        <v>815</v>
      </c>
      <c r="J13" s="64">
        <v>251</v>
      </c>
      <c r="K13" s="49">
        <v>564</v>
      </c>
      <c r="L13" s="49">
        <f t="shared" si="4"/>
        <v>59</v>
      </c>
      <c r="M13" s="49">
        <f t="shared" si="3"/>
        <v>-263</v>
      </c>
      <c r="N13" s="28">
        <v>110</v>
      </c>
      <c r="O13" s="28">
        <v>62</v>
      </c>
    </row>
    <row r="14" spans="1:15" x14ac:dyDescent="0.15">
      <c r="A14" s="48"/>
      <c r="B14" s="48">
        <v>8</v>
      </c>
      <c r="C14" s="49">
        <v>173</v>
      </c>
      <c r="D14" s="49">
        <v>542</v>
      </c>
      <c r="E14" s="49">
        <f t="shared" si="0"/>
        <v>-369</v>
      </c>
      <c r="F14" s="49">
        <f t="shared" si="1"/>
        <v>737</v>
      </c>
      <c r="G14" s="64">
        <v>266</v>
      </c>
      <c r="H14" s="49">
        <v>471</v>
      </c>
      <c r="I14" s="49">
        <f t="shared" si="2"/>
        <v>883</v>
      </c>
      <c r="J14" s="64">
        <v>254</v>
      </c>
      <c r="K14" s="49">
        <v>629</v>
      </c>
      <c r="L14" s="49">
        <f t="shared" si="4"/>
        <v>-146</v>
      </c>
      <c r="M14" s="49">
        <f t="shared" si="3"/>
        <v>-515</v>
      </c>
      <c r="N14" s="28">
        <v>96</v>
      </c>
      <c r="O14" s="28">
        <v>35</v>
      </c>
    </row>
    <row r="15" spans="1:15" x14ac:dyDescent="0.15">
      <c r="A15" s="48"/>
      <c r="B15" s="48">
        <v>9</v>
      </c>
      <c r="C15" s="49">
        <v>152</v>
      </c>
      <c r="D15" s="49">
        <v>488</v>
      </c>
      <c r="E15" s="49">
        <f t="shared" si="0"/>
        <v>-336</v>
      </c>
      <c r="F15" s="49">
        <f>SUM(G15:H15)</f>
        <v>941</v>
      </c>
      <c r="G15" s="64">
        <v>210</v>
      </c>
      <c r="H15" s="49">
        <v>731</v>
      </c>
      <c r="I15" s="49">
        <f>SUM(J15:K15)</f>
        <v>794</v>
      </c>
      <c r="J15" s="64">
        <v>263</v>
      </c>
      <c r="K15" s="49">
        <v>531</v>
      </c>
      <c r="L15" s="49">
        <f t="shared" si="4"/>
        <v>147</v>
      </c>
      <c r="M15" s="49">
        <f t="shared" si="3"/>
        <v>-189</v>
      </c>
      <c r="N15" s="28">
        <v>76</v>
      </c>
      <c r="O15" s="28">
        <v>61</v>
      </c>
    </row>
    <row r="16" spans="1:15" x14ac:dyDescent="0.15">
      <c r="A16" s="48"/>
      <c r="B16" s="48">
        <v>10</v>
      </c>
      <c r="C16" s="49">
        <v>163</v>
      </c>
      <c r="D16" s="49">
        <v>490</v>
      </c>
      <c r="E16" s="49">
        <f t="shared" si="0"/>
        <v>-327</v>
      </c>
      <c r="F16" s="49">
        <f>SUM(G16:H16)</f>
        <v>753</v>
      </c>
      <c r="G16" s="64">
        <v>250</v>
      </c>
      <c r="H16" s="49">
        <v>503</v>
      </c>
      <c r="I16" s="49">
        <f>SUM(J16:K16)</f>
        <v>751</v>
      </c>
      <c r="J16" s="64">
        <v>291</v>
      </c>
      <c r="K16" s="49">
        <v>460</v>
      </c>
      <c r="L16" s="49">
        <f t="shared" si="4"/>
        <v>2</v>
      </c>
      <c r="M16" s="49">
        <f t="shared" si="3"/>
        <v>-325</v>
      </c>
      <c r="N16" s="28">
        <v>79</v>
      </c>
      <c r="O16" s="28">
        <v>48</v>
      </c>
    </row>
    <row r="17" spans="1:15" x14ac:dyDescent="0.15">
      <c r="A17" s="48"/>
      <c r="B17" s="48">
        <v>11</v>
      </c>
      <c r="C17" s="49">
        <v>154</v>
      </c>
      <c r="D17" s="49">
        <v>470</v>
      </c>
      <c r="E17" s="49">
        <f t="shared" si="0"/>
        <v>-316</v>
      </c>
      <c r="F17" s="49">
        <f>SUM(G17:H17)</f>
        <v>565</v>
      </c>
      <c r="G17" s="64">
        <v>193</v>
      </c>
      <c r="H17" s="49">
        <v>372</v>
      </c>
      <c r="I17" s="49">
        <f>SUM(J17:K17)</f>
        <v>585</v>
      </c>
      <c r="J17" s="64">
        <v>241</v>
      </c>
      <c r="K17" s="49">
        <v>344</v>
      </c>
      <c r="L17" s="49">
        <f t="shared" si="4"/>
        <v>-20</v>
      </c>
      <c r="M17" s="49">
        <f t="shared" si="3"/>
        <v>-336</v>
      </c>
      <c r="N17" s="28">
        <v>140</v>
      </c>
      <c r="O17" s="28">
        <v>44</v>
      </c>
    </row>
    <row r="18" spans="1:15" x14ac:dyDescent="0.15">
      <c r="A18" s="48"/>
      <c r="B18" s="48">
        <v>12</v>
      </c>
      <c r="C18" s="49">
        <v>162</v>
      </c>
      <c r="D18" s="49">
        <v>518</v>
      </c>
      <c r="E18" s="49">
        <f t="shared" si="0"/>
        <v>-356</v>
      </c>
      <c r="F18" s="49">
        <f>SUM(G18:H18)</f>
        <v>599</v>
      </c>
      <c r="G18" s="64">
        <v>216</v>
      </c>
      <c r="H18" s="49">
        <v>383</v>
      </c>
      <c r="I18" s="49">
        <f>SUM(J18:K18)</f>
        <v>677</v>
      </c>
      <c r="J18" s="64">
        <v>283</v>
      </c>
      <c r="K18" s="49">
        <v>394</v>
      </c>
      <c r="L18" s="49">
        <f t="shared" si="4"/>
        <v>-78</v>
      </c>
      <c r="M18" s="49">
        <f t="shared" si="3"/>
        <v>-434</v>
      </c>
      <c r="N18" s="28">
        <v>123</v>
      </c>
      <c r="O18" s="28">
        <v>44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5" t="s"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</sheetData>
  <mergeCells count="5">
    <mergeCell ref="C3:E3"/>
    <mergeCell ref="F3:L3"/>
    <mergeCell ref="F4:H4"/>
    <mergeCell ref="I4:K4"/>
    <mergeCell ref="A21:O21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130" zoomScaleNormal="100" zoomScaleSheetLayoutView="130" workbookViewId="0">
      <pane ySplit="6" topLeftCell="A7" activePane="bottomLeft" state="frozen"/>
      <selection pane="bottomLeft" activeCell="P10" sqref="P10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25" ht="19.2" x14ac:dyDescent="0.25">
      <c r="A1" s="29" t="s">
        <v>23</v>
      </c>
      <c r="Q1" s="31"/>
    </row>
    <row r="2" spans="1:2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25" ht="16.5" customHeight="1" x14ac:dyDescent="0.15">
      <c r="A3" s="67" t="s">
        <v>21</v>
      </c>
      <c r="B3" s="34" t="s">
        <v>20</v>
      </c>
      <c r="C3" s="69" t="s">
        <v>19</v>
      </c>
      <c r="D3" s="70"/>
      <c r="E3" s="71"/>
      <c r="F3" s="69" t="s">
        <v>18</v>
      </c>
      <c r="G3" s="70"/>
      <c r="H3" s="70"/>
      <c r="I3" s="70"/>
      <c r="J3" s="70"/>
      <c r="K3" s="70"/>
      <c r="L3" s="71"/>
      <c r="M3" s="35" t="s">
        <v>17</v>
      </c>
      <c r="N3" s="36" t="s">
        <v>16</v>
      </c>
      <c r="O3" s="37" t="s">
        <v>15</v>
      </c>
    </row>
    <row r="4" spans="1:2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2" t="s">
        <v>12</v>
      </c>
      <c r="G4" s="73"/>
      <c r="H4" s="74"/>
      <c r="I4" s="72" t="s">
        <v>11</v>
      </c>
      <c r="J4" s="73"/>
      <c r="K4" s="74"/>
      <c r="L4" s="34" t="s">
        <v>10</v>
      </c>
      <c r="M4" s="40" t="s">
        <v>9</v>
      </c>
      <c r="N4" s="41"/>
      <c r="O4" s="42"/>
    </row>
    <row r="5" spans="1:2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2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25" x14ac:dyDescent="0.15">
      <c r="A7" s="48">
        <v>5</v>
      </c>
      <c r="B7" s="48">
        <v>1</v>
      </c>
      <c r="C7" s="49">
        <v>201</v>
      </c>
      <c r="D7" s="49">
        <v>620</v>
      </c>
      <c r="E7" s="49">
        <f t="shared" ref="E7:E18" si="0">C7-D7</f>
        <v>-419</v>
      </c>
      <c r="F7" s="49">
        <v>584</v>
      </c>
      <c r="G7" s="64">
        <v>217</v>
      </c>
      <c r="H7" s="49">
        <v>367</v>
      </c>
      <c r="I7" s="49">
        <v>674</v>
      </c>
      <c r="J7" s="64">
        <v>199</v>
      </c>
      <c r="K7" s="49">
        <v>475</v>
      </c>
      <c r="L7" s="49">
        <f>F7-I7</f>
        <v>-90</v>
      </c>
      <c r="M7" s="49">
        <f t="shared" ref="M7:M18" si="1">C7-D7+F7-I7</f>
        <v>-509</v>
      </c>
      <c r="N7" s="28">
        <v>90</v>
      </c>
      <c r="O7" s="28">
        <v>45</v>
      </c>
    </row>
    <row r="8" spans="1:25" x14ac:dyDescent="0.15">
      <c r="A8" s="48"/>
      <c r="B8" s="48">
        <v>2</v>
      </c>
      <c r="C8" s="49">
        <v>170</v>
      </c>
      <c r="D8" s="49">
        <v>514</v>
      </c>
      <c r="E8" s="49">
        <f t="shared" si="0"/>
        <v>-344</v>
      </c>
      <c r="F8" s="49">
        <v>638</v>
      </c>
      <c r="G8" s="64">
        <v>221</v>
      </c>
      <c r="H8" s="49">
        <v>417</v>
      </c>
      <c r="I8" s="49">
        <v>808</v>
      </c>
      <c r="J8" s="64">
        <v>263</v>
      </c>
      <c r="K8" s="49">
        <v>545</v>
      </c>
      <c r="L8" s="49">
        <f t="shared" ref="L8:L18" si="2">F8-I8</f>
        <v>-170</v>
      </c>
      <c r="M8" s="49">
        <f t="shared" si="1"/>
        <v>-514</v>
      </c>
      <c r="N8" s="28">
        <v>138</v>
      </c>
      <c r="O8" s="28">
        <v>40</v>
      </c>
    </row>
    <row r="9" spans="1:25" x14ac:dyDescent="0.15">
      <c r="A9" s="48"/>
      <c r="B9" s="48">
        <v>3</v>
      </c>
      <c r="C9" s="49">
        <v>179</v>
      </c>
      <c r="D9" s="49">
        <v>557</v>
      </c>
      <c r="E9" s="49">
        <f t="shared" si="0"/>
        <v>-378</v>
      </c>
      <c r="F9" s="49">
        <v>2699</v>
      </c>
      <c r="G9" s="64">
        <v>1235</v>
      </c>
      <c r="H9" s="49">
        <v>1464</v>
      </c>
      <c r="I9" s="49">
        <v>3746</v>
      </c>
      <c r="J9" s="64">
        <v>1154</v>
      </c>
      <c r="K9" s="49">
        <v>2592</v>
      </c>
      <c r="L9" s="49">
        <f t="shared" si="2"/>
        <v>-1047</v>
      </c>
      <c r="M9" s="49">
        <f t="shared" si="1"/>
        <v>-1425</v>
      </c>
      <c r="N9" s="28">
        <v>177</v>
      </c>
      <c r="O9" s="28">
        <v>74</v>
      </c>
    </row>
    <row r="10" spans="1:25" x14ac:dyDescent="0.15">
      <c r="A10" s="48"/>
      <c r="B10" s="48">
        <v>4</v>
      </c>
      <c r="C10" s="49">
        <v>164</v>
      </c>
      <c r="D10" s="49">
        <v>390</v>
      </c>
      <c r="E10" s="49">
        <f t="shared" si="0"/>
        <v>-226</v>
      </c>
      <c r="F10" s="49">
        <v>2131</v>
      </c>
      <c r="G10" s="64">
        <v>717</v>
      </c>
      <c r="H10" s="49">
        <v>1414</v>
      </c>
      <c r="I10" s="49">
        <v>2268</v>
      </c>
      <c r="J10" s="64">
        <v>697</v>
      </c>
      <c r="K10" s="49">
        <v>1571</v>
      </c>
      <c r="L10" s="49">
        <f t="shared" si="2"/>
        <v>-137</v>
      </c>
      <c r="M10" s="49">
        <f t="shared" si="1"/>
        <v>-363</v>
      </c>
      <c r="N10" s="28">
        <v>92</v>
      </c>
      <c r="O10" s="28">
        <v>41</v>
      </c>
    </row>
    <row r="11" spans="1:25" x14ac:dyDescent="0.15">
      <c r="A11" s="48"/>
      <c r="B11" s="48">
        <v>5</v>
      </c>
      <c r="C11" s="49">
        <v>202</v>
      </c>
      <c r="D11" s="49">
        <v>497</v>
      </c>
      <c r="E11" s="49">
        <f t="shared" si="0"/>
        <v>-295</v>
      </c>
      <c r="F11" s="49">
        <v>844</v>
      </c>
      <c r="G11" s="64">
        <v>260</v>
      </c>
      <c r="H11" s="49">
        <v>584</v>
      </c>
      <c r="I11" s="49">
        <v>873</v>
      </c>
      <c r="J11" s="64">
        <v>308</v>
      </c>
      <c r="K11" s="49">
        <v>565</v>
      </c>
      <c r="L11" s="49">
        <f t="shared" si="2"/>
        <v>-29</v>
      </c>
      <c r="M11" s="49">
        <f t="shared" si="1"/>
        <v>-324</v>
      </c>
      <c r="N11" s="28">
        <v>122</v>
      </c>
      <c r="O11" s="28">
        <v>46</v>
      </c>
      <c r="P11" s="50"/>
      <c r="Q11" s="49"/>
      <c r="R11" s="49"/>
      <c r="S11" s="49"/>
      <c r="T11" s="49"/>
      <c r="U11" s="49"/>
      <c r="V11" s="49"/>
      <c r="W11" s="49"/>
      <c r="X11" s="28"/>
      <c r="Y11" s="28"/>
    </row>
    <row r="12" spans="1:25" x14ac:dyDescent="0.15">
      <c r="A12" s="48"/>
      <c r="B12" s="48">
        <v>6</v>
      </c>
      <c r="C12" s="49">
        <v>182</v>
      </c>
      <c r="D12" s="49">
        <v>444</v>
      </c>
      <c r="E12" s="49">
        <f t="shared" si="0"/>
        <v>-262</v>
      </c>
      <c r="F12" s="49">
        <v>647</v>
      </c>
      <c r="G12" s="64">
        <v>239</v>
      </c>
      <c r="H12" s="49">
        <v>408</v>
      </c>
      <c r="I12" s="49">
        <v>802</v>
      </c>
      <c r="J12" s="64">
        <v>297</v>
      </c>
      <c r="K12" s="49">
        <v>505</v>
      </c>
      <c r="L12" s="49">
        <f t="shared" si="2"/>
        <v>-155</v>
      </c>
      <c r="M12" s="49">
        <f t="shared" si="1"/>
        <v>-417</v>
      </c>
      <c r="N12" s="28">
        <v>92</v>
      </c>
      <c r="O12" s="28">
        <v>55</v>
      </c>
    </row>
    <row r="13" spans="1:25" x14ac:dyDescent="0.15">
      <c r="A13" s="48"/>
      <c r="B13" s="48">
        <v>7</v>
      </c>
      <c r="C13" s="49">
        <v>193</v>
      </c>
      <c r="D13" s="49">
        <v>425</v>
      </c>
      <c r="E13" s="49">
        <f t="shared" si="0"/>
        <v>-232</v>
      </c>
      <c r="F13" s="49">
        <v>778</v>
      </c>
      <c r="G13" s="64">
        <v>251</v>
      </c>
      <c r="H13" s="49">
        <v>527</v>
      </c>
      <c r="I13" s="49">
        <v>821</v>
      </c>
      <c r="J13" s="64">
        <v>277</v>
      </c>
      <c r="K13" s="49">
        <v>544</v>
      </c>
      <c r="L13" s="49">
        <f t="shared" si="2"/>
        <v>-43</v>
      </c>
      <c r="M13" s="49">
        <f t="shared" si="1"/>
        <v>-275</v>
      </c>
      <c r="N13" s="28">
        <v>91</v>
      </c>
      <c r="O13" s="28">
        <v>53</v>
      </c>
    </row>
    <row r="14" spans="1:25" x14ac:dyDescent="0.15">
      <c r="A14" s="48"/>
      <c r="B14" s="48">
        <v>8</v>
      </c>
      <c r="C14" s="49">
        <v>179</v>
      </c>
      <c r="D14" s="49">
        <v>528</v>
      </c>
      <c r="E14" s="49">
        <f t="shared" si="0"/>
        <v>-349</v>
      </c>
      <c r="F14" s="49">
        <v>807</v>
      </c>
      <c r="G14" s="64">
        <v>281</v>
      </c>
      <c r="H14" s="49">
        <v>526</v>
      </c>
      <c r="I14" s="49">
        <v>929</v>
      </c>
      <c r="J14" s="64">
        <v>312</v>
      </c>
      <c r="K14" s="49">
        <v>617</v>
      </c>
      <c r="L14" s="49">
        <f t="shared" si="2"/>
        <v>-122</v>
      </c>
      <c r="M14" s="49">
        <f t="shared" si="1"/>
        <v>-471</v>
      </c>
      <c r="N14" s="28">
        <v>150</v>
      </c>
      <c r="O14" s="28">
        <v>41</v>
      </c>
    </row>
    <row r="15" spans="1:25" x14ac:dyDescent="0.15">
      <c r="A15" s="48"/>
      <c r="B15" s="48">
        <v>9</v>
      </c>
      <c r="C15" s="49">
        <v>189</v>
      </c>
      <c r="D15" s="49">
        <v>498</v>
      </c>
      <c r="E15" s="49">
        <f t="shared" si="0"/>
        <v>-309</v>
      </c>
      <c r="F15" s="49">
        <f>SUM(G15:H15)</f>
        <v>944</v>
      </c>
      <c r="G15" s="64">
        <v>226</v>
      </c>
      <c r="H15" s="49">
        <v>718</v>
      </c>
      <c r="I15" s="49">
        <f>SUM(J15:K15)</f>
        <v>779</v>
      </c>
      <c r="J15" s="64">
        <v>228</v>
      </c>
      <c r="K15" s="49">
        <v>551</v>
      </c>
      <c r="L15" s="49">
        <f t="shared" si="2"/>
        <v>165</v>
      </c>
      <c r="M15" s="49">
        <f t="shared" si="1"/>
        <v>-144</v>
      </c>
      <c r="N15" s="28">
        <v>98</v>
      </c>
      <c r="O15" s="28">
        <v>53</v>
      </c>
    </row>
    <row r="16" spans="1:25" x14ac:dyDescent="0.15">
      <c r="A16" s="48"/>
      <c r="B16" s="48">
        <v>10</v>
      </c>
      <c r="C16" s="49">
        <v>155</v>
      </c>
      <c r="D16" s="49">
        <v>485</v>
      </c>
      <c r="E16" s="49">
        <f t="shared" si="0"/>
        <v>-330</v>
      </c>
      <c r="F16" s="49">
        <f>SUM(G16:H16)</f>
        <v>899</v>
      </c>
      <c r="G16" s="64">
        <v>295</v>
      </c>
      <c r="H16" s="49">
        <v>604</v>
      </c>
      <c r="I16" s="49">
        <f>SUM(J16:K16)</f>
        <v>752</v>
      </c>
      <c r="J16" s="64">
        <v>278</v>
      </c>
      <c r="K16" s="49">
        <v>474</v>
      </c>
      <c r="L16" s="49">
        <f t="shared" si="2"/>
        <v>147</v>
      </c>
      <c r="M16" s="49">
        <f t="shared" si="1"/>
        <v>-183</v>
      </c>
      <c r="N16" s="28">
        <v>99</v>
      </c>
      <c r="O16" s="28">
        <v>53</v>
      </c>
    </row>
    <row r="17" spans="1:15" x14ac:dyDescent="0.15">
      <c r="A17" s="48"/>
      <c r="B17" s="48">
        <v>11</v>
      </c>
      <c r="C17" s="49">
        <v>178</v>
      </c>
      <c r="D17" s="49">
        <v>463</v>
      </c>
      <c r="E17" s="49">
        <f t="shared" si="0"/>
        <v>-285</v>
      </c>
      <c r="F17" s="49">
        <f>SUM(G17:H17)</f>
        <v>618</v>
      </c>
      <c r="G17" s="64">
        <v>205</v>
      </c>
      <c r="H17" s="49">
        <v>413</v>
      </c>
      <c r="I17" s="49">
        <f>SUM(J17:K17)</f>
        <v>635</v>
      </c>
      <c r="J17" s="64">
        <v>223</v>
      </c>
      <c r="K17" s="49">
        <v>412</v>
      </c>
      <c r="L17" s="49">
        <f t="shared" si="2"/>
        <v>-17</v>
      </c>
      <c r="M17" s="49">
        <f t="shared" si="1"/>
        <v>-302</v>
      </c>
      <c r="N17" s="28">
        <v>122</v>
      </c>
      <c r="O17" s="28">
        <v>44</v>
      </c>
    </row>
    <row r="18" spans="1:15" x14ac:dyDescent="0.15">
      <c r="A18" s="48"/>
      <c r="B18" s="48">
        <v>12</v>
      </c>
      <c r="C18" s="49">
        <v>194</v>
      </c>
      <c r="D18" s="49">
        <v>538</v>
      </c>
      <c r="E18" s="49">
        <f t="shared" si="0"/>
        <v>-344</v>
      </c>
      <c r="F18" s="49">
        <f>SUM(G18:H18)</f>
        <v>591</v>
      </c>
      <c r="G18" s="64">
        <v>224</v>
      </c>
      <c r="H18" s="49">
        <v>367</v>
      </c>
      <c r="I18" s="49">
        <f>SUM(J18:K18)</f>
        <v>674</v>
      </c>
      <c r="J18" s="64">
        <v>218</v>
      </c>
      <c r="K18" s="49">
        <v>456</v>
      </c>
      <c r="L18" s="49">
        <f t="shared" si="2"/>
        <v>-83</v>
      </c>
      <c r="M18" s="49">
        <f t="shared" si="1"/>
        <v>-427</v>
      </c>
      <c r="N18" s="28">
        <v>103</v>
      </c>
      <c r="O18" s="28">
        <v>50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5" t="s"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5" ht="19.2" x14ac:dyDescent="0.15">
      <c r="A22" s="31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5" x14ac:dyDescent="0.1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5" x14ac:dyDescent="0.15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6" spans="1:15" x14ac:dyDescent="0.1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</sheetData>
  <mergeCells count="5">
    <mergeCell ref="A21:O21"/>
    <mergeCell ref="C3:E3"/>
    <mergeCell ref="F3:L3"/>
    <mergeCell ref="F4:H4"/>
    <mergeCell ref="I4:K4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view="pageBreakPreview" zoomScale="130" zoomScaleNormal="100" zoomScaleSheetLayoutView="130" workbookViewId="0">
      <pane ySplit="5" topLeftCell="A6" activePane="bottomLeft" state="frozen"/>
      <selection activeCell="D13" sqref="D13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25" t="s">
        <v>21</v>
      </c>
      <c r="B3" s="20" t="s">
        <v>20</v>
      </c>
      <c r="C3" s="76" t="s">
        <v>19</v>
      </c>
      <c r="D3" s="77"/>
      <c r="E3" s="78"/>
      <c r="F3" s="76" t="s">
        <v>18</v>
      </c>
      <c r="G3" s="77"/>
      <c r="H3" s="78"/>
      <c r="I3" s="24" t="s">
        <v>17</v>
      </c>
      <c r="J3" s="23" t="s">
        <v>16</v>
      </c>
      <c r="K3" s="22" t="s">
        <v>15</v>
      </c>
    </row>
    <row r="4" spans="1:21" ht="16.5" customHeight="1" x14ac:dyDescent="0.15">
      <c r="A4" s="16"/>
      <c r="B4" s="21"/>
      <c r="C4" s="20" t="s">
        <v>14</v>
      </c>
      <c r="D4" s="20" t="s">
        <v>13</v>
      </c>
      <c r="E4" s="20" t="s">
        <v>10</v>
      </c>
      <c r="F4" s="20" t="s">
        <v>12</v>
      </c>
      <c r="G4" s="20" t="s">
        <v>11</v>
      </c>
      <c r="H4" s="20" t="s">
        <v>10</v>
      </c>
      <c r="I4" s="19" t="s">
        <v>9</v>
      </c>
      <c r="J4" s="18"/>
      <c r="K4" s="17"/>
    </row>
    <row r="5" spans="1:21" ht="16.5" customHeight="1" x14ac:dyDescent="0.15">
      <c r="A5" s="59"/>
      <c r="B5" s="15"/>
      <c r="C5" s="55" t="s">
        <v>8</v>
      </c>
      <c r="D5" s="14" t="s">
        <v>7</v>
      </c>
      <c r="E5" s="14" t="s">
        <v>6</v>
      </c>
      <c r="F5" s="14" t="s">
        <v>5</v>
      </c>
      <c r="G5" s="14" t="s">
        <v>4</v>
      </c>
      <c r="H5" s="14" t="s">
        <v>3</v>
      </c>
      <c r="I5" s="55" t="s">
        <v>2</v>
      </c>
      <c r="J5" s="13"/>
      <c r="K5" s="12"/>
    </row>
    <row r="6" spans="1:21" x14ac:dyDescent="0.15">
      <c r="A6" s="10">
        <v>4</v>
      </c>
      <c r="B6" s="10">
        <v>1</v>
      </c>
      <c r="C6" s="9">
        <v>200</v>
      </c>
      <c r="D6" s="9">
        <v>568</v>
      </c>
      <c r="E6" s="9">
        <v>-368</v>
      </c>
      <c r="F6" s="9">
        <v>598</v>
      </c>
      <c r="G6" s="9">
        <v>656</v>
      </c>
      <c r="H6" s="9">
        <v>-58</v>
      </c>
      <c r="I6" s="9">
        <v>-426</v>
      </c>
      <c r="J6" s="8">
        <v>145</v>
      </c>
      <c r="K6" s="8">
        <v>37</v>
      </c>
    </row>
    <row r="7" spans="1:21" x14ac:dyDescent="0.15">
      <c r="A7" s="10"/>
      <c r="B7" s="10">
        <v>2</v>
      </c>
      <c r="C7" s="9">
        <v>194</v>
      </c>
      <c r="D7" s="9">
        <v>433</v>
      </c>
      <c r="E7" s="9">
        <v>-239</v>
      </c>
      <c r="F7" s="9">
        <v>601</v>
      </c>
      <c r="G7" s="9">
        <v>801</v>
      </c>
      <c r="H7" s="9">
        <v>-200</v>
      </c>
      <c r="I7" s="9">
        <v>-439</v>
      </c>
      <c r="J7" s="8">
        <v>145</v>
      </c>
      <c r="K7" s="8">
        <v>62</v>
      </c>
    </row>
    <row r="8" spans="1:21" x14ac:dyDescent="0.15">
      <c r="A8" s="10"/>
      <c r="B8" s="10">
        <v>3</v>
      </c>
      <c r="C8" s="9">
        <v>219</v>
      </c>
      <c r="D8" s="9">
        <v>535</v>
      </c>
      <c r="E8" s="9">
        <v>-316</v>
      </c>
      <c r="F8" s="9">
        <v>2769</v>
      </c>
      <c r="G8" s="9">
        <v>4076</v>
      </c>
      <c r="H8" s="9">
        <v>-1307</v>
      </c>
      <c r="I8" s="9">
        <v>-1623</v>
      </c>
      <c r="J8" s="8">
        <v>189</v>
      </c>
      <c r="K8" s="8">
        <v>57</v>
      </c>
    </row>
    <row r="9" spans="1:21" x14ac:dyDescent="0.15">
      <c r="A9" s="10"/>
      <c r="B9" s="10">
        <v>4</v>
      </c>
      <c r="C9" s="9">
        <v>193</v>
      </c>
      <c r="D9" s="9">
        <v>412</v>
      </c>
      <c r="E9" s="9">
        <v>-219</v>
      </c>
      <c r="F9" s="9">
        <v>2203</v>
      </c>
      <c r="G9" s="9">
        <v>2099</v>
      </c>
      <c r="H9" s="9">
        <v>104</v>
      </c>
      <c r="I9" s="9">
        <v>-115</v>
      </c>
      <c r="J9" s="8">
        <v>96</v>
      </c>
      <c r="K9" s="8">
        <v>46</v>
      </c>
    </row>
    <row r="10" spans="1:21" x14ac:dyDescent="0.15">
      <c r="A10" s="10"/>
      <c r="B10" s="10">
        <v>5</v>
      </c>
      <c r="C10" s="9">
        <v>199</v>
      </c>
      <c r="D10" s="9">
        <v>497</v>
      </c>
      <c r="E10" s="9">
        <v>-298</v>
      </c>
      <c r="F10" s="9">
        <v>1030</v>
      </c>
      <c r="G10" s="9">
        <v>846</v>
      </c>
      <c r="H10" s="9">
        <v>184</v>
      </c>
      <c r="I10" s="9">
        <v>-114</v>
      </c>
      <c r="J10" s="8">
        <v>128</v>
      </c>
      <c r="K10" s="8">
        <v>45</v>
      </c>
      <c r="L10" s="11"/>
      <c r="M10" s="9"/>
      <c r="N10" s="9"/>
      <c r="O10" s="9"/>
      <c r="P10" s="9"/>
      <c r="Q10" s="9"/>
      <c r="R10" s="9"/>
      <c r="S10" s="9"/>
      <c r="T10" s="8"/>
      <c r="U10" s="8"/>
    </row>
    <row r="11" spans="1:21" x14ac:dyDescent="0.15">
      <c r="A11" s="10"/>
      <c r="B11" s="10">
        <v>6</v>
      </c>
      <c r="C11" s="9">
        <v>187</v>
      </c>
      <c r="D11" s="9">
        <v>450</v>
      </c>
      <c r="E11" s="9">
        <v>-263</v>
      </c>
      <c r="F11" s="9">
        <v>707</v>
      </c>
      <c r="G11" s="9">
        <v>774</v>
      </c>
      <c r="H11" s="9">
        <v>-67</v>
      </c>
      <c r="I11" s="9">
        <v>-330</v>
      </c>
      <c r="J11" s="8">
        <v>92</v>
      </c>
      <c r="K11" s="8">
        <v>54</v>
      </c>
    </row>
    <row r="12" spans="1:21" x14ac:dyDescent="0.15">
      <c r="A12" s="10"/>
      <c r="B12" s="10">
        <v>7</v>
      </c>
      <c r="C12" s="9">
        <v>155</v>
      </c>
      <c r="D12" s="9">
        <v>450</v>
      </c>
      <c r="E12" s="9">
        <v>-295</v>
      </c>
      <c r="F12" s="9">
        <v>757</v>
      </c>
      <c r="G12" s="9">
        <v>804</v>
      </c>
      <c r="H12" s="9">
        <v>-47</v>
      </c>
      <c r="I12" s="9">
        <v>-342</v>
      </c>
      <c r="J12" s="8">
        <v>138</v>
      </c>
      <c r="K12" s="8">
        <v>53</v>
      </c>
    </row>
    <row r="13" spans="1:21" x14ac:dyDescent="0.15">
      <c r="A13" s="10"/>
      <c r="B13" s="10">
        <v>8</v>
      </c>
      <c r="C13" s="9">
        <v>240</v>
      </c>
      <c r="D13" s="9">
        <v>550</v>
      </c>
      <c r="E13" s="9">
        <v>-310</v>
      </c>
      <c r="F13" s="9">
        <v>730</v>
      </c>
      <c r="G13" s="9">
        <v>849</v>
      </c>
      <c r="H13" s="9">
        <v>-119</v>
      </c>
      <c r="I13" s="9">
        <v>-429</v>
      </c>
      <c r="J13" s="8">
        <v>95</v>
      </c>
      <c r="K13" s="8">
        <v>45</v>
      </c>
    </row>
    <row r="14" spans="1:21" x14ac:dyDescent="0.15">
      <c r="A14" s="10"/>
      <c r="B14" s="10">
        <v>9</v>
      </c>
      <c r="C14" s="9">
        <v>218</v>
      </c>
      <c r="D14" s="9">
        <v>505</v>
      </c>
      <c r="E14" s="9">
        <v>-287</v>
      </c>
      <c r="F14" s="9">
        <v>752</v>
      </c>
      <c r="G14" s="9">
        <v>771</v>
      </c>
      <c r="H14" s="9">
        <v>-19</v>
      </c>
      <c r="I14" s="9">
        <v>-306</v>
      </c>
      <c r="J14" s="8">
        <v>71</v>
      </c>
      <c r="K14" s="8">
        <v>44</v>
      </c>
    </row>
    <row r="15" spans="1:21" x14ac:dyDescent="0.15">
      <c r="A15" s="10"/>
      <c r="B15" s="10">
        <v>10</v>
      </c>
      <c r="C15" s="9">
        <v>210</v>
      </c>
      <c r="D15" s="9">
        <v>449</v>
      </c>
      <c r="E15" s="9">
        <v>-239</v>
      </c>
      <c r="F15" s="9">
        <v>800</v>
      </c>
      <c r="G15" s="9">
        <v>801</v>
      </c>
      <c r="H15" s="9">
        <v>-1</v>
      </c>
      <c r="I15" s="9">
        <v>-240</v>
      </c>
      <c r="J15" s="8">
        <v>105</v>
      </c>
      <c r="K15" s="8">
        <v>44</v>
      </c>
    </row>
    <row r="16" spans="1:21" x14ac:dyDescent="0.15">
      <c r="A16" s="10"/>
      <c r="B16" s="10">
        <v>11</v>
      </c>
      <c r="C16" s="9">
        <v>219</v>
      </c>
      <c r="D16" s="9">
        <v>462</v>
      </c>
      <c r="E16" s="9">
        <v>-243</v>
      </c>
      <c r="F16" s="9">
        <v>646</v>
      </c>
      <c r="G16" s="9">
        <v>642</v>
      </c>
      <c r="H16" s="9">
        <v>4</v>
      </c>
      <c r="I16" s="9">
        <v>-239</v>
      </c>
      <c r="J16" s="8">
        <v>150</v>
      </c>
      <c r="K16" s="8">
        <v>65</v>
      </c>
    </row>
    <row r="17" spans="1:11" x14ac:dyDescent="0.15">
      <c r="A17" s="10"/>
      <c r="B17" s="10">
        <v>12</v>
      </c>
      <c r="C17" s="9">
        <v>215</v>
      </c>
      <c r="D17" s="9">
        <v>529</v>
      </c>
      <c r="E17" s="9">
        <v>-314</v>
      </c>
      <c r="F17" s="9">
        <v>598</v>
      </c>
      <c r="G17" s="9">
        <v>602</v>
      </c>
      <c r="H17" s="9">
        <v>-4</v>
      </c>
      <c r="I17" s="9">
        <v>-318</v>
      </c>
      <c r="J17" s="8">
        <v>122</v>
      </c>
      <c r="K17" s="8">
        <v>49</v>
      </c>
    </row>
    <row r="18" spans="1:11" x14ac:dyDescent="0.15">
      <c r="A18" s="7"/>
      <c r="B18" s="7"/>
      <c r="C18" s="6"/>
      <c r="D18" s="6"/>
      <c r="E18" s="6"/>
      <c r="F18" s="6"/>
      <c r="G18" s="6"/>
      <c r="H18" s="6"/>
      <c r="I18" s="6"/>
      <c r="J18" s="5"/>
      <c r="K18" s="5"/>
    </row>
    <row r="19" spans="1:11" x14ac:dyDescent="0.15">
      <c r="A19" s="4" t="s">
        <v>1</v>
      </c>
      <c r="B19" s="4"/>
      <c r="C19" s="4"/>
      <c r="D19" s="4"/>
      <c r="E19" s="4"/>
      <c r="F19" s="4"/>
      <c r="G19" s="4"/>
      <c r="H19" s="4"/>
      <c r="I19" s="4"/>
    </row>
    <row r="20" spans="1:11" ht="24.75" customHeight="1" x14ac:dyDescent="0.15">
      <c r="A20" s="79" t="s">
        <v>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9.2" x14ac:dyDescent="0.15">
      <c r="A21" s="3"/>
      <c r="B21" s="2"/>
      <c r="C21" s="2"/>
      <c r="D21" s="2"/>
      <c r="E21" s="2"/>
      <c r="F21" s="2"/>
      <c r="G21" s="2"/>
      <c r="H21" s="2"/>
      <c r="I21" s="2"/>
    </row>
    <row r="22" spans="1:11" x14ac:dyDescent="0.15"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5" spans="1:11" x14ac:dyDescent="0.15">
      <c r="B25" s="2"/>
      <c r="C25" s="2"/>
      <c r="D25" s="2"/>
      <c r="E25" s="2"/>
      <c r="F25" s="2"/>
      <c r="G25" s="2"/>
      <c r="H25" s="2"/>
      <c r="I25" s="2"/>
    </row>
  </sheetData>
  <mergeCells count="3">
    <mergeCell ref="C3:E3"/>
    <mergeCell ref="F3:H3"/>
    <mergeCell ref="A20:K20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zoomScale="130" zoomScaleNormal="100" zoomScaleSheetLayoutView="130" workbookViewId="0">
      <pane ySplit="6" topLeftCell="A7" activePane="bottomLeft" state="frozen"/>
      <selection activeCell="D13" sqref="D13"/>
      <selection pane="bottomLeft" activeCell="C18" sqref="C18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83" t="s">
        <v>21</v>
      </c>
      <c r="B3" s="80" t="s">
        <v>20</v>
      </c>
      <c r="C3" s="76" t="s">
        <v>19</v>
      </c>
      <c r="D3" s="77"/>
      <c r="E3" s="78"/>
      <c r="F3" s="76" t="s">
        <v>18</v>
      </c>
      <c r="G3" s="77"/>
      <c r="H3" s="78"/>
      <c r="I3" s="24" t="s">
        <v>17</v>
      </c>
      <c r="J3" s="86" t="s">
        <v>16</v>
      </c>
      <c r="K3" s="89" t="s">
        <v>15</v>
      </c>
    </row>
    <row r="4" spans="1:21" ht="16.5" customHeight="1" x14ac:dyDescent="0.15">
      <c r="A4" s="84"/>
      <c r="B4" s="82"/>
      <c r="C4" s="80" t="s">
        <v>14</v>
      </c>
      <c r="D4" s="80" t="s">
        <v>13</v>
      </c>
      <c r="E4" s="80" t="s">
        <v>10</v>
      </c>
      <c r="F4" s="80" t="s">
        <v>12</v>
      </c>
      <c r="G4" s="80" t="s">
        <v>11</v>
      </c>
      <c r="H4" s="80" t="s">
        <v>10</v>
      </c>
      <c r="I4" s="82" t="s">
        <v>9</v>
      </c>
      <c r="J4" s="87"/>
      <c r="K4" s="90"/>
    </row>
    <row r="5" spans="1:21" ht="16.5" customHeight="1" x14ac:dyDescent="0.15">
      <c r="A5" s="85"/>
      <c r="B5" s="81"/>
      <c r="C5" s="81"/>
      <c r="D5" s="81"/>
      <c r="E5" s="81"/>
      <c r="F5" s="81"/>
      <c r="G5" s="81"/>
      <c r="H5" s="81"/>
      <c r="I5" s="81"/>
      <c r="J5" s="88"/>
      <c r="K5" s="91"/>
    </row>
    <row r="6" spans="1:21" ht="16.5" customHeight="1" x14ac:dyDescent="0.15">
      <c r="A6" s="85"/>
      <c r="B6" s="81"/>
      <c r="C6" s="55" t="s">
        <v>8</v>
      </c>
      <c r="D6" s="14" t="s">
        <v>7</v>
      </c>
      <c r="E6" s="14" t="s">
        <v>6</v>
      </c>
      <c r="F6" s="14" t="s">
        <v>5</v>
      </c>
      <c r="G6" s="14" t="s">
        <v>4</v>
      </c>
      <c r="H6" s="14" t="s">
        <v>3</v>
      </c>
      <c r="I6" s="55" t="s">
        <v>2</v>
      </c>
      <c r="J6" s="88"/>
      <c r="K6" s="91"/>
    </row>
    <row r="7" spans="1:21" x14ac:dyDescent="0.15">
      <c r="A7" s="10">
        <v>3</v>
      </c>
      <c r="B7" s="10">
        <v>1</v>
      </c>
      <c r="C7" s="9">
        <v>176</v>
      </c>
      <c r="D7" s="9">
        <v>564</v>
      </c>
      <c r="E7" s="9">
        <v>-388</v>
      </c>
      <c r="F7" s="9">
        <v>607</v>
      </c>
      <c r="G7" s="9">
        <v>674</v>
      </c>
      <c r="H7" s="9">
        <v>-67</v>
      </c>
      <c r="I7" s="9">
        <v>-455</v>
      </c>
      <c r="J7" s="8">
        <v>131</v>
      </c>
      <c r="K7" s="8">
        <v>43</v>
      </c>
    </row>
    <row r="8" spans="1:21" x14ac:dyDescent="0.15">
      <c r="A8" s="10"/>
      <c r="B8" s="10">
        <v>2</v>
      </c>
      <c r="C8" s="9">
        <v>171</v>
      </c>
      <c r="D8" s="9">
        <v>423</v>
      </c>
      <c r="E8" s="9">
        <v>-252</v>
      </c>
      <c r="F8" s="9">
        <v>600</v>
      </c>
      <c r="G8" s="9">
        <v>782</v>
      </c>
      <c r="H8" s="9">
        <v>-182</v>
      </c>
      <c r="I8" s="9">
        <v>-434</v>
      </c>
      <c r="J8" s="8">
        <v>148</v>
      </c>
      <c r="K8" s="8">
        <v>63</v>
      </c>
    </row>
    <row r="9" spans="1:21" x14ac:dyDescent="0.15">
      <c r="A9" s="10"/>
      <c r="B9" s="10">
        <v>3</v>
      </c>
      <c r="C9" s="9">
        <v>238</v>
      </c>
      <c r="D9" s="9">
        <v>475</v>
      </c>
      <c r="E9" s="9">
        <v>-237</v>
      </c>
      <c r="F9" s="9">
        <v>2720</v>
      </c>
      <c r="G9" s="9">
        <v>3942</v>
      </c>
      <c r="H9" s="9">
        <v>-1222</v>
      </c>
      <c r="I9" s="9">
        <v>-1459</v>
      </c>
      <c r="J9" s="8">
        <v>232</v>
      </c>
      <c r="K9" s="8">
        <v>69</v>
      </c>
    </row>
    <row r="10" spans="1:21" x14ac:dyDescent="0.15">
      <c r="A10" s="10"/>
      <c r="B10" s="10">
        <v>4</v>
      </c>
      <c r="C10" s="9">
        <v>224</v>
      </c>
      <c r="D10" s="9">
        <v>438</v>
      </c>
      <c r="E10" s="9">
        <v>-214</v>
      </c>
      <c r="F10" s="9">
        <v>2089</v>
      </c>
      <c r="G10" s="9">
        <v>2177</v>
      </c>
      <c r="H10" s="9">
        <v>-88</v>
      </c>
      <c r="I10" s="9">
        <v>-302</v>
      </c>
      <c r="J10" s="8">
        <v>102</v>
      </c>
      <c r="K10" s="8">
        <v>50</v>
      </c>
    </row>
    <row r="11" spans="1:21" x14ac:dyDescent="0.15">
      <c r="A11" s="10"/>
      <c r="B11" s="10">
        <v>5</v>
      </c>
      <c r="C11" s="9">
        <v>217</v>
      </c>
      <c r="D11" s="9">
        <v>470</v>
      </c>
      <c r="E11" s="9">
        <v>-253</v>
      </c>
      <c r="F11" s="9">
        <v>696</v>
      </c>
      <c r="G11" s="9">
        <v>832</v>
      </c>
      <c r="H11" s="9">
        <v>-136</v>
      </c>
      <c r="I11" s="9">
        <v>-389</v>
      </c>
      <c r="J11" s="8">
        <v>134</v>
      </c>
      <c r="K11" s="8">
        <v>39</v>
      </c>
      <c r="L11" s="11"/>
      <c r="M11" s="9"/>
      <c r="N11" s="9"/>
      <c r="O11" s="9"/>
      <c r="P11" s="9"/>
      <c r="Q11" s="9"/>
      <c r="R11" s="9"/>
      <c r="S11" s="9"/>
      <c r="T11" s="8"/>
      <c r="U11" s="8"/>
    </row>
    <row r="12" spans="1:21" x14ac:dyDescent="0.15">
      <c r="A12" s="10"/>
      <c r="B12" s="10">
        <v>6</v>
      </c>
      <c r="C12" s="9">
        <v>217</v>
      </c>
      <c r="D12" s="9">
        <v>457</v>
      </c>
      <c r="E12" s="9">
        <v>-240</v>
      </c>
      <c r="F12" s="9">
        <v>573</v>
      </c>
      <c r="G12" s="9">
        <v>739</v>
      </c>
      <c r="H12" s="9">
        <v>-166</v>
      </c>
      <c r="I12" s="9">
        <v>-406</v>
      </c>
      <c r="J12" s="8">
        <v>103</v>
      </c>
      <c r="K12" s="8">
        <v>56</v>
      </c>
    </row>
    <row r="13" spans="1:21" x14ac:dyDescent="0.15">
      <c r="A13" s="10"/>
      <c r="B13" s="10">
        <v>7</v>
      </c>
      <c r="C13" s="9">
        <v>209</v>
      </c>
      <c r="D13" s="9">
        <v>423</v>
      </c>
      <c r="E13" s="9">
        <v>-214</v>
      </c>
      <c r="F13" s="9">
        <v>715</v>
      </c>
      <c r="G13" s="9">
        <v>798</v>
      </c>
      <c r="H13" s="9">
        <v>-83</v>
      </c>
      <c r="I13" s="9">
        <v>-297</v>
      </c>
      <c r="J13" s="8">
        <v>127</v>
      </c>
      <c r="K13" s="8">
        <v>46</v>
      </c>
    </row>
    <row r="14" spans="1:21" x14ac:dyDescent="0.15">
      <c r="A14" s="10"/>
      <c r="B14" s="10">
        <v>8</v>
      </c>
      <c r="C14" s="9">
        <v>235</v>
      </c>
      <c r="D14" s="9">
        <v>430</v>
      </c>
      <c r="E14" s="9">
        <v>-195</v>
      </c>
      <c r="F14" s="9">
        <v>696</v>
      </c>
      <c r="G14" s="9">
        <v>789</v>
      </c>
      <c r="H14" s="9">
        <v>-93</v>
      </c>
      <c r="I14" s="9">
        <v>-288</v>
      </c>
      <c r="J14" s="8">
        <v>136</v>
      </c>
      <c r="K14" s="8">
        <v>51</v>
      </c>
    </row>
    <row r="15" spans="1:21" x14ac:dyDescent="0.15">
      <c r="A15" s="10"/>
      <c r="B15" s="10">
        <v>9</v>
      </c>
      <c r="C15" s="9">
        <v>221</v>
      </c>
      <c r="D15" s="9">
        <v>412</v>
      </c>
      <c r="E15" s="9">
        <v>-191</v>
      </c>
      <c r="F15" s="9">
        <v>646</v>
      </c>
      <c r="G15" s="9">
        <v>825</v>
      </c>
      <c r="H15" s="9">
        <v>-179</v>
      </c>
      <c r="I15" s="9">
        <v>-370</v>
      </c>
      <c r="J15" s="8">
        <v>76</v>
      </c>
      <c r="K15" s="8">
        <v>39</v>
      </c>
    </row>
    <row r="16" spans="1:21" x14ac:dyDescent="0.15">
      <c r="A16" s="10"/>
      <c r="B16" s="10">
        <v>10</v>
      </c>
      <c r="C16" s="9">
        <v>229</v>
      </c>
      <c r="D16" s="9">
        <v>445</v>
      </c>
      <c r="E16" s="9">
        <v>-216</v>
      </c>
      <c r="F16" s="9">
        <v>693</v>
      </c>
      <c r="G16" s="9">
        <v>826</v>
      </c>
      <c r="H16" s="9">
        <v>-133</v>
      </c>
      <c r="I16" s="9">
        <v>-349</v>
      </c>
      <c r="J16" s="8">
        <v>99</v>
      </c>
      <c r="K16" s="8">
        <v>47</v>
      </c>
    </row>
    <row r="17" spans="1:11" x14ac:dyDescent="0.15">
      <c r="A17" s="10"/>
      <c r="B17" s="10">
        <v>11</v>
      </c>
      <c r="C17" s="9">
        <v>213</v>
      </c>
      <c r="D17" s="9">
        <v>491</v>
      </c>
      <c r="E17" s="9">
        <v>-278</v>
      </c>
      <c r="F17" s="9">
        <v>580</v>
      </c>
      <c r="G17" s="9">
        <v>637</v>
      </c>
      <c r="H17" s="9">
        <v>-57</v>
      </c>
      <c r="I17" s="9">
        <v>-335</v>
      </c>
      <c r="J17" s="8">
        <v>173</v>
      </c>
      <c r="K17" s="8">
        <v>44</v>
      </c>
    </row>
    <row r="18" spans="1:11" x14ac:dyDescent="0.15">
      <c r="A18" s="10"/>
      <c r="B18" s="10">
        <v>12</v>
      </c>
      <c r="C18" s="9">
        <v>200</v>
      </c>
      <c r="D18" s="9">
        <v>427</v>
      </c>
      <c r="E18" s="9">
        <v>-227</v>
      </c>
      <c r="F18" s="9">
        <v>582</v>
      </c>
      <c r="G18" s="9">
        <v>661</v>
      </c>
      <c r="H18" s="9">
        <v>-79</v>
      </c>
      <c r="I18" s="9">
        <v>-306</v>
      </c>
      <c r="J18" s="8">
        <v>152</v>
      </c>
      <c r="K18" s="8">
        <v>58</v>
      </c>
    </row>
    <row r="19" spans="1:11" x14ac:dyDescent="0.15">
      <c r="A19" s="7"/>
      <c r="B19" s="7"/>
      <c r="C19" s="6"/>
      <c r="D19" s="6"/>
      <c r="E19" s="6"/>
      <c r="F19" s="6"/>
      <c r="G19" s="6"/>
      <c r="H19" s="6"/>
      <c r="I19" s="6"/>
      <c r="J19" s="5"/>
      <c r="K19" s="5"/>
    </row>
    <row r="20" spans="1:11" x14ac:dyDescent="0.15">
      <c r="A20" s="4" t="s">
        <v>1</v>
      </c>
      <c r="B20" s="4"/>
      <c r="C20" s="4"/>
      <c r="D20" s="4"/>
      <c r="E20" s="4"/>
      <c r="F20" s="4"/>
      <c r="G20" s="4"/>
      <c r="H20" s="4"/>
      <c r="I20" s="4"/>
    </row>
    <row r="21" spans="1:11" ht="28.2" customHeight="1" x14ac:dyDescent="0.15">
      <c r="A21" s="79" t="s">
        <v>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19.2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4" spans="1:11" x14ac:dyDescent="0.15">
      <c r="B24" s="2"/>
      <c r="C24" s="2"/>
      <c r="D24" s="2"/>
      <c r="E24" s="2"/>
      <c r="F24" s="2"/>
      <c r="G24" s="2"/>
      <c r="H24" s="2"/>
      <c r="I24" s="2"/>
    </row>
    <row r="26" spans="1:11" x14ac:dyDescent="0.15">
      <c r="B26" s="2"/>
      <c r="C26" s="2"/>
      <c r="D26" s="2"/>
      <c r="E26" s="2"/>
      <c r="F26" s="2"/>
      <c r="G26" s="2"/>
      <c r="H26" s="2"/>
      <c r="I26" s="2"/>
    </row>
  </sheetData>
  <mergeCells count="14">
    <mergeCell ref="G4:G5"/>
    <mergeCell ref="H4:H5"/>
    <mergeCell ref="I4:I5"/>
    <mergeCell ref="A21:K21"/>
    <mergeCell ref="A3:A6"/>
    <mergeCell ref="B3:B6"/>
    <mergeCell ref="C3:E3"/>
    <mergeCell ref="F3:H3"/>
    <mergeCell ref="J3:J6"/>
    <mergeCell ref="K3:K6"/>
    <mergeCell ref="C4:C5"/>
    <mergeCell ref="D4:D5"/>
    <mergeCell ref="E4:E5"/>
    <mergeCell ref="F4:F5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2024-08-14T07:17:59Z</cp:lastPrinted>
  <dcterms:created xsi:type="dcterms:W3CDTF">2022-07-28T06:17:50Z</dcterms:created>
  <dcterms:modified xsi:type="dcterms:W3CDTF">2025-02-28T08:24:38Z</dcterms:modified>
</cp:coreProperties>
</file>