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kyoyu\09：Work\平川（凛）\R2国勢調査\R2国調結果公表（起案）\R2国調\04_従業地・通学地による人口・就業状態等集計\"/>
    </mc:Choice>
  </mc:AlternateContent>
  <bookViews>
    <workbookView xWindow="0" yWindow="0" windowWidth="19200" windowHeight="11616"/>
  </bookViews>
  <sheets>
    <sheet name="013" sheetId="3" r:id="rId1"/>
  </sheets>
  <definedNames>
    <definedName name="_xlnm._FilterDatabase" localSheetId="0" hidden="1">'013'!$B$4:$R$79</definedName>
    <definedName name="_xlnm.Print_Titles" localSheetId="0">'013'!$1:$4</definedName>
  </definedNames>
  <calcPr calcId="162913"/>
</workbook>
</file>

<file path=xl/calcChain.xml><?xml version="1.0" encoding="utf-8"?>
<calcChain xmlns="http://schemas.openxmlformats.org/spreadsheetml/2006/main">
  <c r="E31" i="3" l="1"/>
  <c r="D31" i="3"/>
  <c r="C31" i="3"/>
  <c r="F31" i="3"/>
  <c r="O31" i="3" l="1"/>
  <c r="N31" i="3"/>
  <c r="M31" i="3"/>
  <c r="L31" i="3"/>
  <c r="K31" i="3"/>
  <c r="J31" i="3"/>
  <c r="I31" i="3"/>
  <c r="H31" i="3"/>
  <c r="G31" i="3"/>
  <c r="C10" i="3" l="1"/>
  <c r="D10" i="3" l="1"/>
  <c r="E10" i="3"/>
  <c r="F10" i="3"/>
  <c r="G10" i="3"/>
  <c r="H10" i="3"/>
  <c r="I10" i="3"/>
  <c r="J10" i="3"/>
  <c r="K10" i="3"/>
  <c r="L10" i="3"/>
  <c r="M10" i="3"/>
  <c r="N10" i="3"/>
  <c r="O10" i="3"/>
</calcChain>
</file>

<file path=xl/sharedStrings.xml><?xml version="1.0" encoding="utf-8"?>
<sst xmlns="http://schemas.openxmlformats.org/spreadsheetml/2006/main" count="478" uniqueCount="91">
  <si>
    <t>Ａ 管理的職業従事者</t>
  </si>
  <si>
    <t>Ｂ 専門的・技術的職業従事者</t>
  </si>
  <si>
    <t>Ｃ 事務従事者</t>
  </si>
  <si>
    <t>Ｄ 販売従事者</t>
  </si>
  <si>
    <t>Ｅ サービス職業従事者</t>
  </si>
  <si>
    <t>Ｆ 保安職業従事者</t>
  </si>
  <si>
    <t>Ｇ 農林漁業従事者</t>
  </si>
  <si>
    <t>Ｈ 生産工程従事者</t>
  </si>
  <si>
    <t>Ｉ 輸送・機械運転従事者</t>
  </si>
  <si>
    <t>Ｊ 建設・採掘従事者</t>
  </si>
  <si>
    <t>Ｋ 運搬・清掃・包装等従事者</t>
  </si>
  <si>
    <t>Ｌ 分類不能の職業</t>
  </si>
  <si>
    <t xml:space="preserve">当地に常住する就業者 </t>
  </si>
  <si>
    <t>-</t>
  </si>
  <si>
    <t xml:space="preserve">    他県</t>
  </si>
  <si>
    <t xml:space="preserve">    従業市区町村「不詳・外国」</t>
  </si>
  <si>
    <t xml:space="preserve">  従業地「不詳」</t>
  </si>
  <si>
    <t xml:space="preserve">  自市で従業</t>
  </si>
  <si>
    <t xml:space="preserve">      自宅</t>
  </si>
  <si>
    <t xml:space="preserve">      自宅外</t>
  </si>
  <si>
    <t xml:space="preserve">  他市区町村で従業 </t>
  </si>
  <si>
    <t xml:space="preserve">    県内</t>
  </si>
  <si>
    <t>第13表　常住地による従業市区町村，職業(大分類)別15歳以上就業者数</t>
    <phoneticPr fontId="18"/>
  </si>
  <si>
    <t xml:space="preserve">       北海道</t>
  </si>
  <si>
    <t xml:space="preserve">       群馬県 </t>
  </si>
  <si>
    <t xml:space="preserve">       埼玉県 </t>
  </si>
  <si>
    <t xml:space="preserve">       青森県 </t>
  </si>
  <si>
    <t xml:space="preserve">       千葉県 </t>
  </si>
  <si>
    <t xml:space="preserve">       長野県 </t>
  </si>
  <si>
    <t xml:space="preserve">       岐阜県 </t>
  </si>
  <si>
    <t xml:space="preserve">       静岡県 </t>
  </si>
  <si>
    <t xml:space="preserve">       岩手県</t>
  </si>
  <si>
    <t xml:space="preserve">       東京都 </t>
  </si>
  <si>
    <t xml:space="preserve">       愛知県 </t>
  </si>
  <si>
    <t xml:space="preserve">       和歌山県 </t>
  </si>
  <si>
    <t xml:space="preserve">       鳥取県 </t>
  </si>
  <si>
    <t xml:space="preserve">       島根県 </t>
  </si>
  <si>
    <t xml:space="preserve">       岡山県 </t>
  </si>
  <si>
    <t xml:space="preserve">       佐世保市</t>
  </si>
  <si>
    <t xml:space="preserve">       島原市</t>
  </si>
  <si>
    <t xml:space="preserve">       諫早市</t>
  </si>
  <si>
    <t xml:space="preserve">       壱岐市</t>
  </si>
  <si>
    <t xml:space="preserve">       五島市</t>
  </si>
  <si>
    <t xml:space="preserve">       西海市</t>
  </si>
  <si>
    <t xml:space="preserve">       雲仙市</t>
  </si>
  <si>
    <t xml:space="preserve">       南島原市</t>
  </si>
  <si>
    <t xml:space="preserve">       東彼杵町</t>
  </si>
  <si>
    <t xml:space="preserve">       川棚町</t>
  </si>
  <si>
    <t xml:space="preserve">       波佐見町</t>
  </si>
  <si>
    <t xml:space="preserve">       新上五島町</t>
  </si>
  <si>
    <t xml:space="preserve">       宮城県 </t>
  </si>
  <si>
    <t xml:space="preserve">       神奈川県 </t>
  </si>
  <si>
    <t xml:space="preserve">       三重県 </t>
  </si>
  <si>
    <t xml:space="preserve">       広島県 </t>
  </si>
  <si>
    <t xml:space="preserve">       福岡県 </t>
  </si>
  <si>
    <t xml:space="preserve">       佐賀県 </t>
  </si>
  <si>
    <t xml:space="preserve">       熊本県 </t>
  </si>
  <si>
    <t xml:space="preserve">       大分県 </t>
  </si>
  <si>
    <t xml:space="preserve">       大村市</t>
  </si>
  <si>
    <t xml:space="preserve">       新潟県 </t>
  </si>
  <si>
    <t xml:space="preserve">       滋賀県 </t>
  </si>
  <si>
    <t xml:space="preserve">       山口県 </t>
  </si>
  <si>
    <t xml:space="preserve">       宮崎県 </t>
  </si>
  <si>
    <t xml:space="preserve">       富山県 </t>
  </si>
  <si>
    <t xml:space="preserve">       京都府 </t>
  </si>
  <si>
    <t xml:space="preserve">       徳島県 </t>
  </si>
  <si>
    <t xml:space="preserve">       鹿児島県 </t>
  </si>
  <si>
    <t xml:space="preserve">       平戸市</t>
  </si>
  <si>
    <t xml:space="preserve">       長与町</t>
  </si>
  <si>
    <t xml:space="preserve">       福島県 </t>
  </si>
  <si>
    <t xml:space="preserve">       石川県 </t>
  </si>
  <si>
    <t xml:space="preserve">       大阪府 </t>
  </si>
  <si>
    <t xml:space="preserve">       香川県 </t>
  </si>
  <si>
    <t xml:space="preserve">       沖縄県 </t>
  </si>
  <si>
    <t xml:space="preserve">       松浦市</t>
  </si>
  <si>
    <t xml:space="preserve">       時津町</t>
  </si>
  <si>
    <t xml:space="preserve">       茨城県 </t>
  </si>
  <si>
    <t xml:space="preserve">       福井県 </t>
  </si>
  <si>
    <t xml:space="preserve">       兵庫県 </t>
  </si>
  <si>
    <t xml:space="preserve">       愛媛県 </t>
  </si>
  <si>
    <t xml:space="preserve">       対馬市</t>
  </si>
  <si>
    <t xml:space="preserve">       佐々町</t>
  </si>
  <si>
    <t xml:space="preserve">       栃木県 </t>
  </si>
  <si>
    <t xml:space="preserve">       山梨県 </t>
  </si>
  <si>
    <t xml:space="preserve">       奈良県 </t>
  </si>
  <si>
    <t xml:space="preserve">       高知県 </t>
  </si>
  <si>
    <t>総数</t>
    <phoneticPr fontId="18"/>
  </si>
  <si>
    <t>　　　小値賀町</t>
    <phoneticPr fontId="18"/>
  </si>
  <si>
    <t>　　　秋田県</t>
    <rPh sb="3" eb="6">
      <t>アキタケン</t>
    </rPh>
    <phoneticPr fontId="18"/>
  </si>
  <si>
    <t>　　　山形県</t>
    <rPh sb="3" eb="5">
      <t>ヤマガタ</t>
    </rPh>
    <rPh sb="5" eb="6">
      <t>ケン</t>
    </rPh>
    <phoneticPr fontId="18"/>
  </si>
  <si>
    <t>令和2年国勢調査　従業地・通学地集計　従業地・通学地による人口・就業状態等集計（総務省統計局）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</si>
</sst>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37" fontId="21" fillId="0" borderId="0" xfId="0" applyNumberFormat="1" applyFont="1" applyBorder="1" applyAlignment="1">
      <alignment horizontal="right" vertical="top"/>
    </xf>
    <xf numFmtId="37" fontId="21" fillId="0" borderId="14" xfId="0" applyNumberFormat="1" applyFont="1" applyBorder="1" applyAlignment="1">
      <alignment horizontal="right" vertical="top"/>
    </xf>
    <xf numFmtId="37" fontId="21" fillId="0" borderId="0" xfId="0" quotePrefix="1" applyNumberFormat="1" applyFont="1" applyBorder="1" applyAlignment="1">
      <alignment horizontal="right" vertical="top"/>
    </xf>
    <xf numFmtId="37" fontId="21" fillId="0" borderId="14" xfId="0" quotePrefix="1" applyNumberFormat="1" applyFont="1" applyBorder="1" applyAlignment="1">
      <alignment horizontal="right" vertical="top"/>
    </xf>
    <xf numFmtId="37" fontId="21" fillId="0" borderId="15" xfId="0" applyNumberFormat="1" applyFont="1" applyBorder="1" applyAlignment="1">
      <alignment horizontal="right" vertical="top"/>
    </xf>
    <xf numFmtId="37" fontId="21" fillId="0" borderId="16" xfId="0" applyNumberFormat="1" applyFont="1" applyBorder="1" applyAlignment="1">
      <alignment horizontal="right" vertical="top"/>
    </xf>
    <xf numFmtId="38" fontId="20" fillId="0" borderId="13" xfId="42" applyFont="1" applyBorder="1" applyAlignment="1">
      <alignment horizontal="right" vertical="top"/>
    </xf>
    <xf numFmtId="38" fontId="20" fillId="0" borderId="0" xfId="42" applyFont="1" applyBorder="1" applyAlignment="1">
      <alignment horizontal="right" vertical="top"/>
    </xf>
    <xf numFmtId="38" fontId="20" fillId="0" borderId="14" xfId="42" applyFont="1" applyBorder="1" applyAlignment="1">
      <alignment horizontal="right" vertical="top"/>
    </xf>
    <xf numFmtId="38" fontId="21" fillId="0" borderId="13" xfId="42" applyFont="1" applyBorder="1" applyAlignment="1">
      <alignment horizontal="right" vertical="top"/>
    </xf>
    <xf numFmtId="38" fontId="21" fillId="0" borderId="0" xfId="42" applyFont="1" applyBorder="1" applyAlignment="1">
      <alignment horizontal="right" vertical="top"/>
    </xf>
    <xf numFmtId="38" fontId="21" fillId="0" borderId="14" xfId="42" applyFont="1" applyBorder="1" applyAlignment="1">
      <alignment horizontal="right" vertical="top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3.2" x14ac:dyDescent="0.2"/>
  <cols>
    <col min="1" max="1" width="2.6640625" customWidth="1"/>
    <col min="2" max="2" width="26.88671875" customWidth="1"/>
  </cols>
  <sheetData>
    <row r="1" spans="1:15" x14ac:dyDescent="0.2">
      <c r="A1" t="s">
        <v>90</v>
      </c>
    </row>
    <row r="2" spans="1:15" x14ac:dyDescent="0.2">
      <c r="B2" s="1" t="s">
        <v>22</v>
      </c>
    </row>
    <row r="3" spans="1:15" ht="6" customHeight="1" thickBot="1" x14ac:dyDescent="0.25"/>
    <row r="4" spans="1:15" ht="52.8" x14ac:dyDescent="0.2">
      <c r="B4" s="2"/>
      <c r="C4" s="3" t="s">
        <v>86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4" t="s">
        <v>11</v>
      </c>
    </row>
    <row r="5" spans="1:15" x14ac:dyDescent="0.2">
      <c r="B5" s="5" t="s">
        <v>12</v>
      </c>
      <c r="C5" s="9">
        <v>184533</v>
      </c>
      <c r="D5" s="9">
        <v>3484</v>
      </c>
      <c r="E5" s="9">
        <v>35300</v>
      </c>
      <c r="F5" s="9">
        <v>36700</v>
      </c>
      <c r="G5" s="9">
        <v>23432</v>
      </c>
      <c r="H5" s="9">
        <v>27951</v>
      </c>
      <c r="I5" s="9">
        <v>3259</v>
      </c>
      <c r="J5" s="9">
        <v>2940</v>
      </c>
      <c r="K5" s="9">
        <v>18805</v>
      </c>
      <c r="L5" s="9">
        <v>6914</v>
      </c>
      <c r="M5" s="9">
        <v>8957</v>
      </c>
      <c r="N5" s="9">
        <v>11933</v>
      </c>
      <c r="O5" s="10">
        <v>4858</v>
      </c>
    </row>
    <row r="6" spans="1:15" x14ac:dyDescent="0.2">
      <c r="B6" s="6" t="s">
        <v>17</v>
      </c>
      <c r="C6" s="9">
        <v>160282</v>
      </c>
      <c r="D6" s="9">
        <v>3052</v>
      </c>
      <c r="E6" s="9">
        <v>31408</v>
      </c>
      <c r="F6" s="9">
        <v>33382</v>
      </c>
      <c r="G6" s="9">
        <v>20604</v>
      </c>
      <c r="H6" s="9">
        <v>25707</v>
      </c>
      <c r="I6" s="9">
        <v>2918</v>
      </c>
      <c r="J6" s="9">
        <v>2725</v>
      </c>
      <c r="K6" s="9">
        <v>14674</v>
      </c>
      <c r="L6" s="9">
        <v>5378</v>
      </c>
      <c r="M6" s="9">
        <v>7574</v>
      </c>
      <c r="N6" s="9">
        <v>10424</v>
      </c>
      <c r="O6" s="10">
        <v>2436</v>
      </c>
    </row>
    <row r="7" spans="1:15" x14ac:dyDescent="0.2">
      <c r="B7" s="6" t="s">
        <v>18</v>
      </c>
      <c r="C7" s="9">
        <v>13080</v>
      </c>
      <c r="D7" s="9">
        <v>472</v>
      </c>
      <c r="E7" s="9">
        <v>2301</v>
      </c>
      <c r="F7" s="9">
        <v>1888</v>
      </c>
      <c r="G7" s="9">
        <v>1909</v>
      </c>
      <c r="H7" s="9">
        <v>1519</v>
      </c>
      <c r="I7" s="9">
        <v>54</v>
      </c>
      <c r="J7" s="9">
        <v>1638</v>
      </c>
      <c r="K7" s="9">
        <v>1171</v>
      </c>
      <c r="L7" s="9">
        <v>257</v>
      </c>
      <c r="M7" s="9">
        <v>915</v>
      </c>
      <c r="N7" s="9">
        <v>344</v>
      </c>
      <c r="O7" s="10">
        <v>612</v>
      </c>
    </row>
    <row r="8" spans="1:15" x14ac:dyDescent="0.2">
      <c r="B8" s="6" t="s">
        <v>19</v>
      </c>
      <c r="C8" s="9">
        <v>147202</v>
      </c>
      <c r="D8" s="9">
        <v>2580</v>
      </c>
      <c r="E8" s="9">
        <v>29107</v>
      </c>
      <c r="F8" s="9">
        <v>31494</v>
      </c>
      <c r="G8" s="9">
        <v>18695</v>
      </c>
      <c r="H8" s="9">
        <v>24188</v>
      </c>
      <c r="I8" s="9">
        <v>2864</v>
      </c>
      <c r="J8" s="9">
        <v>1087</v>
      </c>
      <c r="K8" s="9">
        <v>13503</v>
      </c>
      <c r="L8" s="9">
        <v>5121</v>
      </c>
      <c r="M8" s="9">
        <v>6659</v>
      </c>
      <c r="N8" s="9">
        <v>10080</v>
      </c>
      <c r="O8" s="10">
        <v>1824</v>
      </c>
    </row>
    <row r="9" spans="1:15" x14ac:dyDescent="0.2">
      <c r="B9" s="6" t="s">
        <v>20</v>
      </c>
      <c r="C9" s="9">
        <v>19560</v>
      </c>
      <c r="D9" s="9">
        <v>381</v>
      </c>
      <c r="E9" s="9">
        <v>3678</v>
      </c>
      <c r="F9" s="9">
        <v>3073</v>
      </c>
      <c r="G9" s="9">
        <v>2409</v>
      </c>
      <c r="H9" s="9">
        <v>1719</v>
      </c>
      <c r="I9" s="9">
        <v>295</v>
      </c>
      <c r="J9" s="9">
        <v>205</v>
      </c>
      <c r="K9" s="9">
        <v>3841</v>
      </c>
      <c r="L9" s="9">
        <v>1363</v>
      </c>
      <c r="M9" s="9">
        <v>1101</v>
      </c>
      <c r="N9" s="9">
        <v>1255</v>
      </c>
      <c r="O9" s="10">
        <v>240</v>
      </c>
    </row>
    <row r="10" spans="1:15" x14ac:dyDescent="0.2">
      <c r="B10" s="8" t="s">
        <v>21</v>
      </c>
      <c r="C10" s="15">
        <f>SUM(C11:C30)</f>
        <v>17518</v>
      </c>
      <c r="D10" s="16">
        <f t="shared" ref="D10:O10" si="0">SUM(D11:D30)</f>
        <v>335</v>
      </c>
      <c r="E10" s="16">
        <f t="shared" si="0"/>
        <v>3440</v>
      </c>
      <c r="F10" s="16">
        <f t="shared" si="0"/>
        <v>2873</v>
      </c>
      <c r="G10" s="16">
        <f t="shared" si="0"/>
        <v>2170</v>
      </c>
      <c r="H10" s="16">
        <f t="shared" si="0"/>
        <v>1569</v>
      </c>
      <c r="I10" s="16">
        <f t="shared" si="0"/>
        <v>273</v>
      </c>
      <c r="J10" s="16">
        <f t="shared" si="0"/>
        <v>173</v>
      </c>
      <c r="K10" s="16">
        <f t="shared" si="0"/>
        <v>3511</v>
      </c>
      <c r="L10" s="16">
        <f t="shared" si="0"/>
        <v>1003</v>
      </c>
      <c r="M10" s="16">
        <f t="shared" si="0"/>
        <v>869</v>
      </c>
      <c r="N10" s="16">
        <f t="shared" si="0"/>
        <v>1173</v>
      </c>
      <c r="O10" s="17">
        <f t="shared" si="0"/>
        <v>129</v>
      </c>
    </row>
    <row r="11" spans="1:15" x14ac:dyDescent="0.2">
      <c r="B11" s="6" t="s">
        <v>38</v>
      </c>
      <c r="C11" s="9">
        <v>526</v>
      </c>
      <c r="D11" s="9">
        <v>18</v>
      </c>
      <c r="E11" s="9">
        <v>98</v>
      </c>
      <c r="F11" s="9">
        <v>90</v>
      </c>
      <c r="G11" s="9">
        <v>97</v>
      </c>
      <c r="H11" s="9">
        <v>39</v>
      </c>
      <c r="I11" s="9">
        <v>17</v>
      </c>
      <c r="J11" s="9">
        <v>3</v>
      </c>
      <c r="K11" s="9">
        <v>54</v>
      </c>
      <c r="L11" s="9">
        <v>33</v>
      </c>
      <c r="M11" s="9">
        <v>56</v>
      </c>
      <c r="N11" s="9">
        <v>14</v>
      </c>
      <c r="O11" s="10">
        <v>7</v>
      </c>
    </row>
    <row r="12" spans="1:15" x14ac:dyDescent="0.2">
      <c r="B12" s="6" t="s">
        <v>39</v>
      </c>
      <c r="C12" s="9">
        <v>145</v>
      </c>
      <c r="D12" s="9">
        <v>10</v>
      </c>
      <c r="E12" s="9">
        <v>48</v>
      </c>
      <c r="F12" s="9">
        <v>28</v>
      </c>
      <c r="G12" s="9">
        <v>19</v>
      </c>
      <c r="H12" s="9">
        <v>9</v>
      </c>
      <c r="I12" s="11" t="s">
        <v>13</v>
      </c>
      <c r="J12" s="11" t="s">
        <v>13</v>
      </c>
      <c r="K12" s="9">
        <v>12</v>
      </c>
      <c r="L12" s="9">
        <v>4</v>
      </c>
      <c r="M12" s="9">
        <v>9</v>
      </c>
      <c r="N12" s="9">
        <v>5</v>
      </c>
      <c r="O12" s="10">
        <v>1</v>
      </c>
    </row>
    <row r="13" spans="1:15" x14ac:dyDescent="0.2">
      <c r="B13" s="6" t="s">
        <v>40</v>
      </c>
      <c r="C13" s="9">
        <v>6417</v>
      </c>
      <c r="D13" s="9">
        <v>99</v>
      </c>
      <c r="E13" s="9">
        <v>1197</v>
      </c>
      <c r="F13" s="9">
        <v>1036</v>
      </c>
      <c r="G13" s="9">
        <v>747</v>
      </c>
      <c r="H13" s="9">
        <v>396</v>
      </c>
      <c r="I13" s="9">
        <v>95</v>
      </c>
      <c r="J13" s="9">
        <v>71</v>
      </c>
      <c r="K13" s="9">
        <v>1519</v>
      </c>
      <c r="L13" s="9">
        <v>439</v>
      </c>
      <c r="M13" s="9">
        <v>349</v>
      </c>
      <c r="N13" s="9">
        <v>410</v>
      </c>
      <c r="O13" s="10">
        <v>59</v>
      </c>
    </row>
    <row r="14" spans="1:15" x14ac:dyDescent="0.2">
      <c r="B14" s="6" t="s">
        <v>58</v>
      </c>
      <c r="C14" s="9">
        <v>1221</v>
      </c>
      <c r="D14" s="9">
        <v>28</v>
      </c>
      <c r="E14" s="9">
        <v>282</v>
      </c>
      <c r="F14" s="9">
        <v>240</v>
      </c>
      <c r="G14" s="9">
        <v>138</v>
      </c>
      <c r="H14" s="9">
        <v>53</v>
      </c>
      <c r="I14" s="9">
        <v>52</v>
      </c>
      <c r="J14" s="9">
        <v>7</v>
      </c>
      <c r="K14" s="9">
        <v>196</v>
      </c>
      <c r="L14" s="9">
        <v>87</v>
      </c>
      <c r="M14" s="9">
        <v>65</v>
      </c>
      <c r="N14" s="9">
        <v>62</v>
      </c>
      <c r="O14" s="10">
        <v>11</v>
      </c>
    </row>
    <row r="15" spans="1:15" x14ac:dyDescent="0.2">
      <c r="B15" s="6" t="s">
        <v>67</v>
      </c>
      <c r="C15" s="9">
        <v>29</v>
      </c>
      <c r="D15" s="9">
        <v>1</v>
      </c>
      <c r="E15" s="9">
        <v>10</v>
      </c>
      <c r="F15" s="9">
        <v>1</v>
      </c>
      <c r="G15" s="9">
        <v>6</v>
      </c>
      <c r="H15" s="11" t="s">
        <v>13</v>
      </c>
      <c r="I15" s="11" t="s">
        <v>13</v>
      </c>
      <c r="J15" s="9">
        <v>2</v>
      </c>
      <c r="K15" s="9">
        <v>2</v>
      </c>
      <c r="L15" s="9">
        <v>5</v>
      </c>
      <c r="M15" s="9">
        <v>1</v>
      </c>
      <c r="N15" s="11" t="s">
        <v>13</v>
      </c>
      <c r="O15" s="10">
        <v>1</v>
      </c>
    </row>
    <row r="16" spans="1:15" x14ac:dyDescent="0.2">
      <c r="B16" s="6" t="s">
        <v>74</v>
      </c>
      <c r="C16" s="9">
        <v>24</v>
      </c>
      <c r="D16" s="9">
        <v>2</v>
      </c>
      <c r="E16" s="9">
        <v>4</v>
      </c>
      <c r="F16" s="9">
        <v>3</v>
      </c>
      <c r="G16" s="9">
        <v>4</v>
      </c>
      <c r="H16" s="11" t="s">
        <v>13</v>
      </c>
      <c r="I16" s="11" t="s">
        <v>13</v>
      </c>
      <c r="J16" s="11" t="s">
        <v>13</v>
      </c>
      <c r="K16" s="9">
        <v>2</v>
      </c>
      <c r="L16" s="9">
        <v>2</v>
      </c>
      <c r="M16" s="9">
        <v>7</v>
      </c>
      <c r="N16" s="11" t="s">
        <v>13</v>
      </c>
      <c r="O16" s="12" t="s">
        <v>13</v>
      </c>
    </row>
    <row r="17" spans="2:15" x14ac:dyDescent="0.2">
      <c r="B17" s="6" t="s">
        <v>80</v>
      </c>
      <c r="C17" s="9">
        <v>4</v>
      </c>
      <c r="D17" s="11" t="s">
        <v>13</v>
      </c>
      <c r="E17" s="11" t="s">
        <v>13</v>
      </c>
      <c r="F17" s="9">
        <v>2</v>
      </c>
      <c r="G17" s="9">
        <v>1</v>
      </c>
      <c r="H17" s="11" t="s">
        <v>13</v>
      </c>
      <c r="I17" s="11" t="s">
        <v>13</v>
      </c>
      <c r="J17" s="11" t="s">
        <v>13</v>
      </c>
      <c r="K17" s="9">
        <v>1</v>
      </c>
      <c r="L17" s="11" t="s">
        <v>13</v>
      </c>
      <c r="M17" s="11" t="s">
        <v>13</v>
      </c>
      <c r="N17" s="11" t="s">
        <v>13</v>
      </c>
      <c r="O17" s="12" t="s">
        <v>13</v>
      </c>
    </row>
    <row r="18" spans="2:15" x14ac:dyDescent="0.2">
      <c r="B18" s="6" t="s">
        <v>41</v>
      </c>
      <c r="C18" s="9">
        <v>9</v>
      </c>
      <c r="D18" s="11" t="s">
        <v>13</v>
      </c>
      <c r="E18" s="9">
        <v>4</v>
      </c>
      <c r="F18" s="9">
        <v>1</v>
      </c>
      <c r="G18" s="9">
        <v>2</v>
      </c>
      <c r="H18" s="11" t="s">
        <v>13</v>
      </c>
      <c r="I18" s="9">
        <v>1</v>
      </c>
      <c r="J18" s="11" t="s">
        <v>13</v>
      </c>
      <c r="K18" s="11" t="s">
        <v>13</v>
      </c>
      <c r="L18" s="11" t="s">
        <v>13</v>
      </c>
      <c r="M18" s="9">
        <v>1</v>
      </c>
      <c r="N18" s="11" t="s">
        <v>13</v>
      </c>
      <c r="O18" s="12" t="s">
        <v>13</v>
      </c>
    </row>
    <row r="19" spans="2:15" x14ac:dyDescent="0.2">
      <c r="B19" s="6" t="s">
        <v>42</v>
      </c>
      <c r="C19" s="9">
        <v>23</v>
      </c>
      <c r="D19" s="11" t="s">
        <v>13</v>
      </c>
      <c r="E19" s="9">
        <v>4</v>
      </c>
      <c r="F19" s="9">
        <v>4</v>
      </c>
      <c r="G19" s="9">
        <v>3</v>
      </c>
      <c r="H19" s="9">
        <v>2</v>
      </c>
      <c r="I19" s="9">
        <v>1</v>
      </c>
      <c r="J19" s="9">
        <v>2</v>
      </c>
      <c r="K19" s="9">
        <v>2</v>
      </c>
      <c r="L19" s="9">
        <v>4</v>
      </c>
      <c r="M19" s="9">
        <v>1</v>
      </c>
      <c r="N19" s="11" t="s">
        <v>13</v>
      </c>
      <c r="O19" s="12" t="s">
        <v>13</v>
      </c>
    </row>
    <row r="20" spans="2:15" x14ac:dyDescent="0.2">
      <c r="B20" s="6" t="s">
        <v>43</v>
      </c>
      <c r="C20" s="9">
        <v>972</v>
      </c>
      <c r="D20" s="9">
        <v>20</v>
      </c>
      <c r="E20" s="9">
        <v>189</v>
      </c>
      <c r="F20" s="9">
        <v>140</v>
      </c>
      <c r="G20" s="9">
        <v>51</v>
      </c>
      <c r="H20" s="9">
        <v>95</v>
      </c>
      <c r="I20" s="9">
        <v>3</v>
      </c>
      <c r="J20" s="9">
        <v>50</v>
      </c>
      <c r="K20" s="9">
        <v>242</v>
      </c>
      <c r="L20" s="9">
        <v>62</v>
      </c>
      <c r="M20" s="9">
        <v>66</v>
      </c>
      <c r="N20" s="9">
        <v>50</v>
      </c>
      <c r="O20" s="10">
        <v>4</v>
      </c>
    </row>
    <row r="21" spans="2:15" x14ac:dyDescent="0.2">
      <c r="B21" s="6" t="s">
        <v>44</v>
      </c>
      <c r="C21" s="9">
        <v>206</v>
      </c>
      <c r="D21" s="9">
        <v>12</v>
      </c>
      <c r="E21" s="9">
        <v>51</v>
      </c>
      <c r="F21" s="9">
        <v>38</v>
      </c>
      <c r="G21" s="9">
        <v>21</v>
      </c>
      <c r="H21" s="9">
        <v>13</v>
      </c>
      <c r="I21" s="9">
        <v>3</v>
      </c>
      <c r="J21" s="9">
        <v>7</v>
      </c>
      <c r="K21" s="9">
        <v>17</v>
      </c>
      <c r="L21" s="9">
        <v>21</v>
      </c>
      <c r="M21" s="9">
        <v>13</v>
      </c>
      <c r="N21" s="9">
        <v>7</v>
      </c>
      <c r="O21" s="10">
        <v>3</v>
      </c>
    </row>
    <row r="22" spans="2:15" x14ac:dyDescent="0.2">
      <c r="B22" s="6" t="s">
        <v>45</v>
      </c>
      <c r="C22" s="9">
        <v>46</v>
      </c>
      <c r="D22" s="9">
        <v>4</v>
      </c>
      <c r="E22" s="9">
        <v>15</v>
      </c>
      <c r="F22" s="9">
        <v>13</v>
      </c>
      <c r="G22" s="9">
        <v>5</v>
      </c>
      <c r="H22" s="9">
        <v>3</v>
      </c>
      <c r="I22" s="11" t="s">
        <v>13</v>
      </c>
      <c r="J22" s="11" t="s">
        <v>13</v>
      </c>
      <c r="K22" s="11" t="s">
        <v>13</v>
      </c>
      <c r="L22" s="9">
        <v>2</v>
      </c>
      <c r="M22" s="9">
        <v>4</v>
      </c>
      <c r="N22" s="11" t="s">
        <v>13</v>
      </c>
      <c r="O22" s="12" t="s">
        <v>13</v>
      </c>
    </row>
    <row r="23" spans="2:15" x14ac:dyDescent="0.2">
      <c r="B23" s="6" t="s">
        <v>68</v>
      </c>
      <c r="C23" s="9">
        <v>2522</v>
      </c>
      <c r="D23" s="9">
        <v>45</v>
      </c>
      <c r="E23" s="9">
        <v>578</v>
      </c>
      <c r="F23" s="9">
        <v>456</v>
      </c>
      <c r="G23" s="9">
        <v>295</v>
      </c>
      <c r="H23" s="9">
        <v>385</v>
      </c>
      <c r="I23" s="9">
        <v>13</v>
      </c>
      <c r="J23" s="9">
        <v>8</v>
      </c>
      <c r="K23" s="9">
        <v>238</v>
      </c>
      <c r="L23" s="9">
        <v>164</v>
      </c>
      <c r="M23" s="9">
        <v>104</v>
      </c>
      <c r="N23" s="9">
        <v>220</v>
      </c>
      <c r="O23" s="10">
        <v>16</v>
      </c>
    </row>
    <row r="24" spans="2:15" x14ac:dyDescent="0.2">
      <c r="B24" s="6" t="s">
        <v>75</v>
      </c>
      <c r="C24" s="9">
        <v>5262</v>
      </c>
      <c r="D24" s="9">
        <v>90</v>
      </c>
      <c r="E24" s="9">
        <v>924</v>
      </c>
      <c r="F24" s="9">
        <v>809</v>
      </c>
      <c r="G24" s="9">
        <v>774</v>
      </c>
      <c r="H24" s="9">
        <v>566</v>
      </c>
      <c r="I24" s="9">
        <v>87</v>
      </c>
      <c r="J24" s="9">
        <v>10</v>
      </c>
      <c r="K24" s="9">
        <v>1219</v>
      </c>
      <c r="L24" s="9">
        <v>168</v>
      </c>
      <c r="M24" s="9">
        <v>192</v>
      </c>
      <c r="N24" s="9">
        <v>396</v>
      </c>
      <c r="O24" s="10">
        <v>27</v>
      </c>
    </row>
    <row r="25" spans="2:15" x14ac:dyDescent="0.2">
      <c r="B25" s="6" t="s">
        <v>46</v>
      </c>
      <c r="C25" s="9">
        <v>35</v>
      </c>
      <c r="D25" s="11" t="s">
        <v>13</v>
      </c>
      <c r="E25" s="9">
        <v>9</v>
      </c>
      <c r="F25" s="9">
        <v>4</v>
      </c>
      <c r="G25" s="9">
        <v>3</v>
      </c>
      <c r="H25" s="9">
        <v>3</v>
      </c>
      <c r="I25" s="11" t="s">
        <v>13</v>
      </c>
      <c r="J25" s="9">
        <v>1</v>
      </c>
      <c r="K25" s="9">
        <v>5</v>
      </c>
      <c r="L25" s="9">
        <v>4</v>
      </c>
      <c r="M25" s="11" t="s">
        <v>13</v>
      </c>
      <c r="N25" s="9">
        <v>6</v>
      </c>
      <c r="O25" s="12" t="s">
        <v>13</v>
      </c>
    </row>
    <row r="26" spans="2:15" x14ac:dyDescent="0.2">
      <c r="B26" s="6" t="s">
        <v>47</v>
      </c>
      <c r="C26" s="9">
        <v>29</v>
      </c>
      <c r="D26" s="9">
        <v>5</v>
      </c>
      <c r="E26" s="9">
        <v>14</v>
      </c>
      <c r="F26" s="9">
        <v>2</v>
      </c>
      <c r="G26" s="11" t="s">
        <v>13</v>
      </c>
      <c r="H26" s="9">
        <v>2</v>
      </c>
      <c r="I26" s="9">
        <v>1</v>
      </c>
      <c r="J26" s="9">
        <v>1</v>
      </c>
      <c r="K26" s="9">
        <v>1</v>
      </c>
      <c r="L26" s="9">
        <v>2</v>
      </c>
      <c r="M26" s="11" t="s">
        <v>13</v>
      </c>
      <c r="N26" s="9">
        <v>1</v>
      </c>
      <c r="O26" s="12" t="s">
        <v>13</v>
      </c>
    </row>
    <row r="27" spans="2:15" x14ac:dyDescent="0.2">
      <c r="B27" s="6" t="s">
        <v>48</v>
      </c>
      <c r="C27" s="9">
        <v>11</v>
      </c>
      <c r="D27" s="9">
        <v>1</v>
      </c>
      <c r="E27" s="9">
        <v>4</v>
      </c>
      <c r="F27" s="9">
        <v>1</v>
      </c>
      <c r="G27" s="11" t="s">
        <v>13</v>
      </c>
      <c r="H27" s="9">
        <v>1</v>
      </c>
      <c r="I27" s="11" t="s">
        <v>13</v>
      </c>
      <c r="J27" s="11" t="s">
        <v>13</v>
      </c>
      <c r="K27" s="9">
        <v>1</v>
      </c>
      <c r="L27" s="9">
        <v>2</v>
      </c>
      <c r="M27" s="11" t="s">
        <v>13</v>
      </c>
      <c r="N27" s="9">
        <v>1</v>
      </c>
      <c r="O27" s="12" t="s">
        <v>13</v>
      </c>
    </row>
    <row r="28" spans="2:15" x14ac:dyDescent="0.2">
      <c r="B28" s="6" t="s">
        <v>87</v>
      </c>
      <c r="C28" s="9">
        <v>2</v>
      </c>
      <c r="D28" s="11" t="s">
        <v>13</v>
      </c>
      <c r="E28" s="9">
        <v>1</v>
      </c>
      <c r="F28" s="11" t="s">
        <v>13</v>
      </c>
      <c r="G28" s="11" t="s">
        <v>13</v>
      </c>
      <c r="H28" s="11" t="s">
        <v>13</v>
      </c>
      <c r="I28" s="11" t="s">
        <v>13</v>
      </c>
      <c r="J28" s="11" t="s">
        <v>13</v>
      </c>
      <c r="K28" s="11" t="s">
        <v>13</v>
      </c>
      <c r="L28" s="9">
        <v>1</v>
      </c>
      <c r="M28" s="11" t="s">
        <v>13</v>
      </c>
      <c r="N28" s="11" t="s">
        <v>13</v>
      </c>
      <c r="O28" s="12" t="s">
        <v>13</v>
      </c>
    </row>
    <row r="29" spans="2:15" x14ac:dyDescent="0.2">
      <c r="B29" s="6" t="s">
        <v>81</v>
      </c>
      <c r="C29" s="9">
        <v>9</v>
      </c>
      <c r="D29" s="11" t="s">
        <v>13</v>
      </c>
      <c r="E29" s="9">
        <v>3</v>
      </c>
      <c r="F29" s="9">
        <v>2</v>
      </c>
      <c r="G29" s="9">
        <v>3</v>
      </c>
      <c r="H29" s="9">
        <v>1</v>
      </c>
      <c r="I29" s="11" t="s">
        <v>13</v>
      </c>
      <c r="J29" s="11" t="s">
        <v>13</v>
      </c>
      <c r="K29" s="11" t="s">
        <v>13</v>
      </c>
      <c r="L29" s="11" t="s">
        <v>13</v>
      </c>
      <c r="M29" s="11" t="s">
        <v>13</v>
      </c>
      <c r="N29" s="11" t="s">
        <v>13</v>
      </c>
      <c r="O29" s="12" t="s">
        <v>13</v>
      </c>
    </row>
    <row r="30" spans="2:15" x14ac:dyDescent="0.2">
      <c r="B30" s="6" t="s">
        <v>49</v>
      </c>
      <c r="C30" s="9">
        <v>26</v>
      </c>
      <c r="D30" s="11" t="s">
        <v>13</v>
      </c>
      <c r="E30" s="9">
        <v>5</v>
      </c>
      <c r="F30" s="9">
        <v>3</v>
      </c>
      <c r="G30" s="9">
        <v>1</v>
      </c>
      <c r="H30" s="9">
        <v>1</v>
      </c>
      <c r="I30" s="11" t="s">
        <v>13</v>
      </c>
      <c r="J30" s="9">
        <v>11</v>
      </c>
      <c r="K30" s="11" t="s">
        <v>13</v>
      </c>
      <c r="L30" s="9">
        <v>3</v>
      </c>
      <c r="M30" s="9">
        <v>1</v>
      </c>
      <c r="N30" s="9">
        <v>1</v>
      </c>
      <c r="O30" s="12" t="s">
        <v>13</v>
      </c>
    </row>
    <row r="31" spans="2:15" x14ac:dyDescent="0.2">
      <c r="B31" s="8" t="s">
        <v>14</v>
      </c>
      <c r="C31" s="18">
        <f>SUM(C32+C33+C35+C36+C38+C39+C40+C41+C42+C43+C44+C45+C46+C47+C48+C49+C51+C52+C53+C54+C55+C56+C57+C58+C59+C60+C61+C62+C63+C64+C65+C66+C67+C68+C69+C70+C71+C72+C73+C74+C75+C76+C77)</f>
        <v>1385</v>
      </c>
      <c r="D31" s="19">
        <f>SUM(D39+D42+D44+D45+D59+D67+D71+D72+D73)</f>
        <v>38</v>
      </c>
      <c r="E31" s="19">
        <f>SUM(E32+E35+E38+E39+E40+E42+E43+E44+E45+E47+E54+E57+E58+E59+E60+E63+E64+E65+E66+E68+E69+E71+E72+E73+E74+E76)</f>
        <v>189</v>
      </c>
      <c r="F31" s="19">
        <f>SUM(F35+F36+F42+F43+F44+F45+F46+F54+F57+F58+F59+F60+F64+F65+F66+F67+F69+F71+F72+F73+F74+F76)</f>
        <v>142</v>
      </c>
      <c r="G31" s="19">
        <f>SUM(G32+G41+G43+G44+G45+G54+G57+G58+G59+G64+G65+G66+G71+G72+G73+G74+G75+G76+G77)</f>
        <v>149</v>
      </c>
      <c r="H31" s="19">
        <f>SUM(H32+H38+H42+H43+H44+H45+H54+H55+H58+H59+H62+H65+H66+H67+H68+H69+H71+H72+H73+H74+H75+H76)</f>
        <v>97</v>
      </c>
      <c r="I31" s="19">
        <f>SUM(I44+I45+I71+I72+I73)</f>
        <v>14</v>
      </c>
      <c r="J31" s="19">
        <f>SUM(J44+J45+J46+J55+J62+J65+J66+J71+J72+J73+J77)</f>
        <v>24</v>
      </c>
      <c r="K31" s="19">
        <f>SUM(K32+K38+K39+K43+K44+K45+K46+K48+K49+K52+K53+K54+K55+K57+K58+K59+K61+K63+K64+K65+K66+K67+K68+K69+K70+K71+K72+K73+K74+K75+K76)</f>
        <v>232</v>
      </c>
      <c r="L31" s="19">
        <f>SUM(L32+L35+L38+L39+L43+L44+L45+L49+L53+L54+L55+L56+L58+L59+L61+L64+L65+L66+L67+L68+L69+L70+L71+L72+L73+L74+L76+L77)</f>
        <v>283</v>
      </c>
      <c r="M31" s="19">
        <f>SUM(M32+M33+M35+M38+M43+M44+M45+M46+M48+M49+M51+M53+M54+M55+M58+M59+M61+M63+M64+M65+M66+M67+M68+M69+M70+M71+M72+M73+M74+M75+M76)</f>
        <v>153</v>
      </c>
      <c r="N31" s="19">
        <f>SUM(N32+N44+N45+N47+N54+N55+N56+N58+N65+N66+N67+N69+N70+N71+N72+N73+N76)</f>
        <v>35</v>
      </c>
      <c r="O31" s="20">
        <f>SUM(O44+O45+O53+O54+O55+O57+O58+O59+O65+O66+O71+O72+O73+O77)</f>
        <v>29</v>
      </c>
    </row>
    <row r="32" spans="2:15" x14ac:dyDescent="0.2">
      <c r="B32" s="6" t="s">
        <v>23</v>
      </c>
      <c r="C32" s="9">
        <v>16</v>
      </c>
      <c r="D32" s="11" t="s">
        <v>13</v>
      </c>
      <c r="E32" s="9">
        <v>2</v>
      </c>
      <c r="F32" s="11" t="s">
        <v>13</v>
      </c>
      <c r="G32" s="9">
        <v>1</v>
      </c>
      <c r="H32" s="9">
        <v>1</v>
      </c>
      <c r="I32" s="11" t="s">
        <v>13</v>
      </c>
      <c r="J32" s="11" t="s">
        <v>13</v>
      </c>
      <c r="K32" s="9">
        <v>5</v>
      </c>
      <c r="L32" s="9">
        <v>5</v>
      </c>
      <c r="M32" s="9">
        <v>1</v>
      </c>
      <c r="N32" s="9">
        <v>1</v>
      </c>
      <c r="O32" s="12" t="s">
        <v>13</v>
      </c>
    </row>
    <row r="33" spans="2:15" x14ac:dyDescent="0.2">
      <c r="B33" s="6" t="s">
        <v>26</v>
      </c>
      <c r="C33" s="9">
        <v>3</v>
      </c>
      <c r="D33" s="11" t="s">
        <v>13</v>
      </c>
      <c r="E33" s="11" t="s">
        <v>13</v>
      </c>
      <c r="F33" s="11" t="s">
        <v>13</v>
      </c>
      <c r="G33" s="11" t="s">
        <v>13</v>
      </c>
      <c r="H33" s="11" t="s">
        <v>13</v>
      </c>
      <c r="I33" s="11" t="s">
        <v>13</v>
      </c>
      <c r="J33" s="11" t="s">
        <v>13</v>
      </c>
      <c r="K33" s="11" t="s">
        <v>13</v>
      </c>
      <c r="L33" s="11" t="s">
        <v>13</v>
      </c>
      <c r="M33" s="9">
        <v>3</v>
      </c>
      <c r="N33" s="11" t="s">
        <v>13</v>
      </c>
      <c r="O33" s="12" t="s">
        <v>13</v>
      </c>
    </row>
    <row r="34" spans="2:15" x14ac:dyDescent="0.2">
      <c r="B34" s="6" t="s">
        <v>31</v>
      </c>
      <c r="C34" s="11" t="s">
        <v>13</v>
      </c>
      <c r="D34" s="11" t="s">
        <v>13</v>
      </c>
      <c r="E34" s="11" t="s">
        <v>13</v>
      </c>
      <c r="F34" s="11" t="s">
        <v>13</v>
      </c>
      <c r="G34" s="11" t="s">
        <v>13</v>
      </c>
      <c r="H34" s="11" t="s">
        <v>13</v>
      </c>
      <c r="I34" s="11" t="s">
        <v>13</v>
      </c>
      <c r="J34" s="11" t="s">
        <v>13</v>
      </c>
      <c r="K34" s="11" t="s">
        <v>13</v>
      </c>
      <c r="L34" s="11" t="s">
        <v>13</v>
      </c>
      <c r="M34" s="11" t="s">
        <v>13</v>
      </c>
      <c r="N34" s="11" t="s">
        <v>13</v>
      </c>
      <c r="O34" s="12" t="s">
        <v>13</v>
      </c>
    </row>
    <row r="35" spans="2:15" x14ac:dyDescent="0.2">
      <c r="B35" s="6" t="s">
        <v>50</v>
      </c>
      <c r="C35" s="9">
        <v>5</v>
      </c>
      <c r="D35" s="11" t="s">
        <v>13</v>
      </c>
      <c r="E35" s="9">
        <v>1</v>
      </c>
      <c r="F35" s="9">
        <v>1</v>
      </c>
      <c r="G35" s="11" t="s">
        <v>13</v>
      </c>
      <c r="H35" s="11" t="s">
        <v>13</v>
      </c>
      <c r="I35" s="11" t="s">
        <v>13</v>
      </c>
      <c r="J35" s="11" t="s">
        <v>13</v>
      </c>
      <c r="K35" s="11" t="s">
        <v>13</v>
      </c>
      <c r="L35" s="9">
        <v>1</v>
      </c>
      <c r="M35" s="9">
        <v>2</v>
      </c>
      <c r="N35" s="11" t="s">
        <v>13</v>
      </c>
      <c r="O35" s="12" t="s">
        <v>13</v>
      </c>
    </row>
    <row r="36" spans="2:15" x14ac:dyDescent="0.2">
      <c r="B36" s="6" t="s">
        <v>88</v>
      </c>
      <c r="C36" s="9">
        <v>1</v>
      </c>
      <c r="D36" s="11" t="s">
        <v>13</v>
      </c>
      <c r="E36" s="11" t="s">
        <v>13</v>
      </c>
      <c r="F36" s="9">
        <v>1</v>
      </c>
      <c r="G36" s="11" t="s">
        <v>13</v>
      </c>
      <c r="H36" s="11" t="s">
        <v>13</v>
      </c>
      <c r="I36" s="11" t="s">
        <v>13</v>
      </c>
      <c r="J36" s="11" t="s">
        <v>13</v>
      </c>
      <c r="K36" s="11" t="s">
        <v>13</v>
      </c>
      <c r="L36" s="11" t="s">
        <v>13</v>
      </c>
      <c r="M36" s="11" t="s">
        <v>13</v>
      </c>
      <c r="N36" s="11" t="s">
        <v>13</v>
      </c>
      <c r="O36" s="12" t="s">
        <v>13</v>
      </c>
    </row>
    <row r="37" spans="2:15" x14ac:dyDescent="0.2">
      <c r="B37" s="6" t="s">
        <v>89</v>
      </c>
      <c r="C37" s="11" t="s">
        <v>13</v>
      </c>
      <c r="D37" s="11" t="s">
        <v>13</v>
      </c>
      <c r="E37" s="11" t="s">
        <v>13</v>
      </c>
      <c r="F37" s="11" t="s">
        <v>13</v>
      </c>
      <c r="G37" s="11" t="s">
        <v>13</v>
      </c>
      <c r="H37" s="11" t="s">
        <v>13</v>
      </c>
      <c r="I37" s="11" t="s">
        <v>13</v>
      </c>
      <c r="J37" s="11" t="s">
        <v>13</v>
      </c>
      <c r="K37" s="11" t="s">
        <v>13</v>
      </c>
      <c r="L37" s="11" t="s">
        <v>13</v>
      </c>
      <c r="M37" s="11" t="s">
        <v>13</v>
      </c>
      <c r="N37" s="11" t="s">
        <v>13</v>
      </c>
      <c r="O37" s="12" t="s">
        <v>13</v>
      </c>
    </row>
    <row r="38" spans="2:15" x14ac:dyDescent="0.2">
      <c r="B38" s="6" t="s">
        <v>69</v>
      </c>
      <c r="C38" s="9">
        <v>14</v>
      </c>
      <c r="D38" s="11" t="s">
        <v>13</v>
      </c>
      <c r="E38" s="9">
        <v>2</v>
      </c>
      <c r="F38" s="11" t="s">
        <v>13</v>
      </c>
      <c r="G38" s="11" t="s">
        <v>13</v>
      </c>
      <c r="H38" s="9">
        <v>1</v>
      </c>
      <c r="I38" s="11" t="s">
        <v>13</v>
      </c>
      <c r="J38" s="11" t="s">
        <v>13</v>
      </c>
      <c r="K38" s="9">
        <v>6</v>
      </c>
      <c r="L38" s="9">
        <v>1</v>
      </c>
      <c r="M38" s="9">
        <v>4</v>
      </c>
      <c r="N38" s="11" t="s">
        <v>13</v>
      </c>
      <c r="O38" s="12" t="s">
        <v>13</v>
      </c>
    </row>
    <row r="39" spans="2:15" x14ac:dyDescent="0.2">
      <c r="B39" s="6" t="s">
        <v>76</v>
      </c>
      <c r="C39" s="9">
        <v>6</v>
      </c>
      <c r="D39" s="9">
        <v>1</v>
      </c>
      <c r="E39" s="9">
        <v>2</v>
      </c>
      <c r="F39" s="11" t="s">
        <v>13</v>
      </c>
      <c r="G39" s="11" t="s">
        <v>13</v>
      </c>
      <c r="H39" s="11" t="s">
        <v>13</v>
      </c>
      <c r="I39" s="11" t="s">
        <v>13</v>
      </c>
      <c r="J39" s="11" t="s">
        <v>13</v>
      </c>
      <c r="K39" s="9">
        <v>1</v>
      </c>
      <c r="L39" s="9">
        <v>2</v>
      </c>
      <c r="M39" s="11" t="s">
        <v>13</v>
      </c>
      <c r="N39" s="11" t="s">
        <v>13</v>
      </c>
      <c r="O39" s="12" t="s">
        <v>13</v>
      </c>
    </row>
    <row r="40" spans="2:15" x14ac:dyDescent="0.2">
      <c r="B40" s="6" t="s">
        <v>82</v>
      </c>
      <c r="C40" s="9">
        <v>1</v>
      </c>
      <c r="D40" s="11" t="s">
        <v>13</v>
      </c>
      <c r="E40" s="9">
        <v>1</v>
      </c>
      <c r="F40" s="11" t="s">
        <v>13</v>
      </c>
      <c r="G40" s="11" t="s">
        <v>13</v>
      </c>
      <c r="H40" s="11" t="s">
        <v>13</v>
      </c>
      <c r="I40" s="11" t="s">
        <v>13</v>
      </c>
      <c r="J40" s="11" t="s">
        <v>13</v>
      </c>
      <c r="K40" s="11" t="s">
        <v>13</v>
      </c>
      <c r="L40" s="11" t="s">
        <v>13</v>
      </c>
      <c r="M40" s="11" t="s">
        <v>13</v>
      </c>
      <c r="N40" s="11" t="s">
        <v>13</v>
      </c>
      <c r="O40" s="12" t="s">
        <v>13</v>
      </c>
    </row>
    <row r="41" spans="2:15" x14ac:dyDescent="0.2">
      <c r="B41" s="6" t="s">
        <v>24</v>
      </c>
      <c r="C41" s="9">
        <v>1</v>
      </c>
      <c r="D41" s="11" t="s">
        <v>13</v>
      </c>
      <c r="E41" s="11" t="s">
        <v>13</v>
      </c>
      <c r="F41" s="11" t="s">
        <v>13</v>
      </c>
      <c r="G41" s="9">
        <v>1</v>
      </c>
      <c r="H41" s="11" t="s">
        <v>13</v>
      </c>
      <c r="I41" s="11" t="s">
        <v>13</v>
      </c>
      <c r="J41" s="11" t="s">
        <v>13</v>
      </c>
      <c r="K41" s="11" t="s">
        <v>13</v>
      </c>
      <c r="L41" s="11" t="s">
        <v>13</v>
      </c>
      <c r="M41" s="11" t="s">
        <v>13</v>
      </c>
      <c r="N41" s="11" t="s">
        <v>13</v>
      </c>
      <c r="O41" s="12" t="s">
        <v>13</v>
      </c>
    </row>
    <row r="42" spans="2:15" x14ac:dyDescent="0.2">
      <c r="B42" s="6" t="s">
        <v>25</v>
      </c>
      <c r="C42" s="9">
        <v>4</v>
      </c>
      <c r="D42" s="9">
        <v>1</v>
      </c>
      <c r="E42" s="9">
        <v>1</v>
      </c>
      <c r="F42" s="9">
        <v>1</v>
      </c>
      <c r="G42" s="11" t="s">
        <v>13</v>
      </c>
      <c r="H42" s="9">
        <v>1</v>
      </c>
      <c r="I42" s="11" t="s">
        <v>13</v>
      </c>
      <c r="J42" s="11" t="s">
        <v>13</v>
      </c>
      <c r="K42" s="11" t="s">
        <v>13</v>
      </c>
      <c r="L42" s="11" t="s">
        <v>13</v>
      </c>
      <c r="M42" s="11" t="s">
        <v>13</v>
      </c>
      <c r="N42" s="11" t="s">
        <v>13</v>
      </c>
      <c r="O42" s="12" t="s">
        <v>13</v>
      </c>
    </row>
    <row r="43" spans="2:15" x14ac:dyDescent="0.2">
      <c r="B43" s="6" t="s">
        <v>27</v>
      </c>
      <c r="C43" s="9">
        <v>11</v>
      </c>
      <c r="D43" s="11" t="s">
        <v>13</v>
      </c>
      <c r="E43" s="9">
        <v>1</v>
      </c>
      <c r="F43" s="9">
        <v>1</v>
      </c>
      <c r="G43" s="9">
        <v>1</v>
      </c>
      <c r="H43" s="9">
        <v>1</v>
      </c>
      <c r="I43" s="11" t="s">
        <v>13</v>
      </c>
      <c r="J43" s="11" t="s">
        <v>13</v>
      </c>
      <c r="K43" s="9">
        <v>3</v>
      </c>
      <c r="L43" s="9">
        <v>2</v>
      </c>
      <c r="M43" s="9">
        <v>2</v>
      </c>
      <c r="N43" s="11" t="s">
        <v>13</v>
      </c>
      <c r="O43" s="12" t="s">
        <v>13</v>
      </c>
    </row>
    <row r="44" spans="2:15" x14ac:dyDescent="0.2">
      <c r="B44" s="6" t="s">
        <v>32</v>
      </c>
      <c r="C44" s="9">
        <v>89</v>
      </c>
      <c r="D44" s="9">
        <v>6</v>
      </c>
      <c r="E44" s="9">
        <v>12</v>
      </c>
      <c r="F44" s="9">
        <v>15</v>
      </c>
      <c r="G44" s="9">
        <v>9</v>
      </c>
      <c r="H44" s="9">
        <v>14</v>
      </c>
      <c r="I44" s="9">
        <v>2</v>
      </c>
      <c r="J44" s="9">
        <v>2</v>
      </c>
      <c r="K44" s="9">
        <v>6</v>
      </c>
      <c r="L44" s="9">
        <v>14</v>
      </c>
      <c r="M44" s="9">
        <v>7</v>
      </c>
      <c r="N44" s="9">
        <v>1</v>
      </c>
      <c r="O44" s="10">
        <v>1</v>
      </c>
    </row>
    <row r="45" spans="2:15" x14ac:dyDescent="0.2">
      <c r="B45" s="6" t="s">
        <v>51</v>
      </c>
      <c r="C45" s="9">
        <v>59</v>
      </c>
      <c r="D45" s="9">
        <v>1</v>
      </c>
      <c r="E45" s="9">
        <v>8</v>
      </c>
      <c r="F45" s="9">
        <v>2</v>
      </c>
      <c r="G45" s="9">
        <v>5</v>
      </c>
      <c r="H45" s="9">
        <v>3</v>
      </c>
      <c r="I45" s="9">
        <v>1</v>
      </c>
      <c r="J45" s="9">
        <v>1</v>
      </c>
      <c r="K45" s="9">
        <v>15</v>
      </c>
      <c r="L45" s="9">
        <v>9</v>
      </c>
      <c r="M45" s="9">
        <v>11</v>
      </c>
      <c r="N45" s="9">
        <v>1</v>
      </c>
      <c r="O45" s="10">
        <v>2</v>
      </c>
    </row>
    <row r="46" spans="2:15" x14ac:dyDescent="0.2">
      <c r="B46" s="6" t="s">
        <v>59</v>
      </c>
      <c r="C46" s="9">
        <v>7</v>
      </c>
      <c r="D46" s="11" t="s">
        <v>13</v>
      </c>
      <c r="E46" s="11" t="s">
        <v>13</v>
      </c>
      <c r="F46" s="9">
        <v>1</v>
      </c>
      <c r="G46" s="11" t="s">
        <v>13</v>
      </c>
      <c r="H46" s="11" t="s">
        <v>13</v>
      </c>
      <c r="I46" s="11" t="s">
        <v>13</v>
      </c>
      <c r="J46" s="9">
        <v>2</v>
      </c>
      <c r="K46" s="9">
        <v>1</v>
      </c>
      <c r="L46" s="11" t="s">
        <v>13</v>
      </c>
      <c r="M46" s="9">
        <v>3</v>
      </c>
      <c r="N46" s="11" t="s">
        <v>13</v>
      </c>
      <c r="O46" s="12" t="s">
        <v>13</v>
      </c>
    </row>
    <row r="47" spans="2:15" x14ac:dyDescent="0.2">
      <c r="B47" s="6" t="s">
        <v>63</v>
      </c>
      <c r="C47" s="9">
        <v>2</v>
      </c>
      <c r="D47" s="11" t="s">
        <v>13</v>
      </c>
      <c r="E47" s="9">
        <v>1</v>
      </c>
      <c r="F47" s="11" t="s">
        <v>13</v>
      </c>
      <c r="G47" s="11" t="s">
        <v>13</v>
      </c>
      <c r="H47" s="11" t="s">
        <v>13</v>
      </c>
      <c r="I47" s="11" t="s">
        <v>13</v>
      </c>
      <c r="J47" s="11" t="s">
        <v>13</v>
      </c>
      <c r="K47" s="11" t="s">
        <v>13</v>
      </c>
      <c r="L47" s="11" t="s">
        <v>13</v>
      </c>
      <c r="M47" s="11" t="s">
        <v>13</v>
      </c>
      <c r="N47" s="9">
        <v>1</v>
      </c>
      <c r="O47" s="12" t="s">
        <v>13</v>
      </c>
    </row>
    <row r="48" spans="2:15" x14ac:dyDescent="0.2">
      <c r="B48" s="6" t="s">
        <v>70</v>
      </c>
      <c r="C48" s="9">
        <v>2</v>
      </c>
      <c r="D48" s="11" t="s">
        <v>13</v>
      </c>
      <c r="E48" s="11" t="s">
        <v>13</v>
      </c>
      <c r="F48" s="11" t="s">
        <v>13</v>
      </c>
      <c r="G48" s="11" t="s">
        <v>13</v>
      </c>
      <c r="H48" s="11" t="s">
        <v>13</v>
      </c>
      <c r="I48" s="11" t="s">
        <v>13</v>
      </c>
      <c r="J48" s="11" t="s">
        <v>13</v>
      </c>
      <c r="K48" s="9">
        <v>1</v>
      </c>
      <c r="L48" s="11" t="s">
        <v>13</v>
      </c>
      <c r="M48" s="9">
        <v>1</v>
      </c>
      <c r="N48" s="11" t="s">
        <v>13</v>
      </c>
      <c r="O48" s="12" t="s">
        <v>13</v>
      </c>
    </row>
    <row r="49" spans="2:15" x14ac:dyDescent="0.2">
      <c r="B49" s="6" t="s">
        <v>77</v>
      </c>
      <c r="C49" s="9">
        <v>8</v>
      </c>
      <c r="D49" s="11" t="s">
        <v>13</v>
      </c>
      <c r="E49" s="11" t="s">
        <v>13</v>
      </c>
      <c r="F49" s="11" t="s">
        <v>13</v>
      </c>
      <c r="G49" s="11" t="s">
        <v>13</v>
      </c>
      <c r="H49" s="11" t="s">
        <v>13</v>
      </c>
      <c r="I49" s="11" t="s">
        <v>13</v>
      </c>
      <c r="J49" s="11" t="s">
        <v>13</v>
      </c>
      <c r="K49" s="9">
        <v>4</v>
      </c>
      <c r="L49" s="9">
        <v>2</v>
      </c>
      <c r="M49" s="9">
        <v>2</v>
      </c>
      <c r="N49" s="11" t="s">
        <v>13</v>
      </c>
      <c r="O49" s="12" t="s">
        <v>13</v>
      </c>
    </row>
    <row r="50" spans="2:15" x14ac:dyDescent="0.2">
      <c r="B50" s="6" t="s">
        <v>83</v>
      </c>
      <c r="C50" s="11" t="s">
        <v>13</v>
      </c>
      <c r="D50" s="11" t="s">
        <v>13</v>
      </c>
      <c r="E50" s="11" t="s">
        <v>13</v>
      </c>
      <c r="F50" s="11" t="s">
        <v>13</v>
      </c>
      <c r="G50" s="11" t="s">
        <v>13</v>
      </c>
      <c r="H50" s="11" t="s">
        <v>13</v>
      </c>
      <c r="I50" s="11" t="s">
        <v>13</v>
      </c>
      <c r="J50" s="11" t="s">
        <v>13</v>
      </c>
      <c r="K50" s="11" t="s">
        <v>13</v>
      </c>
      <c r="L50" s="11" t="s">
        <v>13</v>
      </c>
      <c r="M50" s="11" t="s">
        <v>13</v>
      </c>
      <c r="N50" s="11" t="s">
        <v>13</v>
      </c>
      <c r="O50" s="12" t="s">
        <v>13</v>
      </c>
    </row>
    <row r="51" spans="2:15" x14ac:dyDescent="0.2">
      <c r="B51" s="6" t="s">
        <v>28</v>
      </c>
      <c r="C51" s="9">
        <v>1</v>
      </c>
      <c r="D51" s="11" t="s">
        <v>13</v>
      </c>
      <c r="E51" s="11" t="s">
        <v>13</v>
      </c>
      <c r="F51" s="11" t="s">
        <v>13</v>
      </c>
      <c r="G51" s="11" t="s">
        <v>13</v>
      </c>
      <c r="H51" s="11" t="s">
        <v>13</v>
      </c>
      <c r="I51" s="11" t="s">
        <v>13</v>
      </c>
      <c r="J51" s="11" t="s">
        <v>13</v>
      </c>
      <c r="K51" s="11" t="s">
        <v>13</v>
      </c>
      <c r="L51" s="11" t="s">
        <v>13</v>
      </c>
      <c r="M51" s="9">
        <v>1</v>
      </c>
      <c r="N51" s="11" t="s">
        <v>13</v>
      </c>
      <c r="O51" s="12" t="s">
        <v>13</v>
      </c>
    </row>
    <row r="52" spans="2:15" x14ac:dyDescent="0.2">
      <c r="B52" s="6" t="s">
        <v>29</v>
      </c>
      <c r="C52" s="9">
        <v>1</v>
      </c>
      <c r="D52" s="11" t="s">
        <v>13</v>
      </c>
      <c r="E52" s="11" t="s">
        <v>13</v>
      </c>
      <c r="F52" s="11" t="s">
        <v>13</v>
      </c>
      <c r="G52" s="11" t="s">
        <v>13</v>
      </c>
      <c r="H52" s="11" t="s">
        <v>13</v>
      </c>
      <c r="I52" s="11" t="s">
        <v>13</v>
      </c>
      <c r="J52" s="11" t="s">
        <v>13</v>
      </c>
      <c r="K52" s="9">
        <v>1</v>
      </c>
      <c r="L52" s="11" t="s">
        <v>13</v>
      </c>
      <c r="M52" s="11" t="s">
        <v>13</v>
      </c>
      <c r="N52" s="11" t="s">
        <v>13</v>
      </c>
      <c r="O52" s="12" t="s">
        <v>13</v>
      </c>
    </row>
    <row r="53" spans="2:15" x14ac:dyDescent="0.2">
      <c r="B53" s="6" t="s">
        <v>30</v>
      </c>
      <c r="C53" s="9">
        <v>9</v>
      </c>
      <c r="D53" s="11" t="s">
        <v>13</v>
      </c>
      <c r="E53" s="11" t="s">
        <v>13</v>
      </c>
      <c r="F53" s="11" t="s">
        <v>13</v>
      </c>
      <c r="G53" s="11" t="s">
        <v>13</v>
      </c>
      <c r="H53" s="11" t="s">
        <v>13</v>
      </c>
      <c r="I53" s="11" t="s">
        <v>13</v>
      </c>
      <c r="J53" s="11" t="s">
        <v>13</v>
      </c>
      <c r="K53" s="9">
        <v>1</v>
      </c>
      <c r="L53" s="9">
        <v>5</v>
      </c>
      <c r="M53" s="9">
        <v>2</v>
      </c>
      <c r="N53" s="11" t="s">
        <v>13</v>
      </c>
      <c r="O53" s="10">
        <v>1</v>
      </c>
    </row>
    <row r="54" spans="2:15" x14ac:dyDescent="0.2">
      <c r="B54" s="6" t="s">
        <v>33</v>
      </c>
      <c r="C54" s="9">
        <v>43</v>
      </c>
      <c r="D54" s="11" t="s">
        <v>13</v>
      </c>
      <c r="E54" s="9">
        <v>7</v>
      </c>
      <c r="F54" s="9">
        <v>5</v>
      </c>
      <c r="G54" s="9">
        <v>1</v>
      </c>
      <c r="H54" s="9">
        <v>2</v>
      </c>
      <c r="I54" s="11" t="s">
        <v>13</v>
      </c>
      <c r="J54" s="11" t="s">
        <v>13</v>
      </c>
      <c r="K54" s="9">
        <v>14</v>
      </c>
      <c r="L54" s="9">
        <v>9</v>
      </c>
      <c r="M54" s="9">
        <v>2</v>
      </c>
      <c r="N54" s="9">
        <v>2</v>
      </c>
      <c r="O54" s="10">
        <v>1</v>
      </c>
    </row>
    <row r="55" spans="2:15" x14ac:dyDescent="0.2">
      <c r="B55" s="6" t="s">
        <v>52</v>
      </c>
      <c r="C55" s="9">
        <v>12</v>
      </c>
      <c r="D55" s="11" t="s">
        <v>13</v>
      </c>
      <c r="E55" s="11" t="s">
        <v>13</v>
      </c>
      <c r="F55" s="11" t="s">
        <v>13</v>
      </c>
      <c r="G55" s="11" t="s">
        <v>13</v>
      </c>
      <c r="H55" s="9">
        <v>1</v>
      </c>
      <c r="I55" s="11" t="s">
        <v>13</v>
      </c>
      <c r="J55" s="9">
        <v>2</v>
      </c>
      <c r="K55" s="9">
        <v>2</v>
      </c>
      <c r="L55" s="9">
        <v>4</v>
      </c>
      <c r="M55" s="9">
        <v>1</v>
      </c>
      <c r="N55" s="9">
        <v>1</v>
      </c>
      <c r="O55" s="10">
        <v>1</v>
      </c>
    </row>
    <row r="56" spans="2:15" x14ac:dyDescent="0.2">
      <c r="B56" s="6" t="s">
        <v>60</v>
      </c>
      <c r="C56" s="9">
        <v>2</v>
      </c>
      <c r="D56" s="11" t="s">
        <v>13</v>
      </c>
      <c r="E56" s="11" t="s">
        <v>13</v>
      </c>
      <c r="F56" s="11" t="s">
        <v>13</v>
      </c>
      <c r="G56" s="11" t="s">
        <v>13</v>
      </c>
      <c r="H56" s="11" t="s">
        <v>13</v>
      </c>
      <c r="I56" s="11" t="s">
        <v>13</v>
      </c>
      <c r="J56" s="11" t="s">
        <v>13</v>
      </c>
      <c r="K56" s="11" t="s">
        <v>13</v>
      </c>
      <c r="L56" s="9">
        <v>1</v>
      </c>
      <c r="M56" s="11" t="s">
        <v>13</v>
      </c>
      <c r="N56" s="9">
        <v>1</v>
      </c>
      <c r="O56" s="12" t="s">
        <v>13</v>
      </c>
    </row>
    <row r="57" spans="2:15" x14ac:dyDescent="0.2">
      <c r="B57" s="6" t="s">
        <v>64</v>
      </c>
      <c r="C57" s="9">
        <v>6</v>
      </c>
      <c r="D57" s="11" t="s">
        <v>13</v>
      </c>
      <c r="E57" s="9">
        <v>1</v>
      </c>
      <c r="F57" s="9">
        <v>1</v>
      </c>
      <c r="G57" s="9">
        <v>1</v>
      </c>
      <c r="H57" s="11" t="s">
        <v>13</v>
      </c>
      <c r="I57" s="11" t="s">
        <v>13</v>
      </c>
      <c r="J57" s="11" t="s">
        <v>13</v>
      </c>
      <c r="K57" s="9">
        <v>2</v>
      </c>
      <c r="L57" s="11" t="s">
        <v>13</v>
      </c>
      <c r="M57" s="11" t="s">
        <v>13</v>
      </c>
      <c r="N57" s="11" t="s">
        <v>13</v>
      </c>
      <c r="O57" s="10">
        <v>1</v>
      </c>
    </row>
    <row r="58" spans="2:15" x14ac:dyDescent="0.2">
      <c r="B58" s="6" t="s">
        <v>71</v>
      </c>
      <c r="C58" s="9">
        <v>35</v>
      </c>
      <c r="D58" s="11" t="s">
        <v>13</v>
      </c>
      <c r="E58" s="9">
        <v>3</v>
      </c>
      <c r="F58" s="9">
        <v>4</v>
      </c>
      <c r="G58" s="9">
        <v>5</v>
      </c>
      <c r="H58" s="9">
        <v>2</v>
      </c>
      <c r="I58" s="11" t="s">
        <v>13</v>
      </c>
      <c r="J58" s="11" t="s">
        <v>13</v>
      </c>
      <c r="K58" s="9">
        <v>2</v>
      </c>
      <c r="L58" s="9">
        <v>15</v>
      </c>
      <c r="M58" s="9">
        <v>1</v>
      </c>
      <c r="N58" s="9">
        <v>1</v>
      </c>
      <c r="O58" s="10">
        <v>2</v>
      </c>
    </row>
    <row r="59" spans="2:15" x14ac:dyDescent="0.2">
      <c r="B59" s="6" t="s">
        <v>78</v>
      </c>
      <c r="C59" s="9">
        <v>37</v>
      </c>
      <c r="D59" s="9">
        <v>1</v>
      </c>
      <c r="E59" s="9">
        <v>6</v>
      </c>
      <c r="F59" s="9">
        <v>3</v>
      </c>
      <c r="G59" s="9">
        <v>2</v>
      </c>
      <c r="H59" s="9">
        <v>1</v>
      </c>
      <c r="I59" s="11" t="s">
        <v>13</v>
      </c>
      <c r="J59" s="11" t="s">
        <v>13</v>
      </c>
      <c r="K59" s="9">
        <v>4</v>
      </c>
      <c r="L59" s="9">
        <v>15</v>
      </c>
      <c r="M59" s="9">
        <v>2</v>
      </c>
      <c r="N59" s="11" t="s">
        <v>13</v>
      </c>
      <c r="O59" s="10">
        <v>3</v>
      </c>
    </row>
    <row r="60" spans="2:15" x14ac:dyDescent="0.2">
      <c r="B60" s="6" t="s">
        <v>84</v>
      </c>
      <c r="C60" s="9">
        <v>2</v>
      </c>
      <c r="D60" s="11" t="s">
        <v>13</v>
      </c>
      <c r="E60" s="9">
        <v>1</v>
      </c>
      <c r="F60" s="9">
        <v>1</v>
      </c>
      <c r="G60" s="11" t="s">
        <v>13</v>
      </c>
      <c r="H60" s="11" t="s">
        <v>13</v>
      </c>
      <c r="I60" s="11" t="s">
        <v>13</v>
      </c>
      <c r="J60" s="11" t="s">
        <v>13</v>
      </c>
      <c r="K60" s="11" t="s">
        <v>13</v>
      </c>
      <c r="L60" s="11" t="s">
        <v>13</v>
      </c>
      <c r="M60" s="11" t="s">
        <v>13</v>
      </c>
      <c r="N60" s="11" t="s">
        <v>13</v>
      </c>
      <c r="O60" s="12" t="s">
        <v>13</v>
      </c>
    </row>
    <row r="61" spans="2:15" x14ac:dyDescent="0.2">
      <c r="B61" s="6" t="s">
        <v>34</v>
      </c>
      <c r="C61" s="9">
        <v>3</v>
      </c>
      <c r="D61" s="11" t="s">
        <v>13</v>
      </c>
      <c r="E61" s="11" t="s">
        <v>13</v>
      </c>
      <c r="F61" s="11" t="s">
        <v>13</v>
      </c>
      <c r="G61" s="11" t="s">
        <v>13</v>
      </c>
      <c r="H61" s="11" t="s">
        <v>13</v>
      </c>
      <c r="I61" s="11" t="s">
        <v>13</v>
      </c>
      <c r="J61" s="11" t="s">
        <v>13</v>
      </c>
      <c r="K61" s="9">
        <v>1</v>
      </c>
      <c r="L61" s="9">
        <v>1</v>
      </c>
      <c r="M61" s="9">
        <v>1</v>
      </c>
      <c r="N61" s="11" t="s">
        <v>13</v>
      </c>
      <c r="O61" s="12" t="s">
        <v>13</v>
      </c>
    </row>
    <row r="62" spans="2:15" x14ac:dyDescent="0.2">
      <c r="B62" s="6" t="s">
        <v>35</v>
      </c>
      <c r="C62" s="9">
        <v>8</v>
      </c>
      <c r="D62" s="11" t="s">
        <v>13</v>
      </c>
      <c r="E62" s="11" t="s">
        <v>13</v>
      </c>
      <c r="F62" s="11" t="s">
        <v>13</v>
      </c>
      <c r="G62" s="11" t="s">
        <v>13</v>
      </c>
      <c r="H62" s="9">
        <v>2</v>
      </c>
      <c r="I62" s="11" t="s">
        <v>13</v>
      </c>
      <c r="J62" s="9">
        <v>6</v>
      </c>
      <c r="K62" s="11" t="s">
        <v>13</v>
      </c>
      <c r="L62" s="11" t="s">
        <v>13</v>
      </c>
      <c r="M62" s="11" t="s">
        <v>13</v>
      </c>
      <c r="N62" s="11" t="s">
        <v>13</v>
      </c>
      <c r="O62" s="12" t="s">
        <v>13</v>
      </c>
    </row>
    <row r="63" spans="2:15" x14ac:dyDescent="0.2">
      <c r="B63" s="6" t="s">
        <v>36</v>
      </c>
      <c r="C63" s="9">
        <v>7</v>
      </c>
      <c r="D63" s="11" t="s">
        <v>13</v>
      </c>
      <c r="E63" s="9">
        <v>1</v>
      </c>
      <c r="F63" s="11" t="s">
        <v>13</v>
      </c>
      <c r="G63" s="11" t="s">
        <v>13</v>
      </c>
      <c r="H63" s="11" t="s">
        <v>13</v>
      </c>
      <c r="I63" s="11" t="s">
        <v>13</v>
      </c>
      <c r="J63" s="11" t="s">
        <v>13</v>
      </c>
      <c r="K63" s="9">
        <v>4</v>
      </c>
      <c r="L63" s="11" t="s">
        <v>13</v>
      </c>
      <c r="M63" s="9">
        <v>2</v>
      </c>
      <c r="N63" s="11" t="s">
        <v>13</v>
      </c>
      <c r="O63" s="12" t="s">
        <v>13</v>
      </c>
    </row>
    <row r="64" spans="2:15" x14ac:dyDescent="0.2">
      <c r="B64" s="6" t="s">
        <v>37</v>
      </c>
      <c r="C64" s="9">
        <v>20</v>
      </c>
      <c r="D64" s="11" t="s">
        <v>13</v>
      </c>
      <c r="E64" s="9">
        <v>1</v>
      </c>
      <c r="F64" s="9">
        <v>1</v>
      </c>
      <c r="G64" s="9">
        <v>1</v>
      </c>
      <c r="H64" s="11" t="s">
        <v>13</v>
      </c>
      <c r="I64" s="11" t="s">
        <v>13</v>
      </c>
      <c r="J64" s="11" t="s">
        <v>13</v>
      </c>
      <c r="K64" s="9">
        <v>3</v>
      </c>
      <c r="L64" s="9">
        <v>10</v>
      </c>
      <c r="M64" s="9">
        <v>4</v>
      </c>
      <c r="N64" s="11" t="s">
        <v>13</v>
      </c>
      <c r="O64" s="12" t="s">
        <v>13</v>
      </c>
    </row>
    <row r="65" spans="2:15" x14ac:dyDescent="0.2">
      <c r="B65" s="6" t="s">
        <v>53</v>
      </c>
      <c r="C65" s="9">
        <v>66</v>
      </c>
      <c r="D65" s="11" t="s">
        <v>13</v>
      </c>
      <c r="E65" s="9">
        <v>4</v>
      </c>
      <c r="F65" s="9">
        <v>2</v>
      </c>
      <c r="G65" s="9">
        <v>2</v>
      </c>
      <c r="H65" s="9">
        <v>1</v>
      </c>
      <c r="I65" s="11" t="s">
        <v>13</v>
      </c>
      <c r="J65" s="9">
        <v>1</v>
      </c>
      <c r="K65" s="9">
        <v>17</v>
      </c>
      <c r="L65" s="9">
        <v>31</v>
      </c>
      <c r="M65" s="9">
        <v>3</v>
      </c>
      <c r="N65" s="9">
        <v>2</v>
      </c>
      <c r="O65" s="10">
        <v>3</v>
      </c>
    </row>
    <row r="66" spans="2:15" x14ac:dyDescent="0.2">
      <c r="B66" s="6" t="s">
        <v>61</v>
      </c>
      <c r="C66" s="9">
        <v>71</v>
      </c>
      <c r="D66" s="11" t="s">
        <v>13</v>
      </c>
      <c r="E66" s="9">
        <v>1</v>
      </c>
      <c r="F66" s="9">
        <v>1</v>
      </c>
      <c r="G66" s="9">
        <v>2</v>
      </c>
      <c r="H66" s="9">
        <v>3</v>
      </c>
      <c r="I66" s="11" t="s">
        <v>13</v>
      </c>
      <c r="J66" s="9">
        <v>5</v>
      </c>
      <c r="K66" s="9">
        <v>29</v>
      </c>
      <c r="L66" s="9">
        <v>15</v>
      </c>
      <c r="M66" s="9">
        <v>10</v>
      </c>
      <c r="N66" s="9">
        <v>3</v>
      </c>
      <c r="O66" s="10">
        <v>2</v>
      </c>
    </row>
    <row r="67" spans="2:15" x14ac:dyDescent="0.2">
      <c r="B67" s="6" t="s">
        <v>65</v>
      </c>
      <c r="C67" s="9">
        <v>13</v>
      </c>
      <c r="D67" s="9">
        <v>1</v>
      </c>
      <c r="E67" s="11" t="s">
        <v>13</v>
      </c>
      <c r="F67" s="9">
        <v>1</v>
      </c>
      <c r="G67" s="11" t="s">
        <v>13</v>
      </c>
      <c r="H67" s="9">
        <v>1</v>
      </c>
      <c r="I67" s="11" t="s">
        <v>13</v>
      </c>
      <c r="J67" s="11" t="s">
        <v>13</v>
      </c>
      <c r="K67" s="9">
        <v>1</v>
      </c>
      <c r="L67" s="9">
        <v>7</v>
      </c>
      <c r="M67" s="9">
        <v>1</v>
      </c>
      <c r="N67" s="9">
        <v>1</v>
      </c>
      <c r="O67" s="12" t="s">
        <v>13</v>
      </c>
    </row>
    <row r="68" spans="2:15" x14ac:dyDescent="0.2">
      <c r="B68" s="6" t="s">
        <v>72</v>
      </c>
      <c r="C68" s="9">
        <v>10</v>
      </c>
      <c r="D68" s="11" t="s">
        <v>13</v>
      </c>
      <c r="E68" s="9">
        <v>2</v>
      </c>
      <c r="F68" s="11" t="s">
        <v>13</v>
      </c>
      <c r="G68" s="11" t="s">
        <v>13</v>
      </c>
      <c r="H68" s="9">
        <v>1</v>
      </c>
      <c r="I68" s="11" t="s">
        <v>13</v>
      </c>
      <c r="J68" s="11" t="s">
        <v>13</v>
      </c>
      <c r="K68" s="9">
        <v>3</v>
      </c>
      <c r="L68" s="9">
        <v>2</v>
      </c>
      <c r="M68" s="9">
        <v>2</v>
      </c>
      <c r="N68" s="11" t="s">
        <v>13</v>
      </c>
      <c r="O68" s="12" t="s">
        <v>13</v>
      </c>
    </row>
    <row r="69" spans="2:15" x14ac:dyDescent="0.2">
      <c r="B69" s="6" t="s">
        <v>79</v>
      </c>
      <c r="C69" s="9">
        <v>41</v>
      </c>
      <c r="D69" s="11" t="s">
        <v>13</v>
      </c>
      <c r="E69" s="9">
        <v>2</v>
      </c>
      <c r="F69" s="9">
        <v>1</v>
      </c>
      <c r="G69" s="11" t="s">
        <v>13</v>
      </c>
      <c r="H69" s="9">
        <v>1</v>
      </c>
      <c r="I69" s="11" t="s">
        <v>13</v>
      </c>
      <c r="J69" s="11" t="s">
        <v>13</v>
      </c>
      <c r="K69" s="9">
        <v>5</v>
      </c>
      <c r="L69" s="9">
        <v>27</v>
      </c>
      <c r="M69" s="9">
        <v>3</v>
      </c>
      <c r="N69" s="9">
        <v>2</v>
      </c>
      <c r="O69" s="12" t="s">
        <v>13</v>
      </c>
    </row>
    <row r="70" spans="2:15" x14ac:dyDescent="0.2">
      <c r="B70" s="6" t="s">
        <v>85</v>
      </c>
      <c r="C70" s="9">
        <v>6</v>
      </c>
      <c r="D70" s="11" t="s">
        <v>13</v>
      </c>
      <c r="E70" s="11" t="s">
        <v>13</v>
      </c>
      <c r="F70" s="11" t="s">
        <v>13</v>
      </c>
      <c r="G70" s="11" t="s">
        <v>13</v>
      </c>
      <c r="H70" s="11" t="s">
        <v>13</v>
      </c>
      <c r="I70" s="11" t="s">
        <v>13</v>
      </c>
      <c r="J70" s="11" t="s">
        <v>13</v>
      </c>
      <c r="K70" s="9">
        <v>1</v>
      </c>
      <c r="L70" s="9">
        <v>2</v>
      </c>
      <c r="M70" s="9">
        <v>2</v>
      </c>
      <c r="N70" s="9">
        <v>1</v>
      </c>
      <c r="O70" s="12" t="s">
        <v>13</v>
      </c>
    </row>
    <row r="71" spans="2:15" x14ac:dyDescent="0.2">
      <c r="B71" s="6" t="s">
        <v>54</v>
      </c>
      <c r="C71" s="9">
        <v>453</v>
      </c>
      <c r="D71" s="9">
        <v>21</v>
      </c>
      <c r="E71" s="9">
        <v>76</v>
      </c>
      <c r="F71" s="9">
        <v>71</v>
      </c>
      <c r="G71" s="9">
        <v>74</v>
      </c>
      <c r="H71" s="9">
        <v>35</v>
      </c>
      <c r="I71" s="9">
        <v>7</v>
      </c>
      <c r="J71" s="9">
        <v>2</v>
      </c>
      <c r="K71" s="9">
        <v>54</v>
      </c>
      <c r="L71" s="9">
        <v>54</v>
      </c>
      <c r="M71" s="9">
        <v>43</v>
      </c>
      <c r="N71" s="9">
        <v>9</v>
      </c>
      <c r="O71" s="10">
        <v>7</v>
      </c>
    </row>
    <row r="72" spans="2:15" x14ac:dyDescent="0.2">
      <c r="B72" s="6" t="s">
        <v>55</v>
      </c>
      <c r="C72" s="9">
        <v>177</v>
      </c>
      <c r="D72" s="9">
        <v>5</v>
      </c>
      <c r="E72" s="9">
        <v>41</v>
      </c>
      <c r="F72" s="9">
        <v>24</v>
      </c>
      <c r="G72" s="9">
        <v>26</v>
      </c>
      <c r="H72" s="9">
        <v>14</v>
      </c>
      <c r="I72" s="9">
        <v>3</v>
      </c>
      <c r="J72" s="9">
        <v>1</v>
      </c>
      <c r="K72" s="9">
        <v>19</v>
      </c>
      <c r="L72" s="9">
        <v>19</v>
      </c>
      <c r="M72" s="9">
        <v>16</v>
      </c>
      <c r="N72" s="9">
        <v>6</v>
      </c>
      <c r="O72" s="10">
        <v>3</v>
      </c>
    </row>
    <row r="73" spans="2:15" x14ac:dyDescent="0.2">
      <c r="B73" s="6" t="s">
        <v>56</v>
      </c>
      <c r="C73" s="9">
        <v>61</v>
      </c>
      <c r="D73" s="9">
        <v>1</v>
      </c>
      <c r="E73" s="9">
        <v>6</v>
      </c>
      <c r="F73" s="9">
        <v>3</v>
      </c>
      <c r="G73" s="9">
        <v>10</v>
      </c>
      <c r="H73" s="9">
        <v>4</v>
      </c>
      <c r="I73" s="9">
        <v>1</v>
      </c>
      <c r="J73" s="9">
        <v>1</v>
      </c>
      <c r="K73" s="9">
        <v>15</v>
      </c>
      <c r="L73" s="9">
        <v>9</v>
      </c>
      <c r="M73" s="9">
        <v>9</v>
      </c>
      <c r="N73" s="9">
        <v>1</v>
      </c>
      <c r="O73" s="10">
        <v>1</v>
      </c>
    </row>
    <row r="74" spans="2:15" x14ac:dyDescent="0.2">
      <c r="B74" s="6" t="s">
        <v>57</v>
      </c>
      <c r="C74" s="9">
        <v>36</v>
      </c>
      <c r="D74" s="11" t="s">
        <v>13</v>
      </c>
      <c r="E74" s="9">
        <v>4</v>
      </c>
      <c r="F74" s="9">
        <v>1</v>
      </c>
      <c r="G74" s="9">
        <v>3</v>
      </c>
      <c r="H74" s="9">
        <v>5</v>
      </c>
      <c r="I74" s="11" t="s">
        <v>13</v>
      </c>
      <c r="J74" s="11" t="s">
        <v>13</v>
      </c>
      <c r="K74" s="9">
        <v>5</v>
      </c>
      <c r="L74" s="9">
        <v>13</v>
      </c>
      <c r="M74" s="9">
        <v>5</v>
      </c>
      <c r="N74" s="11" t="s">
        <v>13</v>
      </c>
      <c r="O74" s="12" t="s">
        <v>13</v>
      </c>
    </row>
    <row r="75" spans="2:15" x14ac:dyDescent="0.2">
      <c r="B75" s="6" t="s">
        <v>62</v>
      </c>
      <c r="C75" s="9">
        <v>11</v>
      </c>
      <c r="D75" s="11" t="s">
        <v>13</v>
      </c>
      <c r="E75" s="11" t="s">
        <v>13</v>
      </c>
      <c r="F75" s="11" t="s">
        <v>13</v>
      </c>
      <c r="G75" s="9">
        <v>3</v>
      </c>
      <c r="H75" s="9">
        <v>2</v>
      </c>
      <c r="I75" s="11" t="s">
        <v>13</v>
      </c>
      <c r="J75" s="11" t="s">
        <v>13</v>
      </c>
      <c r="K75" s="9">
        <v>4</v>
      </c>
      <c r="L75" s="11" t="s">
        <v>13</v>
      </c>
      <c r="M75" s="9">
        <v>2</v>
      </c>
      <c r="N75" s="11" t="s">
        <v>13</v>
      </c>
      <c r="O75" s="12" t="s">
        <v>13</v>
      </c>
    </row>
    <row r="76" spans="2:15" x14ac:dyDescent="0.2">
      <c r="B76" s="6" t="s">
        <v>66</v>
      </c>
      <c r="C76" s="9">
        <v>17</v>
      </c>
      <c r="D76" s="11" t="s">
        <v>13</v>
      </c>
      <c r="E76" s="9">
        <v>2</v>
      </c>
      <c r="F76" s="9">
        <v>1</v>
      </c>
      <c r="G76" s="9">
        <v>1</v>
      </c>
      <c r="H76" s="9">
        <v>1</v>
      </c>
      <c r="I76" s="11" t="s">
        <v>13</v>
      </c>
      <c r="J76" s="11" t="s">
        <v>13</v>
      </c>
      <c r="K76" s="9">
        <v>3</v>
      </c>
      <c r="L76" s="9">
        <v>3</v>
      </c>
      <c r="M76" s="9">
        <v>5</v>
      </c>
      <c r="N76" s="9">
        <v>1</v>
      </c>
      <c r="O76" s="12" t="s">
        <v>13</v>
      </c>
    </row>
    <row r="77" spans="2:15" x14ac:dyDescent="0.2">
      <c r="B77" s="6" t="s">
        <v>73</v>
      </c>
      <c r="C77" s="9">
        <v>8</v>
      </c>
      <c r="D77" s="11" t="s">
        <v>13</v>
      </c>
      <c r="E77" s="11" t="s">
        <v>13</v>
      </c>
      <c r="F77" s="11" t="s">
        <v>13</v>
      </c>
      <c r="G77" s="9">
        <v>1</v>
      </c>
      <c r="H77" s="11" t="s">
        <v>13</v>
      </c>
      <c r="I77" s="11" t="s">
        <v>13</v>
      </c>
      <c r="J77" s="9">
        <v>1</v>
      </c>
      <c r="K77" s="11" t="s">
        <v>13</v>
      </c>
      <c r="L77" s="9">
        <v>5</v>
      </c>
      <c r="M77" s="11" t="s">
        <v>13</v>
      </c>
      <c r="N77" s="11" t="s">
        <v>13</v>
      </c>
      <c r="O77" s="10">
        <v>1</v>
      </c>
    </row>
    <row r="78" spans="2:15" x14ac:dyDescent="0.2">
      <c r="B78" s="6" t="s">
        <v>15</v>
      </c>
      <c r="C78" s="9">
        <v>657</v>
      </c>
      <c r="D78" s="9">
        <v>8</v>
      </c>
      <c r="E78" s="9">
        <v>49</v>
      </c>
      <c r="F78" s="9">
        <v>58</v>
      </c>
      <c r="G78" s="9">
        <v>90</v>
      </c>
      <c r="H78" s="9">
        <v>53</v>
      </c>
      <c r="I78" s="9">
        <v>8</v>
      </c>
      <c r="J78" s="9">
        <v>8</v>
      </c>
      <c r="K78" s="9">
        <v>98</v>
      </c>
      <c r="L78" s="9">
        <v>77</v>
      </c>
      <c r="M78" s="9">
        <v>79</v>
      </c>
      <c r="N78" s="9">
        <v>47</v>
      </c>
      <c r="O78" s="10">
        <v>82</v>
      </c>
    </row>
    <row r="79" spans="2:15" ht="13.8" thickBot="1" x14ac:dyDescent="0.25">
      <c r="B79" s="7" t="s">
        <v>16</v>
      </c>
      <c r="C79" s="13">
        <v>4691</v>
      </c>
      <c r="D79" s="13">
        <v>51</v>
      </c>
      <c r="E79" s="13">
        <v>214</v>
      </c>
      <c r="F79" s="13">
        <v>245</v>
      </c>
      <c r="G79" s="13">
        <v>419</v>
      </c>
      <c r="H79" s="13">
        <v>525</v>
      </c>
      <c r="I79" s="13">
        <v>46</v>
      </c>
      <c r="J79" s="13">
        <v>10</v>
      </c>
      <c r="K79" s="13">
        <v>290</v>
      </c>
      <c r="L79" s="13">
        <v>173</v>
      </c>
      <c r="M79" s="13">
        <v>282</v>
      </c>
      <c r="N79" s="13">
        <v>254</v>
      </c>
      <c r="O79" s="14">
        <v>2182</v>
      </c>
    </row>
  </sheetData>
  <phoneticPr fontId="18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013</vt:lpstr>
      <vt:lpstr>'013'!Print_Titles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優喜</dc:creator>
  <cp:lastModifiedBy>平川　凜</cp:lastModifiedBy>
  <cp:lastPrinted>2017-09-04T01:15:53Z</cp:lastPrinted>
  <dcterms:created xsi:type="dcterms:W3CDTF">2017-08-06T23:59:04Z</dcterms:created>
  <dcterms:modified xsi:type="dcterms:W3CDTF">2024-11-27T01:05:28Z</dcterms:modified>
</cp:coreProperties>
</file>