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vms6100\統計課【新フォルダー】\01資料\03月次・年次更新データ\02_年次更新データ\令和5年度\02_HP掲載データ\10 金融\施行\"/>
    </mc:Choice>
  </mc:AlternateContent>
  <bookViews>
    <workbookView xWindow="-120" yWindow="-120" windowWidth="20736" windowHeight="11316"/>
  </bookViews>
  <sheets>
    <sheet name="商工組合中央金庫勘定" sheetId="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1" i="5" l="1"/>
  <c r="O11" i="5"/>
  <c r="N11" i="5"/>
  <c r="L11" i="5"/>
  <c r="K11" i="5"/>
  <c r="J11" i="5"/>
  <c r="I11" i="5"/>
  <c r="H11" i="5"/>
  <c r="G11" i="5"/>
  <c r="F11" i="5"/>
  <c r="E11" i="5"/>
  <c r="D11" i="5"/>
  <c r="C11" i="5"/>
  <c r="B11" i="5"/>
  <c r="M24" i="5" l="1"/>
  <c r="M11" i="5" s="1"/>
  <c r="M23" i="5"/>
  <c r="M22" i="5"/>
  <c r="M21" i="5"/>
  <c r="M20" i="5"/>
  <c r="M19" i="5"/>
  <c r="M18" i="5"/>
  <c r="M17" i="5"/>
  <c r="M16" i="5"/>
  <c r="M15" i="5"/>
  <c r="M14" i="5"/>
  <c r="M13" i="5"/>
</calcChain>
</file>

<file path=xl/sharedStrings.xml><?xml version="1.0" encoding="utf-8"?>
<sst xmlns="http://schemas.openxmlformats.org/spreadsheetml/2006/main" count="39" uniqueCount="39">
  <si>
    <t>　　　本表は、商工組合中央金庫長崎支店の諸勘定で年度末又は月末の数値である。</t>
    <rPh sb="3" eb="4">
      <t>ホン</t>
    </rPh>
    <rPh sb="4" eb="5">
      <t>ヒョウ</t>
    </rPh>
    <rPh sb="7" eb="9">
      <t>ショウコウ</t>
    </rPh>
    <rPh sb="9" eb="11">
      <t>クミアイ</t>
    </rPh>
    <rPh sb="11" eb="13">
      <t>チュウオウ</t>
    </rPh>
    <rPh sb="13" eb="15">
      <t>キンコ</t>
    </rPh>
    <rPh sb="15" eb="17">
      <t>ナガサキ</t>
    </rPh>
    <rPh sb="17" eb="19">
      <t>シテン</t>
    </rPh>
    <rPh sb="20" eb="21">
      <t>ショ</t>
    </rPh>
    <rPh sb="21" eb="23">
      <t>カンジョウ</t>
    </rPh>
    <rPh sb="24" eb="25">
      <t>ネン</t>
    </rPh>
    <rPh sb="25" eb="26">
      <t>ド</t>
    </rPh>
    <rPh sb="26" eb="27">
      <t>マツ</t>
    </rPh>
    <rPh sb="27" eb="28">
      <t>マタ</t>
    </rPh>
    <rPh sb="29" eb="31">
      <t>ゲツマツ</t>
    </rPh>
    <rPh sb="32" eb="34">
      <t>スウチ</t>
    </rPh>
    <phoneticPr fontId="1"/>
  </si>
  <si>
    <t>（単位　　千円、％）</t>
    <rPh sb="1" eb="3">
      <t>タンイ</t>
    </rPh>
    <rPh sb="5" eb="7">
      <t>センエン</t>
    </rPh>
    <phoneticPr fontId="1"/>
  </si>
  <si>
    <t>年　　月</t>
    <rPh sb="0" eb="1">
      <t>ネン</t>
    </rPh>
    <rPh sb="3" eb="4">
      <t>ツキ</t>
    </rPh>
    <phoneticPr fontId="1"/>
  </si>
  <si>
    <t>預　　　　　　　　　　　　　　　　　　　　　　　　　　　　　　　　　　　　　　　　　　　　　　　金</t>
    <rPh sb="0" eb="1">
      <t>アズカリ</t>
    </rPh>
    <rPh sb="48" eb="49">
      <t>キン</t>
    </rPh>
    <phoneticPr fontId="1"/>
  </si>
  <si>
    <t>貸　　　　　　　　　　　　　　　　　　　　　　　　　　　　　　　　　　　　　　　　出</t>
    <rPh sb="0" eb="1">
      <t>カシ</t>
    </rPh>
    <rPh sb="41" eb="42">
      <t>デ</t>
    </rPh>
    <phoneticPr fontId="1"/>
  </si>
  <si>
    <t>預 貸 率</t>
    <rPh sb="0" eb="1">
      <t>アズカリ</t>
    </rPh>
    <rPh sb="2" eb="3">
      <t>カシ</t>
    </rPh>
    <rPh sb="4" eb="5">
      <t>リツ</t>
    </rPh>
    <phoneticPr fontId="1"/>
  </si>
  <si>
    <t>預　け　金</t>
    <phoneticPr fontId="1"/>
  </si>
  <si>
    <t>総　　　　　　額</t>
    <rPh sb="0" eb="1">
      <t>フサ</t>
    </rPh>
    <rPh sb="7" eb="8">
      <t>ガク</t>
    </rPh>
    <phoneticPr fontId="1"/>
  </si>
  <si>
    <t>当　座　預　金</t>
    <rPh sb="0" eb="1">
      <t>トウ</t>
    </rPh>
    <rPh sb="2" eb="3">
      <t>ザ</t>
    </rPh>
    <rPh sb="4" eb="5">
      <t>アズカリ</t>
    </rPh>
    <rPh sb="6" eb="7">
      <t>カネ</t>
    </rPh>
    <phoneticPr fontId="1"/>
  </si>
  <si>
    <t>普　通　預　金</t>
    <rPh sb="0" eb="1">
      <t>アマネ</t>
    </rPh>
    <rPh sb="2" eb="3">
      <t>ツウ</t>
    </rPh>
    <rPh sb="4" eb="5">
      <t>アズカリ</t>
    </rPh>
    <rPh sb="6" eb="7">
      <t>カネ</t>
    </rPh>
    <phoneticPr fontId="1"/>
  </si>
  <si>
    <t>定　期　預　金</t>
    <rPh sb="0" eb="1">
      <t>サダム</t>
    </rPh>
    <rPh sb="2" eb="3">
      <t>キ</t>
    </rPh>
    <rPh sb="4" eb="5">
      <t>アズカリ</t>
    </rPh>
    <rPh sb="6" eb="7">
      <t>カネ</t>
    </rPh>
    <phoneticPr fontId="1"/>
  </si>
  <si>
    <t>通　知　預　金</t>
    <rPh sb="0" eb="1">
      <t>ツウ</t>
    </rPh>
    <rPh sb="2" eb="3">
      <t>チ</t>
    </rPh>
    <rPh sb="4" eb="5">
      <t>アズカリ</t>
    </rPh>
    <rPh sb="6" eb="7">
      <t>カネ</t>
    </rPh>
    <phoneticPr fontId="1"/>
  </si>
  <si>
    <t>そ　 　の 　　他</t>
    <rPh sb="8" eb="9">
      <t>ホカ</t>
    </rPh>
    <phoneticPr fontId="1"/>
  </si>
  <si>
    <t>総　　　　　額</t>
    <rPh sb="0" eb="1">
      <t>フサ</t>
    </rPh>
    <rPh sb="6" eb="7">
      <t>ガク</t>
    </rPh>
    <phoneticPr fontId="1"/>
  </si>
  <si>
    <t>手　形　貸　付</t>
    <rPh sb="0" eb="1">
      <t>テ</t>
    </rPh>
    <rPh sb="2" eb="3">
      <t>カタチ</t>
    </rPh>
    <rPh sb="4" eb="5">
      <t>カシ</t>
    </rPh>
    <rPh sb="6" eb="7">
      <t>ヅケ</t>
    </rPh>
    <phoneticPr fontId="1"/>
  </si>
  <si>
    <t>割　引　手　形</t>
    <rPh sb="0" eb="1">
      <t>ワリ</t>
    </rPh>
    <rPh sb="2" eb="3">
      <t>イン</t>
    </rPh>
    <rPh sb="4" eb="5">
      <t>テ</t>
    </rPh>
    <rPh sb="6" eb="7">
      <t>カタチ</t>
    </rPh>
    <phoneticPr fontId="1"/>
  </si>
  <si>
    <t>証　書　貸　付</t>
    <rPh sb="0" eb="1">
      <t>アカシ</t>
    </rPh>
    <rPh sb="2" eb="3">
      <t>ショ</t>
    </rPh>
    <rPh sb="4" eb="5">
      <t>カシ</t>
    </rPh>
    <rPh sb="6" eb="7">
      <t>ヅケ</t>
    </rPh>
    <phoneticPr fontId="1"/>
  </si>
  <si>
    <t>当　座　貸　越</t>
    <rPh sb="0" eb="1">
      <t>トウ</t>
    </rPh>
    <rPh sb="2" eb="3">
      <t>ザ</t>
    </rPh>
    <rPh sb="4" eb="5">
      <t>カシ</t>
    </rPh>
    <rPh sb="6" eb="7">
      <t>コシ</t>
    </rPh>
    <phoneticPr fontId="1"/>
  </si>
  <si>
    <t xml:space="preserve"> 資料　　商工組合中央金庫長崎支店　　　　　（注） 数値は長崎県内全域（佐世保支店取扱高除く）を含む。</t>
    <rPh sb="5" eb="7">
      <t>ショウコウ</t>
    </rPh>
    <rPh sb="7" eb="9">
      <t>クミアイ</t>
    </rPh>
    <rPh sb="26" eb="28">
      <t>スウチ</t>
    </rPh>
    <rPh sb="29" eb="31">
      <t>ナガサキ</t>
    </rPh>
    <rPh sb="31" eb="33">
      <t>ケンナイ</t>
    </rPh>
    <rPh sb="33" eb="35">
      <t>ゼンイキ</t>
    </rPh>
    <rPh sb="36" eb="39">
      <t>サセボ</t>
    </rPh>
    <rPh sb="39" eb="41">
      <t>シテン</t>
    </rPh>
    <rPh sb="41" eb="43">
      <t>トリアツカ</t>
    </rPh>
    <rPh sb="43" eb="44">
      <t>タカ</t>
    </rPh>
    <rPh sb="44" eb="45">
      <t>ノゾ</t>
    </rPh>
    <rPh sb="48" eb="49">
      <t>フク</t>
    </rPh>
    <phoneticPr fontId="1"/>
  </si>
  <si>
    <t>有　価　証　券</t>
    <phoneticPr fontId="1"/>
  </si>
  <si>
    <t>現　　金</t>
    <phoneticPr fontId="1"/>
  </si>
  <si>
    <t>商　工　組　合　中　央　金　庫　勘　定　</t>
    <rPh sb="0" eb="1">
      <t>ショウ</t>
    </rPh>
    <rPh sb="2" eb="3">
      <t>タクミ</t>
    </rPh>
    <rPh sb="4" eb="5">
      <t>クミ</t>
    </rPh>
    <rPh sb="6" eb="7">
      <t>ゴウ</t>
    </rPh>
    <rPh sb="8" eb="9">
      <t>ナカ</t>
    </rPh>
    <phoneticPr fontId="1"/>
  </si>
  <si>
    <t>平成３０年度　</t>
    <rPh sb="0" eb="2">
      <t>ヘイセイ</t>
    </rPh>
    <rPh sb="5" eb="6">
      <t>ド</t>
    </rPh>
    <phoneticPr fontId="1"/>
  </si>
  <si>
    <t>令和元年度　</t>
    <rPh sb="0" eb="3">
      <t>レイワモト</t>
    </rPh>
    <rPh sb="4" eb="5">
      <t>ド</t>
    </rPh>
    <phoneticPr fontId="1"/>
  </si>
  <si>
    <t>２年度　</t>
    <rPh sb="2" eb="3">
      <t>ド</t>
    </rPh>
    <phoneticPr fontId="1"/>
  </si>
  <si>
    <t>３年度　</t>
    <rPh sb="2" eb="3">
      <t>ド</t>
    </rPh>
    <phoneticPr fontId="1"/>
  </si>
  <si>
    <t>４年度　</t>
    <rPh sb="2" eb="3">
      <t>ド</t>
    </rPh>
    <phoneticPr fontId="1"/>
  </si>
  <si>
    <t>６月　</t>
  </si>
  <si>
    <t>７月　</t>
  </si>
  <si>
    <t>８月　</t>
  </si>
  <si>
    <t>９月　</t>
  </si>
  <si>
    <t>１０月　</t>
  </si>
  <si>
    <t>令和４年４月　</t>
    <rPh sb="0" eb="1">
      <t>レイ</t>
    </rPh>
    <rPh sb="1" eb="2">
      <t>ワ</t>
    </rPh>
    <rPh sb="3" eb="4">
      <t>ネン</t>
    </rPh>
    <rPh sb="5" eb="6">
      <t>ガツ</t>
    </rPh>
    <phoneticPr fontId="1"/>
  </si>
  <si>
    <t>５月　</t>
    <phoneticPr fontId="1"/>
  </si>
  <si>
    <t>１１月　</t>
    <rPh sb="2" eb="3">
      <t>ガツ</t>
    </rPh>
    <phoneticPr fontId="1"/>
  </si>
  <si>
    <t>１２月　</t>
    <rPh sb="2" eb="3">
      <t>ガツ</t>
    </rPh>
    <phoneticPr fontId="1"/>
  </si>
  <si>
    <t>５年１月　</t>
    <rPh sb="1" eb="2">
      <t>ネン</t>
    </rPh>
    <phoneticPr fontId="1"/>
  </si>
  <si>
    <t>２月　</t>
    <rPh sb="1" eb="2">
      <t>ガツ</t>
    </rPh>
    <phoneticPr fontId="1"/>
  </si>
  <si>
    <t>３月　</t>
    <rPh sb="1" eb="2">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</si>
</sst>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_ * #,##0.0_ ;_ * \-#,##0.0_ ;_ * &quot;-&quot;_ ;_ @_ "/>
    <numFmt numFmtId="177" formatCode="#,##0.0;&quot;△ &quot;#,##0.0"/>
    <numFmt numFmtId="178" formatCode="#,##0_ "/>
  </numFmts>
  <fonts count="6" x14ac:knownFonts="1">
    <font>
      <sz val="11"/>
      <name val="ＭＳ Ｐゴシック"/>
      <family val="3"/>
      <charset val="128"/>
    </font>
    <font>
      <sz val="6"/>
      <name val="ＭＳ Ｐゴシック"/>
      <family val="3"/>
      <charset val="128"/>
    </font>
    <font>
      <sz val="11"/>
      <name val="ＭＳ Ｐゴシック"/>
      <family val="3"/>
      <charset val="128"/>
    </font>
    <font>
      <b/>
      <sz val="14"/>
      <name val="ＭＳ Ｐ明朝"/>
      <family val="1"/>
      <charset val="128"/>
    </font>
    <font>
      <sz val="11"/>
      <name val="ＭＳ Ｐ明朝"/>
      <family val="1"/>
      <charset val="128"/>
    </font>
    <font>
      <sz val="8"/>
      <name val="ＭＳ Ｐ明朝"/>
      <family val="1"/>
      <charset val="128"/>
    </font>
  </fonts>
  <fills count="2">
    <fill>
      <patternFill patternType="none"/>
    </fill>
    <fill>
      <patternFill patternType="gray125"/>
    </fill>
  </fills>
  <borders count="18">
    <border>
      <left/>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top/>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s>
  <cellStyleXfs count="2">
    <xf numFmtId="0" fontId="0" fillId="0" borderId="0"/>
    <xf numFmtId="38" fontId="2" fillId="0" borderId="0" applyFont="0" applyFill="0" applyBorder="0" applyAlignment="0" applyProtection="0"/>
  </cellStyleXfs>
  <cellXfs count="56">
    <xf numFmtId="0" fontId="0" fillId="0" borderId="0" xfId="0"/>
    <xf numFmtId="177" fontId="5" fillId="0" borderId="0" xfId="0" applyNumberFormat="1" applyFont="1" applyFill="1" applyAlignment="1">
      <alignment vertical="center"/>
    </xf>
    <xf numFmtId="0" fontId="5" fillId="0" borderId="12" xfId="0" applyFont="1" applyFill="1" applyBorder="1" applyAlignment="1">
      <alignment horizontal="right" vertical="center"/>
    </xf>
    <xf numFmtId="176" fontId="5" fillId="0" borderId="0" xfId="1" applyNumberFormat="1" applyFont="1" applyFill="1" applyAlignment="1">
      <alignment vertical="center"/>
    </xf>
    <xf numFmtId="178" fontId="5" fillId="0" borderId="0" xfId="1" applyNumberFormat="1" applyFont="1" applyFill="1" applyAlignment="1">
      <alignment vertical="center"/>
    </xf>
    <xf numFmtId="0" fontId="4" fillId="0" borderId="0" xfId="0" applyFont="1" applyFill="1" applyAlignment="1">
      <alignment vertical="center"/>
    </xf>
    <xf numFmtId="0" fontId="3" fillId="0" borderId="0"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Alignment="1">
      <alignment vertical="center"/>
    </xf>
    <xf numFmtId="0" fontId="5" fillId="0" borderId="3" xfId="0" applyFont="1" applyFill="1" applyBorder="1" applyAlignment="1">
      <alignment vertical="center"/>
    </xf>
    <xf numFmtId="0" fontId="5" fillId="0" borderId="3" xfId="0" applyFont="1" applyFill="1" applyBorder="1" applyAlignment="1">
      <alignment horizontal="right" vertical="center"/>
    </xf>
    <xf numFmtId="0" fontId="5" fillId="0" borderId="0" xfId="0" applyFont="1" applyFill="1" applyBorder="1" applyAlignment="1">
      <alignment horizontal="right" vertical="center"/>
    </xf>
    <xf numFmtId="0" fontId="5" fillId="0" borderId="1" xfId="0" applyFont="1" applyFill="1" applyBorder="1" applyAlignment="1">
      <alignment horizontal="center" vertical="center"/>
    </xf>
    <xf numFmtId="177" fontId="5" fillId="0" borderId="0" xfId="1" applyNumberFormat="1" applyFont="1" applyFill="1" applyAlignment="1">
      <alignment vertical="center"/>
    </xf>
    <xf numFmtId="0" fontId="5" fillId="0" borderId="12" xfId="0" applyFont="1" applyFill="1" applyBorder="1" applyAlignment="1">
      <alignment vertical="center"/>
    </xf>
    <xf numFmtId="41" fontId="5" fillId="0" borderId="15" xfId="1" applyNumberFormat="1" applyFont="1" applyFill="1" applyBorder="1" applyAlignment="1">
      <alignment vertical="center"/>
    </xf>
    <xf numFmtId="0" fontId="4" fillId="0" borderId="0" xfId="0" applyFont="1" applyFill="1" applyAlignment="1"/>
    <xf numFmtId="41" fontId="5" fillId="0" borderId="0" xfId="0" applyNumberFormat="1" applyFont="1" applyFill="1" applyAlignment="1">
      <alignment vertical="center"/>
    </xf>
    <xf numFmtId="0" fontId="5" fillId="0" borderId="0" xfId="0" applyFont="1" applyFill="1" applyBorder="1" applyAlignment="1">
      <alignment horizontal="left"/>
    </xf>
    <xf numFmtId="0" fontId="5" fillId="0" borderId="9" xfId="0" applyFont="1" applyFill="1" applyBorder="1" applyAlignment="1">
      <alignment horizontal="center" vertical="center"/>
    </xf>
    <xf numFmtId="0" fontId="5" fillId="0" borderId="2" xfId="0" applyFont="1" applyFill="1" applyBorder="1" applyAlignment="1">
      <alignment horizontal="center" vertical="center"/>
    </xf>
    <xf numFmtId="41" fontId="5" fillId="0" borderId="0" xfId="1" applyNumberFormat="1" applyFont="1" applyFill="1" applyBorder="1" applyAlignment="1">
      <alignment vertical="center"/>
    </xf>
    <xf numFmtId="41" fontId="5" fillId="0" borderId="12" xfId="1" applyNumberFormat="1" applyFont="1" applyFill="1" applyBorder="1" applyAlignment="1">
      <alignment vertical="center"/>
    </xf>
    <xf numFmtId="0" fontId="5" fillId="0" borderId="9" xfId="0" applyFont="1" applyFill="1" applyBorder="1" applyAlignment="1">
      <alignment horizontal="center" vertical="center"/>
    </xf>
    <xf numFmtId="0" fontId="5" fillId="0" borderId="2" xfId="0" applyFont="1" applyFill="1" applyBorder="1" applyAlignment="1">
      <alignment horizontal="center" vertical="center"/>
    </xf>
    <xf numFmtId="41" fontId="5" fillId="0" borderId="12" xfId="1" applyNumberFormat="1" applyFont="1" applyFill="1" applyBorder="1" applyAlignment="1">
      <alignment horizontal="right" vertical="center"/>
    </xf>
    <xf numFmtId="0" fontId="5" fillId="0" borderId="0" xfId="0" applyFont="1" applyFill="1" applyBorder="1" applyAlignment="1">
      <alignment horizontal="left"/>
    </xf>
    <xf numFmtId="0" fontId="5" fillId="0" borderId="4"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6"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1" xfId="0" applyFont="1" applyFill="1" applyBorder="1" applyAlignment="1">
      <alignment horizontal="center" vertical="center"/>
    </xf>
    <xf numFmtId="0" fontId="3" fillId="0" borderId="0" xfId="0" applyFont="1" applyFill="1" applyBorder="1" applyAlignment="1">
      <alignment horizontal="center" vertical="center"/>
    </xf>
    <xf numFmtId="0" fontId="5" fillId="0" borderId="14" xfId="0" applyFont="1" applyFill="1" applyBorder="1" applyAlignment="1">
      <alignment horizontal="left"/>
    </xf>
    <xf numFmtId="41" fontId="5" fillId="0" borderId="0" xfId="1" applyNumberFormat="1" applyFont="1" applyFill="1" applyAlignment="1">
      <alignment vertical="center"/>
    </xf>
    <xf numFmtId="49" fontId="5" fillId="0" borderId="12" xfId="0" applyNumberFormat="1" applyFont="1" applyFill="1" applyBorder="1" applyAlignment="1">
      <alignment horizontal="right" vertical="center"/>
    </xf>
    <xf numFmtId="41" fontId="5" fillId="0" borderId="0" xfId="1" applyNumberFormat="1" applyFont="1" applyFill="1" applyBorder="1" applyAlignment="1" applyProtection="1">
      <alignment vertical="center"/>
      <protection locked="0"/>
    </xf>
    <xf numFmtId="41" fontId="5" fillId="0" borderId="0" xfId="1" applyNumberFormat="1" applyFont="1" applyFill="1" applyBorder="1" applyAlignment="1" applyProtection="1">
      <alignment horizontal="right" vertical="center"/>
      <protection locked="0"/>
    </xf>
    <xf numFmtId="41" fontId="5" fillId="0" borderId="12" xfId="1" applyNumberFormat="1" applyFont="1" applyFill="1" applyBorder="1" applyAlignment="1" applyProtection="1">
      <alignment horizontal="right" vertical="center"/>
      <protection locked="0"/>
    </xf>
    <xf numFmtId="41" fontId="5" fillId="0" borderId="0" xfId="1" applyNumberFormat="1" applyFont="1" applyFill="1" applyBorder="1" applyAlignment="1">
      <alignment horizontal="right" vertical="center"/>
    </xf>
    <xf numFmtId="49" fontId="5" fillId="0" borderId="13" xfId="0" applyNumberFormat="1" applyFont="1" applyFill="1" applyBorder="1" applyAlignment="1">
      <alignment horizontal="right" vertical="center"/>
    </xf>
    <xf numFmtId="41" fontId="5" fillId="0" borderId="17" xfId="1" applyNumberFormat="1" applyFont="1" applyFill="1" applyBorder="1" applyAlignment="1">
      <alignment vertical="center"/>
    </xf>
    <xf numFmtId="41" fontId="5" fillId="0" borderId="3" xfId="1" applyNumberFormat="1" applyFont="1" applyFill="1" applyBorder="1" applyAlignment="1" applyProtection="1">
      <alignment vertical="center"/>
      <protection locked="0"/>
    </xf>
    <xf numFmtId="41" fontId="5" fillId="0" borderId="3" xfId="1" applyNumberFormat="1" applyFont="1" applyFill="1" applyBorder="1" applyAlignment="1" applyProtection="1">
      <alignment horizontal="right" vertical="center"/>
      <protection locked="0"/>
    </xf>
    <xf numFmtId="41" fontId="5" fillId="0" borderId="13" xfId="1" applyNumberFormat="1" applyFont="1" applyFill="1" applyBorder="1" applyAlignment="1" applyProtection="1">
      <alignment horizontal="right" vertical="center"/>
      <protection locked="0"/>
    </xf>
    <xf numFmtId="41" fontId="5" fillId="0" borderId="13" xfId="1" applyNumberFormat="1" applyFont="1" applyFill="1" applyBorder="1" applyAlignment="1">
      <alignment horizontal="right" vertical="center"/>
    </xf>
    <xf numFmtId="176" fontId="5" fillId="0" borderId="3" xfId="1" applyNumberFormat="1" applyFont="1" applyFill="1" applyBorder="1" applyAlignment="1">
      <alignment vertical="center"/>
    </xf>
    <xf numFmtId="178" fontId="5" fillId="0" borderId="3" xfId="1" applyNumberFormat="1" applyFont="1" applyFill="1" applyBorder="1" applyAlignment="1">
      <alignment vertical="center"/>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9"/>
  <sheetViews>
    <sheetView showGridLines="0" tabSelected="1" zoomScale="120" zoomScaleNormal="120" workbookViewId="0">
      <selection activeCell="L3" sqref="L3"/>
    </sheetView>
  </sheetViews>
  <sheetFormatPr defaultColWidth="9" defaultRowHeight="13.2" x14ac:dyDescent="0.2"/>
  <cols>
    <col min="1" max="1" width="10" style="8" customWidth="1"/>
    <col min="2" max="12" width="10.77734375" style="8" customWidth="1"/>
    <col min="13" max="13" width="7" style="8" customWidth="1"/>
    <col min="14" max="16" width="11" style="8" customWidth="1"/>
    <col min="17" max="16384" width="9" style="5"/>
  </cols>
  <sheetData>
    <row r="1" spans="1:18" ht="16.2" x14ac:dyDescent="0.2">
      <c r="A1" s="40" t="s">
        <v>21</v>
      </c>
      <c r="B1" s="40"/>
      <c r="C1" s="40"/>
      <c r="D1" s="40"/>
      <c r="E1" s="40"/>
      <c r="F1" s="40"/>
      <c r="G1" s="40"/>
      <c r="H1" s="40"/>
      <c r="I1" s="40"/>
      <c r="J1" s="40"/>
      <c r="K1" s="40"/>
      <c r="L1" s="40"/>
      <c r="M1" s="40"/>
      <c r="N1" s="40"/>
      <c r="O1" s="40"/>
      <c r="P1" s="40"/>
      <c r="Q1" s="6"/>
      <c r="R1" s="6"/>
    </row>
    <row r="2" spans="1:18" x14ac:dyDescent="0.2">
      <c r="A2" s="7"/>
      <c r="B2" s="7"/>
      <c r="C2" s="7"/>
      <c r="D2" s="7"/>
      <c r="E2" s="7"/>
      <c r="F2" s="7"/>
      <c r="G2" s="7"/>
    </row>
    <row r="3" spans="1:18" ht="12.75" customHeight="1" x14ac:dyDescent="0.2">
      <c r="A3" s="7" t="s">
        <v>0</v>
      </c>
      <c r="B3" s="7"/>
      <c r="C3" s="7"/>
      <c r="D3" s="7"/>
      <c r="E3" s="7"/>
      <c r="F3" s="7"/>
      <c r="G3" s="7"/>
    </row>
    <row r="4" spans="1:18" ht="12.75" customHeight="1" thickBot="1" x14ac:dyDescent="0.25">
      <c r="C4" s="9"/>
      <c r="D4" s="9"/>
      <c r="E4" s="9"/>
      <c r="F4" s="9"/>
      <c r="G4" s="9"/>
      <c r="H4" s="9"/>
      <c r="I4" s="9"/>
      <c r="J4" s="9"/>
      <c r="K4" s="9"/>
      <c r="L4" s="9"/>
      <c r="M4" s="10"/>
      <c r="N4" s="11"/>
      <c r="O4" s="11"/>
      <c r="P4" s="10" t="s">
        <v>1</v>
      </c>
    </row>
    <row r="5" spans="1:18" ht="18.75" customHeight="1" x14ac:dyDescent="0.2">
      <c r="A5" s="27" t="s">
        <v>2</v>
      </c>
      <c r="B5" s="29" t="s">
        <v>3</v>
      </c>
      <c r="C5" s="30"/>
      <c r="D5" s="30"/>
      <c r="E5" s="30"/>
      <c r="F5" s="30"/>
      <c r="G5" s="31"/>
      <c r="H5" s="29" t="s">
        <v>4</v>
      </c>
      <c r="I5" s="32"/>
      <c r="J5" s="32"/>
      <c r="K5" s="32"/>
      <c r="L5" s="33"/>
      <c r="M5" s="34" t="s">
        <v>5</v>
      </c>
      <c r="N5" s="36" t="s">
        <v>19</v>
      </c>
      <c r="O5" s="36" t="s">
        <v>20</v>
      </c>
      <c r="P5" s="38" t="s">
        <v>6</v>
      </c>
    </row>
    <row r="6" spans="1:18" ht="18.75" customHeight="1" x14ac:dyDescent="0.2">
      <c r="A6" s="28"/>
      <c r="B6" s="20" t="s">
        <v>7</v>
      </c>
      <c r="C6" s="12" t="s">
        <v>8</v>
      </c>
      <c r="D6" s="19" t="s">
        <v>9</v>
      </c>
      <c r="E6" s="19" t="s">
        <v>10</v>
      </c>
      <c r="F6" s="19" t="s">
        <v>11</v>
      </c>
      <c r="G6" s="19" t="s">
        <v>12</v>
      </c>
      <c r="H6" s="24" t="s">
        <v>13</v>
      </c>
      <c r="I6" s="23" t="s">
        <v>14</v>
      </c>
      <c r="J6" s="23" t="s">
        <v>15</v>
      </c>
      <c r="K6" s="23" t="s">
        <v>16</v>
      </c>
      <c r="L6" s="23" t="s">
        <v>17</v>
      </c>
      <c r="M6" s="35"/>
      <c r="N6" s="37"/>
      <c r="O6" s="37"/>
      <c r="P6" s="39"/>
    </row>
    <row r="7" spans="1:18" ht="12.75" customHeight="1" x14ac:dyDescent="0.2">
      <c r="A7" s="2" t="s">
        <v>22</v>
      </c>
      <c r="B7" s="15">
        <v>34637407</v>
      </c>
      <c r="C7" s="21">
        <v>2004276</v>
      </c>
      <c r="D7" s="21">
        <v>5494180</v>
      </c>
      <c r="E7" s="21">
        <v>26458454</v>
      </c>
      <c r="F7" s="21">
        <v>127000</v>
      </c>
      <c r="G7" s="22">
        <v>553495</v>
      </c>
      <c r="H7" s="15">
        <v>44260966</v>
      </c>
      <c r="I7" s="21">
        <v>2828024</v>
      </c>
      <c r="J7" s="21">
        <v>509735</v>
      </c>
      <c r="K7" s="21">
        <v>34499855</v>
      </c>
      <c r="L7" s="25">
        <v>6423350</v>
      </c>
      <c r="M7" s="13">
        <v>127.78371660442134</v>
      </c>
      <c r="N7" s="3">
        <v>0</v>
      </c>
      <c r="O7" s="4">
        <v>251723</v>
      </c>
      <c r="P7" s="4">
        <v>7815</v>
      </c>
    </row>
    <row r="8" spans="1:18" ht="12.75" customHeight="1" x14ac:dyDescent="0.2">
      <c r="A8" s="2" t="s">
        <v>23</v>
      </c>
      <c r="B8" s="15">
        <v>34743252</v>
      </c>
      <c r="C8" s="21">
        <v>1805379</v>
      </c>
      <c r="D8" s="21">
        <v>6298759</v>
      </c>
      <c r="E8" s="21">
        <v>26030515</v>
      </c>
      <c r="F8" s="21">
        <v>123000</v>
      </c>
      <c r="G8" s="22">
        <v>485598</v>
      </c>
      <c r="H8" s="15">
        <v>43256985</v>
      </c>
      <c r="I8" s="21">
        <v>4727914</v>
      </c>
      <c r="J8" s="21">
        <v>278285</v>
      </c>
      <c r="K8" s="21">
        <v>31955339</v>
      </c>
      <c r="L8" s="25">
        <v>6295445</v>
      </c>
      <c r="M8" s="13">
        <v>124.50470957640924</v>
      </c>
      <c r="N8" s="3">
        <v>0</v>
      </c>
      <c r="O8" s="4">
        <v>202404</v>
      </c>
      <c r="P8" s="4">
        <v>8646</v>
      </c>
    </row>
    <row r="9" spans="1:18" ht="12.75" customHeight="1" x14ac:dyDescent="0.2">
      <c r="A9" s="2" t="s">
        <v>24</v>
      </c>
      <c r="B9" s="15">
        <v>35293611</v>
      </c>
      <c r="C9" s="21">
        <v>1906507</v>
      </c>
      <c r="D9" s="21">
        <v>7085539</v>
      </c>
      <c r="E9" s="21">
        <v>25764871</v>
      </c>
      <c r="F9" s="21">
        <v>124000</v>
      </c>
      <c r="G9" s="22">
        <v>412692</v>
      </c>
      <c r="H9" s="15">
        <v>46634553</v>
      </c>
      <c r="I9" s="21">
        <v>3134374</v>
      </c>
      <c r="J9" s="21">
        <v>196756</v>
      </c>
      <c r="K9" s="21">
        <v>36897878</v>
      </c>
      <c r="L9" s="25">
        <v>6405543</v>
      </c>
      <c r="M9" s="1">
        <v>132.13313027108504</v>
      </c>
      <c r="N9" s="3">
        <v>0</v>
      </c>
      <c r="O9" s="4">
        <v>182614</v>
      </c>
      <c r="P9" s="4">
        <v>8837</v>
      </c>
    </row>
    <row r="10" spans="1:18" ht="12.75" customHeight="1" x14ac:dyDescent="0.2">
      <c r="A10" s="2" t="s">
        <v>25</v>
      </c>
      <c r="B10" s="15">
        <v>35173394</v>
      </c>
      <c r="C10" s="21">
        <v>2478234</v>
      </c>
      <c r="D10" s="21">
        <v>6821575</v>
      </c>
      <c r="E10" s="21">
        <v>25529816</v>
      </c>
      <c r="F10" s="21">
        <v>170000</v>
      </c>
      <c r="G10" s="22">
        <v>173768</v>
      </c>
      <c r="H10" s="15">
        <v>46628227</v>
      </c>
      <c r="I10" s="21">
        <v>2256767</v>
      </c>
      <c r="J10" s="21">
        <v>171509</v>
      </c>
      <c r="K10" s="21">
        <v>37567659</v>
      </c>
      <c r="L10" s="22">
        <v>6632291</v>
      </c>
      <c r="M10" s="1">
        <v>132.56675486022192</v>
      </c>
      <c r="N10" s="3">
        <v>0</v>
      </c>
      <c r="O10" s="4">
        <v>144660</v>
      </c>
      <c r="P10" s="4">
        <v>58443</v>
      </c>
    </row>
    <row r="11" spans="1:18" ht="12.75" customHeight="1" x14ac:dyDescent="0.2">
      <c r="A11" s="2" t="s">
        <v>26</v>
      </c>
      <c r="B11" s="15">
        <f t="shared" ref="B11:P11" si="0">B24</f>
        <v>34873884</v>
      </c>
      <c r="C11" s="21">
        <f t="shared" si="0"/>
        <v>1998602</v>
      </c>
      <c r="D11" s="21">
        <f t="shared" si="0"/>
        <v>7638807</v>
      </c>
      <c r="E11" s="21">
        <f t="shared" si="0"/>
        <v>24875588</v>
      </c>
      <c r="F11" s="21">
        <f t="shared" si="0"/>
        <v>143000</v>
      </c>
      <c r="G11" s="22">
        <f t="shared" si="0"/>
        <v>217886</v>
      </c>
      <c r="H11" s="15">
        <f t="shared" si="0"/>
        <v>46755594</v>
      </c>
      <c r="I11" s="21">
        <f t="shared" si="0"/>
        <v>1659681</v>
      </c>
      <c r="J11" s="21">
        <f t="shared" si="0"/>
        <v>239713</v>
      </c>
      <c r="K11" s="21">
        <f t="shared" si="0"/>
        <v>37754809</v>
      </c>
      <c r="L11" s="22">
        <f t="shared" si="0"/>
        <v>7101390</v>
      </c>
      <c r="M11" s="1">
        <f t="shared" si="0"/>
        <v>134.07050961114626</v>
      </c>
      <c r="N11" s="3">
        <f t="shared" si="0"/>
        <v>0</v>
      </c>
      <c r="O11" s="42">
        <f t="shared" si="0"/>
        <v>214155</v>
      </c>
      <c r="P11" s="42">
        <f t="shared" si="0"/>
        <v>17450</v>
      </c>
    </row>
    <row r="12" spans="1:18" ht="11.25" customHeight="1" x14ac:dyDescent="0.2">
      <c r="A12" s="14"/>
      <c r="B12" s="15"/>
      <c r="C12" s="21"/>
      <c r="D12" s="21"/>
      <c r="E12" s="21"/>
      <c r="F12" s="21"/>
      <c r="G12" s="22"/>
      <c r="H12" s="15"/>
      <c r="I12" s="21"/>
      <c r="J12" s="21"/>
      <c r="K12" s="21"/>
      <c r="L12" s="25"/>
      <c r="M12" s="1"/>
      <c r="N12" s="3"/>
      <c r="O12" s="4"/>
      <c r="P12" s="4"/>
    </row>
    <row r="13" spans="1:18" ht="12.75" customHeight="1" x14ac:dyDescent="0.2">
      <c r="A13" s="43" t="s">
        <v>32</v>
      </c>
      <c r="B13" s="15">
        <v>36251146</v>
      </c>
      <c r="C13" s="44">
        <v>3182552</v>
      </c>
      <c r="D13" s="44">
        <v>7261595</v>
      </c>
      <c r="E13" s="44">
        <v>25534679</v>
      </c>
      <c r="F13" s="45">
        <v>90000</v>
      </c>
      <c r="G13" s="46">
        <v>182319</v>
      </c>
      <c r="H13" s="15">
        <v>46567522</v>
      </c>
      <c r="I13" s="44">
        <v>2205053</v>
      </c>
      <c r="J13" s="44">
        <v>224388</v>
      </c>
      <c r="K13" s="45">
        <v>37855748</v>
      </c>
      <c r="L13" s="25">
        <v>6282331</v>
      </c>
      <c r="M13" s="1">
        <f t="shared" ref="M13:M24" si="1">H13/B13*100</f>
        <v>128.45806860836896</v>
      </c>
      <c r="N13" s="3">
        <v>0</v>
      </c>
      <c r="O13" s="4">
        <v>110251</v>
      </c>
      <c r="P13" s="4">
        <v>57311</v>
      </c>
    </row>
    <row r="14" spans="1:18" ht="12.75" customHeight="1" x14ac:dyDescent="0.2">
      <c r="A14" s="43" t="s">
        <v>33</v>
      </c>
      <c r="B14" s="15">
        <v>35171891</v>
      </c>
      <c r="C14" s="44">
        <v>2378719</v>
      </c>
      <c r="D14" s="44">
        <v>7012963</v>
      </c>
      <c r="E14" s="44">
        <v>25521331</v>
      </c>
      <c r="F14" s="45">
        <v>90000</v>
      </c>
      <c r="G14" s="46">
        <v>168877</v>
      </c>
      <c r="H14" s="15">
        <v>45985112</v>
      </c>
      <c r="I14" s="44">
        <v>2134539</v>
      </c>
      <c r="J14" s="44">
        <v>244233</v>
      </c>
      <c r="K14" s="45">
        <v>37672131</v>
      </c>
      <c r="L14" s="25">
        <v>5934208</v>
      </c>
      <c r="M14" s="1">
        <f t="shared" si="1"/>
        <v>130.74392843990105</v>
      </c>
      <c r="N14" s="3">
        <v>0</v>
      </c>
      <c r="O14" s="4">
        <v>165701</v>
      </c>
      <c r="P14" s="4">
        <v>51809</v>
      </c>
    </row>
    <row r="15" spans="1:18" ht="12.75" customHeight="1" x14ac:dyDescent="0.2">
      <c r="A15" s="43" t="s">
        <v>27</v>
      </c>
      <c r="B15" s="15">
        <v>35214165</v>
      </c>
      <c r="C15" s="44">
        <v>2193330</v>
      </c>
      <c r="D15" s="44">
        <v>7360847</v>
      </c>
      <c r="E15" s="44">
        <v>25457798</v>
      </c>
      <c r="F15" s="45">
        <v>70000</v>
      </c>
      <c r="G15" s="46">
        <v>132188</v>
      </c>
      <c r="H15" s="15">
        <v>46342386</v>
      </c>
      <c r="I15" s="44">
        <v>2190825</v>
      </c>
      <c r="J15" s="44">
        <v>150065</v>
      </c>
      <c r="K15" s="47">
        <v>37882624</v>
      </c>
      <c r="L15" s="25">
        <v>6118870</v>
      </c>
      <c r="M15" s="1">
        <f t="shared" si="1"/>
        <v>131.60154727508092</v>
      </c>
      <c r="N15" s="3">
        <v>0</v>
      </c>
      <c r="O15" s="4">
        <v>130154</v>
      </c>
      <c r="P15" s="4">
        <v>52610</v>
      </c>
    </row>
    <row r="16" spans="1:18" ht="12.75" customHeight="1" x14ac:dyDescent="0.2">
      <c r="A16" s="43" t="s">
        <v>28</v>
      </c>
      <c r="B16" s="15">
        <v>35453367</v>
      </c>
      <c r="C16" s="44">
        <v>2654034</v>
      </c>
      <c r="D16" s="44">
        <v>7237150</v>
      </c>
      <c r="E16" s="44">
        <v>25348594</v>
      </c>
      <c r="F16" s="45">
        <v>70000</v>
      </c>
      <c r="G16" s="46">
        <v>143588</v>
      </c>
      <c r="H16" s="15">
        <v>46208642</v>
      </c>
      <c r="I16" s="44">
        <v>2148218</v>
      </c>
      <c r="J16" s="44">
        <v>198941</v>
      </c>
      <c r="K16" s="45">
        <v>37755957</v>
      </c>
      <c r="L16" s="25">
        <v>6105525</v>
      </c>
      <c r="M16" s="1">
        <f t="shared" si="1"/>
        <v>130.3363993608844</v>
      </c>
      <c r="N16" s="3">
        <v>0</v>
      </c>
      <c r="O16" s="4">
        <v>79814</v>
      </c>
      <c r="P16" s="4">
        <v>59195</v>
      </c>
    </row>
    <row r="17" spans="1:18" ht="12.75" customHeight="1" x14ac:dyDescent="0.2">
      <c r="A17" s="43" t="s">
        <v>29</v>
      </c>
      <c r="B17" s="15">
        <v>35006929</v>
      </c>
      <c r="C17" s="44">
        <v>2178480</v>
      </c>
      <c r="D17" s="44">
        <v>7250518</v>
      </c>
      <c r="E17" s="44">
        <v>25394125</v>
      </c>
      <c r="F17" s="45">
        <v>50000</v>
      </c>
      <c r="G17" s="46">
        <v>133805</v>
      </c>
      <c r="H17" s="15">
        <v>45765359</v>
      </c>
      <c r="I17" s="44">
        <v>2066928</v>
      </c>
      <c r="J17" s="44">
        <v>208796</v>
      </c>
      <c r="K17" s="45">
        <v>37337276</v>
      </c>
      <c r="L17" s="25">
        <v>6152357</v>
      </c>
      <c r="M17" s="1">
        <f t="shared" si="1"/>
        <v>130.73228731374866</v>
      </c>
      <c r="N17" s="3">
        <v>0</v>
      </c>
      <c r="O17" s="4">
        <v>93246</v>
      </c>
      <c r="P17" s="4">
        <v>46154</v>
      </c>
    </row>
    <row r="18" spans="1:18" ht="12.75" customHeight="1" x14ac:dyDescent="0.2">
      <c r="A18" s="43" t="s">
        <v>30</v>
      </c>
      <c r="B18" s="15">
        <v>35394206</v>
      </c>
      <c r="C18" s="44">
        <v>2213826</v>
      </c>
      <c r="D18" s="44">
        <v>7705509</v>
      </c>
      <c r="E18" s="44">
        <v>25267473</v>
      </c>
      <c r="F18" s="45">
        <v>50000</v>
      </c>
      <c r="G18" s="46">
        <v>157397</v>
      </c>
      <c r="H18" s="15">
        <v>46070721</v>
      </c>
      <c r="I18" s="44">
        <v>2195649</v>
      </c>
      <c r="J18" s="44">
        <v>189874</v>
      </c>
      <c r="K18" s="45">
        <v>37491958</v>
      </c>
      <c r="L18" s="25">
        <v>6193239</v>
      </c>
      <c r="M18" s="1">
        <f t="shared" si="1"/>
        <v>130.16458399999141</v>
      </c>
      <c r="N18" s="3">
        <v>0</v>
      </c>
      <c r="O18" s="4">
        <v>238480</v>
      </c>
      <c r="P18" s="4">
        <v>49795</v>
      </c>
    </row>
    <row r="19" spans="1:18" ht="12.75" customHeight="1" x14ac:dyDescent="0.2">
      <c r="A19" s="43" t="s">
        <v>31</v>
      </c>
      <c r="B19" s="15">
        <v>35016720</v>
      </c>
      <c r="C19" s="44">
        <v>2378809</v>
      </c>
      <c r="D19" s="44">
        <v>7175574</v>
      </c>
      <c r="E19" s="44">
        <v>25241249</v>
      </c>
      <c r="F19" s="45">
        <v>50000</v>
      </c>
      <c r="G19" s="46">
        <v>171088</v>
      </c>
      <c r="H19" s="15">
        <v>46215420</v>
      </c>
      <c r="I19" s="44">
        <v>2155930</v>
      </c>
      <c r="J19" s="44">
        <v>235860</v>
      </c>
      <c r="K19" s="45">
        <v>37374854</v>
      </c>
      <c r="L19" s="25">
        <v>6448775</v>
      </c>
      <c r="M19" s="1">
        <f t="shared" si="1"/>
        <v>131.98100792992605</v>
      </c>
      <c r="N19" s="3">
        <v>0</v>
      </c>
      <c r="O19" s="4">
        <v>220678</v>
      </c>
      <c r="P19" s="4">
        <v>58391</v>
      </c>
    </row>
    <row r="20" spans="1:18" ht="12.75" customHeight="1" x14ac:dyDescent="0.2">
      <c r="A20" s="43" t="s">
        <v>34</v>
      </c>
      <c r="B20" s="15">
        <v>34808906</v>
      </c>
      <c r="C20" s="44">
        <v>2153337</v>
      </c>
      <c r="D20" s="44">
        <v>7300792</v>
      </c>
      <c r="E20" s="44">
        <v>25145659</v>
      </c>
      <c r="F20" s="45">
        <v>50000</v>
      </c>
      <c r="G20" s="46">
        <v>159116</v>
      </c>
      <c r="H20" s="15">
        <v>46207587</v>
      </c>
      <c r="I20" s="44">
        <v>2279930</v>
      </c>
      <c r="J20" s="44">
        <v>292825</v>
      </c>
      <c r="K20" s="45">
        <v>37141767</v>
      </c>
      <c r="L20" s="25">
        <v>6493064</v>
      </c>
      <c r="M20" s="1">
        <f t="shared" si="1"/>
        <v>132.74645000334112</v>
      </c>
      <c r="N20" s="3">
        <v>0</v>
      </c>
      <c r="O20" s="4">
        <v>236974</v>
      </c>
      <c r="P20" s="4">
        <v>18133</v>
      </c>
    </row>
    <row r="21" spans="1:18" ht="12.75" customHeight="1" x14ac:dyDescent="0.2">
      <c r="A21" s="43" t="s">
        <v>35</v>
      </c>
      <c r="B21" s="15">
        <v>35692090</v>
      </c>
      <c r="C21" s="44">
        <v>2500565</v>
      </c>
      <c r="D21" s="44">
        <v>7866916</v>
      </c>
      <c r="E21" s="45">
        <v>25099589</v>
      </c>
      <c r="F21" s="45">
        <v>50000</v>
      </c>
      <c r="G21" s="46">
        <v>175018</v>
      </c>
      <c r="H21" s="15">
        <v>47024439</v>
      </c>
      <c r="I21" s="44">
        <v>2545751</v>
      </c>
      <c r="J21" s="44">
        <v>413625</v>
      </c>
      <c r="K21" s="45">
        <v>37549167</v>
      </c>
      <c r="L21" s="25">
        <v>6515895</v>
      </c>
      <c r="M21" s="1">
        <f t="shared" si="1"/>
        <v>131.75030938227491</v>
      </c>
      <c r="N21" s="3">
        <v>0</v>
      </c>
      <c r="O21" s="4">
        <v>218241</v>
      </c>
      <c r="P21" s="4">
        <v>17922</v>
      </c>
    </row>
    <row r="22" spans="1:18" ht="12.75" customHeight="1" x14ac:dyDescent="0.2">
      <c r="A22" s="43" t="s">
        <v>36</v>
      </c>
      <c r="B22" s="15">
        <v>34985735</v>
      </c>
      <c r="C22" s="44">
        <v>1946711</v>
      </c>
      <c r="D22" s="44">
        <v>8010874</v>
      </c>
      <c r="E22" s="44">
        <v>24782677</v>
      </c>
      <c r="F22" s="44">
        <v>50000</v>
      </c>
      <c r="G22" s="46">
        <v>195471</v>
      </c>
      <c r="H22" s="15">
        <v>46643978</v>
      </c>
      <c r="I22" s="44">
        <v>2563032</v>
      </c>
      <c r="J22" s="44">
        <v>187941</v>
      </c>
      <c r="K22" s="45">
        <v>37267704</v>
      </c>
      <c r="L22" s="25">
        <v>6625299</v>
      </c>
      <c r="M22" s="1">
        <f t="shared" si="1"/>
        <v>133.32284715470462</v>
      </c>
      <c r="N22" s="3">
        <v>0</v>
      </c>
      <c r="O22" s="4">
        <v>178655</v>
      </c>
      <c r="P22" s="4">
        <v>17543</v>
      </c>
    </row>
    <row r="23" spans="1:18" ht="12.75" customHeight="1" x14ac:dyDescent="0.2">
      <c r="A23" s="43" t="s">
        <v>37</v>
      </c>
      <c r="B23" s="15">
        <v>34007020</v>
      </c>
      <c r="C23" s="44">
        <v>1986522</v>
      </c>
      <c r="D23" s="44">
        <v>7191568</v>
      </c>
      <c r="E23" s="44">
        <v>24607732</v>
      </c>
      <c r="F23" s="45">
        <v>50000</v>
      </c>
      <c r="G23" s="46">
        <v>171197</v>
      </c>
      <c r="H23" s="15">
        <v>46612682</v>
      </c>
      <c r="I23" s="44">
        <v>2571427</v>
      </c>
      <c r="J23" s="44">
        <v>155739</v>
      </c>
      <c r="K23" s="45">
        <v>37199531</v>
      </c>
      <c r="L23" s="25">
        <v>6685984</v>
      </c>
      <c r="M23" s="1">
        <f t="shared" si="1"/>
        <v>137.06782305535739</v>
      </c>
      <c r="N23" s="3">
        <v>0</v>
      </c>
      <c r="O23" s="4">
        <v>207813</v>
      </c>
      <c r="P23" s="4">
        <v>17189</v>
      </c>
    </row>
    <row r="24" spans="1:18" ht="12.75" customHeight="1" thickBot="1" x14ac:dyDescent="0.25">
      <c r="A24" s="48" t="s">
        <v>38</v>
      </c>
      <c r="B24" s="49">
        <v>34873884</v>
      </c>
      <c r="C24" s="50">
        <v>1998602</v>
      </c>
      <c r="D24" s="50">
        <v>7638807</v>
      </c>
      <c r="E24" s="50">
        <v>24875588</v>
      </c>
      <c r="F24" s="51">
        <v>143000</v>
      </c>
      <c r="G24" s="52">
        <v>217886</v>
      </c>
      <c r="H24" s="49">
        <v>46755594</v>
      </c>
      <c r="I24" s="50">
        <v>1659681</v>
      </c>
      <c r="J24" s="50">
        <v>239713</v>
      </c>
      <c r="K24" s="51">
        <v>37754809</v>
      </c>
      <c r="L24" s="53">
        <v>7101390</v>
      </c>
      <c r="M24" s="1">
        <f t="shared" si="1"/>
        <v>134.07050961114626</v>
      </c>
      <c r="N24" s="54">
        <v>0</v>
      </c>
      <c r="O24" s="55">
        <v>214155</v>
      </c>
      <c r="P24" s="55">
        <v>17450</v>
      </c>
    </row>
    <row r="25" spans="1:18" s="16" customFormat="1" ht="12.75" customHeight="1" x14ac:dyDescent="0.2">
      <c r="A25" s="41" t="s">
        <v>18</v>
      </c>
      <c r="B25" s="41"/>
      <c r="C25" s="41"/>
      <c r="D25" s="41"/>
      <c r="E25" s="41"/>
      <c r="F25" s="41"/>
      <c r="G25" s="41"/>
      <c r="H25" s="41"/>
      <c r="I25" s="41"/>
      <c r="J25" s="41"/>
      <c r="K25" s="41"/>
      <c r="L25" s="41"/>
      <c r="M25" s="41"/>
      <c r="N25" s="18"/>
      <c r="O25" s="18"/>
      <c r="P25" s="18"/>
    </row>
    <row r="26" spans="1:18" x14ac:dyDescent="0.15">
      <c r="A26" s="26"/>
      <c r="B26" s="26"/>
      <c r="C26" s="26"/>
      <c r="D26" s="26"/>
      <c r="E26" s="26"/>
      <c r="F26" s="26"/>
      <c r="G26" s="26"/>
    </row>
    <row r="27" spans="1:18" x14ac:dyDescent="0.2">
      <c r="B27" s="17"/>
      <c r="H27" s="17"/>
    </row>
    <row r="28" spans="1:18" x14ac:dyDescent="0.2">
      <c r="B28" s="17"/>
      <c r="H28" s="17"/>
    </row>
    <row r="29" spans="1:18" x14ac:dyDescent="0.2">
      <c r="B29" s="17"/>
      <c r="H29" s="17"/>
    </row>
    <row r="30" spans="1:18" s="8" customFormat="1" x14ac:dyDescent="0.2">
      <c r="B30" s="17"/>
      <c r="H30" s="17"/>
      <c r="Q30" s="5"/>
      <c r="R30" s="5"/>
    </row>
    <row r="31" spans="1:18" s="8" customFormat="1" x14ac:dyDescent="0.2">
      <c r="B31" s="17"/>
      <c r="H31" s="17"/>
      <c r="Q31" s="5"/>
      <c r="R31" s="5"/>
    </row>
    <row r="32" spans="1:18" s="8" customFormat="1" x14ac:dyDescent="0.2">
      <c r="B32" s="17"/>
      <c r="H32" s="17"/>
      <c r="K32" s="17"/>
      <c r="Q32" s="5"/>
      <c r="R32" s="5"/>
    </row>
    <row r="33" spans="2:18" s="8" customFormat="1" x14ac:dyDescent="0.2">
      <c r="B33" s="17"/>
      <c r="H33" s="17"/>
      <c r="Q33" s="5"/>
      <c r="R33" s="5"/>
    </row>
    <row r="34" spans="2:18" s="8" customFormat="1" x14ac:dyDescent="0.2">
      <c r="B34" s="17"/>
      <c r="H34" s="17"/>
      <c r="Q34" s="5"/>
      <c r="R34" s="5"/>
    </row>
    <row r="35" spans="2:18" s="8" customFormat="1" x14ac:dyDescent="0.2">
      <c r="B35" s="17"/>
      <c r="H35" s="17"/>
      <c r="Q35" s="5"/>
      <c r="R35" s="5"/>
    </row>
    <row r="36" spans="2:18" s="8" customFormat="1" x14ac:dyDescent="0.2">
      <c r="B36" s="17"/>
      <c r="H36" s="17"/>
      <c r="Q36" s="5"/>
      <c r="R36" s="5"/>
    </row>
    <row r="37" spans="2:18" s="8" customFormat="1" x14ac:dyDescent="0.2">
      <c r="B37" s="17"/>
      <c r="H37" s="17"/>
      <c r="Q37" s="5"/>
      <c r="R37" s="5"/>
    </row>
    <row r="38" spans="2:18" s="8" customFormat="1" x14ac:dyDescent="0.2">
      <c r="B38" s="17"/>
      <c r="H38" s="17"/>
      <c r="Q38" s="5"/>
      <c r="R38" s="5"/>
    </row>
    <row r="39" spans="2:18" s="8" customFormat="1" x14ac:dyDescent="0.2">
      <c r="B39" s="17"/>
      <c r="H39" s="17"/>
      <c r="Q39" s="5"/>
      <c r="R39" s="5"/>
    </row>
  </sheetData>
  <mergeCells count="11">
    <mergeCell ref="N5:N6"/>
    <mergeCell ref="O5:O6"/>
    <mergeCell ref="P5:P6"/>
    <mergeCell ref="A1:P1"/>
    <mergeCell ref="A25:G25"/>
    <mergeCell ref="H25:M25"/>
    <mergeCell ref="A26:G26"/>
    <mergeCell ref="A5:A6"/>
    <mergeCell ref="B5:G5"/>
    <mergeCell ref="H5:L5"/>
    <mergeCell ref="M5:M6"/>
  </mergeCells>
  <phoneticPr fontId="1"/>
  <pageMargins left="0.59055118110236227" right="0.59055118110236227" top="0.78740157480314965" bottom="0.78740157480314965" header="0.51181102362204722" footer="0.51181102362204722"/>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商工組合中央金庫勘定</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長崎市</cp:lastModifiedBy>
  <dcterms:modified xsi:type="dcterms:W3CDTF">2024-03-05T08:17:12Z</dcterms:modified>
</cp:coreProperties>
</file>