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3 社会保障\施行\"/>
    </mc:Choice>
  </mc:AlternateContent>
  <bookViews>
    <workbookView xWindow="0" yWindow="0" windowWidth="19200" windowHeight="11616"/>
  </bookViews>
  <sheets>
    <sheet name="国民健康保険の状況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E16" i="1"/>
  <c r="D18" i="1" l="1"/>
  <c r="B16" i="1"/>
  <c r="C16" i="1"/>
  <c r="K29" i="1" l="1"/>
  <c r="K28" i="1"/>
  <c r="K27" i="1"/>
  <c r="K26" i="1"/>
  <c r="K25" i="1"/>
  <c r="K24" i="1"/>
  <c r="K23" i="1"/>
  <c r="K22" i="1"/>
  <c r="K21" i="1"/>
  <c r="K20" i="1"/>
  <c r="K19" i="1"/>
  <c r="D29" i="1"/>
  <c r="D28" i="1"/>
  <c r="D27" i="1"/>
  <c r="D26" i="1"/>
  <c r="D25" i="1"/>
  <c r="D24" i="1"/>
  <c r="D23" i="1"/>
  <c r="D22" i="1"/>
  <c r="D21" i="1"/>
  <c r="D20" i="1"/>
  <c r="D19" i="1"/>
  <c r="D16" i="1" s="1"/>
  <c r="Y16" i="1" l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<sst xmlns="http://schemas.openxmlformats.org/spreadsheetml/2006/main" count="86" uniqueCount="60">
  <si>
    <t>　　　本表は、長崎市における国民健康保険の状況を掲げたもので、加入世帯数、被保険者数は各年度末、月末現在であり、その他は各年度、月中の数</t>
    <rPh sb="3" eb="4">
      <t>ホン</t>
    </rPh>
    <rPh sb="4" eb="5">
      <t>ヒョウ</t>
    </rPh>
    <rPh sb="7" eb="10">
      <t>ナガサキシ</t>
    </rPh>
    <rPh sb="14" eb="16">
      <t>コクミン</t>
    </rPh>
    <rPh sb="16" eb="18">
      <t>ケンコウ</t>
    </rPh>
    <rPh sb="18" eb="20">
      <t>ホケン</t>
    </rPh>
    <rPh sb="21" eb="23">
      <t>ジョウキョウ</t>
    </rPh>
    <rPh sb="24" eb="25">
      <t>カカ</t>
    </rPh>
    <rPh sb="31" eb="33">
      <t>カニュウ</t>
    </rPh>
    <rPh sb="33" eb="36">
      <t>セタイスウ</t>
    </rPh>
    <rPh sb="37" eb="41">
      <t>ヒホケンシャ</t>
    </rPh>
    <rPh sb="41" eb="42">
      <t>スウ</t>
    </rPh>
    <rPh sb="43" eb="46">
      <t>カクネンド</t>
    </rPh>
    <rPh sb="46" eb="47">
      <t>マツ</t>
    </rPh>
    <rPh sb="48" eb="50">
      <t>ゲツマツ</t>
    </rPh>
    <rPh sb="50" eb="52">
      <t>ゲンザイ</t>
    </rPh>
    <rPh sb="58" eb="59">
      <t>ホカ</t>
    </rPh>
    <rPh sb="60" eb="63">
      <t>カクネンド</t>
    </rPh>
    <rPh sb="64" eb="65">
      <t>ツキ</t>
    </rPh>
    <rPh sb="65" eb="66">
      <t>チュウ</t>
    </rPh>
    <phoneticPr fontId="3"/>
  </si>
  <si>
    <t>　　　である。四捨五入の関係で内訳の計と総額は必ずしも一致しない。</t>
    <rPh sb="7" eb="11">
      <t>シシャゴニュウ</t>
    </rPh>
    <rPh sb="12" eb="14">
      <t>カンケイ</t>
    </rPh>
    <rPh sb="15" eb="17">
      <t>ウチワケ</t>
    </rPh>
    <rPh sb="18" eb="19">
      <t>ケイ</t>
    </rPh>
    <rPh sb="20" eb="22">
      <t>ソウガク</t>
    </rPh>
    <rPh sb="23" eb="24">
      <t>カナラ</t>
    </rPh>
    <rPh sb="27" eb="29">
      <t>イッチ</t>
    </rPh>
    <phoneticPr fontId="3"/>
  </si>
  <si>
    <t>(単位　　件、千円)</t>
    <phoneticPr fontId="3"/>
  </si>
  <si>
    <t>年 度 ・ 月</t>
    <rPh sb="0" eb="1">
      <t>ネン</t>
    </rPh>
    <rPh sb="2" eb="3">
      <t>タビ</t>
    </rPh>
    <rPh sb="6" eb="7">
      <t>ツキ</t>
    </rPh>
    <phoneticPr fontId="3"/>
  </si>
  <si>
    <t>加　 　入</t>
    <rPh sb="0" eb="1">
      <t>クワ</t>
    </rPh>
    <rPh sb="4" eb="5">
      <t>イ</t>
    </rPh>
    <phoneticPr fontId="3"/>
  </si>
  <si>
    <t>被 保 険</t>
    <rPh sb="0" eb="1">
      <t>ヒ</t>
    </rPh>
    <rPh sb="2" eb="3">
      <t>タモツ</t>
    </rPh>
    <rPh sb="4" eb="5">
      <t>ケン</t>
    </rPh>
    <phoneticPr fontId="3"/>
  </si>
  <si>
    <t>療　　　　　　　　　　養　　　　　　　　　　の　　　　　　　　　　給　　　　　　　　　　付　　　</t>
    <rPh sb="0" eb="1">
      <t>リョウ</t>
    </rPh>
    <rPh sb="11" eb="12">
      <t>マモル</t>
    </rPh>
    <rPh sb="33" eb="34">
      <t>キュウ</t>
    </rPh>
    <rPh sb="44" eb="45">
      <t>ヅケ</t>
    </rPh>
    <phoneticPr fontId="3"/>
  </si>
  <si>
    <t>療　　　　　養　　　　　費</t>
    <rPh sb="0" eb="1">
      <t>リョウ</t>
    </rPh>
    <rPh sb="6" eb="7">
      <t>マモル</t>
    </rPh>
    <rPh sb="12" eb="13">
      <t>ヒ</t>
    </rPh>
    <phoneticPr fontId="3"/>
  </si>
  <si>
    <t>そ　　 の　 　他　 　の　 　保　 　険　 　給　 　付</t>
    <rPh sb="8" eb="9">
      <t>ホカ</t>
    </rPh>
    <rPh sb="16" eb="17">
      <t>タモツ</t>
    </rPh>
    <rPh sb="20" eb="21">
      <t>ケン</t>
    </rPh>
    <rPh sb="24" eb="25">
      <t>キュウ</t>
    </rPh>
    <rPh sb="28" eb="29">
      <t>ヅケ</t>
    </rPh>
    <phoneticPr fontId="3"/>
  </si>
  <si>
    <t>年 度 ・ 月</t>
    <rPh sb="0" eb="1">
      <t>トシ</t>
    </rPh>
    <rPh sb="2" eb="3">
      <t>タビ</t>
    </rPh>
    <rPh sb="6" eb="7">
      <t>ツキ</t>
    </rPh>
    <phoneticPr fontId="3"/>
  </si>
  <si>
    <t>件　　　　　　　　　　　　　　　　　　　　　　　　　　　　　　数</t>
    <rPh sb="0" eb="1">
      <t>ケン</t>
    </rPh>
    <rPh sb="31" eb="32">
      <t>カズ</t>
    </rPh>
    <phoneticPr fontId="3"/>
  </si>
  <si>
    <t>費　　　　　　　用　</t>
    <rPh sb="0" eb="1">
      <t>ヒ</t>
    </rPh>
    <rPh sb="8" eb="9">
      <t>ヨウ</t>
    </rPh>
    <phoneticPr fontId="3"/>
  </si>
  <si>
    <t>　　　額</t>
    <rPh sb="3" eb="4">
      <t>ガク</t>
    </rPh>
    <phoneticPr fontId="3"/>
  </si>
  <si>
    <t>件　数</t>
    <rPh sb="0" eb="1">
      <t>ケン</t>
    </rPh>
    <rPh sb="2" eb="3">
      <t>カズ</t>
    </rPh>
    <phoneticPr fontId="3"/>
  </si>
  <si>
    <t>費　　　用　　　額</t>
    <rPh sb="0" eb="1">
      <t>ヒ</t>
    </rPh>
    <rPh sb="4" eb="5">
      <t>ヨウ</t>
    </rPh>
    <rPh sb="8" eb="9">
      <t>ガク</t>
    </rPh>
    <phoneticPr fontId="3"/>
  </si>
  <si>
    <t>保　　　　険　　　　者　　　　負　　　　担　　　　額</t>
    <rPh sb="0" eb="1">
      <t>タモツ</t>
    </rPh>
    <rPh sb="5" eb="6">
      <t>ケン</t>
    </rPh>
    <rPh sb="10" eb="11">
      <t>モノ</t>
    </rPh>
    <rPh sb="15" eb="16">
      <t>フ</t>
    </rPh>
    <rPh sb="20" eb="21">
      <t>ニナ</t>
    </rPh>
    <rPh sb="25" eb="26">
      <t>ガク</t>
    </rPh>
    <phoneticPr fontId="3"/>
  </si>
  <si>
    <t>者　　数</t>
    <rPh sb="0" eb="1">
      <t>シャ</t>
    </rPh>
    <rPh sb="3" eb="4">
      <t>スウ</t>
    </rPh>
    <phoneticPr fontId="3"/>
  </si>
  <si>
    <t>総　　　　数</t>
    <rPh sb="0" eb="1">
      <t>フサ</t>
    </rPh>
    <rPh sb="5" eb="6">
      <t>カズ</t>
    </rPh>
    <phoneticPr fontId="3"/>
  </si>
  <si>
    <t>入　　院</t>
    <rPh sb="0" eb="1">
      <t>イ</t>
    </rPh>
    <rPh sb="3" eb="4">
      <t>イン</t>
    </rPh>
    <phoneticPr fontId="3"/>
  </si>
  <si>
    <t>入 院 外</t>
    <rPh sb="0" eb="1">
      <t>イ</t>
    </rPh>
    <rPh sb="2" eb="3">
      <t>イン</t>
    </rPh>
    <rPh sb="4" eb="5">
      <t>ガイ</t>
    </rPh>
    <phoneticPr fontId="3"/>
  </si>
  <si>
    <t>歯　　科</t>
    <rPh sb="0" eb="1">
      <t>ハ</t>
    </rPh>
    <rPh sb="3" eb="4">
      <t>カ</t>
    </rPh>
    <phoneticPr fontId="3"/>
  </si>
  <si>
    <t>調　　剤</t>
    <rPh sb="0" eb="1">
      <t>チョウ</t>
    </rPh>
    <rPh sb="3" eb="4">
      <t>ザイ</t>
    </rPh>
    <phoneticPr fontId="3"/>
  </si>
  <si>
    <r>
      <t>食　事
療　養</t>
    </r>
    <r>
      <rPr>
        <sz val="6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（再掲）</t>
    </r>
    <rPh sb="0" eb="1">
      <t>ショク</t>
    </rPh>
    <rPh sb="2" eb="3">
      <t>コト</t>
    </rPh>
    <rPh sb="4" eb="5">
      <t>リョウ</t>
    </rPh>
    <rPh sb="6" eb="7">
      <t>マモル</t>
    </rPh>
    <rPh sb="10" eb="11">
      <t>サイ</t>
    </rPh>
    <rPh sb="11" eb="12">
      <t>ケイ</t>
    </rPh>
    <phoneticPr fontId="3"/>
  </si>
  <si>
    <t>訪 問
看 護</t>
    <rPh sb="0" eb="1">
      <t>オトズ</t>
    </rPh>
    <rPh sb="2" eb="3">
      <t>トイ</t>
    </rPh>
    <rPh sb="5" eb="6">
      <t>ミ</t>
    </rPh>
    <rPh sb="7" eb="8">
      <t>マモル</t>
    </rPh>
    <phoneticPr fontId="3"/>
  </si>
  <si>
    <t>総　　　額</t>
    <rPh sb="0" eb="1">
      <t>フサ</t>
    </rPh>
    <rPh sb="4" eb="5">
      <t>ガク</t>
    </rPh>
    <phoneticPr fontId="3"/>
  </si>
  <si>
    <t>保  険  者
負  担  分</t>
    <rPh sb="0" eb="1">
      <t>タモツ</t>
    </rPh>
    <rPh sb="3" eb="4">
      <t>ケン</t>
    </rPh>
    <rPh sb="6" eb="7">
      <t>モノ</t>
    </rPh>
    <rPh sb="9" eb="10">
      <t>フ</t>
    </rPh>
    <rPh sb="12" eb="13">
      <t>ニナ</t>
    </rPh>
    <rPh sb="15" eb="16">
      <t>ブン</t>
    </rPh>
    <phoneticPr fontId="3"/>
  </si>
  <si>
    <t>被 保 険 者
負　担　分</t>
    <rPh sb="0" eb="1">
      <t>ヒ</t>
    </rPh>
    <rPh sb="2" eb="3">
      <t>タモツ</t>
    </rPh>
    <rPh sb="4" eb="5">
      <t>ケン</t>
    </rPh>
    <rPh sb="6" eb="7">
      <t>モノ</t>
    </rPh>
    <rPh sb="9" eb="10">
      <t>フ</t>
    </rPh>
    <rPh sb="11" eb="12">
      <t>ニナ</t>
    </rPh>
    <rPh sb="13" eb="14">
      <t>ブン</t>
    </rPh>
    <phoneticPr fontId="3"/>
  </si>
  <si>
    <t>そ の 他 の
負  担  分</t>
    <rPh sb="4" eb="5">
      <t>ホカ</t>
    </rPh>
    <rPh sb="9" eb="10">
      <t>フ</t>
    </rPh>
    <rPh sb="12" eb="13">
      <t>ニナ</t>
    </rPh>
    <rPh sb="15" eb="16">
      <t>ブン</t>
    </rPh>
    <phoneticPr fontId="3"/>
  </si>
  <si>
    <t>支　給　額</t>
    <rPh sb="0" eb="1">
      <t>ササ</t>
    </rPh>
    <rPh sb="2" eb="3">
      <t>キュウ</t>
    </rPh>
    <rPh sb="4" eb="5">
      <t>ガク</t>
    </rPh>
    <phoneticPr fontId="3"/>
  </si>
  <si>
    <t>出産育児一時金</t>
    <rPh sb="0" eb="2">
      <t>シュッサン</t>
    </rPh>
    <rPh sb="2" eb="4">
      <t>イクジ</t>
    </rPh>
    <rPh sb="4" eb="7">
      <t>イチジキン</t>
    </rPh>
    <phoneticPr fontId="3"/>
  </si>
  <si>
    <t>葬　　　祭　　　費</t>
    <rPh sb="0" eb="1">
      <t>ソウ</t>
    </rPh>
    <rPh sb="4" eb="5">
      <t>サイ</t>
    </rPh>
    <rPh sb="8" eb="9">
      <t>ヒ</t>
    </rPh>
    <phoneticPr fontId="3"/>
  </si>
  <si>
    <t>高  額  療  養  費</t>
    <rPh sb="0" eb="1">
      <t>タカ</t>
    </rPh>
    <rPh sb="3" eb="4">
      <t>ガク</t>
    </rPh>
    <rPh sb="6" eb="7">
      <t>リョウ</t>
    </rPh>
    <rPh sb="9" eb="10">
      <t>マモル</t>
    </rPh>
    <rPh sb="12" eb="13">
      <t>ヒ</t>
    </rPh>
    <phoneticPr fontId="3"/>
  </si>
  <si>
    <t>その他</t>
    <rPh sb="2" eb="3">
      <t>ホカ</t>
    </rPh>
    <phoneticPr fontId="3"/>
  </si>
  <si>
    <t>世 帯 数</t>
    <rPh sb="0" eb="1">
      <t>ヨ</t>
    </rPh>
    <rPh sb="2" eb="3">
      <t>オビ</t>
    </rPh>
    <rPh sb="4" eb="5">
      <t>カズ</t>
    </rPh>
    <phoneticPr fontId="3"/>
  </si>
  <si>
    <t>件数</t>
    <rPh sb="0" eb="2">
      <t>ケンスウ</t>
    </rPh>
    <phoneticPr fontId="3"/>
  </si>
  <si>
    <t>金　　額</t>
    <rPh sb="0" eb="1">
      <t>キン</t>
    </rPh>
    <rPh sb="3" eb="4">
      <t>ガク</t>
    </rPh>
    <phoneticPr fontId="3"/>
  </si>
  <si>
    <t>金額</t>
    <rPh sb="0" eb="2">
      <t>キンガク</t>
    </rPh>
    <phoneticPr fontId="3"/>
  </si>
  <si>
    <t>-</t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</si>
  <si>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</si>
  <si>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</si>
  <si>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</si>
  <si>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</si>
  <si>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</si>
  <si>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</si>
  <si>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</si>
  <si>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</si>
  <si>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</si>
  <si>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資料　　市国民健康保険課</t>
    <rPh sb="0" eb="2">
      <t>シリョウ</t>
    </rPh>
    <rPh sb="4" eb="5">
      <t>シ</t>
    </rPh>
    <rPh sb="5" eb="7">
      <t>コクミン</t>
    </rPh>
    <rPh sb="7" eb="9">
      <t>ケンコウ</t>
    </rPh>
    <rPh sb="9" eb="11">
      <t>ホケン</t>
    </rPh>
    <rPh sb="11" eb="12">
      <t>カ</t>
    </rPh>
    <phoneticPr fontId="3"/>
  </si>
  <si>
    <t xml:space="preserve">                                                                                  </t>
    <phoneticPr fontId="3"/>
  </si>
  <si>
    <t>　２年度</t>
    <rPh sb="2" eb="4">
      <t>ネンド</t>
    </rPh>
    <phoneticPr fontId="3"/>
  </si>
  <si>
    <t>５月</t>
    <rPh sb="1" eb="2">
      <t>ガツ</t>
    </rPh>
    <phoneticPr fontId="3"/>
  </si>
  <si>
    <t>３年度</t>
    <rPh sb="1" eb="3">
      <t>ネンド</t>
    </rPh>
    <phoneticPr fontId="3"/>
  </si>
  <si>
    <t xml:space="preserve">国　　民　　健　　康　 </t>
    <rPh sb="0" eb="1">
      <t>クニ</t>
    </rPh>
    <rPh sb="3" eb="4">
      <t>タミ</t>
    </rPh>
    <rPh sb="6" eb="7">
      <t>ケン</t>
    </rPh>
    <rPh sb="9" eb="10">
      <t>ヤスシ</t>
    </rPh>
    <phoneticPr fontId="3"/>
  </si>
  <si>
    <t xml:space="preserve"> 保　　険　　の　　状　　況</t>
    <rPh sb="1" eb="2">
      <t>タモツ</t>
    </rPh>
    <rPh sb="4" eb="5">
      <t>ケン</t>
    </rPh>
    <rPh sb="10" eb="11">
      <t>ジョウ</t>
    </rPh>
    <rPh sb="13" eb="14">
      <t>イワン</t>
    </rPh>
    <phoneticPr fontId="3"/>
  </si>
  <si>
    <t xml:space="preserve"> （注） １． 後期高齢者医療保険対象者を除く。　　　２． 食事療養件数は入院件数の再掲である。　　　３． 療養費には移送費、高額療養費には高額介護合算療養費を含む。</t>
    <phoneticPr fontId="3"/>
  </si>
  <si>
    <t>平成３０年度</t>
    <rPh sb="0" eb="2">
      <t>ヘイセイ</t>
    </rPh>
    <phoneticPr fontId="3"/>
  </si>
  <si>
    <t>令和元年度</t>
    <rPh sb="0" eb="2">
      <t>レイワ</t>
    </rPh>
    <rPh sb="2" eb="4">
      <t>ガンネン</t>
    </rPh>
    <phoneticPr fontId="3"/>
  </si>
  <si>
    <t>４年度</t>
    <rPh sb="1" eb="3">
      <t>ネンド</t>
    </rPh>
    <phoneticPr fontId="3"/>
  </si>
  <si>
    <t>令和４年４月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phoneticPr fontId="3"/>
  </si>
  <si>
    <t>５年１月</t>
    <rPh sb="1" eb="2">
      <t>ネン</t>
    </rPh>
    <rPh sb="3" eb="4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</si>
</sst>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rgb="FFFF0000"/>
      <name val="Arial Unicode MS"/>
      <family val="3"/>
      <charset val="128"/>
    </font>
    <font>
      <sz val="8"/>
      <color rgb="FFFF0000"/>
      <name val="ＭＳ Ｐ明朝"/>
      <family val="1"/>
      <charset val="128"/>
    </font>
    <font>
      <sz val="8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38" fontId="5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38" fontId="5" fillId="0" borderId="0" xfId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Alignment="1" applyProtection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 applyProtection="1">
      <alignment vertical="center"/>
    </xf>
    <xf numFmtId="37" fontId="5" fillId="0" borderId="0" xfId="1" applyNumberFormat="1" applyFont="1" applyFill="1" applyBorder="1" applyAlignment="1" applyProtection="1">
      <alignment horizontal="right" vertical="center"/>
    </xf>
    <xf numFmtId="49" fontId="5" fillId="0" borderId="8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/>
    <xf numFmtId="0" fontId="5" fillId="0" borderId="2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/>
    </xf>
    <xf numFmtId="38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/>
    <xf numFmtId="49" fontId="5" fillId="0" borderId="0" xfId="0" applyNumberFormat="1" applyFont="1" applyFill="1" applyAlignment="1">
      <alignment vertical="center"/>
    </xf>
    <xf numFmtId="38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38" fontId="5" fillId="0" borderId="0" xfId="0" applyNumberFormat="1" applyFont="1" applyFill="1" applyBorder="1" applyAlignment="1">
      <alignment shrinkToFit="1"/>
    </xf>
    <xf numFmtId="0" fontId="7" fillId="0" borderId="0" xfId="0" applyFont="1" applyFill="1" applyAlignment="1"/>
    <xf numFmtId="0" fontId="8" fillId="0" borderId="0" xfId="0" applyFont="1" applyFill="1" applyBorder="1" applyAlignment="1"/>
    <xf numFmtId="49" fontId="5" fillId="0" borderId="0" xfId="0" applyNumberFormat="1" applyFont="1" applyFill="1" applyAlignment="1"/>
    <xf numFmtId="0" fontId="8" fillId="0" borderId="0" xfId="0" applyFont="1" applyFill="1" applyAlignment="1"/>
    <xf numFmtId="0" fontId="9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18" xfId="0" applyFont="1" applyFill="1" applyBorder="1"/>
    <xf numFmtId="0" fontId="4" fillId="0" borderId="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10" xfId="0" applyFont="1" applyFill="1" applyBorder="1"/>
    <xf numFmtId="0" fontId="5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/>
    <xf numFmtId="49" fontId="4" fillId="0" borderId="19" xfId="0" applyNumberFormat="1" applyFont="1" applyFill="1" applyBorder="1"/>
    <xf numFmtId="0" fontId="5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top"/>
    </xf>
    <xf numFmtId="0" fontId="4" fillId="0" borderId="17" xfId="0" applyFont="1" applyFill="1" applyBorder="1"/>
    <xf numFmtId="38" fontId="5" fillId="0" borderId="8" xfId="1" applyNumberFormat="1" applyFont="1" applyFill="1" applyBorder="1" applyAlignment="1" applyProtection="1">
      <alignment vertical="center"/>
    </xf>
    <xf numFmtId="38" fontId="5" fillId="0" borderId="0" xfId="1" applyNumberFormat="1" applyFont="1" applyFill="1" applyBorder="1" applyAlignment="1" applyProtection="1">
      <alignment vertical="center"/>
    </xf>
    <xf numFmtId="37" fontId="5" fillId="0" borderId="0" xfId="1" applyNumberFormat="1" applyFont="1" applyFill="1" applyBorder="1" applyAlignment="1" applyProtection="1">
      <alignment vertical="center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38" fontId="5" fillId="0" borderId="8" xfId="1" applyNumberFormat="1" applyFont="1" applyFill="1" applyBorder="1" applyAlignment="1" applyProtection="1">
      <alignment vertical="center"/>
      <protection locked="0"/>
    </xf>
    <xf numFmtId="38" fontId="5" fillId="0" borderId="0" xfId="1" applyNumberFormat="1" applyFont="1" applyFill="1" applyBorder="1" applyAlignment="1" applyProtection="1">
      <alignment vertical="center"/>
      <protection locked="0"/>
    </xf>
    <xf numFmtId="37" fontId="5" fillId="0" borderId="0" xfId="1" applyNumberFormat="1" applyFont="1" applyFill="1" applyBorder="1" applyAlignment="1" applyProtection="1">
      <alignment vertical="center"/>
      <protection locked="0"/>
    </xf>
    <xf numFmtId="41" fontId="5" fillId="0" borderId="0" xfId="1" applyNumberFormat="1" applyFont="1" applyFill="1" applyBorder="1" applyAlignment="1" applyProtection="1">
      <alignment vertical="center"/>
      <protection locked="0"/>
    </xf>
    <xf numFmtId="41" fontId="5" fillId="0" borderId="16" xfId="1" applyNumberFormat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>
      <alignment horizontal="right" vertical="center"/>
    </xf>
    <xf numFmtId="38" fontId="5" fillId="0" borderId="20" xfId="1" applyNumberFormat="1" applyFont="1" applyFill="1" applyBorder="1" applyAlignment="1" applyProtection="1">
      <alignment vertical="center"/>
      <protection locked="0"/>
    </xf>
    <xf numFmtId="38" fontId="5" fillId="0" borderId="1" xfId="1" applyNumberFormat="1" applyFont="1" applyFill="1" applyBorder="1" applyAlignment="1" applyProtection="1">
      <alignment vertical="center"/>
      <protection locked="0"/>
    </xf>
    <xf numFmtId="37" fontId="5" fillId="0" borderId="1" xfId="1" applyNumberFormat="1" applyFont="1" applyFill="1" applyBorder="1" applyAlignment="1" applyProtection="1">
      <alignment vertical="center"/>
      <protection locked="0"/>
    </xf>
    <xf numFmtId="41" fontId="5" fillId="0" borderId="1" xfId="1" applyNumberFormat="1" applyFont="1" applyFill="1" applyBorder="1" applyAlignment="1" applyProtection="1">
      <alignment vertical="center"/>
      <protection locked="0"/>
    </xf>
    <xf numFmtId="41" fontId="5" fillId="0" borderId="21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0"/>
  <sheetViews>
    <sheetView showGridLines="0" tabSelected="1" zoomScale="130" zoomScaleNormal="130" zoomScaleSheetLayoutView="120" workbookViewId="0">
      <selection activeCell="G2" sqref="G2"/>
    </sheetView>
  </sheetViews>
  <sheetFormatPr defaultColWidth="9" defaultRowHeight="13.2"/>
  <cols>
    <col min="1" max="1" width="10" style="36" customWidth="1"/>
    <col min="2" max="4" width="8.77734375" style="12" customWidth="1"/>
    <col min="5" max="5" width="6.88671875" style="12" customWidth="1"/>
    <col min="6" max="6" width="8.109375" style="12" customWidth="1"/>
    <col min="7" max="8" width="6.88671875" style="12" customWidth="1"/>
    <col min="9" max="9" width="6.21875" style="12" customWidth="1"/>
    <col min="10" max="10" width="5.6640625" style="12" customWidth="1"/>
    <col min="11" max="11" width="9.21875" style="12" customWidth="1"/>
    <col min="12" max="12" width="9.77734375" style="12" customWidth="1"/>
    <col min="13" max="14" width="8.77734375" style="12" customWidth="1"/>
    <col min="15" max="15" width="6" style="12" customWidth="1"/>
    <col min="16" max="17" width="7.44140625" style="12" customWidth="1"/>
    <col min="18" max="18" width="6" style="12" customWidth="1"/>
    <col min="19" max="19" width="7.77734375" style="12" customWidth="1"/>
    <col min="20" max="20" width="6" style="12" customWidth="1"/>
    <col min="21" max="21" width="7.77734375" style="12" customWidth="1"/>
    <col min="22" max="22" width="6" style="12" customWidth="1"/>
    <col min="23" max="23" width="8.33203125" style="12" customWidth="1"/>
    <col min="24" max="24" width="4.33203125" style="12" bestFit="1" customWidth="1"/>
    <col min="25" max="25" width="5.77734375" style="12" bestFit="1" customWidth="1"/>
    <col min="26" max="26" width="10.6640625" style="11" customWidth="1"/>
    <col min="27" max="16384" width="9" style="11"/>
  </cols>
  <sheetData>
    <row r="1" spans="1:27" ht="16.2">
      <c r="A1" s="80" t="s">
        <v>52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  <c r="M1" s="82" t="s">
        <v>53</v>
      </c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7" ht="16.2">
      <c r="A2" s="48"/>
      <c r="B2" s="48"/>
      <c r="C2" s="48"/>
      <c r="D2" s="48"/>
      <c r="E2" s="9"/>
      <c r="F2" s="9"/>
      <c r="G2" s="9"/>
      <c r="H2" s="9"/>
      <c r="I2" s="9"/>
      <c r="J2" s="9"/>
      <c r="K2" s="9"/>
      <c r="L2" s="11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7" ht="9.75" customHeight="1">
      <c r="A3" s="6"/>
      <c r="B3" s="7"/>
    </row>
    <row r="4" spans="1:27" ht="12" customHeight="1">
      <c r="A4" s="83" t="s">
        <v>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7" ht="12" customHeight="1">
      <c r="A5" s="83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7" ht="12" customHeight="1" thickBo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13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3" t="s">
        <v>2</v>
      </c>
    </row>
    <row r="7" spans="1:27" ht="18.75" customHeight="1">
      <c r="A7" s="86" t="s">
        <v>3</v>
      </c>
      <c r="B7" s="89" t="s">
        <v>4</v>
      </c>
      <c r="C7" s="89" t="s">
        <v>5</v>
      </c>
      <c r="D7" s="91" t="s">
        <v>6</v>
      </c>
      <c r="E7" s="92"/>
      <c r="F7" s="92"/>
      <c r="G7" s="92"/>
      <c r="H7" s="92"/>
      <c r="I7" s="92"/>
      <c r="J7" s="92"/>
      <c r="K7" s="92"/>
      <c r="L7" s="92"/>
      <c r="M7" s="15"/>
      <c r="N7" s="15"/>
      <c r="O7" s="61" t="s">
        <v>7</v>
      </c>
      <c r="P7" s="62"/>
      <c r="Q7" s="63"/>
      <c r="R7" s="61" t="s">
        <v>8</v>
      </c>
      <c r="S7" s="62"/>
      <c r="T7" s="62"/>
      <c r="U7" s="62"/>
      <c r="V7" s="62"/>
      <c r="W7" s="62"/>
      <c r="X7" s="62"/>
      <c r="Y7" s="63"/>
      <c r="Z7" s="64" t="s">
        <v>9</v>
      </c>
      <c r="AA7" s="16"/>
    </row>
    <row r="8" spans="1:27" ht="18.75" customHeight="1">
      <c r="A8" s="87"/>
      <c r="B8" s="57"/>
      <c r="C8" s="90"/>
      <c r="D8" s="51" t="s">
        <v>10</v>
      </c>
      <c r="E8" s="67"/>
      <c r="F8" s="67"/>
      <c r="G8" s="67"/>
      <c r="H8" s="67"/>
      <c r="I8" s="67"/>
      <c r="J8" s="67"/>
      <c r="K8" s="68" t="s">
        <v>11</v>
      </c>
      <c r="L8" s="69"/>
      <c r="M8" s="17" t="s">
        <v>12</v>
      </c>
      <c r="N8" s="17"/>
      <c r="O8" s="49" t="s">
        <v>13</v>
      </c>
      <c r="P8" s="51" t="s">
        <v>14</v>
      </c>
      <c r="Q8" s="52"/>
      <c r="R8" s="51" t="s">
        <v>15</v>
      </c>
      <c r="S8" s="70"/>
      <c r="T8" s="70"/>
      <c r="U8" s="70"/>
      <c r="V8" s="70"/>
      <c r="W8" s="70"/>
      <c r="X8" s="70"/>
      <c r="Y8" s="52"/>
      <c r="Z8" s="65"/>
      <c r="AA8" s="16"/>
    </row>
    <row r="9" spans="1:27" ht="18.75" customHeight="1">
      <c r="A9" s="87"/>
      <c r="B9" s="18"/>
      <c r="C9" s="53" t="s">
        <v>16</v>
      </c>
      <c r="D9" s="56" t="s">
        <v>17</v>
      </c>
      <c r="E9" s="56" t="s">
        <v>18</v>
      </c>
      <c r="F9" s="56" t="s">
        <v>19</v>
      </c>
      <c r="G9" s="56" t="s">
        <v>20</v>
      </c>
      <c r="H9" s="49" t="s">
        <v>21</v>
      </c>
      <c r="I9" s="71" t="s">
        <v>22</v>
      </c>
      <c r="J9" s="74" t="s">
        <v>23</v>
      </c>
      <c r="K9" s="49" t="s">
        <v>24</v>
      </c>
      <c r="L9" s="74" t="s">
        <v>25</v>
      </c>
      <c r="M9" s="77" t="s">
        <v>26</v>
      </c>
      <c r="N9" s="74" t="s">
        <v>27</v>
      </c>
      <c r="O9" s="53"/>
      <c r="P9" s="49" t="s">
        <v>24</v>
      </c>
      <c r="Q9" s="49" t="s">
        <v>28</v>
      </c>
      <c r="R9" s="51" t="s">
        <v>29</v>
      </c>
      <c r="S9" s="52"/>
      <c r="T9" s="51" t="s">
        <v>30</v>
      </c>
      <c r="U9" s="52"/>
      <c r="V9" s="51" t="s">
        <v>31</v>
      </c>
      <c r="W9" s="52"/>
      <c r="X9" s="51" t="s">
        <v>32</v>
      </c>
      <c r="Y9" s="52"/>
      <c r="Z9" s="65"/>
    </row>
    <row r="10" spans="1:27" ht="15.75" customHeight="1">
      <c r="A10" s="87"/>
      <c r="B10" s="93" t="s">
        <v>33</v>
      </c>
      <c r="C10" s="54"/>
      <c r="D10" s="57"/>
      <c r="E10" s="57"/>
      <c r="F10" s="59"/>
      <c r="G10" s="57"/>
      <c r="H10" s="54"/>
      <c r="I10" s="72"/>
      <c r="J10" s="75"/>
      <c r="K10" s="54"/>
      <c r="L10" s="75"/>
      <c r="M10" s="78"/>
      <c r="N10" s="75"/>
      <c r="O10" s="53"/>
      <c r="P10" s="53"/>
      <c r="Q10" s="53"/>
      <c r="R10" s="49" t="s">
        <v>34</v>
      </c>
      <c r="S10" s="49" t="s">
        <v>35</v>
      </c>
      <c r="T10" s="49" t="s">
        <v>34</v>
      </c>
      <c r="U10" s="49" t="s">
        <v>35</v>
      </c>
      <c r="V10" s="49" t="s">
        <v>34</v>
      </c>
      <c r="W10" s="49" t="s">
        <v>35</v>
      </c>
      <c r="X10" s="49" t="s">
        <v>34</v>
      </c>
      <c r="Y10" s="49" t="s">
        <v>36</v>
      </c>
      <c r="Z10" s="65"/>
    </row>
    <row r="11" spans="1:27" ht="15.75" customHeight="1">
      <c r="A11" s="88"/>
      <c r="B11" s="94"/>
      <c r="C11" s="55"/>
      <c r="D11" s="58"/>
      <c r="E11" s="58"/>
      <c r="F11" s="60"/>
      <c r="G11" s="58"/>
      <c r="H11" s="55"/>
      <c r="I11" s="73"/>
      <c r="J11" s="76"/>
      <c r="K11" s="55"/>
      <c r="L11" s="76"/>
      <c r="M11" s="79"/>
      <c r="N11" s="76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66"/>
    </row>
    <row r="12" spans="1:27" s="5" customFormat="1" ht="12" customHeight="1">
      <c r="A12" s="19" t="s">
        <v>55</v>
      </c>
      <c r="B12" s="20">
        <v>63474</v>
      </c>
      <c r="C12" s="21">
        <v>96494</v>
      </c>
      <c r="D12" s="21">
        <v>1978009</v>
      </c>
      <c r="E12" s="21">
        <v>37581</v>
      </c>
      <c r="F12" s="21">
        <v>983202</v>
      </c>
      <c r="G12" s="21">
        <v>245622</v>
      </c>
      <c r="H12" s="21">
        <v>708070</v>
      </c>
      <c r="I12" s="21">
        <v>36034</v>
      </c>
      <c r="J12" s="21">
        <v>3534</v>
      </c>
      <c r="K12" s="21">
        <v>46587432</v>
      </c>
      <c r="L12" s="21">
        <v>34005204</v>
      </c>
      <c r="M12" s="21">
        <v>10719824</v>
      </c>
      <c r="N12" s="22">
        <v>1862404</v>
      </c>
      <c r="O12" s="22">
        <v>62664</v>
      </c>
      <c r="P12" s="22">
        <v>505028</v>
      </c>
      <c r="Q12" s="22">
        <v>371879</v>
      </c>
      <c r="R12" s="21">
        <v>301</v>
      </c>
      <c r="S12" s="21">
        <v>126324</v>
      </c>
      <c r="T12" s="21">
        <v>656</v>
      </c>
      <c r="U12" s="21">
        <v>13120</v>
      </c>
      <c r="V12" s="21">
        <v>73800</v>
      </c>
      <c r="W12" s="21">
        <v>5398583</v>
      </c>
      <c r="X12" s="23" t="s">
        <v>37</v>
      </c>
      <c r="Y12" s="3" t="s">
        <v>37</v>
      </c>
      <c r="Z12" s="4" t="s">
        <v>55</v>
      </c>
    </row>
    <row r="13" spans="1:27" s="5" customFormat="1" ht="12" customHeight="1">
      <c r="A13" s="19" t="s">
        <v>56</v>
      </c>
      <c r="B13" s="20">
        <v>62312</v>
      </c>
      <c r="C13" s="21">
        <v>93695</v>
      </c>
      <c r="D13" s="21">
        <v>1917349</v>
      </c>
      <c r="E13" s="21">
        <v>36323</v>
      </c>
      <c r="F13" s="21">
        <v>947675</v>
      </c>
      <c r="G13" s="21">
        <v>242681</v>
      </c>
      <c r="H13" s="21">
        <v>687219</v>
      </c>
      <c r="I13" s="21">
        <v>34698</v>
      </c>
      <c r="J13" s="21">
        <v>3451</v>
      </c>
      <c r="K13" s="21">
        <v>45918175</v>
      </c>
      <c r="L13" s="21">
        <v>33664046</v>
      </c>
      <c r="M13" s="21">
        <v>10708553</v>
      </c>
      <c r="N13" s="22">
        <v>1545576</v>
      </c>
      <c r="O13" s="22">
        <v>58843</v>
      </c>
      <c r="P13" s="22">
        <v>472096</v>
      </c>
      <c r="Q13" s="22">
        <v>347722</v>
      </c>
      <c r="R13" s="21">
        <v>271</v>
      </c>
      <c r="S13" s="21">
        <v>113548</v>
      </c>
      <c r="T13" s="21">
        <v>646</v>
      </c>
      <c r="U13" s="21">
        <v>12920</v>
      </c>
      <c r="V13" s="21">
        <v>75687</v>
      </c>
      <c r="W13" s="21">
        <v>5335062</v>
      </c>
      <c r="X13" s="23" t="s">
        <v>37</v>
      </c>
      <c r="Y13" s="3" t="s">
        <v>37</v>
      </c>
      <c r="Z13" s="4" t="s">
        <v>56</v>
      </c>
    </row>
    <row r="14" spans="1:27" s="5" customFormat="1" ht="12" customHeight="1">
      <c r="A14" s="19" t="s">
        <v>49</v>
      </c>
      <c r="B14" s="24">
        <v>62022</v>
      </c>
      <c r="C14" s="1">
        <v>92721</v>
      </c>
      <c r="D14" s="1">
        <v>1793600</v>
      </c>
      <c r="E14" s="1">
        <v>35218</v>
      </c>
      <c r="F14" s="1">
        <v>882458</v>
      </c>
      <c r="G14" s="1">
        <v>223578</v>
      </c>
      <c r="H14" s="1">
        <v>648424</v>
      </c>
      <c r="I14" s="1">
        <v>33114</v>
      </c>
      <c r="J14" s="1">
        <v>3922</v>
      </c>
      <c r="K14" s="1">
        <v>45106280</v>
      </c>
      <c r="L14" s="1">
        <v>33173592</v>
      </c>
      <c r="M14" s="1">
        <v>10611474</v>
      </c>
      <c r="N14" s="1">
        <v>1321214</v>
      </c>
      <c r="O14" s="1">
        <v>51399</v>
      </c>
      <c r="P14" s="1">
        <v>406372</v>
      </c>
      <c r="Q14" s="1">
        <v>299807</v>
      </c>
      <c r="R14" s="1">
        <v>223</v>
      </c>
      <c r="S14" s="1">
        <v>93984</v>
      </c>
      <c r="T14" s="1">
        <v>623</v>
      </c>
      <c r="U14" s="1">
        <v>12449</v>
      </c>
      <c r="V14" s="1">
        <v>77740</v>
      </c>
      <c r="W14" s="1">
        <v>5405079</v>
      </c>
      <c r="X14" s="2">
        <v>2</v>
      </c>
      <c r="Y14" s="8">
        <v>165</v>
      </c>
      <c r="Z14" s="4" t="s">
        <v>49</v>
      </c>
    </row>
    <row r="15" spans="1:27" s="5" customFormat="1" ht="12" customHeight="1">
      <c r="A15" s="19" t="s">
        <v>51</v>
      </c>
      <c r="B15" s="24">
        <v>61018</v>
      </c>
      <c r="C15" s="1">
        <v>90341</v>
      </c>
      <c r="D15" s="1">
        <v>1841241</v>
      </c>
      <c r="E15" s="1">
        <v>34204</v>
      </c>
      <c r="F15" s="1">
        <v>903455</v>
      </c>
      <c r="G15" s="1">
        <v>231108</v>
      </c>
      <c r="H15" s="1">
        <v>668172</v>
      </c>
      <c r="I15" s="1">
        <v>32507</v>
      </c>
      <c r="J15" s="1">
        <v>4302</v>
      </c>
      <c r="K15" s="1">
        <v>46156548</v>
      </c>
      <c r="L15" s="1">
        <v>34076678</v>
      </c>
      <c r="M15" s="1">
        <v>10809659</v>
      </c>
      <c r="N15" s="1">
        <v>1270210</v>
      </c>
      <c r="O15" s="1">
        <v>52077</v>
      </c>
      <c r="P15" s="1">
        <v>427666</v>
      </c>
      <c r="Q15" s="1">
        <v>315509</v>
      </c>
      <c r="R15" s="1">
        <v>227</v>
      </c>
      <c r="S15" s="1">
        <v>95156</v>
      </c>
      <c r="T15" s="1">
        <v>685</v>
      </c>
      <c r="U15" s="1">
        <v>13680</v>
      </c>
      <c r="V15" s="1">
        <v>81960</v>
      </c>
      <c r="W15" s="1">
        <v>5594905</v>
      </c>
      <c r="X15" s="2">
        <v>11</v>
      </c>
      <c r="Y15" s="25">
        <v>485</v>
      </c>
      <c r="Z15" s="4" t="s">
        <v>51</v>
      </c>
    </row>
    <row r="16" spans="1:27" s="5" customFormat="1" ht="12" customHeight="1">
      <c r="A16" s="19" t="s">
        <v>57</v>
      </c>
      <c r="B16" s="95">
        <f>B29</f>
        <v>59114</v>
      </c>
      <c r="C16" s="96">
        <f>C29</f>
        <v>86062</v>
      </c>
      <c r="D16" s="96">
        <f>SUM(D18:D29)</f>
        <v>1818007</v>
      </c>
      <c r="E16" s="96">
        <f>SUM(E18:E29)</f>
        <v>33095</v>
      </c>
      <c r="F16" s="96">
        <f t="shared" ref="F16:Y16" si="0">SUM(F18:F29)</f>
        <v>889839</v>
      </c>
      <c r="G16" s="96">
        <f t="shared" si="0"/>
        <v>225035</v>
      </c>
      <c r="H16" s="96">
        <f t="shared" si="0"/>
        <v>665023</v>
      </c>
      <c r="I16" s="96">
        <f t="shared" si="0"/>
        <v>31371</v>
      </c>
      <c r="J16" s="96">
        <f t="shared" si="0"/>
        <v>5015</v>
      </c>
      <c r="K16" s="96">
        <f t="shared" si="0"/>
        <v>45916977</v>
      </c>
      <c r="L16" s="97">
        <f t="shared" si="0"/>
        <v>33921417</v>
      </c>
      <c r="M16" s="97">
        <f t="shared" si="0"/>
        <v>10608931</v>
      </c>
      <c r="N16" s="97">
        <f t="shared" si="0"/>
        <v>1386629</v>
      </c>
      <c r="O16" s="97">
        <f t="shared" si="0"/>
        <v>51390</v>
      </c>
      <c r="P16" s="97">
        <f t="shared" si="0"/>
        <v>414902</v>
      </c>
      <c r="Q16" s="97">
        <f t="shared" si="0"/>
        <v>306857</v>
      </c>
      <c r="R16" s="97">
        <f t="shared" si="0"/>
        <v>195</v>
      </c>
      <c r="S16" s="97">
        <f t="shared" si="0"/>
        <v>81772</v>
      </c>
      <c r="T16" s="97">
        <f t="shared" si="0"/>
        <v>706</v>
      </c>
      <c r="U16" s="97">
        <f t="shared" si="0"/>
        <v>14120</v>
      </c>
      <c r="V16" s="97">
        <f t="shared" si="0"/>
        <v>84621</v>
      </c>
      <c r="W16" s="97">
        <f t="shared" si="0"/>
        <v>5501713</v>
      </c>
      <c r="X16" s="2">
        <f t="shared" si="0"/>
        <v>160</v>
      </c>
      <c r="Y16" s="97">
        <f t="shared" si="0"/>
        <v>4980</v>
      </c>
      <c r="Z16" s="4" t="s">
        <v>57</v>
      </c>
    </row>
    <row r="17" spans="1:26" s="5" customFormat="1" ht="12" customHeight="1">
      <c r="A17" s="3"/>
      <c r="B17" s="98"/>
      <c r="C17" s="99"/>
      <c r="D17" s="99"/>
      <c r="E17" s="99"/>
      <c r="F17" s="99"/>
      <c r="G17" s="99"/>
      <c r="H17" s="99"/>
      <c r="I17" s="99"/>
      <c r="J17" s="99"/>
      <c r="K17" s="99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3"/>
      <c r="Y17" s="3"/>
      <c r="Z17" s="4"/>
    </row>
    <row r="18" spans="1:26" s="5" customFormat="1" ht="10.5" customHeight="1">
      <c r="A18" s="3" t="s">
        <v>58</v>
      </c>
      <c r="B18" s="101">
        <v>61811</v>
      </c>
      <c r="C18" s="102">
        <v>91508</v>
      </c>
      <c r="D18" s="102">
        <f>SUM(E18:H18,J18)</f>
        <v>154930</v>
      </c>
      <c r="E18" s="102">
        <v>2776</v>
      </c>
      <c r="F18" s="102">
        <v>75897</v>
      </c>
      <c r="G18" s="102">
        <v>19434</v>
      </c>
      <c r="H18" s="102">
        <v>56448</v>
      </c>
      <c r="I18" s="102">
        <v>2654</v>
      </c>
      <c r="J18" s="102">
        <v>375</v>
      </c>
      <c r="K18" s="102">
        <f>SUM(L18:N18)</f>
        <v>3727799</v>
      </c>
      <c r="L18" s="103">
        <v>2755067</v>
      </c>
      <c r="M18" s="103">
        <v>867858</v>
      </c>
      <c r="N18" s="103">
        <v>104874</v>
      </c>
      <c r="O18" s="103">
        <v>3887</v>
      </c>
      <c r="P18" s="103">
        <v>31694</v>
      </c>
      <c r="Q18" s="103">
        <v>23501</v>
      </c>
      <c r="R18" s="103">
        <v>24</v>
      </c>
      <c r="S18" s="103">
        <v>10080</v>
      </c>
      <c r="T18" s="103">
        <v>58</v>
      </c>
      <c r="U18" s="103">
        <v>1160</v>
      </c>
      <c r="V18" s="103">
        <v>6237</v>
      </c>
      <c r="W18" s="103">
        <v>398761</v>
      </c>
      <c r="X18" s="104">
        <v>5</v>
      </c>
      <c r="Y18" s="104">
        <v>65</v>
      </c>
      <c r="Z18" s="26" t="s">
        <v>58</v>
      </c>
    </row>
    <row r="19" spans="1:26" s="5" customFormat="1" ht="12" customHeight="1">
      <c r="A19" s="3" t="s">
        <v>50</v>
      </c>
      <c r="B19" s="101">
        <v>61867</v>
      </c>
      <c r="C19" s="102">
        <v>91280</v>
      </c>
      <c r="D19" s="102">
        <f t="shared" ref="D19:D29" si="1">SUM(E19:H19,J19)</f>
        <v>151038</v>
      </c>
      <c r="E19" s="102">
        <v>2848</v>
      </c>
      <c r="F19" s="102">
        <v>74240</v>
      </c>
      <c r="G19" s="102">
        <v>18721</v>
      </c>
      <c r="H19" s="102">
        <v>54818</v>
      </c>
      <c r="I19" s="102">
        <v>2705</v>
      </c>
      <c r="J19" s="102">
        <v>411</v>
      </c>
      <c r="K19" s="102">
        <f t="shared" ref="K19:K29" si="2">SUM(L19:N19)</f>
        <v>3849492</v>
      </c>
      <c r="L19" s="103">
        <v>2843351</v>
      </c>
      <c r="M19" s="103">
        <v>899864</v>
      </c>
      <c r="N19" s="103">
        <v>106277</v>
      </c>
      <c r="O19" s="103">
        <v>4171</v>
      </c>
      <c r="P19" s="103">
        <v>39100</v>
      </c>
      <c r="Q19" s="103">
        <v>29162</v>
      </c>
      <c r="R19" s="103">
        <v>12</v>
      </c>
      <c r="S19" s="103">
        <v>5040</v>
      </c>
      <c r="T19" s="103">
        <v>41</v>
      </c>
      <c r="U19" s="103">
        <v>820</v>
      </c>
      <c r="V19" s="103">
        <v>7936</v>
      </c>
      <c r="W19" s="103">
        <v>487525</v>
      </c>
      <c r="X19" s="104">
        <v>7</v>
      </c>
      <c r="Y19" s="104">
        <v>182</v>
      </c>
      <c r="Z19" s="4" t="s">
        <v>50</v>
      </c>
    </row>
    <row r="20" spans="1:26" s="5" customFormat="1" ht="12" customHeight="1">
      <c r="A20" s="3" t="s">
        <v>38</v>
      </c>
      <c r="B20" s="101">
        <v>61642</v>
      </c>
      <c r="C20" s="102">
        <v>90858</v>
      </c>
      <c r="D20" s="102">
        <f t="shared" si="1"/>
        <v>157144</v>
      </c>
      <c r="E20" s="102">
        <v>3018</v>
      </c>
      <c r="F20" s="102">
        <v>76293</v>
      </c>
      <c r="G20" s="102">
        <v>20260</v>
      </c>
      <c r="H20" s="102">
        <v>57192</v>
      </c>
      <c r="I20" s="102">
        <v>2844</v>
      </c>
      <c r="J20" s="102">
        <v>381</v>
      </c>
      <c r="K20" s="102">
        <f t="shared" si="2"/>
        <v>3956520</v>
      </c>
      <c r="L20" s="103">
        <v>2925361</v>
      </c>
      <c r="M20" s="103">
        <v>910402</v>
      </c>
      <c r="N20" s="103">
        <v>120757</v>
      </c>
      <c r="O20" s="103">
        <v>4203</v>
      </c>
      <c r="P20" s="103">
        <v>34381</v>
      </c>
      <c r="Q20" s="103">
        <v>25381</v>
      </c>
      <c r="R20" s="103">
        <v>22</v>
      </c>
      <c r="S20" s="103">
        <v>9196</v>
      </c>
      <c r="T20" s="103">
        <v>65</v>
      </c>
      <c r="U20" s="103">
        <v>1300</v>
      </c>
      <c r="V20" s="103">
        <v>7618</v>
      </c>
      <c r="W20" s="103">
        <v>443310</v>
      </c>
      <c r="X20" s="104">
        <v>13</v>
      </c>
      <c r="Y20" s="104">
        <v>340</v>
      </c>
      <c r="Z20" s="4" t="s">
        <v>38</v>
      </c>
    </row>
    <row r="21" spans="1:26" s="5" customFormat="1" ht="12" customHeight="1">
      <c r="A21" s="3" t="s">
        <v>39</v>
      </c>
      <c r="B21" s="101">
        <v>61455</v>
      </c>
      <c r="C21" s="102">
        <v>90409</v>
      </c>
      <c r="D21" s="102">
        <f t="shared" si="1"/>
        <v>154251</v>
      </c>
      <c r="E21" s="102">
        <v>2919</v>
      </c>
      <c r="F21" s="102">
        <v>75571</v>
      </c>
      <c r="G21" s="102">
        <v>19046</v>
      </c>
      <c r="H21" s="102">
        <v>56302</v>
      </c>
      <c r="I21" s="102">
        <v>2746</v>
      </c>
      <c r="J21" s="102">
        <v>413</v>
      </c>
      <c r="K21" s="102">
        <f t="shared" si="2"/>
        <v>3862344</v>
      </c>
      <c r="L21" s="103">
        <v>2850113</v>
      </c>
      <c r="M21" s="103">
        <v>899185</v>
      </c>
      <c r="N21" s="103">
        <v>113046</v>
      </c>
      <c r="O21" s="103">
        <v>4414</v>
      </c>
      <c r="P21" s="103">
        <v>38313</v>
      </c>
      <c r="Q21" s="103">
        <v>28392</v>
      </c>
      <c r="R21" s="103">
        <v>13</v>
      </c>
      <c r="S21" s="103">
        <v>5460</v>
      </c>
      <c r="T21" s="103">
        <v>56</v>
      </c>
      <c r="U21" s="103">
        <v>1120</v>
      </c>
      <c r="V21" s="103">
        <v>7079</v>
      </c>
      <c r="W21" s="103">
        <v>471164</v>
      </c>
      <c r="X21" s="104">
        <v>9</v>
      </c>
      <c r="Y21" s="104">
        <v>308</v>
      </c>
      <c r="Z21" s="4" t="s">
        <v>39</v>
      </c>
    </row>
    <row r="22" spans="1:26" s="5" customFormat="1" ht="12" customHeight="1">
      <c r="A22" s="3" t="s">
        <v>40</v>
      </c>
      <c r="B22" s="101">
        <v>61129</v>
      </c>
      <c r="C22" s="102">
        <v>89841</v>
      </c>
      <c r="D22" s="102">
        <f t="shared" si="1"/>
        <v>155389</v>
      </c>
      <c r="E22" s="102">
        <v>2398</v>
      </c>
      <c r="F22" s="102">
        <v>77133</v>
      </c>
      <c r="G22" s="102">
        <v>18032</v>
      </c>
      <c r="H22" s="102">
        <v>57421</v>
      </c>
      <c r="I22" s="102">
        <v>2276</v>
      </c>
      <c r="J22" s="102">
        <v>405</v>
      </c>
      <c r="K22" s="102">
        <f t="shared" si="2"/>
        <v>3660592</v>
      </c>
      <c r="L22" s="103">
        <v>2707172</v>
      </c>
      <c r="M22" s="103">
        <v>836106</v>
      </c>
      <c r="N22" s="103">
        <v>117314</v>
      </c>
      <c r="O22" s="103">
        <v>4607</v>
      </c>
      <c r="P22" s="103">
        <v>37468</v>
      </c>
      <c r="Q22" s="103">
        <v>27666</v>
      </c>
      <c r="R22" s="103">
        <v>24</v>
      </c>
      <c r="S22" s="103">
        <v>10080</v>
      </c>
      <c r="T22" s="103">
        <v>65</v>
      </c>
      <c r="U22" s="103">
        <v>1300</v>
      </c>
      <c r="V22" s="103">
        <v>7061</v>
      </c>
      <c r="W22" s="103">
        <v>460799</v>
      </c>
      <c r="X22" s="104">
        <v>6</v>
      </c>
      <c r="Y22" s="104">
        <v>264</v>
      </c>
      <c r="Z22" s="4" t="s">
        <v>40</v>
      </c>
    </row>
    <row r="23" spans="1:26" s="5" customFormat="1" ht="12" customHeight="1">
      <c r="A23" s="3" t="s">
        <v>41</v>
      </c>
      <c r="B23" s="101">
        <v>60903</v>
      </c>
      <c r="C23" s="102">
        <v>89393</v>
      </c>
      <c r="D23" s="102">
        <f t="shared" si="1"/>
        <v>149531</v>
      </c>
      <c r="E23" s="102">
        <v>2533</v>
      </c>
      <c r="F23" s="102">
        <v>73565</v>
      </c>
      <c r="G23" s="102">
        <v>18619</v>
      </c>
      <c r="H23" s="102">
        <v>54405</v>
      </c>
      <c r="I23" s="102">
        <v>2406</v>
      </c>
      <c r="J23" s="102">
        <v>409</v>
      </c>
      <c r="K23" s="102">
        <f t="shared" si="2"/>
        <v>3700713</v>
      </c>
      <c r="L23" s="103">
        <v>2735716</v>
      </c>
      <c r="M23" s="103">
        <v>851780</v>
      </c>
      <c r="N23" s="103">
        <v>113217</v>
      </c>
      <c r="O23" s="103">
        <v>4307</v>
      </c>
      <c r="P23" s="103">
        <v>33705</v>
      </c>
      <c r="Q23" s="103">
        <v>24891</v>
      </c>
      <c r="R23" s="103">
        <v>15</v>
      </c>
      <c r="S23" s="103">
        <v>6276</v>
      </c>
      <c r="T23" s="103">
        <v>62</v>
      </c>
      <c r="U23" s="103">
        <v>1240</v>
      </c>
      <c r="V23" s="103">
        <v>6622</v>
      </c>
      <c r="W23" s="103">
        <v>458061</v>
      </c>
      <c r="X23" s="104">
        <v>24</v>
      </c>
      <c r="Y23" s="104">
        <v>958</v>
      </c>
      <c r="Z23" s="4" t="s">
        <v>41</v>
      </c>
    </row>
    <row r="24" spans="1:26" s="5" customFormat="1" ht="12" customHeight="1">
      <c r="A24" s="3" t="s">
        <v>42</v>
      </c>
      <c r="B24" s="101">
        <v>60647</v>
      </c>
      <c r="C24" s="102">
        <v>88823</v>
      </c>
      <c r="D24" s="102">
        <f t="shared" si="1"/>
        <v>152818</v>
      </c>
      <c r="E24" s="102">
        <v>2855</v>
      </c>
      <c r="F24" s="102">
        <v>74699</v>
      </c>
      <c r="G24" s="102">
        <v>19460</v>
      </c>
      <c r="H24" s="102">
        <v>55419</v>
      </c>
      <c r="I24" s="102">
        <v>2729</v>
      </c>
      <c r="J24" s="102">
        <v>385</v>
      </c>
      <c r="K24" s="102">
        <f t="shared" si="2"/>
        <v>3959894</v>
      </c>
      <c r="L24" s="103">
        <v>2929209</v>
      </c>
      <c r="M24" s="103">
        <v>915161</v>
      </c>
      <c r="N24" s="103">
        <v>115524</v>
      </c>
      <c r="O24" s="103">
        <v>4261</v>
      </c>
      <c r="P24" s="103">
        <v>32122</v>
      </c>
      <c r="Q24" s="103">
        <v>23723</v>
      </c>
      <c r="R24" s="103">
        <v>19</v>
      </c>
      <c r="S24" s="103">
        <v>7980</v>
      </c>
      <c r="T24" s="103">
        <v>58</v>
      </c>
      <c r="U24" s="103">
        <v>1160</v>
      </c>
      <c r="V24" s="103">
        <v>6987</v>
      </c>
      <c r="W24" s="103">
        <v>429991</v>
      </c>
      <c r="X24" s="104">
        <v>30</v>
      </c>
      <c r="Y24" s="104">
        <v>1008</v>
      </c>
      <c r="Z24" s="4" t="s">
        <v>42</v>
      </c>
    </row>
    <row r="25" spans="1:26" s="5" customFormat="1" ht="12" customHeight="1">
      <c r="A25" s="3" t="s">
        <v>43</v>
      </c>
      <c r="B25" s="101">
        <v>60301</v>
      </c>
      <c r="C25" s="102">
        <v>88191</v>
      </c>
      <c r="D25" s="102">
        <f t="shared" si="1"/>
        <v>150565</v>
      </c>
      <c r="E25" s="102">
        <v>2979</v>
      </c>
      <c r="F25" s="102">
        <v>73563</v>
      </c>
      <c r="G25" s="102">
        <v>18672</v>
      </c>
      <c r="H25" s="102">
        <v>54900</v>
      </c>
      <c r="I25" s="102">
        <v>2815</v>
      </c>
      <c r="J25" s="102">
        <v>451</v>
      </c>
      <c r="K25" s="102">
        <f t="shared" si="2"/>
        <v>4008760</v>
      </c>
      <c r="L25" s="103">
        <v>2961393</v>
      </c>
      <c r="M25" s="103">
        <v>923491</v>
      </c>
      <c r="N25" s="103">
        <v>123876</v>
      </c>
      <c r="O25" s="103">
        <v>4266</v>
      </c>
      <c r="P25" s="103">
        <v>31984</v>
      </c>
      <c r="Q25" s="103">
        <v>23619</v>
      </c>
      <c r="R25" s="103">
        <v>8</v>
      </c>
      <c r="S25" s="103">
        <v>3360</v>
      </c>
      <c r="T25" s="103">
        <v>47</v>
      </c>
      <c r="U25" s="103">
        <v>940</v>
      </c>
      <c r="V25" s="103">
        <v>6266</v>
      </c>
      <c r="W25" s="103">
        <v>433360</v>
      </c>
      <c r="X25" s="104">
        <v>31</v>
      </c>
      <c r="Y25" s="104">
        <v>892</v>
      </c>
      <c r="Z25" s="4" t="s">
        <v>43</v>
      </c>
    </row>
    <row r="26" spans="1:26" s="5" customFormat="1" ht="12" customHeight="1">
      <c r="A26" s="3" t="s">
        <v>44</v>
      </c>
      <c r="B26" s="101">
        <v>59934</v>
      </c>
      <c r="C26" s="102">
        <v>87571</v>
      </c>
      <c r="D26" s="102">
        <f t="shared" si="1"/>
        <v>151883</v>
      </c>
      <c r="E26" s="102">
        <v>2613</v>
      </c>
      <c r="F26" s="102">
        <v>73939</v>
      </c>
      <c r="G26" s="102">
        <v>18849</v>
      </c>
      <c r="H26" s="102">
        <v>56025</v>
      </c>
      <c r="I26" s="102">
        <v>2478</v>
      </c>
      <c r="J26" s="102">
        <v>457</v>
      </c>
      <c r="K26" s="102">
        <f t="shared" si="2"/>
        <v>3808586</v>
      </c>
      <c r="L26" s="103">
        <v>2818987</v>
      </c>
      <c r="M26" s="103">
        <v>872312</v>
      </c>
      <c r="N26" s="103">
        <v>117287</v>
      </c>
      <c r="O26" s="103">
        <v>4343</v>
      </c>
      <c r="P26" s="103">
        <v>34999</v>
      </c>
      <c r="Q26" s="103">
        <v>25879</v>
      </c>
      <c r="R26" s="103">
        <v>15</v>
      </c>
      <c r="S26" s="103">
        <v>6288</v>
      </c>
      <c r="T26" s="103">
        <v>54</v>
      </c>
      <c r="U26" s="103">
        <v>1080</v>
      </c>
      <c r="V26" s="103">
        <v>7035</v>
      </c>
      <c r="W26" s="103">
        <v>477757</v>
      </c>
      <c r="X26" s="104">
        <v>13</v>
      </c>
      <c r="Y26" s="104">
        <v>490</v>
      </c>
      <c r="Z26" s="4" t="s">
        <v>44</v>
      </c>
    </row>
    <row r="27" spans="1:26" s="5" customFormat="1" ht="12" customHeight="1">
      <c r="A27" s="3" t="s">
        <v>59</v>
      </c>
      <c r="B27" s="101">
        <v>59700</v>
      </c>
      <c r="C27" s="102">
        <v>87146</v>
      </c>
      <c r="D27" s="102">
        <f t="shared" si="1"/>
        <v>142882</v>
      </c>
      <c r="E27" s="102">
        <v>2600</v>
      </c>
      <c r="F27" s="102">
        <v>69946</v>
      </c>
      <c r="G27" s="102">
        <v>17027</v>
      </c>
      <c r="H27" s="102">
        <v>52862</v>
      </c>
      <c r="I27" s="102">
        <v>2464</v>
      </c>
      <c r="J27" s="102">
        <v>447</v>
      </c>
      <c r="K27" s="102">
        <f t="shared" si="2"/>
        <v>3718277</v>
      </c>
      <c r="L27" s="103">
        <v>2730889</v>
      </c>
      <c r="M27" s="103">
        <v>863940</v>
      </c>
      <c r="N27" s="103">
        <v>123448</v>
      </c>
      <c r="O27" s="103">
        <v>4442</v>
      </c>
      <c r="P27" s="103">
        <v>35189</v>
      </c>
      <c r="Q27" s="103">
        <v>26059</v>
      </c>
      <c r="R27" s="103">
        <v>16</v>
      </c>
      <c r="S27" s="103">
        <v>6708</v>
      </c>
      <c r="T27" s="103">
        <v>68</v>
      </c>
      <c r="U27" s="103">
        <v>1360</v>
      </c>
      <c r="V27" s="103">
        <v>7400</v>
      </c>
      <c r="W27" s="103">
        <v>496353</v>
      </c>
      <c r="X27" s="104">
        <v>8</v>
      </c>
      <c r="Y27" s="105">
        <v>148</v>
      </c>
      <c r="Z27" s="4" t="s">
        <v>59</v>
      </c>
    </row>
    <row r="28" spans="1:26" s="5" customFormat="1" ht="12" customHeight="1">
      <c r="A28" s="3" t="s">
        <v>45</v>
      </c>
      <c r="B28" s="101">
        <v>59344</v>
      </c>
      <c r="C28" s="102">
        <v>86611</v>
      </c>
      <c r="D28" s="102">
        <f t="shared" si="1"/>
        <v>144376</v>
      </c>
      <c r="E28" s="102">
        <v>2734</v>
      </c>
      <c r="F28" s="102">
        <v>70373</v>
      </c>
      <c r="G28" s="102">
        <v>17783</v>
      </c>
      <c r="H28" s="102">
        <v>53057</v>
      </c>
      <c r="I28" s="102">
        <v>2583</v>
      </c>
      <c r="J28" s="102">
        <v>429</v>
      </c>
      <c r="K28" s="102">
        <f t="shared" si="2"/>
        <v>3696071</v>
      </c>
      <c r="L28" s="103">
        <v>2730889</v>
      </c>
      <c r="M28" s="103">
        <v>848664</v>
      </c>
      <c r="N28" s="103">
        <v>116518</v>
      </c>
      <c r="O28" s="103">
        <v>4480</v>
      </c>
      <c r="P28" s="103">
        <v>34679</v>
      </c>
      <c r="Q28" s="103">
        <v>25593</v>
      </c>
      <c r="R28" s="103">
        <v>13</v>
      </c>
      <c r="S28" s="103">
        <v>5436</v>
      </c>
      <c r="T28" s="103">
        <v>61</v>
      </c>
      <c r="U28" s="103">
        <v>1220</v>
      </c>
      <c r="V28" s="103">
        <v>7031</v>
      </c>
      <c r="W28" s="103">
        <v>461639</v>
      </c>
      <c r="X28" s="104">
        <v>6</v>
      </c>
      <c r="Y28" s="105">
        <v>117</v>
      </c>
      <c r="Z28" s="4" t="s">
        <v>45</v>
      </c>
    </row>
    <row r="29" spans="1:26" s="5" customFormat="1" ht="12" customHeight="1" thickBot="1">
      <c r="A29" s="106" t="s">
        <v>46</v>
      </c>
      <c r="B29" s="107">
        <v>59114</v>
      </c>
      <c r="C29" s="102">
        <v>86062</v>
      </c>
      <c r="D29" s="102">
        <f t="shared" si="1"/>
        <v>153200</v>
      </c>
      <c r="E29" s="102">
        <v>2822</v>
      </c>
      <c r="F29" s="108">
        <v>74620</v>
      </c>
      <c r="G29" s="108">
        <v>19132</v>
      </c>
      <c r="H29" s="108">
        <v>56174</v>
      </c>
      <c r="I29" s="108">
        <v>2671</v>
      </c>
      <c r="J29" s="108">
        <v>452</v>
      </c>
      <c r="K29" s="108">
        <f t="shared" si="2"/>
        <v>3967929</v>
      </c>
      <c r="L29" s="109">
        <v>2933270</v>
      </c>
      <c r="M29" s="109">
        <v>920168</v>
      </c>
      <c r="N29" s="109">
        <v>114491</v>
      </c>
      <c r="O29" s="109">
        <v>4009</v>
      </c>
      <c r="P29" s="109">
        <v>31268</v>
      </c>
      <c r="Q29" s="109">
        <v>22991</v>
      </c>
      <c r="R29" s="109">
        <v>14</v>
      </c>
      <c r="S29" s="109">
        <v>5868</v>
      </c>
      <c r="T29" s="109">
        <v>71</v>
      </c>
      <c r="U29" s="109">
        <v>1420</v>
      </c>
      <c r="V29" s="109">
        <v>7349</v>
      </c>
      <c r="W29" s="109">
        <v>482993</v>
      </c>
      <c r="X29" s="110">
        <v>8</v>
      </c>
      <c r="Y29" s="111">
        <v>208</v>
      </c>
      <c r="Z29" s="27" t="s">
        <v>46</v>
      </c>
    </row>
    <row r="30" spans="1:26" ht="12" customHeight="1">
      <c r="A30" s="28" t="s">
        <v>47</v>
      </c>
      <c r="B30" s="29"/>
      <c r="C30" s="29" t="s">
        <v>54</v>
      </c>
      <c r="D30" s="29"/>
      <c r="E30" s="29"/>
      <c r="F30" s="30"/>
      <c r="I30" s="30"/>
      <c r="J30" s="30"/>
      <c r="L30" s="30"/>
      <c r="M30" s="31"/>
      <c r="N30" s="31"/>
      <c r="O30" s="31"/>
      <c r="P30" s="31"/>
      <c r="Q30" s="30"/>
      <c r="R30" s="31"/>
      <c r="S30" s="31"/>
      <c r="U30" s="31"/>
      <c r="V30" s="31"/>
      <c r="W30" s="31"/>
      <c r="X30" s="31"/>
      <c r="Y30" s="31"/>
    </row>
    <row r="31" spans="1:26" ht="12" customHeight="1">
      <c r="A31" s="32"/>
      <c r="B31" s="33"/>
      <c r="C31" s="33"/>
      <c r="D31" s="34"/>
      <c r="E31" s="35"/>
      <c r="F31" s="30"/>
      <c r="H31" s="30"/>
      <c r="I31" s="30"/>
      <c r="J31" s="30"/>
      <c r="L31" s="30"/>
      <c r="N31" s="31"/>
      <c r="O31" s="31"/>
      <c r="P31" s="31"/>
      <c r="Q31" s="31"/>
      <c r="R31" s="31"/>
      <c r="S31" s="31"/>
      <c r="T31" s="30"/>
      <c r="U31" s="31"/>
      <c r="V31" s="31"/>
      <c r="W31" s="31"/>
      <c r="X31" s="31"/>
      <c r="Y31" s="31"/>
    </row>
    <row r="32" spans="1:26" ht="12" customHeight="1">
      <c r="B32" s="30"/>
      <c r="C32" s="30"/>
      <c r="D32" s="37"/>
      <c r="E32" s="30"/>
      <c r="F32" s="30"/>
      <c r="G32" s="30"/>
      <c r="H32" s="30"/>
      <c r="I32" s="30"/>
      <c r="J32" s="30"/>
      <c r="L32" s="30"/>
    </row>
    <row r="33" spans="1:12" ht="12" customHeight="1">
      <c r="A33" s="38"/>
      <c r="B33" s="30"/>
      <c r="C33" s="30"/>
      <c r="D33" s="30"/>
      <c r="E33" s="30"/>
      <c r="F33" s="30"/>
      <c r="G33" s="30"/>
      <c r="H33" s="30"/>
      <c r="I33" s="30"/>
      <c r="J33" s="39"/>
      <c r="K33" s="30"/>
      <c r="L33" s="30"/>
    </row>
    <row r="34" spans="1:12" ht="14.4">
      <c r="A34" s="38"/>
      <c r="B34" s="40"/>
      <c r="C34" s="41"/>
      <c r="D34" s="41"/>
      <c r="E34" s="41"/>
      <c r="F34" s="41"/>
      <c r="G34" s="41"/>
      <c r="H34" s="41"/>
      <c r="I34" s="41"/>
      <c r="J34" s="41"/>
      <c r="K34" s="30"/>
      <c r="L34" s="30"/>
    </row>
    <row r="35" spans="1:12" ht="14.4">
      <c r="A35" s="42"/>
      <c r="B35" s="40"/>
      <c r="C35" s="43"/>
      <c r="D35" s="43"/>
      <c r="E35" s="43"/>
      <c r="F35" s="43"/>
      <c r="G35" s="43"/>
      <c r="H35" s="43"/>
      <c r="I35" s="43"/>
      <c r="J35" s="43"/>
      <c r="K35" s="35"/>
      <c r="L35" s="35"/>
    </row>
    <row r="36" spans="1:12">
      <c r="A36" s="42" t="s">
        <v>48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>
      <c r="A37" s="42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98" spans="3:27">
      <c r="D98" s="44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6"/>
      <c r="AA98" s="46"/>
    </row>
    <row r="99" spans="3:27">
      <c r="D99" s="44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6"/>
      <c r="AA99" s="46"/>
    </row>
    <row r="100" spans="3:27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3:27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3:27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3:27">
      <c r="D103" s="47"/>
    </row>
    <row r="104" spans="3:27">
      <c r="D104" s="47"/>
    </row>
    <row r="105" spans="3:27">
      <c r="D105" s="47"/>
    </row>
    <row r="106" spans="3:27">
      <c r="D106" s="47"/>
    </row>
    <row r="107" spans="3:27">
      <c r="D107" s="47"/>
    </row>
    <row r="108" spans="3:27">
      <c r="D108" s="47"/>
    </row>
    <row r="109" spans="3:27">
      <c r="D109" s="47"/>
    </row>
    <row r="110" spans="3:27">
      <c r="D110" s="47"/>
    </row>
    <row r="111" spans="3:27">
      <c r="D111" s="47"/>
    </row>
    <row r="112" spans="3:27">
      <c r="D112" s="47"/>
    </row>
    <row r="113" spans="4:4">
      <c r="D113" s="47"/>
    </row>
    <row r="114" spans="4:4">
      <c r="D114" s="47"/>
    </row>
    <row r="115" spans="4:4">
      <c r="D115" s="47"/>
    </row>
    <row r="116" spans="4:4">
      <c r="D116" s="47"/>
    </row>
    <row r="117" spans="4:4">
      <c r="D117" s="47"/>
    </row>
    <row r="118" spans="4:4">
      <c r="D118" s="47"/>
    </row>
    <row r="119" spans="4:4">
      <c r="D119" s="47"/>
    </row>
    <row r="120" spans="4:4">
      <c r="D120" s="47"/>
    </row>
    <row r="121" spans="4:4">
      <c r="D121" s="47"/>
    </row>
    <row r="122" spans="4:4">
      <c r="D122" s="47"/>
    </row>
    <row r="123" spans="4:4">
      <c r="D123" s="47"/>
    </row>
    <row r="124" spans="4:4">
      <c r="D124" s="47"/>
    </row>
    <row r="125" spans="4:4">
      <c r="D125" s="47"/>
    </row>
    <row r="126" spans="4:4">
      <c r="D126" s="47"/>
    </row>
    <row r="127" spans="4:4">
      <c r="D127" s="47"/>
    </row>
    <row r="128" spans="4:4">
      <c r="D128" s="47"/>
    </row>
    <row r="129" spans="4:4">
      <c r="D129" s="47"/>
    </row>
    <row r="130" spans="4:4">
      <c r="D130" s="47"/>
    </row>
    <row r="131" spans="4:4">
      <c r="D131" s="47"/>
    </row>
    <row r="132" spans="4:4">
      <c r="D132" s="47"/>
    </row>
    <row r="133" spans="4:4">
      <c r="D133" s="47"/>
    </row>
    <row r="134" spans="4:4">
      <c r="D134" s="47"/>
    </row>
    <row r="135" spans="4:4">
      <c r="D135" s="47"/>
    </row>
    <row r="136" spans="4:4">
      <c r="D136" s="47"/>
    </row>
    <row r="137" spans="4:4">
      <c r="D137" s="47"/>
    </row>
    <row r="138" spans="4:4">
      <c r="D138" s="47"/>
    </row>
    <row r="139" spans="4:4">
      <c r="D139" s="47"/>
    </row>
    <row r="140" spans="4:4">
      <c r="D140" s="47"/>
    </row>
    <row r="141" spans="4:4">
      <c r="D141" s="47"/>
    </row>
    <row r="142" spans="4:4">
      <c r="D142" s="47"/>
    </row>
    <row r="143" spans="4:4">
      <c r="D143" s="47"/>
    </row>
    <row r="144" spans="4:4">
      <c r="D144" s="47"/>
    </row>
    <row r="145" spans="4:4">
      <c r="D145" s="47"/>
    </row>
    <row r="146" spans="4:4">
      <c r="D146" s="47"/>
    </row>
    <row r="147" spans="4:4">
      <c r="D147" s="47"/>
    </row>
    <row r="148" spans="4:4">
      <c r="D148" s="47"/>
    </row>
    <row r="149" spans="4:4">
      <c r="D149" s="47"/>
    </row>
    <row r="150" spans="4:4">
      <c r="D150" s="47"/>
    </row>
    <row r="151" spans="4:4">
      <c r="D151" s="47"/>
    </row>
    <row r="152" spans="4:4">
      <c r="D152" s="47"/>
    </row>
    <row r="153" spans="4:4">
      <c r="D153" s="47"/>
    </row>
    <row r="154" spans="4:4">
      <c r="D154" s="47"/>
    </row>
    <row r="155" spans="4:4">
      <c r="D155" s="47"/>
    </row>
    <row r="156" spans="4:4">
      <c r="D156" s="47"/>
    </row>
    <row r="157" spans="4:4">
      <c r="D157" s="47"/>
    </row>
    <row r="158" spans="4:4">
      <c r="D158" s="47"/>
    </row>
    <row r="159" spans="4:4">
      <c r="D159" s="47"/>
    </row>
    <row r="160" spans="4:4">
      <c r="D160" s="47"/>
    </row>
    <row r="161" spans="4:4">
      <c r="D161" s="47"/>
    </row>
    <row r="162" spans="4:4">
      <c r="D162" s="47"/>
    </row>
    <row r="163" spans="4:4">
      <c r="D163" s="47"/>
    </row>
    <row r="164" spans="4:4">
      <c r="D164" s="47"/>
    </row>
    <row r="165" spans="4:4">
      <c r="D165" s="47"/>
    </row>
    <row r="166" spans="4:4">
      <c r="D166" s="47"/>
    </row>
    <row r="167" spans="4:4">
      <c r="D167" s="47"/>
    </row>
    <row r="168" spans="4:4">
      <c r="D168" s="47"/>
    </row>
    <row r="169" spans="4:4">
      <c r="D169" s="47"/>
    </row>
    <row r="170" spans="4:4">
      <c r="D170" s="47"/>
    </row>
    <row r="171" spans="4:4">
      <c r="D171" s="47"/>
    </row>
    <row r="172" spans="4:4">
      <c r="D172" s="47"/>
    </row>
    <row r="173" spans="4:4">
      <c r="D173" s="47"/>
    </row>
    <row r="174" spans="4:4">
      <c r="D174" s="47"/>
    </row>
    <row r="175" spans="4:4">
      <c r="D175" s="47"/>
    </row>
    <row r="176" spans="4:4">
      <c r="D176" s="47"/>
    </row>
    <row r="177" spans="4:4">
      <c r="D177" s="47"/>
    </row>
    <row r="178" spans="4:4">
      <c r="D178" s="47"/>
    </row>
    <row r="179" spans="4:4">
      <c r="D179" s="47"/>
    </row>
    <row r="180" spans="4:4">
      <c r="D180" s="47"/>
    </row>
  </sheetData>
  <mergeCells count="44">
    <mergeCell ref="A7:A11"/>
    <mergeCell ref="B7:B8"/>
    <mergeCell ref="C7:C8"/>
    <mergeCell ref="D7:L7"/>
    <mergeCell ref="O7:Q7"/>
    <mergeCell ref="H9:H11"/>
    <mergeCell ref="B10:B11"/>
    <mergeCell ref="N9:N11"/>
    <mergeCell ref="P9:P11"/>
    <mergeCell ref="Q9:Q11"/>
    <mergeCell ref="A1:L1"/>
    <mergeCell ref="M1:Z1"/>
    <mergeCell ref="A4:L4"/>
    <mergeCell ref="A5:L5"/>
    <mergeCell ref="A6:L6"/>
    <mergeCell ref="R7:Y7"/>
    <mergeCell ref="Z7:Z11"/>
    <mergeCell ref="D8:J8"/>
    <mergeCell ref="K8:L8"/>
    <mergeCell ref="O8:O11"/>
    <mergeCell ref="P8:Q8"/>
    <mergeCell ref="R8:Y8"/>
    <mergeCell ref="I9:I11"/>
    <mergeCell ref="J9:J11"/>
    <mergeCell ref="K9:K11"/>
    <mergeCell ref="R10:R11"/>
    <mergeCell ref="S10:S11"/>
    <mergeCell ref="T10:T11"/>
    <mergeCell ref="U10:U11"/>
    <mergeCell ref="L9:L11"/>
    <mergeCell ref="M9:M11"/>
    <mergeCell ref="R9:S9"/>
    <mergeCell ref="C9:C11"/>
    <mergeCell ref="D9:D11"/>
    <mergeCell ref="E9:E11"/>
    <mergeCell ref="F9:F11"/>
    <mergeCell ref="G9:G11"/>
    <mergeCell ref="X10:X11"/>
    <mergeCell ref="Y10:Y11"/>
    <mergeCell ref="T9:U9"/>
    <mergeCell ref="V9:W9"/>
    <mergeCell ref="X9:Y9"/>
    <mergeCell ref="V10:V11"/>
    <mergeCell ref="W10:W11"/>
  </mergeCells>
  <phoneticPr fontId="3"/>
  <pageMargins left="0.59055118110236227" right="0.53" top="0.78740157480314965" bottom="0.52" header="0.51181102362204722" footer="0.23"/>
  <pageSetup paperSize="8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国民健康保険の状況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2024-02-06T05:30:53Z</cp:lastPrinted>
  <dcterms:created xsi:type="dcterms:W3CDTF">2020-04-03T01:23:19Z</dcterms:created>
  <dcterms:modified xsi:type="dcterms:W3CDTF">2024-02-28T06:19:56Z</dcterms:modified>
</cp:coreProperties>
</file>