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2\share\統計課　【新フォルダー】\01資料\01刊行物\03統計年鑑\04　○年度統計年鑑作成伺\令和3年版\02　掲載データ\03　統計表\"/>
    </mc:Choice>
  </mc:AlternateContent>
  <bookViews>
    <workbookView xWindow="0" yWindow="0" windowWidth="19200" windowHeight="10995" tabRatio="699"/>
  </bookViews>
  <sheets>
    <sheet name="162 交通機関別入市客数" sheetId="5445" r:id="rId1"/>
    <sheet name="163 交通機関別観光客数" sheetId="5446" r:id="rId2"/>
    <sheet name="164 宿泊客、日帰り客数 " sheetId="5447" r:id="rId3"/>
    <sheet name="165 原爆資料館入館者数 " sheetId="5421" r:id="rId4"/>
    <sheet name="166 グラバー園入場者数 " sheetId="5420" r:id="rId5"/>
    <sheet name="167 シーボルト記念館入館者数" sheetId="5422" r:id="rId6"/>
    <sheet name="168 出島入場者数 " sheetId="5435" r:id="rId7"/>
    <sheet name="169 旧香港上海銀行長崎支店記念館入館者数" sheetId="5437" r:id="rId8"/>
    <sheet name="170 遠藤周作文学館" sheetId="5441" r:id="rId9"/>
    <sheet name="171 ロープウェイ利用者数" sheetId="5444" r:id="rId10"/>
    <sheet name="172 亀山社中記念館入館者数" sheetId="5439" r:id="rId11"/>
    <sheet name="173 長崎ペンギン水族館入館者数" sheetId="5442" r:id="rId12"/>
    <sheet name="174 長崎さるく参加者数" sheetId="5443" r:id="rId13"/>
    <sheet name="175 軍艦島上陸者数" sheetId="5440" r:id="rId14"/>
    <sheet name="176 クルーズ客船入港状況" sheetId="5436" r:id="rId15"/>
  </sheets>
  <definedNames>
    <definedName name="_xlnm.Print_Area" localSheetId="8">'170 遠藤周作文学館'!$A$1:$G$29</definedName>
    <definedName name="_xlnm.Print_Area" localSheetId="14">'176 クルーズ客船入港状況'!$A$1:$G$11</definedName>
  </definedNames>
  <calcPr calcId="162913"/>
</workbook>
</file>

<file path=xl/calcChain.xml><?xml version="1.0" encoding="utf-8"?>
<calcChain xmlns="http://schemas.openxmlformats.org/spreadsheetml/2006/main">
  <c r="O23" i="5443" l="1"/>
  <c r="K23" i="5443"/>
  <c r="G23" i="5443"/>
  <c r="C23" i="5443"/>
  <c r="O22" i="5443"/>
  <c r="K22" i="5443"/>
  <c r="G22" i="5443"/>
  <c r="B22" i="5443" s="1"/>
  <c r="C22" i="5443"/>
  <c r="O21" i="5443"/>
  <c r="K21" i="5443"/>
  <c r="G21" i="5443"/>
  <c r="C21" i="5443"/>
  <c r="O20" i="5443"/>
  <c r="K20" i="5443"/>
  <c r="G20" i="5443"/>
  <c r="C20" i="5443"/>
  <c r="B20" i="5443"/>
  <c r="O19" i="5443"/>
  <c r="K19" i="5443"/>
  <c r="G19" i="5443"/>
  <c r="C19" i="5443"/>
  <c r="B19" i="5443" s="1"/>
  <c r="O18" i="5443"/>
  <c r="K18" i="5443"/>
  <c r="G18" i="5443"/>
  <c r="C18" i="5443"/>
  <c r="O17" i="5443"/>
  <c r="K17" i="5443"/>
  <c r="G17" i="5443"/>
  <c r="C17" i="5443"/>
  <c r="O16" i="5443"/>
  <c r="K16" i="5443"/>
  <c r="K10" i="5443" s="1"/>
  <c r="G16" i="5443"/>
  <c r="C16" i="5443"/>
  <c r="B16" i="5443" s="1"/>
  <c r="O15" i="5443"/>
  <c r="K15" i="5443"/>
  <c r="G15" i="5443"/>
  <c r="C15" i="5443"/>
  <c r="O14" i="5443"/>
  <c r="K14" i="5443"/>
  <c r="G14" i="5443"/>
  <c r="B14" i="5443" s="1"/>
  <c r="C14" i="5443"/>
  <c r="O13" i="5443"/>
  <c r="K13" i="5443"/>
  <c r="G13" i="5443"/>
  <c r="C13" i="5443"/>
  <c r="O12" i="5443"/>
  <c r="K12" i="5443"/>
  <c r="G12" i="5443"/>
  <c r="G10" i="5443" s="1"/>
  <c r="C12" i="5443"/>
  <c r="R10" i="5443"/>
  <c r="Q10" i="5443"/>
  <c r="P10" i="5443"/>
  <c r="N10" i="5443"/>
  <c r="M10" i="5443"/>
  <c r="L10" i="5443"/>
  <c r="J10" i="5443"/>
  <c r="I10" i="5443"/>
  <c r="H10" i="5443"/>
  <c r="F10" i="5443"/>
  <c r="E10" i="5443"/>
  <c r="D10" i="5443"/>
  <c r="B12" i="5443" l="1"/>
  <c r="B17" i="5443"/>
  <c r="C10" i="5443"/>
  <c r="O10" i="5443"/>
  <c r="B13" i="5443"/>
  <c r="B15" i="5443"/>
  <c r="B18" i="5443"/>
  <c r="B21" i="5443"/>
  <c r="B23" i="5443"/>
  <c r="B10" i="5443"/>
  <c r="F23" i="5442" l="1"/>
  <c r="C23" i="5442"/>
  <c r="B23" i="5442" s="1"/>
  <c r="F22" i="5442"/>
  <c r="C22" i="5442"/>
  <c r="B22" i="5442" s="1"/>
  <c r="F21" i="5442"/>
  <c r="C21" i="5442"/>
  <c r="B21" i="5442" s="1"/>
  <c r="F20" i="5442"/>
  <c r="C20" i="5442"/>
  <c r="B20" i="5442"/>
  <c r="F19" i="5442"/>
  <c r="C19" i="5442"/>
  <c r="B19" i="5442" s="1"/>
  <c r="F18" i="5442"/>
  <c r="C18" i="5442"/>
  <c r="B18" i="5442" s="1"/>
  <c r="F17" i="5442"/>
  <c r="C17" i="5442"/>
  <c r="B17" i="5442" s="1"/>
  <c r="F16" i="5442"/>
  <c r="C16" i="5442"/>
  <c r="B16" i="5442"/>
  <c r="F15" i="5442"/>
  <c r="C15" i="5442"/>
  <c r="B15" i="5442" s="1"/>
  <c r="F14" i="5442"/>
  <c r="C14" i="5442"/>
  <c r="B14" i="5442" s="1"/>
  <c r="F13" i="5442"/>
  <c r="C13" i="5442"/>
  <c r="B13" i="5442" s="1"/>
  <c r="F12" i="5442"/>
  <c r="C12" i="5442"/>
  <c r="B12" i="5442"/>
  <c r="I10" i="5442"/>
  <c r="H10" i="5442"/>
  <c r="G10" i="5442"/>
  <c r="E10" i="5442"/>
  <c r="D10" i="5442"/>
  <c r="C10" i="5442" l="1"/>
  <c r="F10" i="5442"/>
  <c r="B10" i="5442" s="1"/>
  <c r="B23" i="5440" l="1"/>
  <c r="B22" i="5440"/>
  <c r="B21" i="5440"/>
  <c r="B20" i="5440"/>
  <c r="B19" i="5440"/>
  <c r="B18" i="5440"/>
  <c r="B17" i="5440"/>
  <c r="B16" i="5440"/>
  <c r="B15" i="5440"/>
  <c r="B14" i="5440"/>
  <c r="B13" i="5440"/>
  <c r="B12" i="5440"/>
  <c r="B10" i="5440" s="1"/>
  <c r="F10" i="5440"/>
  <c r="E10" i="5440"/>
  <c r="D10" i="5440"/>
  <c r="C10" i="5440"/>
  <c r="B23" i="5439"/>
  <c r="B22" i="5439"/>
  <c r="B21" i="5439"/>
  <c r="B20" i="5439"/>
  <c r="B19" i="5439"/>
  <c r="B18" i="5439"/>
  <c r="B17" i="5439"/>
  <c r="B16" i="5439"/>
  <c r="B15" i="5439"/>
  <c r="B14" i="5439"/>
  <c r="B13" i="5439"/>
  <c r="B12" i="5439"/>
  <c r="I10" i="5439"/>
  <c r="H10" i="5439"/>
  <c r="G10" i="5439"/>
  <c r="F10" i="5439"/>
  <c r="E10" i="5439"/>
  <c r="D10" i="5439"/>
  <c r="C10" i="5439"/>
  <c r="B10" i="5439"/>
  <c r="B23" i="5444"/>
  <c r="B22" i="5444"/>
  <c r="B21" i="5444"/>
  <c r="B20" i="5444"/>
  <c r="B19" i="5444"/>
  <c r="B18" i="5444"/>
  <c r="B17" i="5444"/>
  <c r="B16" i="5444"/>
  <c r="B15" i="5444"/>
  <c r="B14" i="5444"/>
  <c r="B13" i="5444"/>
  <c r="B12" i="5444"/>
  <c r="I10" i="5444"/>
  <c r="H10" i="5444"/>
  <c r="G10" i="5444"/>
  <c r="F10" i="5444"/>
  <c r="E10" i="5444"/>
  <c r="D10" i="5444"/>
  <c r="C10" i="5444"/>
  <c r="B23" i="5437"/>
  <c r="B22" i="5437"/>
  <c r="B21" i="5437"/>
  <c r="B20" i="5437"/>
  <c r="B19" i="5437"/>
  <c r="B18" i="5437"/>
  <c r="B17" i="5437"/>
  <c r="B16" i="5437"/>
  <c r="B15" i="5437"/>
  <c r="B14" i="5437"/>
  <c r="B13" i="5437"/>
  <c r="B12" i="5437"/>
  <c r="B10" i="5437" s="1"/>
  <c r="G10" i="5437"/>
  <c r="F10" i="5437"/>
  <c r="E10" i="5437"/>
  <c r="D10" i="5437"/>
  <c r="C10" i="5437"/>
  <c r="F22" i="5447"/>
  <c r="B22" i="5447"/>
  <c r="F21" i="5447"/>
  <c r="B21" i="5447"/>
  <c r="F20" i="5447"/>
  <c r="B20" i="5447"/>
  <c r="F19" i="5447"/>
  <c r="B19" i="5447"/>
  <c r="F18" i="5447"/>
  <c r="B18" i="5447"/>
  <c r="F17" i="5447"/>
  <c r="B17" i="5447"/>
  <c r="F16" i="5447"/>
  <c r="B16" i="5447"/>
  <c r="F15" i="5447"/>
  <c r="B15" i="5447"/>
  <c r="F14" i="5447"/>
  <c r="B14" i="5447"/>
  <c r="F13" i="5447"/>
  <c r="B13" i="5447"/>
  <c r="F12" i="5447"/>
  <c r="B12" i="5447"/>
  <c r="F11" i="5447"/>
  <c r="B11" i="5447"/>
  <c r="B9" i="5447" s="1"/>
  <c r="H9" i="5447"/>
  <c r="G9" i="5447"/>
  <c r="E9" i="5447"/>
  <c r="D9" i="5447"/>
  <c r="C9" i="5447"/>
  <c r="B21" i="5446"/>
  <c r="B20" i="5446"/>
  <c r="B19" i="5446"/>
  <c r="B18" i="5446"/>
  <c r="B17" i="5446"/>
  <c r="B16" i="5446"/>
  <c r="B15" i="5446"/>
  <c r="B14" i="5446"/>
  <c r="B13" i="5446"/>
  <c r="B12" i="5446"/>
  <c r="B11" i="5446"/>
  <c r="B10" i="5446"/>
  <c r="F8" i="5446"/>
  <c r="E8" i="5446"/>
  <c r="D8" i="5446"/>
  <c r="C8" i="5446"/>
  <c r="B23" i="5445"/>
  <c r="B22" i="5445"/>
  <c r="B21" i="5445"/>
  <c r="B20" i="5445"/>
  <c r="B19" i="5445"/>
  <c r="B18" i="5445"/>
  <c r="B17" i="5445"/>
  <c r="B16" i="5445"/>
  <c r="B15" i="5445"/>
  <c r="B14" i="5445"/>
  <c r="B13" i="5445"/>
  <c r="B12" i="5445"/>
  <c r="F10" i="5445"/>
  <c r="E10" i="5445"/>
  <c r="D10" i="5445"/>
  <c r="C10" i="5445"/>
  <c r="B10" i="5445" l="1"/>
  <c r="B8" i="5446"/>
  <c r="F9" i="5447"/>
  <c r="B10" i="5444"/>
  <c r="C10" i="5435"/>
  <c r="D10" i="5435"/>
  <c r="E10" i="5435"/>
  <c r="F10" i="5435"/>
  <c r="G10" i="5435"/>
  <c r="H10" i="5435"/>
  <c r="I10" i="5435"/>
  <c r="C9" i="5422" l="1"/>
  <c r="D9" i="5422"/>
  <c r="E9" i="5422"/>
  <c r="F9" i="5422"/>
  <c r="G9" i="5422"/>
  <c r="B9" i="5422"/>
  <c r="B12" i="5420"/>
  <c r="B13" i="5420"/>
  <c r="B14" i="5420"/>
  <c r="B15" i="5420"/>
  <c r="B16" i="5420"/>
  <c r="B17" i="5420"/>
  <c r="B18" i="5420"/>
  <c r="B19" i="5420"/>
  <c r="B20" i="5420"/>
  <c r="B21" i="5420"/>
  <c r="B22" i="5420"/>
  <c r="B11" i="5420"/>
  <c r="C9" i="5420"/>
  <c r="D9" i="5420"/>
  <c r="E9" i="5420"/>
  <c r="F9" i="5420"/>
  <c r="G9" i="5420"/>
  <c r="H9" i="5420"/>
  <c r="I9" i="5420"/>
  <c r="J9" i="5420"/>
  <c r="B9" i="5420" l="1"/>
  <c r="B9" i="5421"/>
  <c r="C9" i="5421"/>
  <c r="D9" i="5421"/>
  <c r="F9" i="5421"/>
  <c r="G9" i="5421"/>
  <c r="E9" i="5421" l="1"/>
  <c r="B23" i="5435" l="1"/>
  <c r="B22" i="5435"/>
  <c r="B21" i="5435"/>
  <c r="B20" i="5435"/>
  <c r="B19" i="5435"/>
  <c r="B18" i="5435"/>
  <c r="B17" i="5435"/>
  <c r="B16" i="5435"/>
  <c r="B15" i="5435"/>
  <c r="B14" i="5435"/>
  <c r="B13" i="5435"/>
  <c r="B12" i="5435"/>
  <c r="B10" i="5435" l="1"/>
</calcChain>
</file>

<file path=xl/sharedStrings.xml><?xml version="1.0" encoding="utf-8"?>
<sst xmlns="http://schemas.openxmlformats.org/spreadsheetml/2006/main" count="533" uniqueCount="198">
  <si>
    <t>年　　　　月</t>
    <rPh sb="0" eb="1">
      <t>トシ</t>
    </rPh>
    <rPh sb="5" eb="6">
      <t>ツキ</t>
    </rPh>
    <phoneticPr fontId="4"/>
  </si>
  <si>
    <t>総　　　　　　数</t>
    <rPh sb="0" eb="1">
      <t>フサ</t>
    </rPh>
    <rPh sb="7" eb="8">
      <t>カズ</t>
    </rPh>
    <phoneticPr fontId="4"/>
  </si>
  <si>
    <t>一　　　　　　　　般</t>
    <rPh sb="0" eb="1">
      <t>１</t>
    </rPh>
    <rPh sb="9" eb="10">
      <t>バン</t>
    </rPh>
    <phoneticPr fontId="4"/>
  </si>
  <si>
    <t>小　・　中　学　生</t>
    <rPh sb="0" eb="1">
      <t>ショウ</t>
    </rPh>
    <rPh sb="4" eb="5">
      <t>ナカ</t>
    </rPh>
    <rPh sb="6" eb="7">
      <t>ガク</t>
    </rPh>
    <rPh sb="8" eb="9">
      <t>ショウ</t>
    </rPh>
    <phoneticPr fontId="4"/>
  </si>
  <si>
    <t>総　　　　　　　数</t>
    <rPh sb="0" eb="1">
      <t>フサ</t>
    </rPh>
    <rPh sb="8" eb="9">
      <t>カズ</t>
    </rPh>
    <phoneticPr fontId="4"/>
  </si>
  <si>
    <t>定期観光バス</t>
    <rPh sb="0" eb="2">
      <t>テイキ</t>
    </rPh>
    <rPh sb="2" eb="4">
      <t>カンコウ</t>
    </rPh>
    <phoneticPr fontId="4"/>
  </si>
  <si>
    <t>個　　　　人</t>
    <rPh sb="0" eb="1">
      <t>コ</t>
    </rPh>
    <rPh sb="5" eb="6">
      <t>ヒト</t>
    </rPh>
    <phoneticPr fontId="4"/>
  </si>
  <si>
    <t>無　料　入　館</t>
    <rPh sb="0" eb="1">
      <t>ム</t>
    </rPh>
    <rPh sb="2" eb="3">
      <t>リョウ</t>
    </rPh>
    <rPh sb="4" eb="5">
      <t>イ</t>
    </rPh>
    <rPh sb="6" eb="7">
      <t>カン</t>
    </rPh>
    <phoneticPr fontId="4"/>
  </si>
  <si>
    <t>計</t>
    <rPh sb="0" eb="1">
      <t>ケイ</t>
    </rPh>
    <phoneticPr fontId="4"/>
  </si>
  <si>
    <t>団体（学生）</t>
    <rPh sb="0" eb="2">
      <t>ダンタイ</t>
    </rPh>
    <rPh sb="3" eb="5">
      <t>ガクセイ</t>
    </rPh>
    <phoneticPr fontId="4"/>
  </si>
  <si>
    <t>外　国　人</t>
    <rPh sb="0" eb="1">
      <t>ソト</t>
    </rPh>
    <rPh sb="2" eb="3">
      <t>クニ</t>
    </rPh>
    <rPh sb="4" eb="5">
      <t>ジン</t>
    </rPh>
    <phoneticPr fontId="4"/>
  </si>
  <si>
    <t>自 動 車 利 用</t>
    <rPh sb="0" eb="1">
      <t>ジ</t>
    </rPh>
    <rPh sb="2" eb="3">
      <t>ドウ</t>
    </rPh>
    <rPh sb="4" eb="5">
      <t>クルマ</t>
    </rPh>
    <rPh sb="6" eb="7">
      <t>リ</t>
    </rPh>
    <rPh sb="8" eb="9">
      <t>ヨウ</t>
    </rPh>
    <phoneticPr fontId="4"/>
  </si>
  <si>
    <t>飛 行 機 利 用</t>
    <rPh sb="0" eb="1">
      <t>ヒ</t>
    </rPh>
    <rPh sb="2" eb="3">
      <t>ギョウ</t>
    </rPh>
    <rPh sb="4" eb="5">
      <t>キ</t>
    </rPh>
    <rPh sb="6" eb="7">
      <t>リ</t>
    </rPh>
    <rPh sb="8" eb="9">
      <t>ヨウ</t>
    </rPh>
    <phoneticPr fontId="4"/>
  </si>
  <si>
    <t>２月　</t>
    <rPh sb="1" eb="2">
      <t>ガツ</t>
    </rPh>
    <phoneticPr fontId="4"/>
  </si>
  <si>
    <t>３月　</t>
    <rPh sb="1" eb="2">
      <t>ガツ</t>
    </rPh>
    <phoneticPr fontId="4"/>
  </si>
  <si>
    <t>６月　</t>
    <rPh sb="1" eb="2">
      <t>ガツ</t>
    </rPh>
    <phoneticPr fontId="4"/>
  </si>
  <si>
    <t>７月　</t>
    <rPh sb="1" eb="2">
      <t>ガツ</t>
    </rPh>
    <phoneticPr fontId="4"/>
  </si>
  <si>
    <t>８月　</t>
    <rPh sb="1" eb="2">
      <t>ガツ</t>
    </rPh>
    <phoneticPr fontId="4"/>
  </si>
  <si>
    <t>９月　</t>
    <rPh sb="1" eb="2">
      <t>ガツ</t>
    </rPh>
    <phoneticPr fontId="4"/>
  </si>
  <si>
    <t>１０月　</t>
    <rPh sb="2" eb="3">
      <t>ガツ</t>
    </rPh>
    <phoneticPr fontId="4"/>
  </si>
  <si>
    <t>１１月　</t>
    <rPh sb="2" eb="3">
      <t>ガツ</t>
    </rPh>
    <phoneticPr fontId="4"/>
  </si>
  <si>
    <t>１２月　</t>
    <rPh sb="2" eb="3">
      <t>ガツ</t>
    </rPh>
    <phoneticPr fontId="4"/>
  </si>
  <si>
    <t>(単位　　人）</t>
    <rPh sb="1" eb="3">
      <t>タンイ</t>
    </rPh>
    <rPh sb="5" eb="6">
      <t>ニン</t>
    </rPh>
    <phoneticPr fontId="4"/>
  </si>
  <si>
    <t>資料　　市シーボルト記念館</t>
    <rPh sb="0" eb="2">
      <t>シリョウ</t>
    </rPh>
    <rPh sb="4" eb="5">
      <t>シ</t>
    </rPh>
    <rPh sb="10" eb="13">
      <t>キネンカン</t>
    </rPh>
    <phoneticPr fontId="4"/>
  </si>
  <si>
    <t>個</t>
    <rPh sb="0" eb="1">
      <t>コ</t>
    </rPh>
    <phoneticPr fontId="4"/>
  </si>
  <si>
    <t>団</t>
    <rPh sb="0" eb="1">
      <t>ダン</t>
    </rPh>
    <phoneticPr fontId="4"/>
  </si>
  <si>
    <t>体</t>
    <rPh sb="0" eb="1">
      <t>タイ</t>
    </rPh>
    <phoneticPr fontId="4"/>
  </si>
  <si>
    <t>人</t>
    <rPh sb="0" eb="1">
      <t>ヒト</t>
    </rPh>
    <phoneticPr fontId="4"/>
  </si>
  <si>
    <t>体</t>
    <rPh sb="0" eb="1">
      <t>カラダ</t>
    </rPh>
    <phoneticPr fontId="4"/>
  </si>
  <si>
    <t>２月　</t>
  </si>
  <si>
    <t>３月　</t>
  </si>
  <si>
    <t>４月　</t>
  </si>
  <si>
    <t>６月　</t>
  </si>
  <si>
    <t>７月　</t>
  </si>
  <si>
    <t>８月　</t>
  </si>
  <si>
    <t>９月　</t>
  </si>
  <si>
    <t>１０月　</t>
  </si>
  <si>
    <t>１１月　</t>
  </si>
  <si>
    <t>１２月　</t>
  </si>
  <si>
    <t>宿　　　　　　泊　　　　　　客</t>
    <rPh sb="0" eb="1">
      <t>ヤド</t>
    </rPh>
    <rPh sb="7" eb="8">
      <t>ハク</t>
    </rPh>
    <rPh sb="14" eb="15">
      <t>キャク</t>
    </rPh>
    <phoneticPr fontId="4"/>
  </si>
  <si>
    <t>日　　　帰　　　り　　　客</t>
    <rPh sb="0" eb="1">
      <t>ヒ</t>
    </rPh>
    <rPh sb="4" eb="5">
      <t>キ</t>
    </rPh>
    <rPh sb="12" eb="13">
      <t>キャク</t>
    </rPh>
    <phoneticPr fontId="4"/>
  </si>
  <si>
    <t>自  動  車  利  用</t>
    <rPh sb="0" eb="1">
      <t>ジ</t>
    </rPh>
    <rPh sb="3" eb="4">
      <t>ドウ</t>
    </rPh>
    <rPh sb="6" eb="7">
      <t>クルマ</t>
    </rPh>
    <rPh sb="9" eb="10">
      <t>リ</t>
    </rPh>
    <rPh sb="12" eb="13">
      <t>ヨウ</t>
    </rPh>
    <phoneticPr fontId="4"/>
  </si>
  <si>
    <t>飛  行  機  利  用</t>
    <rPh sb="0" eb="1">
      <t>ヒ</t>
    </rPh>
    <rPh sb="3" eb="4">
      <t>ギョウ</t>
    </rPh>
    <rPh sb="6" eb="7">
      <t>キ</t>
    </rPh>
    <rPh sb="9" eb="10">
      <t>リ</t>
    </rPh>
    <rPh sb="12" eb="13">
      <t>ヨウ</t>
    </rPh>
    <phoneticPr fontId="4"/>
  </si>
  <si>
    <t>総数</t>
    <rPh sb="0" eb="2">
      <t>ソウスウ</t>
    </rPh>
    <phoneticPr fontId="4"/>
  </si>
  <si>
    <t>団　　　　　体</t>
    <rPh sb="0" eb="1">
      <t>ダン</t>
    </rPh>
    <rPh sb="6" eb="7">
      <t>カラダ</t>
    </rPh>
    <phoneticPr fontId="4"/>
  </si>
  <si>
    <t>個　　　　　人</t>
    <rPh sb="0" eb="1">
      <t>コ</t>
    </rPh>
    <rPh sb="6" eb="7">
      <t>ジン</t>
    </rPh>
    <phoneticPr fontId="4"/>
  </si>
  <si>
    <t>個人</t>
    <rPh sb="0" eb="2">
      <t>コジン</t>
    </rPh>
    <phoneticPr fontId="4"/>
  </si>
  <si>
    <t>団体</t>
    <rPh sb="0" eb="2">
      <t>ダンタイ</t>
    </rPh>
    <phoneticPr fontId="4"/>
  </si>
  <si>
    <t>無料</t>
    <rPh sb="0" eb="2">
      <t>ムリョウ</t>
    </rPh>
    <phoneticPr fontId="4"/>
  </si>
  <si>
    <t>個人・団体（一般）</t>
    <rPh sb="0" eb="2">
      <t>コジン</t>
    </rPh>
    <rPh sb="3" eb="5">
      <t>ダンタイ</t>
    </rPh>
    <rPh sb="6" eb="8">
      <t>イッパン</t>
    </rPh>
    <phoneticPr fontId="4"/>
  </si>
  <si>
    <t>一般</t>
    <rPh sb="0" eb="2">
      <t>イッパン</t>
    </rPh>
    <phoneticPr fontId="4"/>
  </si>
  <si>
    <t>個人</t>
    <rPh sb="0" eb="1">
      <t>コ</t>
    </rPh>
    <rPh sb="1" eb="2">
      <t>ヒト</t>
    </rPh>
    <phoneticPr fontId="4"/>
  </si>
  <si>
    <t>団体</t>
    <rPh sb="0" eb="1">
      <t>ダン</t>
    </rPh>
    <rPh sb="1" eb="2">
      <t>カラダ</t>
    </rPh>
    <phoneticPr fontId="4"/>
  </si>
  <si>
    <t>その他</t>
    <rPh sb="2" eb="3">
      <t>タ</t>
    </rPh>
    <phoneticPr fontId="4"/>
  </si>
  <si>
    <t>６月　</t>
    <rPh sb="1" eb="2">
      <t>ガツ</t>
    </rPh>
    <phoneticPr fontId="6"/>
  </si>
  <si>
    <t>７月　</t>
    <rPh sb="1" eb="2">
      <t>ガツ</t>
    </rPh>
    <phoneticPr fontId="6"/>
  </si>
  <si>
    <t>８月　</t>
    <rPh sb="1" eb="2">
      <t>ガツ</t>
    </rPh>
    <phoneticPr fontId="6"/>
  </si>
  <si>
    <t>９月　</t>
    <rPh sb="1" eb="2">
      <t>ガツ</t>
    </rPh>
    <phoneticPr fontId="6"/>
  </si>
  <si>
    <t>１０月　</t>
    <rPh sb="2" eb="3">
      <t>ガツ</t>
    </rPh>
    <phoneticPr fontId="6"/>
  </si>
  <si>
    <t>１１月　</t>
    <rPh sb="2" eb="3">
      <t>ガツ</t>
    </rPh>
    <phoneticPr fontId="6"/>
  </si>
  <si>
    <t>１２月　</t>
    <rPh sb="2" eb="3">
      <t>ガツ</t>
    </rPh>
    <phoneticPr fontId="6"/>
  </si>
  <si>
    <t>２月　</t>
    <rPh sb="1" eb="2">
      <t>ガツ</t>
    </rPh>
    <phoneticPr fontId="6"/>
  </si>
  <si>
    <t>３月　</t>
    <rPh sb="1" eb="2">
      <t>ガツ</t>
    </rPh>
    <phoneticPr fontId="6"/>
  </si>
  <si>
    <t>資料　　市遠藤周作文学館　　　　</t>
    <rPh sb="5" eb="7">
      <t>エンドウ</t>
    </rPh>
    <rPh sb="7" eb="9">
      <t>シュウサク</t>
    </rPh>
    <rPh sb="9" eb="12">
      <t>ブンガクカン</t>
    </rPh>
    <phoneticPr fontId="4"/>
  </si>
  <si>
    <t>ⅩⅩ　　　観　　　　　　　光</t>
    <rPh sb="5" eb="6">
      <t>カン</t>
    </rPh>
    <rPh sb="13" eb="14">
      <t>ヒカリ</t>
    </rPh>
    <phoneticPr fontId="4"/>
  </si>
  <si>
    <t>年度　・　月</t>
    <rPh sb="0" eb="1">
      <t>トシ</t>
    </rPh>
    <rPh sb="1" eb="2">
      <t>ド</t>
    </rPh>
    <rPh sb="5" eb="6">
      <t>ツキ</t>
    </rPh>
    <phoneticPr fontId="4"/>
  </si>
  <si>
    <t>総　　　　　数</t>
    <rPh sb="0" eb="1">
      <t>フサ</t>
    </rPh>
    <rPh sb="6" eb="7">
      <t>カズ</t>
    </rPh>
    <phoneticPr fontId="4"/>
  </si>
  <si>
    <t>個　　　　　人</t>
    <rPh sb="0" eb="1">
      <t>コ</t>
    </rPh>
    <rPh sb="6" eb="7">
      <t>ニン</t>
    </rPh>
    <phoneticPr fontId="4"/>
  </si>
  <si>
    <t>団　　　　　体</t>
    <rPh sb="0" eb="1">
      <t>ダン</t>
    </rPh>
    <rPh sb="6" eb="7">
      <t>タイ</t>
    </rPh>
    <phoneticPr fontId="4"/>
  </si>
  <si>
    <t>無　　　　　料</t>
    <rPh sb="0" eb="1">
      <t>ム</t>
    </rPh>
    <rPh sb="6" eb="7">
      <t>リョウ</t>
    </rPh>
    <phoneticPr fontId="4"/>
  </si>
  <si>
    <t>男</t>
    <rPh sb="0" eb="1">
      <t>オトコ</t>
    </rPh>
    <phoneticPr fontId="4"/>
  </si>
  <si>
    <t>女</t>
    <rPh sb="0" eb="1">
      <t>オンナ</t>
    </rPh>
    <phoneticPr fontId="4"/>
  </si>
  <si>
    <t>不明</t>
    <rPh sb="0" eb="2">
      <t>フメイ</t>
    </rPh>
    <phoneticPr fontId="4"/>
  </si>
  <si>
    <t>２月　</t>
    <rPh sb="1" eb="2">
      <t>ガツ</t>
    </rPh>
    <phoneticPr fontId="5"/>
  </si>
  <si>
    <t>３月　</t>
    <rPh sb="1" eb="2">
      <t>ガツ</t>
    </rPh>
    <phoneticPr fontId="8"/>
  </si>
  <si>
    <t>小学生</t>
    <rPh sb="0" eb="1">
      <t>ショウ</t>
    </rPh>
    <rPh sb="1" eb="2">
      <t>ガク</t>
    </rPh>
    <rPh sb="2" eb="3">
      <t>ショウ</t>
    </rPh>
    <phoneticPr fontId="4"/>
  </si>
  <si>
    <t>トン数</t>
    <rPh sb="2" eb="3">
      <t>スウ</t>
    </rPh>
    <phoneticPr fontId="4"/>
  </si>
  <si>
    <t>全長</t>
    <rPh sb="0" eb="2">
      <t>ゼンチョウ</t>
    </rPh>
    <phoneticPr fontId="4"/>
  </si>
  <si>
    <t>寄港回数</t>
    <rPh sb="0" eb="2">
      <t>キコウ</t>
    </rPh>
    <rPh sb="2" eb="4">
      <t>カイスウ</t>
    </rPh>
    <phoneticPr fontId="4"/>
  </si>
  <si>
    <t xml:space="preserve"> </t>
  </si>
  <si>
    <t>資料　　長崎港クルーズ客船受入委員会　</t>
    <rPh sb="0" eb="2">
      <t>シリョウ</t>
    </rPh>
    <rPh sb="4" eb="6">
      <t>ナガサキ</t>
    </rPh>
    <rPh sb="6" eb="7">
      <t>ミナト</t>
    </rPh>
    <rPh sb="11" eb="13">
      <t>キャクセン</t>
    </rPh>
    <phoneticPr fontId="4"/>
  </si>
  <si>
    <t>一　　般</t>
    <rPh sb="0" eb="1">
      <t>イチ</t>
    </rPh>
    <rPh sb="3" eb="4">
      <t>ハン</t>
    </rPh>
    <phoneticPr fontId="4"/>
  </si>
  <si>
    <t>3歳以上～中学生</t>
    <rPh sb="1" eb="2">
      <t>サイ</t>
    </rPh>
    <rPh sb="2" eb="4">
      <t>イジョウ</t>
    </rPh>
    <rPh sb="5" eb="8">
      <t>チュウガクセイ</t>
    </rPh>
    <phoneticPr fontId="4"/>
  </si>
  <si>
    <t>小　中　高　生</t>
    <rPh sb="0" eb="1">
      <t>ショウ</t>
    </rPh>
    <rPh sb="2" eb="3">
      <t>ナカ</t>
    </rPh>
    <rPh sb="4" eb="5">
      <t>コウ</t>
    </rPh>
    <rPh sb="6" eb="7">
      <t>セイ</t>
    </rPh>
    <phoneticPr fontId="4"/>
  </si>
  <si>
    <t>一　　　般</t>
    <rPh sb="0" eb="1">
      <t>イチ</t>
    </rPh>
    <rPh sb="4" eb="5">
      <t>ハン</t>
    </rPh>
    <phoneticPr fontId="4"/>
  </si>
  <si>
    <t>資料　　市平和推進課</t>
    <rPh sb="5" eb="7">
      <t>ヘイワ</t>
    </rPh>
    <rPh sb="7" eb="10">
      <t>スイシンカ</t>
    </rPh>
    <phoneticPr fontId="4"/>
  </si>
  <si>
    <t>資料　　市観光政策課</t>
    <rPh sb="0" eb="2">
      <t>シリョウ</t>
    </rPh>
    <rPh sb="4" eb="5">
      <t>シ</t>
    </rPh>
    <rPh sb="5" eb="7">
      <t>カンコウ</t>
    </rPh>
    <rPh sb="7" eb="9">
      <t>セイサク</t>
    </rPh>
    <rPh sb="9" eb="10">
      <t>カ</t>
    </rPh>
    <phoneticPr fontId="4"/>
  </si>
  <si>
    <t>資料　　市観光政策課　　　　（注）　外国人については延べ宿泊客数。実数については個人・団体（一般）に含まれる。</t>
    <rPh sb="0" eb="2">
      <t>シリョウ</t>
    </rPh>
    <rPh sb="4" eb="5">
      <t>シ</t>
    </rPh>
    <rPh sb="5" eb="7">
      <t>カンコウ</t>
    </rPh>
    <rPh sb="7" eb="9">
      <t>セイサク</t>
    </rPh>
    <rPh sb="9" eb="10">
      <t>カ</t>
    </rPh>
    <rPh sb="15" eb="16">
      <t>チュウ</t>
    </rPh>
    <rPh sb="18" eb="20">
      <t>ガイコク</t>
    </rPh>
    <rPh sb="20" eb="21">
      <t>ジン</t>
    </rPh>
    <rPh sb="26" eb="27">
      <t>ノ</t>
    </rPh>
    <rPh sb="28" eb="31">
      <t>シュクハクキャク</t>
    </rPh>
    <rPh sb="31" eb="32">
      <t>スウ</t>
    </rPh>
    <rPh sb="33" eb="35">
      <t>ジッスウ</t>
    </rPh>
    <rPh sb="40" eb="42">
      <t>コジン</t>
    </rPh>
    <rPh sb="43" eb="45">
      <t>ダンタイ</t>
    </rPh>
    <rPh sb="46" eb="48">
      <t>イッパン</t>
    </rPh>
    <rPh sb="50" eb="51">
      <t>フク</t>
    </rPh>
    <phoneticPr fontId="4"/>
  </si>
  <si>
    <t>資料　　市水産農林政策課　　</t>
    <rPh sb="0" eb="2">
      <t>シリョウ</t>
    </rPh>
    <rPh sb="4" eb="5">
      <t>シ</t>
    </rPh>
    <rPh sb="5" eb="7">
      <t>スイサン</t>
    </rPh>
    <rPh sb="7" eb="9">
      <t>ノウリン</t>
    </rPh>
    <rPh sb="9" eb="11">
      <t>セイサク</t>
    </rPh>
    <rPh sb="11" eb="12">
      <t>カ</t>
    </rPh>
    <phoneticPr fontId="4"/>
  </si>
  <si>
    <t>一　　　　　　　般</t>
    <rPh sb="0" eb="1">
      <t>１</t>
    </rPh>
    <rPh sb="8" eb="9">
      <t>バン</t>
    </rPh>
    <phoneticPr fontId="4"/>
  </si>
  <si>
    <t>年　度　・　月</t>
    <rPh sb="0" eb="1">
      <t>トシ</t>
    </rPh>
    <rPh sb="2" eb="3">
      <t>ド</t>
    </rPh>
    <rPh sb="6" eb="7">
      <t>ツキ</t>
    </rPh>
    <phoneticPr fontId="4"/>
  </si>
  <si>
    <t>小学生・幼児</t>
    <rPh sb="0" eb="3">
      <t>ショウガクセイ</t>
    </rPh>
    <rPh sb="4" eb="6">
      <t>ヨウジ</t>
    </rPh>
    <phoneticPr fontId="4"/>
  </si>
  <si>
    <t>一　　　　般</t>
    <rPh sb="0" eb="1">
      <t>イチ</t>
    </rPh>
    <rPh sb="5" eb="6">
      <t>ハン</t>
    </rPh>
    <phoneticPr fontId="4"/>
  </si>
  <si>
    <t>中　高　生</t>
    <rPh sb="0" eb="1">
      <t>チュウ</t>
    </rPh>
    <rPh sb="2" eb="3">
      <t>コウ</t>
    </rPh>
    <rPh sb="4" eb="5">
      <t>セイ</t>
    </rPh>
    <phoneticPr fontId="4"/>
  </si>
  <si>
    <t>高校生</t>
    <rPh sb="0" eb="3">
      <t>コウコウセイ</t>
    </rPh>
    <phoneticPr fontId="4"/>
  </si>
  <si>
    <t>小中学生</t>
    <rPh sb="0" eb="4">
      <t>ショウチュウガクセイ</t>
    </rPh>
    <phoneticPr fontId="4"/>
  </si>
  <si>
    <t>資料　　市観光政策課　　　(注）その他とは、イベント等利用、夜間独占利用をいう。</t>
    <rPh sb="0" eb="2">
      <t>シリョウ</t>
    </rPh>
    <rPh sb="4" eb="5">
      <t>シ</t>
    </rPh>
    <rPh sb="5" eb="7">
      <t>カンコウ</t>
    </rPh>
    <rPh sb="7" eb="9">
      <t>セイサク</t>
    </rPh>
    <rPh sb="9" eb="10">
      <t>カ</t>
    </rPh>
    <phoneticPr fontId="4"/>
  </si>
  <si>
    <t>一　　　　　　般</t>
    <rPh sb="0" eb="1">
      <t>１</t>
    </rPh>
    <rPh sb="7" eb="8">
      <t>バン</t>
    </rPh>
    <phoneticPr fontId="4"/>
  </si>
  <si>
    <t>船　　　　名</t>
    <rPh sb="0" eb="1">
      <t>フネ</t>
    </rPh>
    <rPh sb="5" eb="6">
      <t>メイ</t>
    </rPh>
    <phoneticPr fontId="4"/>
  </si>
  <si>
    <t>小・中・高　生</t>
    <rPh sb="0" eb="1">
      <t>ショウ</t>
    </rPh>
    <rPh sb="2" eb="3">
      <t>ナカ</t>
    </rPh>
    <rPh sb="4" eb="5">
      <t>コウ</t>
    </rPh>
    <rPh sb="6" eb="7">
      <t>ショウ</t>
    </rPh>
    <phoneticPr fontId="4"/>
  </si>
  <si>
    <t>通　さ　る　く</t>
    <rPh sb="0" eb="1">
      <t>ツウ</t>
    </rPh>
    <phoneticPr fontId="4"/>
  </si>
  <si>
    <t>学　さ　る　く</t>
    <rPh sb="0" eb="1">
      <t>ガク</t>
    </rPh>
    <phoneticPr fontId="4"/>
  </si>
  <si>
    <t>食　さ　る　く</t>
    <rPh sb="0" eb="1">
      <t>ショク</t>
    </rPh>
    <phoneticPr fontId="4"/>
  </si>
  <si>
    <t>２８年度　</t>
  </si>
  <si>
    <t>２９年度　</t>
  </si>
  <si>
    <t>Ｊ　Ｒ　利　用</t>
    <rPh sb="4" eb="5">
      <t>リ</t>
    </rPh>
    <rPh sb="6" eb="7">
      <t>ヨウ</t>
    </rPh>
    <phoneticPr fontId="4"/>
  </si>
  <si>
    <t>船　舶　利　用</t>
    <rPh sb="0" eb="1">
      <t>フネ</t>
    </rPh>
    <rPh sb="2" eb="3">
      <t>オオブネ</t>
    </rPh>
    <rPh sb="4" eb="5">
      <t>リ</t>
    </rPh>
    <rPh sb="6" eb="7">
      <t>ヨウ</t>
    </rPh>
    <phoneticPr fontId="4"/>
  </si>
  <si>
    <t>総　　　　　　　数</t>
    <rPh sb="0" eb="1">
      <t>ソウ</t>
    </rPh>
    <rPh sb="8" eb="9">
      <t>スウ</t>
    </rPh>
    <phoneticPr fontId="4"/>
  </si>
  <si>
    <t>無　　　　　　　料</t>
    <rPh sb="0" eb="1">
      <t>ム</t>
    </rPh>
    <rPh sb="8" eb="9">
      <t>リョウ</t>
    </rPh>
    <phoneticPr fontId="4"/>
  </si>
  <si>
    <t>総　　　数</t>
    <rPh sb="0" eb="1">
      <t>ソウ</t>
    </rPh>
    <rPh sb="4" eb="5">
      <t>スウ</t>
    </rPh>
    <phoneticPr fontId="4"/>
  </si>
  <si>
    <t>総　数</t>
    <rPh sb="0" eb="1">
      <t>ソウ</t>
    </rPh>
    <rPh sb="2" eb="3">
      <t>スウ</t>
    </rPh>
    <phoneticPr fontId="6"/>
  </si>
  <si>
    <t>２９年度　</t>
    <rPh sb="3" eb="4">
      <t>ド</t>
    </rPh>
    <phoneticPr fontId="6"/>
  </si>
  <si>
    <t>３０年度　</t>
    <rPh sb="3" eb="4">
      <t>ド</t>
    </rPh>
    <phoneticPr fontId="6"/>
  </si>
  <si>
    <t>３０年度　</t>
  </si>
  <si>
    <t>２９年　</t>
  </si>
  <si>
    <t>３０年　</t>
  </si>
  <si>
    <t>１６２　　　交通機関別入市客数</t>
    <rPh sb="6" eb="8">
      <t>コウツウ</t>
    </rPh>
    <rPh sb="8" eb="10">
      <t>キカン</t>
    </rPh>
    <rPh sb="10" eb="11">
      <t>ベツ</t>
    </rPh>
    <rPh sb="11" eb="12">
      <t>ニュウ</t>
    </rPh>
    <rPh sb="12" eb="13">
      <t>シ</t>
    </rPh>
    <rPh sb="13" eb="14">
      <t>キャク</t>
    </rPh>
    <rPh sb="14" eb="15">
      <t>カズ</t>
    </rPh>
    <phoneticPr fontId="4"/>
  </si>
  <si>
    <t>１６３　　　交通機関別観光客数</t>
    <rPh sb="6" eb="8">
      <t>コウツウ</t>
    </rPh>
    <rPh sb="8" eb="10">
      <t>キカン</t>
    </rPh>
    <rPh sb="10" eb="11">
      <t>ベツ</t>
    </rPh>
    <rPh sb="11" eb="14">
      <t>カンコウキャク</t>
    </rPh>
    <rPh sb="14" eb="15">
      <t>スウ</t>
    </rPh>
    <phoneticPr fontId="4"/>
  </si>
  <si>
    <t>１６４　　　宿泊客、日帰り客数</t>
    <rPh sb="6" eb="9">
      <t>シュクハクキャク</t>
    </rPh>
    <rPh sb="10" eb="12">
      <t>ヒガエ</t>
    </rPh>
    <rPh sb="13" eb="14">
      <t>キャク</t>
    </rPh>
    <rPh sb="14" eb="15">
      <t>カズ</t>
    </rPh>
    <phoneticPr fontId="4"/>
  </si>
  <si>
    <t>１６５　　　原爆資料館入館者数</t>
    <rPh sb="6" eb="8">
      <t>ゲンバク</t>
    </rPh>
    <rPh sb="8" eb="10">
      <t>シリョウ</t>
    </rPh>
    <rPh sb="10" eb="11">
      <t>カン</t>
    </rPh>
    <rPh sb="11" eb="14">
      <t>ニュウカンシャ</t>
    </rPh>
    <rPh sb="14" eb="15">
      <t>スウ</t>
    </rPh>
    <phoneticPr fontId="4"/>
  </si>
  <si>
    <t>１６６　　　グラバー園入場者数</t>
    <rPh sb="10" eb="11">
      <t>エン</t>
    </rPh>
    <rPh sb="11" eb="13">
      <t>ニュウジョウ</t>
    </rPh>
    <rPh sb="13" eb="14">
      <t>シャ</t>
    </rPh>
    <rPh sb="14" eb="15">
      <t>スウ</t>
    </rPh>
    <phoneticPr fontId="4"/>
  </si>
  <si>
    <t>１６７　　　シーボルト記念館入館者数</t>
    <rPh sb="11" eb="14">
      <t>キネンカン</t>
    </rPh>
    <rPh sb="14" eb="17">
      <t>ニュウカンシャ</t>
    </rPh>
    <rPh sb="17" eb="18">
      <t>カズ</t>
    </rPh>
    <phoneticPr fontId="4"/>
  </si>
  <si>
    <t>１６９　　　旧香港上海銀行長崎支店記念館入館者数</t>
    <rPh sb="6" eb="7">
      <t>キュウ</t>
    </rPh>
    <rPh sb="7" eb="9">
      <t>ホンコン</t>
    </rPh>
    <rPh sb="9" eb="11">
      <t>シャンハイ</t>
    </rPh>
    <rPh sb="11" eb="13">
      <t>ギンコウ</t>
    </rPh>
    <rPh sb="13" eb="15">
      <t>ナガサキ</t>
    </rPh>
    <rPh sb="15" eb="17">
      <t>シテン</t>
    </rPh>
    <rPh sb="17" eb="19">
      <t>キネン</t>
    </rPh>
    <rPh sb="19" eb="20">
      <t>カン</t>
    </rPh>
    <rPh sb="20" eb="22">
      <t>ニュウカン</t>
    </rPh>
    <rPh sb="22" eb="23">
      <t>シャ</t>
    </rPh>
    <rPh sb="23" eb="24">
      <t>スウ</t>
    </rPh>
    <phoneticPr fontId="6"/>
  </si>
  <si>
    <t>１７０　　　遠藤周作文学館入館者数</t>
    <rPh sb="6" eb="8">
      <t>エンドウ</t>
    </rPh>
    <rPh sb="8" eb="10">
      <t>シュウサク</t>
    </rPh>
    <rPh sb="10" eb="13">
      <t>ブンガクカン</t>
    </rPh>
    <rPh sb="13" eb="15">
      <t>ニュウカン</t>
    </rPh>
    <rPh sb="15" eb="16">
      <t>シャ</t>
    </rPh>
    <rPh sb="16" eb="17">
      <t>スウ</t>
    </rPh>
    <phoneticPr fontId="6"/>
  </si>
  <si>
    <t>１７１　　　ロープウェイ利用者数</t>
    <rPh sb="12" eb="14">
      <t>リヨウ</t>
    </rPh>
    <rPh sb="14" eb="15">
      <t>シャ</t>
    </rPh>
    <rPh sb="15" eb="16">
      <t>スウ</t>
    </rPh>
    <phoneticPr fontId="4"/>
  </si>
  <si>
    <t>１７３　　　長崎ペンギン水族館入館者数</t>
    <rPh sb="6" eb="8">
      <t>ナガサキ</t>
    </rPh>
    <rPh sb="12" eb="15">
      <t>スイゾクカン</t>
    </rPh>
    <rPh sb="15" eb="17">
      <t>ニュウカン</t>
    </rPh>
    <rPh sb="17" eb="18">
      <t>シャ</t>
    </rPh>
    <rPh sb="18" eb="19">
      <t>スウ</t>
    </rPh>
    <phoneticPr fontId="4"/>
  </si>
  <si>
    <t>１７４　　　長崎さるく参加者数</t>
    <rPh sb="6" eb="8">
      <t>ナガサキ</t>
    </rPh>
    <rPh sb="11" eb="14">
      <t>サンカシャ</t>
    </rPh>
    <rPh sb="14" eb="15">
      <t>スウ</t>
    </rPh>
    <phoneticPr fontId="6"/>
  </si>
  <si>
    <t>１７５　　　軍艦島上陸者数</t>
    <rPh sb="6" eb="9">
      <t>グンカンジマ</t>
    </rPh>
    <rPh sb="9" eb="11">
      <t>ジョウリク</t>
    </rPh>
    <rPh sb="11" eb="12">
      <t>シャ</t>
    </rPh>
    <rPh sb="12" eb="13">
      <t>スウ</t>
    </rPh>
    <phoneticPr fontId="6"/>
  </si>
  <si>
    <t>１６８　　　出島入場者数</t>
    <phoneticPr fontId="4"/>
  </si>
  <si>
    <t>１７6　　　クルーズ客船入港状況</t>
    <rPh sb="10" eb="11">
      <t>キャク</t>
    </rPh>
    <rPh sb="11" eb="12">
      <t>フネ</t>
    </rPh>
    <rPh sb="12" eb="14">
      <t>ニュウコウ</t>
    </rPh>
    <rPh sb="14" eb="16">
      <t>ジョウキョウ</t>
    </rPh>
    <phoneticPr fontId="4"/>
  </si>
  <si>
    <t>２８年度　</t>
    <phoneticPr fontId="4"/>
  </si>
  <si>
    <t>資料　　市観光政策課　　　　　</t>
    <phoneticPr fontId="14"/>
  </si>
  <si>
    <t>１７２　　　亀山社中記念館入館者数</t>
    <phoneticPr fontId="14"/>
  </si>
  <si>
    <t>高　校　生</t>
    <rPh sb="0" eb="1">
      <t>コウ</t>
    </rPh>
    <rPh sb="2" eb="3">
      <t>コウ</t>
    </rPh>
    <rPh sb="4" eb="5">
      <t>セイ</t>
    </rPh>
    <phoneticPr fontId="4"/>
  </si>
  <si>
    <t>小・中学生</t>
    <rPh sb="0" eb="1">
      <t>ショウ</t>
    </rPh>
    <rPh sb="2" eb="5">
      <t>チュウガクセイ</t>
    </rPh>
    <phoneticPr fontId="4"/>
  </si>
  <si>
    <t>資料　　市観光政策課  　　</t>
    <rPh sb="0" eb="2">
      <t>シリョウ</t>
    </rPh>
    <rPh sb="4" eb="5">
      <t>シ</t>
    </rPh>
    <rPh sb="5" eb="7">
      <t>カンコウ</t>
    </rPh>
    <rPh sb="7" eb="9">
      <t>セイサク</t>
    </rPh>
    <rPh sb="9" eb="10">
      <t>カ</t>
    </rPh>
    <phoneticPr fontId="4"/>
  </si>
  <si>
    <t>資料　　市観光政策課　　(注）台風17号の影響により損壊したため、令和元年９月２日～令和２年２月２０日は上陸が禁止された。　　</t>
    <rPh sb="5" eb="7">
      <t>カンコウ</t>
    </rPh>
    <rPh sb="7" eb="9">
      <t>セイサク</t>
    </rPh>
    <rPh sb="9" eb="10">
      <t>カ</t>
    </rPh>
    <rPh sb="13" eb="14">
      <t>チュウ</t>
    </rPh>
    <rPh sb="33" eb="35">
      <t>レイワ</t>
    </rPh>
    <rPh sb="35" eb="36">
      <t>ガン</t>
    </rPh>
    <rPh sb="36" eb="37">
      <t>ネン</t>
    </rPh>
    <rPh sb="38" eb="39">
      <t>ガツ</t>
    </rPh>
    <rPh sb="40" eb="41">
      <t>ニチ</t>
    </rPh>
    <rPh sb="42" eb="44">
      <t>レイワ</t>
    </rPh>
    <rPh sb="45" eb="46">
      <t>ネン</t>
    </rPh>
    <rPh sb="47" eb="48">
      <t>ガツ</t>
    </rPh>
    <rPh sb="50" eb="51">
      <t>ニチ</t>
    </rPh>
    <rPh sb="52" eb="54">
      <t>ジョウリク</t>
    </rPh>
    <rPh sb="55" eb="57">
      <t>キンシ</t>
    </rPh>
    <phoneticPr fontId="4"/>
  </si>
  <si>
    <t>令和　元年度　</t>
    <rPh sb="0" eb="2">
      <t>レイワ</t>
    </rPh>
    <rPh sb="3" eb="5">
      <t>ガンネン</t>
    </rPh>
    <phoneticPr fontId="14"/>
  </si>
  <si>
    <t>無　　料　</t>
    <rPh sb="0" eb="1">
      <t>ム</t>
    </rPh>
    <rPh sb="3" eb="4">
      <t>リョウ</t>
    </rPh>
    <phoneticPr fontId="4"/>
  </si>
  <si>
    <t>令和　元年度　</t>
    <rPh sb="0" eb="2">
      <t>レイワ</t>
    </rPh>
    <rPh sb="3" eb="5">
      <t>ガンネン</t>
    </rPh>
    <rPh sb="5" eb="6">
      <t>ド</t>
    </rPh>
    <phoneticPr fontId="6"/>
  </si>
  <si>
    <t>修学旅行（歴史学習）</t>
    <rPh sb="0" eb="2">
      <t>シュウガク</t>
    </rPh>
    <rPh sb="2" eb="4">
      <t>リョコウ</t>
    </rPh>
    <rPh sb="5" eb="7">
      <t>レキシ</t>
    </rPh>
    <rPh sb="7" eb="9">
      <t>ガクシュウ</t>
    </rPh>
    <phoneticPr fontId="4"/>
  </si>
  <si>
    <t>年度・月</t>
    <rPh sb="0" eb="1">
      <t>トシ</t>
    </rPh>
    <rPh sb="1" eb="2">
      <t>ド</t>
    </rPh>
    <rPh sb="3" eb="4">
      <t>ツキ</t>
    </rPh>
    <phoneticPr fontId="4"/>
  </si>
  <si>
    <t>参加者
総数</t>
    <rPh sb="0" eb="1">
      <t>サン</t>
    </rPh>
    <rPh sb="1" eb="2">
      <t>カ</t>
    </rPh>
    <rPh sb="2" eb="3">
      <t>モノ</t>
    </rPh>
    <rPh sb="4" eb="5">
      <t>ソウ</t>
    </rPh>
    <rPh sb="5" eb="6">
      <t>スウ</t>
    </rPh>
    <phoneticPr fontId="6"/>
  </si>
  <si>
    <t>令和　元年　</t>
    <rPh sb="0" eb="2">
      <t>レイワ</t>
    </rPh>
    <rPh sb="3" eb="5">
      <t>ガンネン</t>
    </rPh>
    <phoneticPr fontId="4"/>
  </si>
  <si>
    <t>令和元年度　</t>
    <rPh sb="0" eb="2">
      <t>レイワ</t>
    </rPh>
    <rPh sb="2" eb="4">
      <t>ガンネン</t>
    </rPh>
    <phoneticPr fontId="4"/>
  </si>
  <si>
    <t>令和　元年度　</t>
    <rPh sb="0" eb="2">
      <t>レイワ</t>
    </rPh>
    <rPh sb="3" eb="5">
      <t>ガンネン</t>
    </rPh>
    <phoneticPr fontId="4"/>
  </si>
  <si>
    <t>２８年度　</t>
    <phoneticPr fontId="4"/>
  </si>
  <si>
    <t>令和元年度　</t>
    <rPh sb="0" eb="2">
      <t>レイワ</t>
    </rPh>
    <rPh sb="2" eb="4">
      <t>ガンネン</t>
    </rPh>
    <phoneticPr fontId="4"/>
  </si>
  <si>
    <r>
      <rPr>
        <sz val="8"/>
        <color theme="0"/>
        <rFont val="ＭＳ Ｐ明朝"/>
        <family val="1"/>
        <charset val="128"/>
      </rPr>
      <t>資料　　市観光推進課　　　　（注）</t>
    </r>
    <r>
      <rPr>
        <sz val="8"/>
        <rFont val="ＭＳ Ｐ明朝"/>
        <family val="1"/>
        <charset val="128"/>
      </rPr>
      <t>２．平成30年度から長崎さるくの修学旅行が長崎平和ガイド事業と修学旅行（歴史学習）に分かれた。市観光推進課</t>
    </r>
    <rPh sb="7" eb="9">
      <t>スイシン</t>
    </rPh>
    <rPh sb="9" eb="10">
      <t>カ</t>
    </rPh>
    <rPh sb="64" eb="65">
      <t>シ</t>
    </rPh>
    <rPh sb="65" eb="67">
      <t>カンコウ</t>
    </rPh>
    <rPh sb="67" eb="69">
      <t>スイシン</t>
    </rPh>
    <rPh sb="69" eb="70">
      <t>カ</t>
    </rPh>
    <phoneticPr fontId="4"/>
  </si>
  <si>
    <r>
      <rPr>
        <sz val="8"/>
        <color theme="0"/>
        <rFont val="ＭＳ Ｐ明朝"/>
        <family val="1"/>
        <charset val="128"/>
      </rPr>
      <t>資料　　市観光推進課　</t>
    </r>
    <r>
      <rPr>
        <sz val="8"/>
        <rFont val="ＭＳ Ｐ明朝"/>
        <family val="1"/>
        <charset val="128"/>
      </rPr>
      <t>　　   　　　が長崎国際観光コンベンション協会と協議を行い、令和元年度分の統計から長崎さるく事業として含めるようになった。</t>
    </r>
    <rPh sb="7" eb="9">
      <t>スイシン</t>
    </rPh>
    <rPh sb="9" eb="10">
      <t>カ</t>
    </rPh>
    <rPh sb="33" eb="35">
      <t>キョウカイ</t>
    </rPh>
    <rPh sb="36" eb="38">
      <t>キョウギ</t>
    </rPh>
    <rPh sb="39" eb="40">
      <t>オコナ</t>
    </rPh>
    <rPh sb="42" eb="44">
      <t>レイワ</t>
    </rPh>
    <rPh sb="49" eb="51">
      <t>トウケイ</t>
    </rPh>
    <phoneticPr fontId="4"/>
  </si>
  <si>
    <r>
      <rPr>
        <sz val="8"/>
        <color theme="0"/>
        <rFont val="ＭＳ Ｐ明朝"/>
        <family val="1"/>
        <charset val="128"/>
      </rPr>
      <t>資料　　市観光推進課　</t>
    </r>
    <r>
      <rPr>
        <sz val="8"/>
        <rFont val="ＭＳ Ｐ明朝"/>
        <family val="1"/>
        <charset val="128"/>
      </rPr>
      <t>　　　       （※）また、修学旅行に関しては男女での統計を採っていないため、総数のみとなる。</t>
    </r>
    <rPh sb="7" eb="9">
      <t>スイシン</t>
    </rPh>
    <rPh sb="9" eb="10">
      <t>カ</t>
    </rPh>
    <rPh sb="28" eb="29">
      <t>マナ</t>
    </rPh>
    <rPh sb="29" eb="31">
      <t>リョコウ</t>
    </rPh>
    <rPh sb="32" eb="33">
      <t>カン</t>
    </rPh>
    <rPh sb="36" eb="38">
      <t>ダンジョ</t>
    </rPh>
    <rPh sb="40" eb="42">
      <t>トウケイ</t>
    </rPh>
    <rPh sb="43" eb="44">
      <t>ト</t>
    </rPh>
    <rPh sb="52" eb="54">
      <t>ソウスウ</t>
    </rPh>
    <phoneticPr fontId="4"/>
  </si>
  <si>
    <t>.</t>
    <phoneticPr fontId="4"/>
  </si>
  <si>
    <t>２年度　</t>
    <phoneticPr fontId="4"/>
  </si>
  <si>
    <t>令和２年４月　</t>
    <rPh sb="0" eb="2">
      <t>レイワ</t>
    </rPh>
    <rPh sb="3" eb="4">
      <t>ネン</t>
    </rPh>
    <rPh sb="5" eb="6">
      <t>ガツ</t>
    </rPh>
    <phoneticPr fontId="4"/>
  </si>
  <si>
    <t>５月　</t>
    <rPh sb="1" eb="2">
      <t>ガツ</t>
    </rPh>
    <phoneticPr fontId="6"/>
  </si>
  <si>
    <t>３年１月　</t>
    <rPh sb="1" eb="2">
      <t>ネン</t>
    </rPh>
    <rPh sb="3" eb="4">
      <t>ガツ</t>
    </rPh>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</si>
  <si>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</si>
  <si>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</si>
  <si>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</si>
  <si>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</si>
  <si>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</si>
  <si>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</si>
  <si>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</si>
  <si>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</si>
  <si>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</si>
  <si>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</si>
  <si>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</si>
  <si>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平成　２８年　</t>
    <rPh sb="0" eb="2">
      <t>ヘイセイ</t>
    </rPh>
    <phoneticPr fontId="4"/>
  </si>
  <si>
    <t>　２年　</t>
    <rPh sb="2" eb="3">
      <t>ネン</t>
    </rPh>
    <phoneticPr fontId="4"/>
  </si>
  <si>
    <t>令和２年１月　</t>
    <rPh sb="0" eb="2">
      <t>レイワ</t>
    </rPh>
    <rPh sb="3" eb="4">
      <t>ネン</t>
    </rPh>
    <phoneticPr fontId="4"/>
  </si>
  <si>
    <t>５月　</t>
    <phoneticPr fontId="4"/>
  </si>
  <si>
    <t>２年　</t>
    <rPh sb="1" eb="2">
      <t>ネン</t>
    </rPh>
    <phoneticPr fontId="4"/>
  </si>
  <si>
    <t>５月　</t>
    <phoneticPr fontId="4"/>
  </si>
  <si>
    <t>令和２年１月　</t>
    <rPh sb="0" eb="2">
      <t>レイワ</t>
    </rPh>
    <rPh sb="3" eb="4">
      <t>ネン</t>
    </rPh>
    <rPh sb="4" eb="5">
      <t>ヘイネン</t>
    </rPh>
    <phoneticPr fontId="4"/>
  </si>
  <si>
    <t>５月　</t>
    <phoneticPr fontId="4"/>
  </si>
  <si>
    <t>平成　２８年度　</t>
    <rPh sb="0" eb="2">
      <t>ヘイセイ</t>
    </rPh>
    <phoneticPr fontId="4"/>
  </si>
  <si>
    <t>２年度　</t>
    <rPh sb="1" eb="3">
      <t>ネンド</t>
    </rPh>
    <phoneticPr fontId="4"/>
  </si>
  <si>
    <t>令和２年４月　</t>
    <rPh sb="0" eb="2">
      <t>レイワ</t>
    </rPh>
    <rPh sb="3" eb="4">
      <t>ネン</t>
    </rPh>
    <phoneticPr fontId="4"/>
  </si>
  <si>
    <t>５月　</t>
    <rPh sb="0" eb="1">
      <t>ガンネン</t>
    </rPh>
    <rPh sb="1" eb="2">
      <t>ガツ</t>
    </rPh>
    <phoneticPr fontId="4"/>
  </si>
  <si>
    <t>３年１月　</t>
    <rPh sb="1" eb="2">
      <t>ネン</t>
    </rPh>
    <phoneticPr fontId="4"/>
  </si>
  <si>
    <t>令和元年度　</t>
    <rPh sb="0" eb="2">
      <t>レイワ</t>
    </rPh>
    <rPh sb="2" eb="3">
      <t>ガン</t>
    </rPh>
    <phoneticPr fontId="4"/>
  </si>
  <si>
    <t>５月　</t>
    <rPh sb="1" eb="2">
      <t>ガツ</t>
    </rPh>
    <phoneticPr fontId="4"/>
  </si>
  <si>
    <t>令和　元年度　</t>
    <rPh sb="0" eb="2">
      <t>レイワ</t>
    </rPh>
    <rPh sb="3" eb="4">
      <t>ガン</t>
    </rPh>
    <phoneticPr fontId="4"/>
  </si>
  <si>
    <t>２年度　</t>
    <phoneticPr fontId="4"/>
  </si>
  <si>
    <t>平成　２８年度　</t>
    <rPh sb="0" eb="2">
      <t>ヘイセイ</t>
    </rPh>
    <phoneticPr fontId="14"/>
  </si>
  <si>
    <t>２年度　</t>
    <rPh sb="1" eb="3">
      <t>ネンド</t>
    </rPh>
    <phoneticPr fontId="14"/>
  </si>
  <si>
    <t>平成　２８年度　</t>
    <rPh sb="0" eb="2">
      <t>ヘイセイ</t>
    </rPh>
    <rPh sb="6" eb="7">
      <t>ド</t>
    </rPh>
    <phoneticPr fontId="6"/>
  </si>
  <si>
    <t>　２年度　</t>
    <rPh sb="2" eb="4">
      <t>ネンド</t>
    </rPh>
    <rPh sb="3" eb="4">
      <t>ド</t>
    </rPh>
    <phoneticPr fontId="6"/>
  </si>
  <si>
    <t>-</t>
    <phoneticPr fontId="4"/>
  </si>
  <si>
    <t>（令和２年）（単位　　トン、ｍ、回）</t>
    <rPh sb="1" eb="3">
      <t>レイワ</t>
    </rPh>
    <rPh sb="4" eb="5">
      <t>ネン</t>
    </rPh>
    <rPh sb="5" eb="6">
      <t>ヘイネン</t>
    </rPh>
    <rPh sb="7" eb="9">
      <t>タンイ</t>
    </rPh>
    <rPh sb="16" eb="17">
      <t>カイ</t>
    </rPh>
    <phoneticPr fontId="4"/>
  </si>
  <si>
    <t>コスタ・セレーナ</t>
    <phoneticPr fontId="4"/>
  </si>
  <si>
    <t>MSCスプレンディダ</t>
    <phoneticPr fontId="4"/>
  </si>
  <si>
    <t>スペクトラム・オブ・ザ・シーズ</t>
    <phoneticPr fontId="4"/>
  </si>
  <si>
    <t>コスタ・アトランチカ</t>
    <phoneticPr fontId="4"/>
  </si>
  <si>
    <t>ぱしふぃっくびいなす</t>
    <phoneticPr fontId="4"/>
  </si>
  <si>
    <t>資料　　市観光交流推進室　　　　（注）１． 28年度より食さるくは学さるくに統合</t>
    <rPh sb="7" eb="9">
      <t>コウリュウ</t>
    </rPh>
    <rPh sb="9" eb="11">
      <t>スイシン</t>
    </rPh>
    <rPh sb="11" eb="12">
      <t>シツ</t>
    </rPh>
    <phoneticPr fontId="4"/>
  </si>
  <si>
    <t>資料　　市観光政策課　　</t>
    <rPh sb="0" eb="2">
      <t>シリョウ</t>
    </rPh>
    <rPh sb="4" eb="5">
      <t>シ</t>
    </rPh>
    <rPh sb="5" eb="7">
      <t>カンコウ</t>
    </rPh>
    <rPh sb="7" eb="9">
      <t>セイサク</t>
    </rPh>
    <rPh sb="9" eb="10">
      <t>カ</t>
    </rPh>
    <phoneticPr fontId="4"/>
  </si>
  <si>
    <t xml:space="preserve">資料　　市観光政策課 </t>
    <rPh sb="0" eb="2">
      <t>シリョウ</t>
    </rPh>
    <rPh sb="4" eb="5">
      <t>シ</t>
    </rPh>
    <rPh sb="5" eb="7">
      <t>カンコウ</t>
    </rPh>
    <rPh sb="7" eb="9">
      <t>セイサク</t>
    </rPh>
    <rPh sb="9" eb="10">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</si>
</sst>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_);[Red]\(#,##0\)"/>
    <numFmt numFmtId="177" formatCode="#,##0;&quot;△ &quot;#,##0"/>
    <numFmt numFmtId="178" formatCode="#,##0.00;&quot;△ &quot;#,##0.00"/>
    <numFmt numFmtId="179" formatCode="#,##0\ "/>
    <numFmt numFmtId="180" formatCode="_ * #,##0_ ;_ * &quot;△&quot;#,##0_ ;_ * &quot;-&quot;_ ;_ @_ "/>
  </numFmts>
  <fonts count="1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明朝"/>
      <family val="1"/>
      <charset val="128"/>
    </font>
    <font>
      <b/>
      <sz val="14"/>
      <name val="ＭＳ Ｐ明朝"/>
      <family val="1"/>
      <charset val="128"/>
    </font>
    <font>
      <b/>
      <sz val="11"/>
      <name val="ＭＳ Ｐ明朝"/>
      <family val="1"/>
      <charset val="128"/>
    </font>
    <font>
      <sz val="18"/>
      <name val="ＭＳ Ｐ明朝"/>
      <family val="1"/>
      <charset val="128"/>
    </font>
    <font>
      <b/>
      <sz val="18"/>
      <name val="ＭＳ Ｐ明朝"/>
      <family val="1"/>
      <charset val="128"/>
    </font>
    <font>
      <sz val="8"/>
      <color indexed="9"/>
      <name val="ＭＳ Ｐ明朝"/>
      <family val="1"/>
      <charset val="128"/>
    </font>
    <font>
      <sz val="10"/>
      <name val="ＭＳ Ｐ明朝"/>
      <family val="1"/>
      <charset val="128"/>
    </font>
    <font>
      <sz val="7"/>
      <name val="ＭＳ Ｐ明朝"/>
      <family val="1"/>
      <charset val="128"/>
    </font>
    <font>
      <sz val="8"/>
      <color theme="1"/>
      <name val="ＭＳ Ｐ明朝"/>
      <family val="1"/>
      <charset val="128"/>
    </font>
    <font>
      <sz val="6"/>
      <name val="ＭＳ Ｐゴシック"/>
      <family val="2"/>
      <charset val="128"/>
      <scheme val="minor"/>
    </font>
    <font>
      <sz val="8"/>
      <color rgb="FFFF0000"/>
      <name val="ＭＳ Ｐ明朝"/>
      <family val="1"/>
      <charset val="128"/>
    </font>
    <font>
      <sz val="8"/>
      <color theme="0"/>
      <name val="ＭＳ Ｐ明朝"/>
      <family val="1"/>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s>
  <cellStyleXfs count="6">
    <xf numFmtId="0" fontId="0" fillId="0" borderId="0"/>
    <xf numFmtId="38" fontId="3" fillId="0" borderId="0" applyFont="0" applyFill="0" applyBorder="0" applyAlignment="0" applyProtection="0"/>
    <xf numFmtId="0" fontId="3" fillId="0" borderId="0"/>
    <xf numFmtId="0" fontId="2" fillId="0" borderId="0">
      <alignment vertical="center"/>
    </xf>
    <xf numFmtId="0" fontId="3" fillId="0" borderId="0"/>
    <xf numFmtId="0" fontId="1" fillId="0" borderId="0">
      <alignment vertical="center"/>
    </xf>
  </cellStyleXfs>
  <cellXfs count="288">
    <xf numFmtId="0" fontId="0" fillId="0" borderId="0" xfId="0"/>
    <xf numFmtId="0" fontId="5" fillId="0" borderId="0" xfId="0" applyFont="1" applyFill="1" applyAlignment="1">
      <alignment vertical="center"/>
    </xf>
    <xf numFmtId="0" fontId="5" fillId="0" borderId="3" xfId="0" applyFont="1" applyFill="1" applyBorder="1" applyAlignment="1">
      <alignment horizontal="right" vertical="center"/>
    </xf>
    <xf numFmtId="0" fontId="5" fillId="0" borderId="2" xfId="0" applyFont="1" applyFill="1" applyBorder="1" applyAlignment="1">
      <alignment horizontal="right" vertical="center"/>
    </xf>
    <xf numFmtId="0" fontId="5" fillId="0" borderId="0" xfId="0" applyFont="1" applyFill="1" applyBorder="1" applyAlignment="1">
      <alignment horizontal="right" vertical="center"/>
    </xf>
    <xf numFmtId="0" fontId="5" fillId="0" borderId="9" xfId="0" applyFont="1" applyFill="1" applyBorder="1" applyAlignment="1">
      <alignment horizontal="right" vertical="center"/>
    </xf>
    <xf numFmtId="0" fontId="8" fillId="0" borderId="0" xfId="0" applyFont="1" applyFill="1" applyAlignment="1">
      <alignment horizontal="center" vertical="center"/>
    </xf>
    <xf numFmtId="0" fontId="5" fillId="0" borderId="13" xfId="0" applyFont="1" applyFill="1" applyBorder="1" applyAlignment="1">
      <alignment horizontal="center" vertical="center"/>
    </xf>
    <xf numFmtId="0" fontId="5" fillId="0" borderId="0" xfId="0" applyFont="1" applyFill="1" applyBorder="1" applyAlignment="1">
      <alignment vertical="center"/>
    </xf>
    <xf numFmtId="0" fontId="5" fillId="0" borderId="3" xfId="0" applyFont="1" applyFill="1" applyBorder="1" applyAlignment="1">
      <alignment vertical="center"/>
    </xf>
    <xf numFmtId="0" fontId="5" fillId="0" borderId="1" xfId="0" applyFont="1" applyFill="1" applyBorder="1" applyAlignment="1">
      <alignment horizontal="center" vertical="center"/>
    </xf>
    <xf numFmtId="41" fontId="5" fillId="0" borderId="10" xfId="0" applyNumberFormat="1" applyFont="1" applyFill="1" applyBorder="1" applyAlignment="1" applyProtection="1">
      <alignment horizontal="right" vertical="center"/>
    </xf>
    <xf numFmtId="41" fontId="5" fillId="0" borderId="0" xfId="0" applyNumberFormat="1" applyFont="1" applyFill="1" applyBorder="1" applyAlignment="1" applyProtection="1">
      <alignment horizontal="right" vertical="center"/>
      <protection locked="0"/>
    </xf>
    <xf numFmtId="41" fontId="5" fillId="0" borderId="10" xfId="0" applyNumberFormat="1" applyFont="1" applyFill="1" applyBorder="1" applyAlignment="1">
      <alignment horizontal="right" vertical="center"/>
    </xf>
    <xf numFmtId="41" fontId="5" fillId="0" borderId="3" xfId="0" applyNumberFormat="1" applyFont="1" applyFill="1" applyBorder="1" applyAlignment="1" applyProtection="1">
      <alignment horizontal="right" vertical="center"/>
      <protection locked="0"/>
    </xf>
    <xf numFmtId="41" fontId="5" fillId="0" borderId="0" xfId="0" applyNumberFormat="1" applyFont="1" applyFill="1" applyBorder="1" applyAlignment="1" applyProtection="1">
      <alignment horizontal="right" vertical="center"/>
    </xf>
    <xf numFmtId="41" fontId="5" fillId="0" borderId="0" xfId="0" applyNumberFormat="1" applyFont="1" applyFill="1" applyBorder="1" applyAlignment="1">
      <alignment horizontal="right" vertical="center"/>
    </xf>
    <xf numFmtId="41" fontId="5" fillId="0" borderId="0" xfId="0" applyNumberFormat="1" applyFont="1" applyFill="1" applyAlignment="1">
      <alignment vertical="center"/>
    </xf>
    <xf numFmtId="41" fontId="5" fillId="0" borderId="15" xfId="0" applyNumberFormat="1" applyFont="1" applyFill="1" applyBorder="1" applyAlignment="1">
      <alignment horizontal="right" vertical="center"/>
    </xf>
    <xf numFmtId="0" fontId="5" fillId="0" borderId="11"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41" fontId="5" fillId="0" borderId="0" xfId="0" applyNumberFormat="1" applyFont="1" applyFill="1" applyBorder="1" applyAlignment="1">
      <alignment vertical="center"/>
    </xf>
    <xf numFmtId="41" fontId="5" fillId="0" borderId="3" xfId="0" applyNumberFormat="1" applyFont="1" applyFill="1" applyBorder="1" applyAlignment="1" applyProtection="1">
      <alignment horizontal="right" vertical="center"/>
    </xf>
    <xf numFmtId="41" fontId="5" fillId="0" borderId="3" xfId="0" applyNumberFormat="1" applyFont="1" applyFill="1" applyBorder="1" applyAlignment="1">
      <alignment vertical="center"/>
    </xf>
    <xf numFmtId="0" fontId="5" fillId="0" borderId="4"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0" xfId="2" applyFont="1" applyAlignment="1">
      <alignment vertical="center"/>
    </xf>
    <xf numFmtId="0" fontId="5" fillId="0" borderId="3" xfId="2" applyFont="1" applyBorder="1" applyAlignment="1">
      <alignment horizontal="right" vertical="center"/>
    </xf>
    <xf numFmtId="0" fontId="5" fillId="0" borderId="0" xfId="2" applyFont="1" applyBorder="1" applyAlignment="1">
      <alignment horizontal="right" vertical="center"/>
    </xf>
    <xf numFmtId="41" fontId="5" fillId="0" borderId="10" xfId="2" applyNumberFormat="1" applyFont="1" applyBorder="1" applyAlignment="1" applyProtection="1">
      <alignment horizontal="right" vertical="center"/>
    </xf>
    <xf numFmtId="41" fontId="5" fillId="0" borderId="0" xfId="2" applyNumberFormat="1" applyFont="1" applyBorder="1" applyAlignment="1" applyProtection="1">
      <alignment horizontal="right" vertical="center"/>
    </xf>
    <xf numFmtId="41" fontId="5" fillId="0" borderId="10" xfId="2" applyNumberFormat="1" applyFont="1" applyFill="1" applyBorder="1" applyAlignment="1" applyProtection="1">
      <alignment horizontal="right" vertical="center"/>
    </xf>
    <xf numFmtId="41" fontId="5" fillId="0" borderId="0" xfId="2" applyNumberFormat="1" applyFont="1" applyFill="1" applyBorder="1" applyAlignment="1" applyProtection="1">
      <alignment horizontal="right" vertical="center"/>
    </xf>
    <xf numFmtId="41" fontId="5" fillId="0" borderId="0" xfId="2" applyNumberFormat="1" applyFont="1" applyAlignment="1">
      <alignment vertical="center"/>
    </xf>
    <xf numFmtId="41" fontId="5" fillId="0" borderId="10" xfId="2" applyNumberFormat="1" applyFont="1" applyBorder="1" applyAlignment="1">
      <alignment horizontal="right" vertical="center"/>
    </xf>
    <xf numFmtId="41" fontId="5" fillId="0" borderId="0" xfId="2" applyNumberFormat="1" applyFont="1" applyBorder="1" applyAlignment="1" applyProtection="1">
      <alignment horizontal="right" vertical="center"/>
      <protection locked="0"/>
    </xf>
    <xf numFmtId="0" fontId="5" fillId="0" borderId="0" xfId="2" applyFont="1" applyFill="1" applyBorder="1" applyAlignment="1">
      <alignment horizontal="right" vertical="center"/>
    </xf>
    <xf numFmtId="41" fontId="5" fillId="0" borderId="10" xfId="2" applyNumberFormat="1" applyFont="1" applyFill="1" applyBorder="1" applyAlignment="1">
      <alignment horizontal="right" vertical="center"/>
    </xf>
    <xf numFmtId="41" fontId="5" fillId="0" borderId="0" xfId="2" applyNumberFormat="1" applyFont="1" applyFill="1" applyBorder="1" applyAlignment="1" applyProtection="1">
      <alignment horizontal="right" vertical="center"/>
      <protection locked="0"/>
    </xf>
    <xf numFmtId="41" fontId="5" fillId="0" borderId="3" xfId="2" applyNumberFormat="1" applyFont="1" applyFill="1" applyBorder="1" applyAlignment="1" applyProtection="1">
      <alignment horizontal="right" vertical="center"/>
      <protection locked="0"/>
    </xf>
    <xf numFmtId="0" fontId="5" fillId="0" borderId="5" xfId="2" applyFont="1" applyBorder="1" applyAlignment="1">
      <alignment horizontal="center" vertical="center"/>
    </xf>
    <xf numFmtId="0" fontId="5" fillId="0" borderId="1" xfId="2" applyFont="1" applyBorder="1" applyAlignment="1">
      <alignment horizontal="distributed" vertical="center" justifyLastLine="1"/>
    </xf>
    <xf numFmtId="0" fontId="5" fillId="0" borderId="0" xfId="2" applyFont="1" applyAlignment="1">
      <alignment horizontal="right" vertical="center"/>
    </xf>
    <xf numFmtId="41" fontId="5" fillId="0" borderId="0" xfId="2" applyNumberFormat="1" applyFont="1" applyFill="1" applyAlignment="1">
      <alignment vertical="center"/>
    </xf>
    <xf numFmtId="0" fontId="5" fillId="0" borderId="11" xfId="2" applyFont="1" applyBorder="1" applyAlignment="1" applyProtection="1">
      <protection locked="0"/>
    </xf>
    <xf numFmtId="0" fontId="10" fillId="0" borderId="0" xfId="2" applyFont="1" applyBorder="1" applyAlignment="1" applyProtection="1">
      <protection locked="0"/>
    </xf>
    <xf numFmtId="0" fontId="5" fillId="0" borderId="0" xfId="2" applyFont="1" applyBorder="1" applyAlignment="1" applyProtection="1">
      <protection locked="0"/>
    </xf>
    <xf numFmtId="0" fontId="5" fillId="0" borderId="6" xfId="2" applyFont="1" applyBorder="1" applyAlignment="1">
      <alignment horizontal="center" vertical="center"/>
    </xf>
    <xf numFmtId="0" fontId="5" fillId="0" borderId="1" xfId="2" applyFont="1" applyBorder="1" applyAlignment="1">
      <alignment horizontal="center" vertical="center"/>
    </xf>
    <xf numFmtId="41" fontId="5" fillId="0" borderId="15" xfId="1" applyNumberFormat="1" applyFont="1" applyBorder="1"/>
    <xf numFmtId="0" fontId="5" fillId="0" borderId="11" xfId="2" applyFont="1" applyBorder="1" applyAlignment="1"/>
    <xf numFmtId="0" fontId="5" fillId="0" borderId="11" xfId="2" applyFont="1" applyFill="1" applyBorder="1" applyAlignment="1"/>
    <xf numFmtId="0" fontId="5" fillId="0" borderId="0" xfId="2" applyFont="1" applyFill="1" applyAlignment="1">
      <alignment vertical="center"/>
    </xf>
    <xf numFmtId="0" fontId="5" fillId="0" borderId="3" xfId="2" applyFont="1" applyFill="1" applyBorder="1" applyAlignment="1">
      <alignment vertical="center"/>
    </xf>
    <xf numFmtId="0" fontId="5" fillId="0" borderId="3" xfId="2" applyFont="1" applyFill="1" applyBorder="1" applyAlignment="1">
      <alignment horizontal="right" vertical="center"/>
    </xf>
    <xf numFmtId="0" fontId="5" fillId="0" borderId="6" xfId="2" applyFont="1" applyFill="1" applyBorder="1" applyAlignment="1">
      <alignment horizontal="center" vertical="center"/>
    </xf>
    <xf numFmtId="0" fontId="5" fillId="0" borderId="5" xfId="2" applyFont="1" applyFill="1" applyBorder="1" applyAlignment="1">
      <alignment horizontal="center" vertical="center"/>
    </xf>
    <xf numFmtId="0" fontId="5" fillId="0" borderId="1" xfId="2" applyFont="1" applyFill="1" applyBorder="1" applyAlignment="1">
      <alignment horizontal="center" vertical="center"/>
    </xf>
    <xf numFmtId="0" fontId="5" fillId="0" borderId="7" xfId="2" applyFont="1" applyFill="1" applyBorder="1" applyAlignment="1">
      <alignment horizontal="right" vertical="center"/>
    </xf>
    <xf numFmtId="41" fontId="5" fillId="0" borderId="0" xfId="2" applyNumberFormat="1" applyFont="1" applyFill="1" applyAlignment="1" applyProtection="1">
      <alignment vertical="center"/>
    </xf>
    <xf numFmtId="0" fontId="5" fillId="0" borderId="0" xfId="2" applyFont="1" applyFill="1" applyAlignment="1" applyProtection="1">
      <alignment vertical="center"/>
    </xf>
    <xf numFmtId="0" fontId="5" fillId="0" borderId="0" xfId="2" applyFont="1" applyFill="1" applyAlignment="1">
      <alignment horizontal="right" vertical="center"/>
    </xf>
    <xf numFmtId="41" fontId="5" fillId="0" borderId="0" xfId="2" applyNumberFormat="1" applyFont="1" applyFill="1" applyAlignment="1">
      <alignment horizontal="right" vertical="center"/>
    </xf>
    <xf numFmtId="41" fontId="5" fillId="0" borderId="0" xfId="1" applyNumberFormat="1" applyFont="1" applyFill="1" applyBorder="1" applyAlignment="1" applyProtection="1">
      <alignment horizontal="right" vertical="center"/>
    </xf>
    <xf numFmtId="41" fontId="5" fillId="0" borderId="3" xfId="1" applyNumberFormat="1" applyFont="1" applyFill="1" applyBorder="1" applyAlignment="1" applyProtection="1">
      <alignment horizontal="right" vertical="center"/>
    </xf>
    <xf numFmtId="41" fontId="5" fillId="0" borderId="10" xfId="2" applyNumberFormat="1" applyFont="1" applyBorder="1" applyAlignment="1">
      <alignment vertical="center"/>
    </xf>
    <xf numFmtId="179" fontId="5" fillId="0" borderId="0" xfId="1" applyNumberFormat="1" applyFont="1" applyFill="1" applyBorder="1" applyAlignment="1">
      <alignment horizontal="right"/>
    </xf>
    <xf numFmtId="179" fontId="5" fillId="0" borderId="0" xfId="2" applyNumberFormat="1" applyFont="1" applyFill="1" applyBorder="1" applyAlignment="1" applyProtection="1">
      <alignment horizontal="right" vertical="center"/>
      <protection locked="0"/>
    </xf>
    <xf numFmtId="179" fontId="5" fillId="0" borderId="0" xfId="1" applyNumberFormat="1" applyFont="1" applyFill="1"/>
    <xf numFmtId="179" fontId="5" fillId="0" borderId="0" xfId="1" applyNumberFormat="1" applyFont="1" applyFill="1" applyAlignment="1">
      <alignment horizontal="right" vertical="center"/>
    </xf>
    <xf numFmtId="180" fontId="5" fillId="0" borderId="0" xfId="2" applyNumberFormat="1" applyFont="1" applyFill="1" applyBorder="1" applyAlignment="1" applyProtection="1">
      <alignment horizontal="right" vertical="center"/>
      <protection locked="0"/>
    </xf>
    <xf numFmtId="180" fontId="5" fillId="0" borderId="0" xfId="2" applyNumberFormat="1" applyFont="1" applyFill="1" applyAlignment="1">
      <alignment vertical="center"/>
    </xf>
    <xf numFmtId="41" fontId="5" fillId="0" borderId="0" xfId="2" applyNumberFormat="1" applyFont="1" applyBorder="1" applyAlignment="1">
      <alignment vertical="center"/>
    </xf>
    <xf numFmtId="41" fontId="5" fillId="0" borderId="10" xfId="1" applyNumberFormat="1" applyFont="1" applyFill="1" applyBorder="1" applyAlignment="1" applyProtection="1">
      <alignment horizontal="right" vertical="center"/>
    </xf>
    <xf numFmtId="41" fontId="5" fillId="0" borderId="15" xfId="1" applyNumberFormat="1" applyFont="1" applyFill="1" applyBorder="1" applyAlignment="1" applyProtection="1">
      <alignment horizontal="right" vertical="center"/>
    </xf>
    <xf numFmtId="0" fontId="0" fillId="0" borderId="11" xfId="0" applyFill="1" applyBorder="1" applyAlignment="1" applyProtection="1">
      <alignment horizontal="left"/>
      <protection locked="0"/>
    </xf>
    <xf numFmtId="0" fontId="5" fillId="0" borderId="4" xfId="0" applyFont="1" applyFill="1" applyBorder="1" applyAlignment="1">
      <alignment horizontal="distributed" vertical="center" justifyLastLine="1"/>
    </xf>
    <xf numFmtId="0" fontId="6" fillId="0" borderId="0" xfId="2" applyFont="1" applyAlignment="1">
      <alignment horizontal="center" vertical="center"/>
    </xf>
    <xf numFmtId="0" fontId="3" fillId="0" borderId="0" xfId="2"/>
    <xf numFmtId="0" fontId="11" fillId="0" borderId="0" xfId="0" applyFont="1" applyFill="1" applyBorder="1" applyAlignment="1">
      <alignment vertical="center"/>
    </xf>
    <xf numFmtId="0" fontId="6"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1" fillId="0" borderId="0" xfId="0" applyFont="1" applyFill="1" applyBorder="1" applyAlignment="1">
      <alignment horizontal="justify" vertical="center"/>
    </xf>
    <xf numFmtId="0" fontId="11" fillId="0" borderId="0" xfId="0" applyFont="1" applyFill="1" applyBorder="1" applyAlignment="1">
      <alignment horizontal="center" vertical="center"/>
    </xf>
    <xf numFmtId="0" fontId="11" fillId="0" borderId="3" xfId="0" applyFont="1" applyFill="1" applyBorder="1" applyAlignment="1">
      <alignment horizontal="center" vertical="center"/>
    </xf>
    <xf numFmtId="49" fontId="5" fillId="0" borderId="0" xfId="0" applyNumberFormat="1" applyFont="1" applyFill="1" applyBorder="1" applyAlignment="1">
      <alignment horizontal="right" vertical="center"/>
    </xf>
    <xf numFmtId="0" fontId="5" fillId="0" borderId="0" xfId="0" applyFont="1" applyFill="1" applyBorder="1" applyAlignment="1">
      <alignment horizontal="center" vertical="center"/>
    </xf>
    <xf numFmtId="0" fontId="5" fillId="0" borderId="7" xfId="0" applyFont="1" applyFill="1" applyBorder="1" applyAlignment="1">
      <alignment vertical="center" shrinkToFit="1"/>
    </xf>
    <xf numFmtId="177" fontId="5" fillId="0" borderId="0" xfId="0" applyNumberFormat="1" applyFont="1" applyFill="1" applyBorder="1" applyAlignment="1">
      <alignment horizontal="right" vertical="center"/>
    </xf>
    <xf numFmtId="178" fontId="5" fillId="0" borderId="0" xfId="0" applyNumberFormat="1" applyFont="1" applyFill="1" applyBorder="1" applyAlignment="1">
      <alignment horizontal="right" vertical="center"/>
    </xf>
    <xf numFmtId="0" fontId="11" fillId="0" borderId="0" xfId="0" applyFont="1" applyFill="1" applyAlignment="1">
      <alignment vertical="center"/>
    </xf>
    <xf numFmtId="0" fontId="5" fillId="0" borderId="9" xfId="0" applyFont="1" applyFill="1" applyBorder="1" applyAlignment="1">
      <alignment vertical="center" shrinkToFit="1"/>
    </xf>
    <xf numFmtId="177" fontId="5" fillId="0" borderId="3" xfId="0" applyNumberFormat="1" applyFont="1" applyFill="1" applyBorder="1" applyAlignment="1">
      <alignment horizontal="right" vertical="center"/>
    </xf>
    <xf numFmtId="178" fontId="5" fillId="0" borderId="3" xfId="0" applyNumberFormat="1" applyFont="1" applyFill="1" applyBorder="1" applyAlignment="1">
      <alignment horizontal="right" vertical="center"/>
    </xf>
    <xf numFmtId="49" fontId="5" fillId="0" borderId="0" xfId="0" applyNumberFormat="1" applyFont="1" applyFill="1" applyBorder="1" applyAlignment="1">
      <alignment horizontal="left" vertical="center"/>
    </xf>
    <xf numFmtId="0" fontId="5" fillId="0" borderId="0" xfId="0" applyFont="1" applyFill="1" applyAlignment="1">
      <alignment horizontal="center" vertical="center"/>
    </xf>
    <xf numFmtId="177" fontId="5" fillId="0" borderId="0" xfId="0" applyNumberFormat="1" applyFont="1" applyFill="1" applyAlignment="1">
      <alignment horizontal="center" vertical="center"/>
    </xf>
    <xf numFmtId="0" fontId="11" fillId="0" borderId="0" xfId="0" applyFont="1" applyFill="1" applyAlignment="1">
      <alignment horizontal="right" vertical="center"/>
    </xf>
    <xf numFmtId="0" fontId="11" fillId="0" borderId="0" xfId="0" applyFont="1" applyFill="1" applyAlignment="1">
      <alignment horizontal="center" vertical="center"/>
    </xf>
    <xf numFmtId="0" fontId="5" fillId="0" borderId="3" xfId="0" applyFont="1" applyFill="1" applyBorder="1" applyAlignment="1">
      <alignment horizontal="center" vertical="top"/>
    </xf>
    <xf numFmtId="0" fontId="7" fillId="0" borderId="0" xfId="0" applyFont="1" applyFill="1" applyAlignment="1">
      <alignment horizontal="center" vertical="center"/>
    </xf>
    <xf numFmtId="0" fontId="5" fillId="0" borderId="11" xfId="0" applyFont="1" applyFill="1" applyBorder="1" applyAlignment="1">
      <alignment vertical="center"/>
    </xf>
    <xf numFmtId="0" fontId="0" fillId="0" borderId="11" xfId="0" applyFill="1" applyBorder="1" applyAlignment="1">
      <alignment vertical="center"/>
    </xf>
    <xf numFmtId="0" fontId="5" fillId="0" borderId="0" xfId="3" applyFont="1" applyFill="1" applyAlignment="1">
      <alignment vertical="center"/>
    </xf>
    <xf numFmtId="0" fontId="6" fillId="0" borderId="0" xfId="3" applyFont="1" applyFill="1" applyAlignment="1">
      <alignment horizontal="center" vertical="center"/>
    </xf>
    <xf numFmtId="0" fontId="7" fillId="0" borderId="0" xfId="3" applyFont="1" applyFill="1" applyAlignment="1">
      <alignment horizontal="center" vertical="center"/>
    </xf>
    <xf numFmtId="0" fontId="5" fillId="0" borderId="3" xfId="3" applyFont="1" applyFill="1" applyBorder="1" applyAlignment="1">
      <alignment horizontal="right" vertical="center"/>
    </xf>
    <xf numFmtId="0" fontId="5" fillId="0" borderId="6" xfId="4" applyFont="1" applyFill="1" applyBorder="1" applyAlignment="1">
      <alignment horizontal="center" vertical="center"/>
    </xf>
    <xf numFmtId="0" fontId="5" fillId="0" borderId="5" xfId="4" applyFont="1" applyFill="1" applyBorder="1" applyAlignment="1">
      <alignment horizontal="center" vertical="center"/>
    </xf>
    <xf numFmtId="0" fontId="5" fillId="0" borderId="0" xfId="4" applyFont="1" applyFill="1" applyAlignment="1">
      <alignment vertical="center"/>
    </xf>
    <xf numFmtId="0" fontId="5" fillId="0" borderId="1" xfId="4" applyFont="1" applyFill="1" applyBorder="1" applyAlignment="1">
      <alignment horizontal="center" vertical="center"/>
    </xf>
    <xf numFmtId="0" fontId="5" fillId="0" borderId="2" xfId="4" applyFont="1" applyFill="1" applyBorder="1" applyAlignment="1">
      <alignment horizontal="right" vertical="center"/>
    </xf>
    <xf numFmtId="41" fontId="5" fillId="0" borderId="10" xfId="4" applyNumberFormat="1" applyFont="1" applyFill="1" applyBorder="1" applyAlignment="1" applyProtection="1">
      <alignment horizontal="right" vertical="center"/>
    </xf>
    <xf numFmtId="41" fontId="5" fillId="0" borderId="0" xfId="4" applyNumberFormat="1" applyFont="1" applyFill="1" applyBorder="1" applyAlignment="1" applyProtection="1">
      <alignment horizontal="right" vertical="center"/>
      <protection locked="0"/>
    </xf>
    <xf numFmtId="0" fontId="5" fillId="0" borderId="7" xfId="4" applyFont="1" applyFill="1" applyBorder="1" applyAlignment="1">
      <alignment horizontal="right" vertical="center"/>
    </xf>
    <xf numFmtId="41" fontId="5" fillId="0" borderId="0" xfId="4" applyNumberFormat="1" applyFont="1" applyFill="1" applyAlignment="1">
      <alignment vertical="center"/>
    </xf>
    <xf numFmtId="41" fontId="5" fillId="0" borderId="0" xfId="4" applyNumberFormat="1" applyFont="1" applyFill="1" applyBorder="1" applyAlignment="1" applyProtection="1">
      <alignment horizontal="right" vertical="center"/>
    </xf>
    <xf numFmtId="41" fontId="5" fillId="0" borderId="0" xfId="4" applyNumberFormat="1" applyFont="1" applyFill="1" applyAlignment="1" applyProtection="1">
      <alignment vertical="center"/>
    </xf>
    <xf numFmtId="0" fontId="5" fillId="0" borderId="0" xfId="4" applyFont="1" applyFill="1" applyAlignment="1" applyProtection="1">
      <alignment vertical="center"/>
    </xf>
    <xf numFmtId="0" fontId="5" fillId="0" borderId="0" xfId="4" applyFont="1" applyFill="1" applyAlignment="1">
      <alignment horizontal="right" vertical="center"/>
    </xf>
    <xf numFmtId="41" fontId="5" fillId="0" borderId="10" xfId="4" applyNumberFormat="1" applyFont="1" applyFill="1" applyBorder="1" applyAlignment="1">
      <alignment horizontal="right" vertical="center"/>
    </xf>
    <xf numFmtId="49" fontId="5" fillId="0" borderId="0" xfId="4" applyNumberFormat="1" applyFont="1" applyFill="1" applyAlignment="1">
      <alignment horizontal="right" vertical="center"/>
    </xf>
    <xf numFmtId="49" fontId="5" fillId="0" borderId="0" xfId="4" applyNumberFormat="1" applyFont="1" applyFill="1" applyBorder="1" applyAlignment="1">
      <alignment horizontal="right" vertical="center"/>
    </xf>
    <xf numFmtId="49" fontId="5" fillId="0" borderId="3" xfId="4" applyNumberFormat="1" applyFont="1" applyFill="1" applyBorder="1" applyAlignment="1">
      <alignment horizontal="right" vertical="center"/>
    </xf>
    <xf numFmtId="0" fontId="15" fillId="0" borderId="0" xfId="4" applyFont="1" applyFill="1" applyAlignment="1">
      <alignment vertical="center"/>
    </xf>
    <xf numFmtId="0" fontId="15" fillId="0" borderId="0" xfId="0" applyFont="1" applyFill="1" applyAlignment="1">
      <alignment vertical="center"/>
    </xf>
    <xf numFmtId="41" fontId="5" fillId="0" borderId="0" xfId="4" applyNumberFormat="1" applyFont="1" applyFill="1" applyAlignment="1">
      <alignment horizontal="right" vertical="center"/>
    </xf>
    <xf numFmtId="41" fontId="5" fillId="0" borderId="3" xfId="4" applyNumberFormat="1" applyFont="1" applyFill="1" applyBorder="1" applyAlignment="1" applyProtection="1">
      <alignment horizontal="right" vertical="center"/>
      <protection locked="0"/>
    </xf>
    <xf numFmtId="0" fontId="6" fillId="0" borderId="0" xfId="4" applyFont="1" applyFill="1" applyAlignment="1">
      <alignment horizontal="center" vertical="center"/>
    </xf>
    <xf numFmtId="0" fontId="7" fillId="0" borderId="0" xfId="4" applyFont="1" applyFill="1" applyAlignment="1">
      <alignment horizontal="center" vertical="center"/>
    </xf>
    <xf numFmtId="0" fontId="5" fillId="0" borderId="0" xfId="4" applyFont="1" applyFill="1" applyBorder="1" applyAlignment="1">
      <alignment horizontal="right" vertical="center"/>
    </xf>
    <xf numFmtId="0" fontId="5" fillId="0" borderId="4" xfId="4" applyFont="1" applyFill="1" applyBorder="1" applyAlignment="1">
      <alignment horizontal="center" vertical="center"/>
    </xf>
    <xf numFmtId="49" fontId="5" fillId="0" borderId="7" xfId="4" applyNumberFormat="1" applyFont="1" applyFill="1" applyBorder="1" applyAlignment="1">
      <alignment horizontal="right" vertical="center"/>
    </xf>
    <xf numFmtId="49" fontId="5" fillId="0" borderId="9" xfId="4" applyNumberFormat="1" applyFont="1" applyFill="1" applyBorder="1" applyAlignment="1">
      <alignment horizontal="right" vertical="center"/>
    </xf>
    <xf numFmtId="0" fontId="5" fillId="0" borderId="0" xfId="4" applyFont="1" applyFill="1" applyBorder="1" applyAlignment="1">
      <alignment vertical="center"/>
    </xf>
    <xf numFmtId="0" fontId="5" fillId="0" borderId="11" xfId="4" applyFont="1" applyFill="1" applyBorder="1" applyAlignment="1" applyProtection="1">
      <alignment horizontal="left" vertical="center"/>
      <protection locked="0"/>
    </xf>
    <xf numFmtId="0" fontId="3" fillId="0" borderId="11" xfId="4" applyFill="1" applyBorder="1" applyAlignment="1" applyProtection="1">
      <alignment horizontal="left"/>
      <protection locked="0"/>
    </xf>
    <xf numFmtId="49" fontId="6" fillId="0" borderId="0" xfId="0" applyNumberFormat="1" applyFont="1" applyFill="1" applyAlignment="1">
      <alignment horizontal="center" vertical="center"/>
    </xf>
    <xf numFmtId="49" fontId="5" fillId="0" borderId="0" xfId="0" applyNumberFormat="1" applyFont="1" applyFill="1" applyAlignment="1">
      <alignment vertical="center"/>
    </xf>
    <xf numFmtId="49" fontId="5" fillId="0" borderId="2" xfId="0" applyNumberFormat="1" applyFont="1" applyFill="1" applyBorder="1" applyAlignment="1">
      <alignment horizontal="right" vertical="center"/>
    </xf>
    <xf numFmtId="49" fontId="5" fillId="0" borderId="3" xfId="0" applyNumberFormat="1" applyFont="1" applyFill="1" applyBorder="1" applyAlignment="1">
      <alignment horizontal="right" vertical="center"/>
    </xf>
    <xf numFmtId="49" fontId="5" fillId="0" borderId="11" xfId="0" applyNumberFormat="1" applyFont="1" applyFill="1" applyBorder="1" applyAlignment="1">
      <alignmen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5" fillId="0" borderId="8" xfId="0" applyFont="1" applyFill="1" applyBorder="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49" fontId="6" fillId="0" borderId="0" xfId="2" applyNumberFormat="1" applyFont="1" applyFill="1" applyAlignment="1">
      <alignment horizontal="center" vertical="center"/>
    </xf>
    <xf numFmtId="0" fontId="7" fillId="0" borderId="0" xfId="2" applyFont="1" applyFill="1" applyAlignment="1">
      <alignment horizontal="center" vertical="center"/>
    </xf>
    <xf numFmtId="49" fontId="5" fillId="0" borderId="0" xfId="2" applyNumberFormat="1" applyFont="1" applyFill="1" applyAlignment="1">
      <alignment vertical="center"/>
    </xf>
    <xf numFmtId="41" fontId="15" fillId="0" borderId="0" xfId="2" applyNumberFormat="1" applyFont="1" applyFill="1" applyAlignment="1">
      <alignment vertical="center"/>
    </xf>
    <xf numFmtId="0" fontId="5" fillId="0" borderId="4" xfId="2" applyFont="1" applyFill="1" applyBorder="1" applyAlignment="1">
      <alignment horizontal="distributed" vertical="center" indent="1"/>
    </xf>
    <xf numFmtId="0" fontId="5" fillId="0" borderId="4" xfId="2" applyFont="1" applyFill="1" applyBorder="1" applyAlignment="1">
      <alignment horizontal="distributed" vertical="center" justifyLastLine="1"/>
    </xf>
    <xf numFmtId="49" fontId="5" fillId="0" borderId="3" xfId="0" applyNumberFormat="1" applyFont="1" applyFill="1" applyBorder="1" applyAlignment="1">
      <alignment vertical="center"/>
    </xf>
    <xf numFmtId="0" fontId="12" fillId="0" borderId="1" xfId="0" applyFont="1" applyFill="1" applyBorder="1" applyAlignment="1">
      <alignment horizontal="center" vertical="center"/>
    </xf>
    <xf numFmtId="49" fontId="5" fillId="0" borderId="7" xfId="0" applyNumberFormat="1" applyFont="1" applyFill="1" applyBorder="1" applyAlignment="1">
      <alignment horizontal="right" vertical="center"/>
    </xf>
    <xf numFmtId="176" fontId="15" fillId="0" borderId="0" xfId="0" applyNumberFormat="1" applyFont="1" applyFill="1" applyAlignment="1">
      <alignment vertical="center"/>
    </xf>
    <xf numFmtId="176" fontId="5" fillId="0" borderId="0" xfId="0" applyNumberFormat="1" applyFont="1" applyFill="1" applyAlignment="1">
      <alignment vertical="center"/>
    </xf>
    <xf numFmtId="0" fontId="5" fillId="0" borderId="1" xfId="0" applyFont="1" applyFill="1" applyBorder="1" applyAlignment="1">
      <alignment horizontal="center" vertical="center" justifyLastLine="1"/>
    </xf>
    <xf numFmtId="0" fontId="5" fillId="0" borderId="1" xfId="0" applyFont="1" applyFill="1" applyBorder="1" applyAlignment="1">
      <alignment horizontal="distributed" vertical="center" justifyLastLine="1"/>
    </xf>
    <xf numFmtId="41" fontId="15" fillId="0" borderId="0" xfId="0" applyNumberFormat="1" applyFont="1" applyFill="1" applyAlignment="1">
      <alignment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xf>
    <xf numFmtId="49" fontId="5" fillId="0" borderId="0" xfId="2" applyNumberFormat="1" applyFont="1" applyAlignment="1">
      <alignment horizontal="right" vertical="center"/>
    </xf>
    <xf numFmtId="180" fontId="5" fillId="0" borderId="0" xfId="2" applyNumberFormat="1" applyFont="1" applyFill="1" applyAlignment="1">
      <alignment horizontal="right" vertical="center"/>
    </xf>
    <xf numFmtId="0" fontId="5" fillId="0" borderId="7" xfId="0" applyFont="1" applyFill="1" applyBorder="1" applyAlignment="1">
      <alignment horizontal="right" vertical="center"/>
    </xf>
    <xf numFmtId="49" fontId="5" fillId="0" borderId="0" xfId="4" applyNumberFormat="1" applyFont="1" applyAlignment="1">
      <alignment horizontal="right" vertical="center"/>
    </xf>
    <xf numFmtId="41" fontId="5" fillId="0" borderId="10" xfId="2" applyNumberFormat="1" applyFont="1" applyFill="1" applyBorder="1" applyAlignment="1">
      <alignment vertical="center"/>
    </xf>
    <xf numFmtId="41" fontId="5" fillId="0" borderId="10" xfId="2" applyNumberFormat="1" applyFont="1" applyBorder="1" applyAlignment="1" applyProtection="1">
      <alignment horizontal="right" vertical="center"/>
    </xf>
    <xf numFmtId="41" fontId="5" fillId="0" borderId="0" xfId="2" applyNumberFormat="1" applyFont="1" applyBorder="1" applyAlignment="1" applyProtection="1">
      <alignment horizontal="right" vertical="center"/>
    </xf>
    <xf numFmtId="41" fontId="5" fillId="0" borderId="10" xfId="2" applyNumberFormat="1" applyFont="1" applyFill="1" applyBorder="1" applyAlignment="1" applyProtection="1">
      <alignment horizontal="right" vertical="center"/>
    </xf>
    <xf numFmtId="41" fontId="5" fillId="0" borderId="0" xfId="2" applyNumberFormat="1" applyFont="1" applyFill="1" applyBorder="1" applyAlignment="1" applyProtection="1">
      <alignment horizontal="right" vertical="center"/>
    </xf>
    <xf numFmtId="41" fontId="5" fillId="0" borderId="10" xfId="2" applyNumberFormat="1" applyFont="1" applyBorder="1" applyAlignment="1">
      <alignment vertical="center"/>
    </xf>
    <xf numFmtId="41" fontId="5" fillId="0" borderId="0" xfId="2" applyNumberFormat="1" applyFont="1" applyBorder="1" applyAlignment="1">
      <alignment vertical="center"/>
    </xf>
    <xf numFmtId="49" fontId="5" fillId="0" borderId="0" xfId="2" applyNumberFormat="1" applyFont="1" applyBorder="1" applyAlignment="1">
      <alignment horizontal="right" vertical="center"/>
    </xf>
    <xf numFmtId="49" fontId="5" fillId="0" borderId="0" xfId="2" applyNumberFormat="1" applyFont="1" applyFill="1" applyBorder="1" applyAlignment="1">
      <alignment horizontal="right" vertical="center"/>
    </xf>
    <xf numFmtId="49" fontId="5" fillId="0" borderId="3" xfId="2" applyNumberFormat="1" applyFont="1" applyBorder="1" applyAlignment="1">
      <alignment horizontal="right" vertical="center"/>
    </xf>
    <xf numFmtId="41" fontId="5" fillId="0" borderId="0" xfId="2" applyNumberFormat="1" applyFont="1" applyFill="1" applyBorder="1" applyAlignment="1">
      <alignment vertical="center"/>
    </xf>
    <xf numFmtId="41" fontId="5" fillId="0" borderId="10" xfId="2" applyNumberFormat="1" applyFont="1" applyFill="1" applyBorder="1" applyAlignment="1">
      <alignment horizontal="right" vertical="center"/>
    </xf>
    <xf numFmtId="41" fontId="5" fillId="0" borderId="0" xfId="2" applyNumberFormat="1" applyFont="1" applyFill="1" applyBorder="1" applyAlignment="1" applyProtection="1">
      <alignment horizontal="right" vertical="center"/>
      <protection locked="0"/>
    </xf>
    <xf numFmtId="41" fontId="5" fillId="0" borderId="15" xfId="2" applyNumberFormat="1" applyFont="1" applyFill="1" applyBorder="1" applyAlignment="1">
      <alignment horizontal="right" vertical="center"/>
    </xf>
    <xf numFmtId="41" fontId="5" fillId="0" borderId="3" xfId="2" applyNumberFormat="1" applyFont="1" applyFill="1" applyBorder="1" applyAlignment="1" applyProtection="1">
      <alignment horizontal="right" vertical="center"/>
      <protection locked="0"/>
    </xf>
    <xf numFmtId="49" fontId="5" fillId="0" borderId="2" xfId="0" applyNumberFormat="1" applyFont="1" applyBorder="1" applyAlignment="1">
      <alignment horizontal="right" vertical="center"/>
    </xf>
    <xf numFmtId="176" fontId="5" fillId="0" borderId="10" xfId="0" applyNumberFormat="1" applyFont="1" applyBorder="1" applyAlignment="1">
      <alignment horizontal="right" vertical="center"/>
    </xf>
    <xf numFmtId="176" fontId="5" fillId="0" borderId="0" xfId="0" applyNumberFormat="1" applyFont="1" applyBorder="1" applyAlignment="1">
      <alignment horizontal="right" vertical="center"/>
    </xf>
    <xf numFmtId="49" fontId="5" fillId="0" borderId="0" xfId="0" applyNumberFormat="1" applyFont="1" applyBorder="1" applyAlignment="1">
      <alignment horizontal="right" vertical="center"/>
    </xf>
    <xf numFmtId="176" fontId="13" fillId="0" borderId="0" xfId="0" applyNumberFormat="1" applyFont="1" applyBorder="1" applyAlignment="1">
      <alignment horizontal="right" vertical="center"/>
    </xf>
    <xf numFmtId="41" fontId="5" fillId="0" borderId="10" xfId="0" applyNumberFormat="1" applyFont="1" applyBorder="1" applyAlignment="1">
      <alignment horizontal="right" vertical="center"/>
    </xf>
    <xf numFmtId="41" fontId="5" fillId="0" borderId="0" xfId="0" applyNumberFormat="1" applyFont="1" applyBorder="1" applyAlignment="1">
      <alignment horizontal="right" vertical="center"/>
    </xf>
    <xf numFmtId="49" fontId="5" fillId="0" borderId="7" xfId="0" applyNumberFormat="1" applyFont="1" applyBorder="1" applyAlignment="1">
      <alignment horizontal="right" vertical="center"/>
    </xf>
    <xf numFmtId="41" fontId="5" fillId="0" borderId="0" xfId="0" applyNumberFormat="1" applyFont="1" applyBorder="1" applyAlignment="1" applyProtection="1">
      <alignment horizontal="right" vertical="center"/>
    </xf>
    <xf numFmtId="41" fontId="5" fillId="0" borderId="0" xfId="0" applyNumberFormat="1" applyFont="1" applyBorder="1" applyAlignment="1" applyProtection="1">
      <alignment horizontal="right" vertical="center"/>
      <protection locked="0"/>
    </xf>
    <xf numFmtId="41" fontId="5" fillId="0" borderId="0" xfId="0" applyNumberFormat="1" applyFont="1" applyBorder="1" applyAlignment="1">
      <alignment vertical="center"/>
    </xf>
    <xf numFmtId="41" fontId="5" fillId="0" borderId="0" xfId="0" applyNumberFormat="1" applyFont="1" applyAlignment="1">
      <alignment vertical="center"/>
    </xf>
    <xf numFmtId="49" fontId="5" fillId="0" borderId="9" xfId="0" applyNumberFormat="1" applyFont="1" applyBorder="1" applyAlignment="1">
      <alignment horizontal="right" vertical="center"/>
    </xf>
    <xf numFmtId="41" fontId="5" fillId="0" borderId="10" xfId="0" applyNumberFormat="1" applyFont="1" applyBorder="1" applyAlignment="1" applyProtection="1">
      <alignment horizontal="right" vertical="center"/>
    </xf>
    <xf numFmtId="41" fontId="5" fillId="0" borderId="7" xfId="0" applyNumberFormat="1" applyFont="1" applyBorder="1" applyAlignment="1" applyProtection="1">
      <alignment horizontal="right" vertical="center"/>
    </xf>
    <xf numFmtId="41" fontId="5" fillId="0" borderId="7" xfId="0" applyNumberFormat="1" applyFont="1" applyFill="1" applyBorder="1" applyAlignment="1" applyProtection="1">
      <alignment horizontal="right" vertical="center"/>
    </xf>
    <xf numFmtId="41" fontId="5" fillId="0" borderId="7" xfId="0" applyNumberFormat="1" applyFont="1" applyBorder="1" applyAlignment="1">
      <alignment horizontal="right" vertical="center"/>
    </xf>
    <xf numFmtId="41" fontId="5" fillId="0" borderId="7" xfId="0" applyNumberFormat="1" applyFont="1" applyFill="1" applyBorder="1" applyAlignment="1" applyProtection="1">
      <alignment horizontal="right" vertical="center"/>
      <protection locked="0"/>
    </xf>
    <xf numFmtId="41" fontId="5" fillId="0" borderId="10" xfId="0" applyNumberFormat="1" applyFont="1" applyFill="1" applyBorder="1" applyAlignment="1" applyProtection="1">
      <alignment horizontal="right" vertical="center"/>
      <protection locked="0"/>
    </xf>
    <xf numFmtId="41" fontId="5" fillId="0" borderId="23" xfId="0" applyNumberFormat="1" applyFont="1" applyFill="1" applyBorder="1" applyAlignment="1">
      <alignment horizontal="right" vertical="center"/>
    </xf>
    <xf numFmtId="41" fontId="5" fillId="0" borderId="7" xfId="0" applyNumberFormat="1" applyFont="1" applyFill="1" applyBorder="1" applyAlignment="1">
      <alignment horizontal="right" vertical="center"/>
    </xf>
    <xf numFmtId="49" fontId="5" fillId="0" borderId="24" xfId="0" applyNumberFormat="1" applyFont="1" applyBorder="1" applyAlignment="1">
      <alignment horizontal="right" vertical="center"/>
    </xf>
    <xf numFmtId="41" fontId="5" fillId="0" borderId="9" xfId="0" applyNumberFormat="1" applyFont="1" applyFill="1" applyBorder="1" applyAlignment="1" applyProtection="1">
      <alignment horizontal="right" vertical="center"/>
      <protection locked="0"/>
    </xf>
    <xf numFmtId="41" fontId="5" fillId="0" borderId="15" xfId="0" applyNumberFormat="1" applyFont="1" applyFill="1" applyBorder="1" applyAlignment="1" applyProtection="1">
      <alignment horizontal="right" vertical="center"/>
      <protection locked="0"/>
    </xf>
    <xf numFmtId="0" fontId="5" fillId="0" borderId="4" xfId="0" applyFont="1" applyFill="1" applyBorder="1" applyAlignment="1">
      <alignment horizontal="center" vertical="center" wrapText="1"/>
    </xf>
    <xf numFmtId="0" fontId="9"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5" fillId="0" borderId="11" xfId="0" applyFont="1" applyFill="1" applyBorder="1" applyAlignment="1"/>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4" xfId="0" applyFont="1" applyFill="1" applyBorder="1" applyAlignment="1">
      <alignment horizontal="center" vertical="center"/>
    </xf>
    <xf numFmtId="0" fontId="6" fillId="0" borderId="0" xfId="2" applyFont="1" applyAlignment="1">
      <alignment horizontal="center" vertical="center"/>
    </xf>
    <xf numFmtId="0" fontId="7" fillId="0" borderId="0" xfId="2" applyFont="1" applyAlignment="1">
      <alignment horizontal="center" vertical="center"/>
    </xf>
    <xf numFmtId="0" fontId="5" fillId="0" borderId="5" xfId="2" applyFont="1" applyBorder="1" applyAlignment="1">
      <alignment horizontal="center" vertical="center"/>
    </xf>
    <xf numFmtId="0" fontId="5" fillId="0" borderId="8" xfId="2" applyFont="1" applyBorder="1" applyAlignment="1">
      <alignment horizontal="center" vertical="center"/>
    </xf>
    <xf numFmtId="0" fontId="5" fillId="0" borderId="13" xfId="2" applyFont="1" applyBorder="1" applyAlignment="1">
      <alignment horizontal="center" vertical="center"/>
    </xf>
    <xf numFmtId="0" fontId="5" fillId="0" borderId="1" xfId="2" applyFont="1" applyBorder="1" applyAlignment="1">
      <alignment horizontal="center" vertical="center"/>
    </xf>
    <xf numFmtId="0" fontId="5" fillId="0" borderId="6" xfId="2" applyFont="1" applyBorder="1" applyAlignment="1">
      <alignment horizontal="center" vertical="center"/>
    </xf>
    <xf numFmtId="0" fontId="5" fillId="0" borderId="4" xfId="2" applyFont="1" applyBorder="1" applyAlignment="1">
      <alignment horizontal="center" vertical="center"/>
    </xf>
    <xf numFmtId="0" fontId="5" fillId="0" borderId="11" xfId="2" applyFont="1" applyBorder="1" applyAlignment="1" applyProtection="1">
      <alignment horizontal="left"/>
      <protection locked="0"/>
    </xf>
    <xf numFmtId="0" fontId="3" fillId="0" borderId="0" xfId="2"/>
    <xf numFmtId="0" fontId="5" fillId="0" borderId="16" xfId="2" applyFont="1" applyBorder="1" applyAlignment="1">
      <alignment horizontal="distributed" vertical="center" justifyLastLine="1"/>
    </xf>
    <xf numFmtId="0" fontId="5" fillId="0" borderId="18" xfId="2" applyFont="1" applyBorder="1" applyAlignment="1">
      <alignment horizontal="distributed" vertical="center" justifyLastLine="1"/>
    </xf>
    <xf numFmtId="0" fontId="5" fillId="0" borderId="6" xfId="2" applyFont="1" applyBorder="1" applyAlignment="1">
      <alignment horizontal="distributed" vertical="center" justifyLastLine="1"/>
    </xf>
    <xf numFmtId="0" fontId="5" fillId="0" borderId="14" xfId="2" applyFont="1" applyBorder="1" applyAlignment="1">
      <alignment horizontal="distributed" vertical="center" justifyLastLine="1"/>
    </xf>
    <xf numFmtId="0" fontId="3" fillId="0" borderId="5" xfId="2" applyBorder="1" applyAlignment="1">
      <alignment horizontal="distributed" vertical="center" justifyLastLine="1"/>
    </xf>
    <xf numFmtId="0" fontId="5" fillId="0" borderId="17" xfId="2" applyFont="1" applyBorder="1" applyAlignment="1">
      <alignment horizontal="distributed" vertical="center" justifyLastLine="1"/>
    </xf>
    <xf numFmtId="0" fontId="5" fillId="0" borderId="19" xfId="2" applyFont="1" applyBorder="1" applyAlignment="1">
      <alignment horizontal="distributed" vertical="center" justifyLastLine="1"/>
    </xf>
    <xf numFmtId="0" fontId="6" fillId="0" borderId="0" xfId="2" applyFont="1" applyFill="1" applyAlignment="1">
      <alignment horizontal="center" vertical="center"/>
    </xf>
    <xf numFmtId="0" fontId="5" fillId="0" borderId="12" xfId="2" applyFont="1" applyFill="1" applyBorder="1" applyAlignment="1">
      <alignment horizontal="center" vertical="center"/>
    </xf>
    <xf numFmtId="0" fontId="5" fillId="0" borderId="21" xfId="2" applyFont="1" applyFill="1" applyBorder="1" applyAlignment="1">
      <alignment horizontal="center" vertical="center"/>
    </xf>
    <xf numFmtId="0" fontId="5" fillId="0" borderId="17" xfId="2" applyFont="1" applyFill="1" applyBorder="1" applyAlignment="1">
      <alignment horizontal="center" vertical="center"/>
    </xf>
    <xf numFmtId="0" fontId="5" fillId="0" borderId="19" xfId="2" applyFont="1" applyFill="1" applyBorder="1" applyAlignment="1">
      <alignment horizontal="center" vertical="center"/>
    </xf>
    <xf numFmtId="0" fontId="5" fillId="0" borderId="11" xfId="2" applyFont="1" applyFill="1" applyBorder="1" applyAlignment="1">
      <alignment horizontal="left"/>
    </xf>
    <xf numFmtId="0" fontId="6" fillId="0" borderId="0" xfId="3" applyFont="1" applyFill="1" applyAlignment="1">
      <alignment horizontal="center" vertical="center"/>
    </xf>
    <xf numFmtId="0" fontId="5" fillId="0" borderId="12" xfId="4" applyFont="1" applyFill="1" applyBorder="1" applyAlignment="1">
      <alignment horizontal="center" vertical="center"/>
    </xf>
    <xf numFmtId="0" fontId="5" fillId="0" borderId="21" xfId="4" applyFont="1" applyFill="1" applyBorder="1" applyAlignment="1">
      <alignment horizontal="center" vertical="center"/>
    </xf>
    <xf numFmtId="0" fontId="5" fillId="0" borderId="17" xfId="4" applyFont="1" applyFill="1" applyBorder="1" applyAlignment="1">
      <alignment horizontal="center" vertical="center"/>
    </xf>
    <xf numFmtId="0" fontId="5" fillId="0" borderId="19" xfId="4" applyFont="1" applyFill="1" applyBorder="1" applyAlignment="1">
      <alignment horizontal="center" vertical="center"/>
    </xf>
    <xf numFmtId="0" fontId="5" fillId="0" borderId="11" xfId="4" applyFont="1" applyFill="1" applyBorder="1" applyAlignment="1">
      <alignment horizontal="left"/>
    </xf>
    <xf numFmtId="0" fontId="5" fillId="0" borderId="11" xfId="2" applyFont="1" applyFill="1" applyBorder="1" applyAlignment="1">
      <alignment vertical="center"/>
    </xf>
    <xf numFmtId="0" fontId="5" fillId="0" borderId="0" xfId="2" applyFont="1" applyFill="1" applyBorder="1" applyAlignment="1">
      <alignment vertical="center"/>
    </xf>
    <xf numFmtId="0" fontId="3" fillId="0" borderId="0" xfId="2" applyFill="1" applyBorder="1" applyAlignment="1">
      <alignment vertical="center"/>
    </xf>
    <xf numFmtId="0" fontId="7" fillId="0" borderId="0" xfId="2" applyFont="1" applyFill="1" applyAlignment="1">
      <alignment horizontal="center" vertical="center"/>
    </xf>
    <xf numFmtId="49" fontId="5" fillId="0" borderId="12" xfId="2" applyNumberFormat="1" applyFont="1" applyFill="1" applyBorder="1" applyAlignment="1">
      <alignment horizontal="center" vertical="center"/>
    </xf>
    <xf numFmtId="49" fontId="5" fillId="0" borderId="21" xfId="2" applyNumberFormat="1" applyFont="1" applyFill="1" applyBorder="1" applyAlignment="1">
      <alignment horizontal="center" vertical="center"/>
    </xf>
    <xf numFmtId="0" fontId="5" fillId="0" borderId="17" xfId="2" applyFont="1" applyFill="1" applyBorder="1" applyAlignment="1">
      <alignment horizontal="distributed" vertical="center" wrapText="1" justifyLastLine="1"/>
    </xf>
    <xf numFmtId="0" fontId="5" fillId="0" borderId="19" xfId="2" applyFont="1" applyFill="1" applyBorder="1" applyAlignment="1">
      <alignment horizontal="distributed" vertical="center" wrapText="1" justifyLastLine="1"/>
    </xf>
    <xf numFmtId="0" fontId="5" fillId="0" borderId="6" xfId="2" applyFont="1" applyFill="1" applyBorder="1" applyAlignment="1">
      <alignment horizontal="distributed" vertical="center" justifyLastLine="1"/>
    </xf>
    <xf numFmtId="0" fontId="3" fillId="0" borderId="5" xfId="2" applyFill="1" applyBorder="1" applyAlignment="1">
      <alignment horizontal="distributed" vertical="center" justifyLastLine="1"/>
    </xf>
    <xf numFmtId="0" fontId="5" fillId="0" borderId="12"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9" xfId="0" applyFont="1" applyFill="1" applyBorder="1" applyAlignment="1">
      <alignment horizontal="center" vertical="center"/>
    </xf>
    <xf numFmtId="0" fontId="6" fillId="0" borderId="0" xfId="4" applyFont="1" applyFill="1" applyAlignment="1">
      <alignment horizontal="center" vertical="center"/>
    </xf>
    <xf numFmtId="0" fontId="5" fillId="0" borderId="16" xfId="4" applyFont="1" applyFill="1" applyBorder="1" applyAlignment="1">
      <alignment horizontal="center" vertical="center"/>
    </xf>
    <xf numFmtId="0" fontId="5" fillId="0" borderId="18" xfId="4" applyFont="1" applyFill="1" applyBorder="1" applyAlignment="1">
      <alignment horizontal="center" vertical="center"/>
    </xf>
    <xf numFmtId="0" fontId="5" fillId="0" borderId="11" xfId="4" applyFont="1" applyFill="1" applyBorder="1" applyAlignment="1">
      <alignment horizontal="center" vertical="center"/>
    </xf>
    <xf numFmtId="0" fontId="5" fillId="0" borderId="11" xfId="0" applyFont="1" applyFill="1" applyBorder="1" applyAlignment="1">
      <alignment horizontal="left" vertical="center"/>
    </xf>
    <xf numFmtId="49" fontId="5" fillId="0" borderId="12" xfId="0" applyNumberFormat="1" applyFont="1" applyFill="1" applyBorder="1" applyAlignment="1">
      <alignment horizontal="center" vertical="center"/>
    </xf>
    <xf numFmtId="49" fontId="5" fillId="0" borderId="21" xfId="0" applyNumberFormat="1" applyFont="1" applyFill="1" applyBorder="1" applyAlignment="1">
      <alignment horizontal="center" vertical="center"/>
    </xf>
    <xf numFmtId="0" fontId="5" fillId="0" borderId="6" xfId="0" applyFont="1" applyFill="1" applyBorder="1" applyAlignment="1">
      <alignment horizontal="center" vertical="center" justifyLastLine="1"/>
    </xf>
    <xf numFmtId="0" fontId="5" fillId="0" borderId="14" xfId="0" applyFont="1" applyFill="1" applyBorder="1" applyAlignment="1">
      <alignment horizontal="center" vertical="center" justifyLastLine="1"/>
    </xf>
    <xf numFmtId="0" fontId="0" fillId="0" borderId="0" xfId="0" applyAlignment="1">
      <alignment horizontal="center" vertical="center"/>
    </xf>
    <xf numFmtId="0" fontId="5" fillId="0" borderId="20" xfId="0" applyFont="1" applyFill="1" applyBorder="1" applyAlignment="1">
      <alignment horizontal="center" vertical="center"/>
    </xf>
    <xf numFmtId="0" fontId="5" fillId="0" borderId="16" xfId="0" applyFont="1" applyFill="1" applyBorder="1" applyAlignment="1">
      <alignment horizontal="center" vertical="center" wrapText="1" justifyLastLine="1"/>
    </xf>
    <xf numFmtId="0" fontId="5" fillId="0" borderId="18" xfId="0" applyFont="1" applyFill="1" applyBorder="1" applyAlignment="1">
      <alignment horizontal="center" vertical="center" justifyLastLine="1"/>
    </xf>
    <xf numFmtId="0" fontId="5" fillId="0" borderId="17" xfId="0" applyFont="1" applyFill="1" applyBorder="1" applyAlignment="1">
      <alignment horizontal="center" vertical="center" justifyLastLine="1"/>
    </xf>
    <xf numFmtId="0" fontId="5" fillId="0" borderId="11" xfId="0" applyFont="1" applyFill="1" applyBorder="1" applyAlignment="1">
      <alignment horizontal="center" vertical="center" justifyLastLine="1"/>
    </xf>
    <xf numFmtId="0" fontId="5" fillId="0" borderId="12" xfId="0" applyFont="1" applyFill="1" applyBorder="1" applyAlignment="1">
      <alignment horizontal="center" vertical="center" justifyLastLine="1"/>
    </xf>
    <xf numFmtId="0" fontId="5" fillId="0" borderId="5" xfId="0" applyFont="1" applyFill="1" applyBorder="1" applyAlignment="1">
      <alignment horizontal="center" vertical="center" justifyLastLine="1"/>
    </xf>
    <xf numFmtId="0" fontId="5" fillId="0" borderId="16" xfId="0" applyFont="1" applyFill="1" applyBorder="1" applyAlignment="1">
      <alignment horizontal="distributed" vertical="center" wrapText="1" justifyLastLine="1"/>
    </xf>
    <xf numFmtId="0" fontId="5" fillId="0" borderId="18" xfId="0" applyFont="1" applyFill="1" applyBorder="1" applyAlignment="1">
      <alignment horizontal="distributed" vertical="center" justifyLastLine="1"/>
    </xf>
    <xf numFmtId="0" fontId="5" fillId="0" borderId="6" xfId="0" applyFont="1" applyFill="1" applyBorder="1" applyAlignment="1">
      <alignment horizontal="distributed" vertical="center" justifyLastLine="1"/>
    </xf>
    <xf numFmtId="0" fontId="0" fillId="0" borderId="5" xfId="0" applyFill="1" applyBorder="1" applyAlignment="1">
      <alignment horizontal="distributed" vertical="center" justifyLastLine="1"/>
    </xf>
    <xf numFmtId="0" fontId="0" fillId="0" borderId="14" xfId="0" applyFill="1" applyBorder="1" applyAlignment="1">
      <alignment horizontal="distributed" vertical="center" justifyLastLine="1"/>
    </xf>
    <xf numFmtId="0" fontId="6" fillId="0" borderId="0" xfId="0" applyFont="1" applyFill="1" applyBorder="1" applyAlignment="1">
      <alignment horizontal="center" vertical="center"/>
    </xf>
  </cellXfs>
  <cellStyles count="6">
    <cellStyle name="桁区切り 2" xfId="1"/>
    <cellStyle name="標準" xfId="0" builtinId="0"/>
    <cellStyle name="標準 2" xfId="2"/>
    <cellStyle name="標準 2 2" xfId="3"/>
    <cellStyle name="標準 2 2 2" xfId="4"/>
    <cellStyle name="標準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tabSelected="1" zoomScale="115" zoomScaleNormal="115" workbookViewId="0">
      <selection sqref="A1:F1"/>
    </sheetView>
  </sheetViews>
  <sheetFormatPr defaultColWidth="1.375" defaultRowHeight="10.5" x14ac:dyDescent="0.15"/>
  <cols>
    <col min="1" max="1" width="10" style="1" customWidth="1"/>
    <col min="2" max="6" width="16.625" style="1" customWidth="1"/>
    <col min="7" max="7" width="2.25" style="1" customWidth="1"/>
    <col min="8" max="16384" width="1.375" style="1"/>
  </cols>
  <sheetData>
    <row r="1" spans="1:7" ht="22.5" customHeight="1" x14ac:dyDescent="0.15">
      <c r="A1" s="211" t="s">
        <v>64</v>
      </c>
      <c r="B1" s="211"/>
      <c r="C1" s="211"/>
      <c r="D1" s="211"/>
      <c r="E1" s="211"/>
      <c r="F1" s="211"/>
    </row>
    <row r="2" spans="1:7" ht="5.25" customHeight="1" x14ac:dyDescent="0.15">
      <c r="A2" s="6"/>
      <c r="B2" s="6"/>
      <c r="C2" s="6"/>
      <c r="D2" s="6"/>
      <c r="E2" s="6"/>
      <c r="F2" s="6"/>
    </row>
    <row r="3" spans="1:7" ht="17.25" customHeight="1" x14ac:dyDescent="0.15">
      <c r="A3" s="212" t="s">
        <v>116</v>
      </c>
      <c r="B3" s="213"/>
      <c r="C3" s="213"/>
      <c r="D3" s="213"/>
      <c r="E3" s="213"/>
      <c r="F3" s="213"/>
    </row>
    <row r="4" spans="1:7" ht="11.25" customHeight="1" thickBot="1" x14ac:dyDescent="0.2">
      <c r="F4" s="2" t="s">
        <v>22</v>
      </c>
    </row>
    <row r="5" spans="1:7" ht="22.5" customHeight="1" x14ac:dyDescent="0.15">
      <c r="A5" s="165" t="s">
        <v>0</v>
      </c>
      <c r="B5" s="7" t="s">
        <v>4</v>
      </c>
      <c r="C5" s="162" t="s">
        <v>105</v>
      </c>
      <c r="D5" s="162" t="s">
        <v>11</v>
      </c>
      <c r="E5" s="162" t="s">
        <v>106</v>
      </c>
      <c r="F5" s="164" t="s">
        <v>12</v>
      </c>
    </row>
    <row r="6" spans="1:7" ht="11.25" customHeight="1" x14ac:dyDescent="0.15">
      <c r="A6" s="3" t="s">
        <v>167</v>
      </c>
      <c r="B6" s="11">
        <v>9687500</v>
      </c>
      <c r="C6" s="15">
        <v>2353000</v>
      </c>
      <c r="D6" s="15">
        <v>5093700</v>
      </c>
      <c r="E6" s="15">
        <v>1041500</v>
      </c>
      <c r="F6" s="15">
        <v>1199300</v>
      </c>
    </row>
    <row r="7" spans="1:7" ht="11.25" customHeight="1" x14ac:dyDescent="0.15">
      <c r="A7" s="4" t="s">
        <v>114</v>
      </c>
      <c r="B7" s="11">
        <v>10036700</v>
      </c>
      <c r="C7" s="15">
        <v>2273000</v>
      </c>
      <c r="D7" s="15">
        <v>5113500</v>
      </c>
      <c r="E7" s="15">
        <v>1374800</v>
      </c>
      <c r="F7" s="15">
        <v>1275400</v>
      </c>
    </row>
    <row r="8" spans="1:7" ht="11.25" customHeight="1" x14ac:dyDescent="0.15">
      <c r="A8" s="4" t="s">
        <v>115</v>
      </c>
      <c r="B8" s="11">
        <v>10025800</v>
      </c>
      <c r="C8" s="15">
        <v>2215000</v>
      </c>
      <c r="D8" s="15">
        <v>5248900</v>
      </c>
      <c r="E8" s="15">
        <v>1260400</v>
      </c>
      <c r="F8" s="15">
        <v>1301500</v>
      </c>
    </row>
    <row r="9" spans="1:7" ht="11.25" customHeight="1" x14ac:dyDescent="0.15">
      <c r="A9" s="4" t="s">
        <v>143</v>
      </c>
      <c r="B9" s="11">
        <v>9953000</v>
      </c>
      <c r="C9" s="15">
        <v>2368000</v>
      </c>
      <c r="D9" s="15">
        <v>5167000</v>
      </c>
      <c r="E9" s="15">
        <v>1062900</v>
      </c>
      <c r="F9" s="15">
        <v>1355100</v>
      </c>
    </row>
    <row r="10" spans="1:7" ht="11.25" customHeight="1" x14ac:dyDescent="0.15">
      <c r="A10" s="4" t="s">
        <v>168</v>
      </c>
      <c r="B10" s="11">
        <f>SUM(B12:B23)</f>
        <v>5589200</v>
      </c>
      <c r="C10" s="15">
        <f t="shared" ref="C10:F10" si="0">SUM(C12:C23)</f>
        <v>686000</v>
      </c>
      <c r="D10" s="15">
        <f t="shared" si="0"/>
        <v>4143300</v>
      </c>
      <c r="E10" s="15">
        <f t="shared" si="0"/>
        <v>222100</v>
      </c>
      <c r="F10" s="15">
        <f t="shared" si="0"/>
        <v>537800</v>
      </c>
      <c r="G10" s="17"/>
    </row>
    <row r="11" spans="1:7" ht="6" customHeight="1" x14ac:dyDescent="0.15">
      <c r="A11" s="8"/>
      <c r="B11" s="13"/>
      <c r="C11" s="12"/>
      <c r="D11" s="12"/>
      <c r="E11" s="12"/>
      <c r="F11" s="12"/>
      <c r="G11" s="17"/>
    </row>
    <row r="12" spans="1:7" ht="11.25" customHeight="1" x14ac:dyDescent="0.15">
      <c r="A12" s="4" t="s">
        <v>169</v>
      </c>
      <c r="B12" s="13">
        <f>SUM(C12:F12)</f>
        <v>561500</v>
      </c>
      <c r="C12" s="12">
        <v>100000</v>
      </c>
      <c r="D12" s="12">
        <v>297900</v>
      </c>
      <c r="E12" s="12">
        <v>67200</v>
      </c>
      <c r="F12" s="12">
        <v>96400</v>
      </c>
      <c r="G12" s="17"/>
    </row>
    <row r="13" spans="1:7" ht="11.25" customHeight="1" x14ac:dyDescent="0.15">
      <c r="A13" s="4" t="s">
        <v>29</v>
      </c>
      <c r="B13" s="13">
        <f t="shared" ref="B13:B23" si="1">SUM(C13:F13)</f>
        <v>623100</v>
      </c>
      <c r="C13" s="12">
        <v>101000</v>
      </c>
      <c r="D13" s="12">
        <v>405400</v>
      </c>
      <c r="E13" s="12">
        <v>17800</v>
      </c>
      <c r="F13" s="12">
        <v>98900</v>
      </c>
      <c r="G13" s="17"/>
    </row>
    <row r="14" spans="1:7" ht="11.25" customHeight="1" x14ac:dyDescent="0.15">
      <c r="A14" s="4" t="s">
        <v>30</v>
      </c>
      <c r="B14" s="13">
        <f t="shared" si="1"/>
        <v>572800</v>
      </c>
      <c r="C14" s="12">
        <v>63000</v>
      </c>
      <c r="D14" s="12">
        <v>438000</v>
      </c>
      <c r="E14" s="12">
        <v>16300</v>
      </c>
      <c r="F14" s="12">
        <v>55500</v>
      </c>
      <c r="G14" s="17"/>
    </row>
    <row r="15" spans="1:7" ht="11.25" customHeight="1" x14ac:dyDescent="0.15">
      <c r="A15" s="4" t="s">
        <v>31</v>
      </c>
      <c r="B15" s="13">
        <f t="shared" si="1"/>
        <v>409000</v>
      </c>
      <c r="C15" s="12">
        <v>44000</v>
      </c>
      <c r="D15" s="12">
        <v>348200</v>
      </c>
      <c r="E15" s="12">
        <v>6300</v>
      </c>
      <c r="F15" s="12">
        <v>10500</v>
      </c>
      <c r="G15" s="17"/>
    </row>
    <row r="16" spans="1:7" ht="11.25" customHeight="1" x14ac:dyDescent="0.15">
      <c r="A16" s="4" t="s">
        <v>170</v>
      </c>
      <c r="B16" s="13">
        <f t="shared" si="1"/>
        <v>462700</v>
      </c>
      <c r="C16" s="12">
        <v>43000</v>
      </c>
      <c r="D16" s="12">
        <v>410200</v>
      </c>
      <c r="E16" s="12">
        <v>5100</v>
      </c>
      <c r="F16" s="12">
        <v>4400</v>
      </c>
      <c r="G16" s="17"/>
    </row>
    <row r="17" spans="1:7" ht="11.25" customHeight="1" x14ac:dyDescent="0.15">
      <c r="A17" s="4" t="s">
        <v>32</v>
      </c>
      <c r="B17" s="13">
        <f t="shared" si="1"/>
        <v>390800</v>
      </c>
      <c r="C17" s="12">
        <v>43000</v>
      </c>
      <c r="D17" s="12">
        <v>320000</v>
      </c>
      <c r="E17" s="12">
        <v>11600</v>
      </c>
      <c r="F17" s="12">
        <v>16200</v>
      </c>
      <c r="G17" s="17"/>
    </row>
    <row r="18" spans="1:7" ht="11.25" customHeight="1" x14ac:dyDescent="0.15">
      <c r="A18" s="4" t="s">
        <v>33</v>
      </c>
      <c r="B18" s="13">
        <f t="shared" si="1"/>
        <v>332800</v>
      </c>
      <c r="C18" s="12">
        <v>50000</v>
      </c>
      <c r="D18" s="12">
        <v>240400</v>
      </c>
      <c r="E18" s="12">
        <v>13900</v>
      </c>
      <c r="F18" s="12">
        <v>28500</v>
      </c>
      <c r="G18" s="17"/>
    </row>
    <row r="19" spans="1:7" ht="11.25" customHeight="1" x14ac:dyDescent="0.15">
      <c r="A19" s="4" t="s">
        <v>34</v>
      </c>
      <c r="B19" s="13">
        <f t="shared" si="1"/>
        <v>308400</v>
      </c>
      <c r="C19" s="12">
        <v>52000</v>
      </c>
      <c r="D19" s="12">
        <v>209900</v>
      </c>
      <c r="E19" s="12">
        <v>13300</v>
      </c>
      <c r="F19" s="12">
        <v>33200</v>
      </c>
      <c r="G19" s="17"/>
    </row>
    <row r="20" spans="1:7" ht="11.25" customHeight="1" x14ac:dyDescent="0.15">
      <c r="A20" s="4" t="s">
        <v>35</v>
      </c>
      <c r="B20" s="13">
        <f t="shared" si="1"/>
        <v>342100</v>
      </c>
      <c r="C20" s="12">
        <v>46000</v>
      </c>
      <c r="D20" s="12">
        <v>249800</v>
      </c>
      <c r="E20" s="12">
        <v>14200</v>
      </c>
      <c r="F20" s="12">
        <v>32100</v>
      </c>
      <c r="G20" s="17"/>
    </row>
    <row r="21" spans="1:7" ht="11.25" customHeight="1" x14ac:dyDescent="0.15">
      <c r="A21" s="4" t="s">
        <v>36</v>
      </c>
      <c r="B21" s="13">
        <f t="shared" si="1"/>
        <v>621600</v>
      </c>
      <c r="C21" s="12">
        <v>49000</v>
      </c>
      <c r="D21" s="12">
        <v>510400</v>
      </c>
      <c r="E21" s="12">
        <v>19000</v>
      </c>
      <c r="F21" s="12">
        <v>43200</v>
      </c>
      <c r="G21" s="17"/>
    </row>
    <row r="22" spans="1:7" ht="11.25" customHeight="1" x14ac:dyDescent="0.15">
      <c r="A22" s="4" t="s">
        <v>37</v>
      </c>
      <c r="B22" s="13">
        <f t="shared" si="1"/>
        <v>601200</v>
      </c>
      <c r="C22" s="12">
        <v>47000</v>
      </c>
      <c r="D22" s="12">
        <v>468600</v>
      </c>
      <c r="E22" s="12">
        <v>22100</v>
      </c>
      <c r="F22" s="12">
        <v>63500</v>
      </c>
      <c r="G22" s="17"/>
    </row>
    <row r="23" spans="1:7" ht="11.25" customHeight="1" thickBot="1" x14ac:dyDescent="0.2">
      <c r="A23" s="2" t="s">
        <v>38</v>
      </c>
      <c r="B23" s="13">
        <f t="shared" si="1"/>
        <v>363200</v>
      </c>
      <c r="C23" s="14">
        <v>48000</v>
      </c>
      <c r="D23" s="14">
        <v>244500</v>
      </c>
      <c r="E23" s="14">
        <v>15300</v>
      </c>
      <c r="F23" s="14">
        <v>55400</v>
      </c>
      <c r="G23" s="17"/>
    </row>
    <row r="24" spans="1:7" ht="11.25" customHeight="1" x14ac:dyDescent="0.15">
      <c r="A24" s="214" t="s">
        <v>86</v>
      </c>
      <c r="B24" s="214"/>
      <c r="C24" s="214"/>
      <c r="D24" s="214"/>
      <c r="E24" s="214"/>
      <c r="F24" s="214"/>
    </row>
    <row r="25" spans="1:7" x14ac:dyDescent="0.15">
      <c r="B25" s="125"/>
    </row>
    <row r="26" spans="1:7" x14ac:dyDescent="0.15">
      <c r="B26" s="17"/>
      <c r="C26" s="17"/>
      <c r="D26" s="17"/>
      <c r="E26" s="17"/>
      <c r="F26" s="17"/>
    </row>
  </sheetData>
  <mergeCells count="3">
    <mergeCell ref="A1:F1"/>
    <mergeCell ref="A3:F3"/>
    <mergeCell ref="A24:F24"/>
  </mergeCells>
  <phoneticPr fontId="4"/>
  <pageMargins left="0.42" right="0.59055118110236227"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zoomScale="150" zoomScaleNormal="150" workbookViewId="0">
      <selection sqref="A1:I1"/>
    </sheetView>
  </sheetViews>
  <sheetFormatPr defaultColWidth="1.375" defaultRowHeight="10.5" x14ac:dyDescent="0.15"/>
  <cols>
    <col min="1" max="1" width="11.875" style="1" customWidth="1"/>
    <col min="2" max="9" width="10.125" style="1" customWidth="1"/>
    <col min="10" max="10" width="2" style="1" customWidth="1"/>
    <col min="11" max="16384" width="1.375" style="1"/>
  </cols>
  <sheetData>
    <row r="1" spans="1:10" ht="15" customHeight="1" x14ac:dyDescent="0.15">
      <c r="A1" s="212" t="s">
        <v>124</v>
      </c>
      <c r="B1" s="212"/>
      <c r="C1" s="212"/>
      <c r="D1" s="212"/>
      <c r="E1" s="212"/>
      <c r="F1" s="212"/>
      <c r="G1" s="212"/>
      <c r="H1" s="212"/>
      <c r="I1" s="212"/>
    </row>
    <row r="2" spans="1:10" ht="2.25" customHeight="1" x14ac:dyDescent="0.15">
      <c r="A2" s="145"/>
      <c r="B2" s="146"/>
      <c r="C2" s="146"/>
      <c r="D2" s="146"/>
      <c r="E2" s="146"/>
      <c r="F2" s="146"/>
      <c r="G2" s="146"/>
      <c r="H2" s="146"/>
      <c r="I2" s="146"/>
    </row>
    <row r="3" spans="1:10" ht="11.25" customHeight="1" thickBot="1" x14ac:dyDescent="0.2">
      <c r="I3" s="4" t="s">
        <v>22</v>
      </c>
    </row>
    <row r="4" spans="1:10" ht="11.25" customHeight="1" x14ac:dyDescent="0.15">
      <c r="A4" s="258" t="s">
        <v>65</v>
      </c>
      <c r="B4" s="260" t="s">
        <v>66</v>
      </c>
      <c r="C4" s="262" t="s">
        <v>67</v>
      </c>
      <c r="D4" s="263"/>
      <c r="E4" s="258"/>
      <c r="F4" s="262" t="s">
        <v>68</v>
      </c>
      <c r="G4" s="263"/>
      <c r="H4" s="263"/>
      <c r="I4" s="262" t="s">
        <v>69</v>
      </c>
    </row>
    <row r="5" spans="1:10" ht="11.25" customHeight="1" x14ac:dyDescent="0.15">
      <c r="A5" s="259"/>
      <c r="B5" s="261"/>
      <c r="C5" s="24" t="s">
        <v>92</v>
      </c>
      <c r="D5" s="24" t="s">
        <v>93</v>
      </c>
      <c r="E5" s="24" t="s">
        <v>91</v>
      </c>
      <c r="F5" s="10" t="s">
        <v>92</v>
      </c>
      <c r="G5" s="25" t="s">
        <v>93</v>
      </c>
      <c r="H5" s="24" t="s">
        <v>91</v>
      </c>
      <c r="I5" s="264"/>
    </row>
    <row r="6" spans="1:10" ht="11.25" customHeight="1" x14ac:dyDescent="0.15">
      <c r="A6" s="3" t="s">
        <v>167</v>
      </c>
      <c r="B6" s="73">
        <v>195218</v>
      </c>
      <c r="C6" s="63">
        <v>158260</v>
      </c>
      <c r="D6" s="63">
        <v>5959</v>
      </c>
      <c r="E6" s="63">
        <v>7468</v>
      </c>
      <c r="F6" s="63">
        <v>16908</v>
      </c>
      <c r="G6" s="63">
        <v>1844</v>
      </c>
      <c r="H6" s="63">
        <v>1739</v>
      </c>
      <c r="I6" s="63">
        <v>3040</v>
      </c>
    </row>
    <row r="7" spans="1:10" ht="11.25" customHeight="1" x14ac:dyDescent="0.15">
      <c r="A7" s="169" t="s">
        <v>114</v>
      </c>
      <c r="B7" s="63">
        <v>201584</v>
      </c>
      <c r="C7" s="63">
        <v>158036</v>
      </c>
      <c r="D7" s="63">
        <v>6789</v>
      </c>
      <c r="E7" s="63">
        <v>7798</v>
      </c>
      <c r="F7" s="63">
        <v>18826</v>
      </c>
      <c r="G7" s="63">
        <v>3058</v>
      </c>
      <c r="H7" s="63">
        <v>2209</v>
      </c>
      <c r="I7" s="63">
        <v>4868</v>
      </c>
    </row>
    <row r="8" spans="1:10" ht="11.25" customHeight="1" x14ac:dyDescent="0.15">
      <c r="A8" s="4" t="s">
        <v>115</v>
      </c>
      <c r="B8" s="73">
        <v>195329</v>
      </c>
      <c r="C8" s="63">
        <v>153242</v>
      </c>
      <c r="D8" s="63">
        <v>7071</v>
      </c>
      <c r="E8" s="63">
        <v>7385</v>
      </c>
      <c r="F8" s="63">
        <v>18540</v>
      </c>
      <c r="G8" s="63">
        <v>2785</v>
      </c>
      <c r="H8" s="63">
        <v>2238</v>
      </c>
      <c r="I8" s="63">
        <v>4068</v>
      </c>
    </row>
    <row r="9" spans="1:10" ht="11.25" customHeight="1" x14ac:dyDescent="0.15">
      <c r="A9" s="4" t="s">
        <v>143</v>
      </c>
      <c r="B9" s="73">
        <v>188382</v>
      </c>
      <c r="C9" s="63">
        <v>150184</v>
      </c>
      <c r="D9" s="63">
        <v>7409</v>
      </c>
      <c r="E9" s="63">
        <v>7366</v>
      </c>
      <c r="F9" s="63">
        <v>14436</v>
      </c>
      <c r="G9" s="63">
        <v>3668</v>
      </c>
      <c r="H9" s="63">
        <v>1701</v>
      </c>
      <c r="I9" s="63">
        <v>3618</v>
      </c>
    </row>
    <row r="10" spans="1:10" ht="11.25" customHeight="1" x14ac:dyDescent="0.15">
      <c r="A10" s="4" t="s">
        <v>171</v>
      </c>
      <c r="B10" s="73">
        <f>SUM(B12:B23)</f>
        <v>77930</v>
      </c>
      <c r="C10" s="63">
        <f>SUM(C12:C23)</f>
        <v>65802</v>
      </c>
      <c r="D10" s="63">
        <f t="shared" ref="D10:I10" si="0">SUM(D12:D23)</f>
        <v>4101</v>
      </c>
      <c r="E10" s="63">
        <f t="shared" si="0"/>
        <v>2770</v>
      </c>
      <c r="F10" s="63">
        <f t="shared" si="0"/>
        <v>1761</v>
      </c>
      <c r="G10" s="63">
        <f t="shared" si="0"/>
        <v>1283</v>
      </c>
      <c r="H10" s="63">
        <f t="shared" si="0"/>
        <v>594</v>
      </c>
      <c r="I10" s="63">
        <f t="shared" si="0"/>
        <v>1619</v>
      </c>
      <c r="J10" s="17"/>
    </row>
    <row r="11" spans="1:10" ht="6.95" customHeight="1" x14ac:dyDescent="0.15">
      <c r="A11" s="4"/>
      <c r="B11" s="73"/>
      <c r="C11" s="63"/>
      <c r="D11" s="63"/>
      <c r="E11" s="63"/>
      <c r="F11" s="63"/>
      <c r="G11" s="63"/>
      <c r="H11" s="63"/>
      <c r="I11" s="63"/>
      <c r="J11" s="17"/>
    </row>
    <row r="12" spans="1:10" ht="11.25" customHeight="1" x14ac:dyDescent="0.15">
      <c r="A12" s="4" t="s">
        <v>169</v>
      </c>
      <c r="B12" s="73">
        <f>SUM(C12:I12)</f>
        <v>13142</v>
      </c>
      <c r="C12" s="63">
        <v>10456</v>
      </c>
      <c r="D12" s="63">
        <v>535</v>
      </c>
      <c r="E12" s="63">
        <v>625</v>
      </c>
      <c r="F12" s="63">
        <v>1006</v>
      </c>
      <c r="G12" s="63">
        <v>57</v>
      </c>
      <c r="H12" s="63">
        <v>184</v>
      </c>
      <c r="I12" s="63">
        <v>279</v>
      </c>
      <c r="J12" s="17"/>
    </row>
    <row r="13" spans="1:10" ht="11.25" customHeight="1" x14ac:dyDescent="0.15">
      <c r="A13" s="4" t="s">
        <v>29</v>
      </c>
      <c r="B13" s="73">
        <f t="shared" ref="B13:B23" si="1">SUM(C13:I13)</f>
        <v>12729</v>
      </c>
      <c r="C13" s="63">
        <v>11267</v>
      </c>
      <c r="D13" s="63">
        <v>418</v>
      </c>
      <c r="E13" s="63">
        <v>312</v>
      </c>
      <c r="F13" s="63">
        <v>437</v>
      </c>
      <c r="G13" s="63">
        <v>2</v>
      </c>
      <c r="H13" s="63">
        <v>71</v>
      </c>
      <c r="I13" s="63">
        <v>222</v>
      </c>
      <c r="J13" s="17"/>
    </row>
    <row r="14" spans="1:10" ht="11.25" customHeight="1" x14ac:dyDescent="0.15">
      <c r="A14" s="4" t="s">
        <v>30</v>
      </c>
      <c r="B14" s="73">
        <f t="shared" si="1"/>
        <v>8312</v>
      </c>
      <c r="C14" s="63">
        <v>6919</v>
      </c>
      <c r="D14" s="63">
        <v>901</v>
      </c>
      <c r="E14" s="63">
        <v>262</v>
      </c>
      <c r="F14" s="63">
        <v>0</v>
      </c>
      <c r="G14" s="63">
        <v>33</v>
      </c>
      <c r="H14" s="63">
        <v>0</v>
      </c>
      <c r="I14" s="63">
        <v>197</v>
      </c>
      <c r="J14" s="17"/>
    </row>
    <row r="15" spans="1:10" ht="11.25" customHeight="1" x14ac:dyDescent="0.15">
      <c r="A15" s="4" t="s">
        <v>31</v>
      </c>
      <c r="B15" s="73">
        <f t="shared" si="1"/>
        <v>627</v>
      </c>
      <c r="C15" s="63">
        <v>519</v>
      </c>
      <c r="D15" s="63">
        <v>51</v>
      </c>
      <c r="E15" s="63">
        <v>33</v>
      </c>
      <c r="F15" s="63">
        <v>0</v>
      </c>
      <c r="G15" s="63">
        <v>0</v>
      </c>
      <c r="H15" s="63">
        <v>0</v>
      </c>
      <c r="I15" s="63">
        <v>24</v>
      </c>
      <c r="J15" s="17"/>
    </row>
    <row r="16" spans="1:10" ht="11.25" customHeight="1" x14ac:dyDescent="0.15">
      <c r="A16" s="4" t="s">
        <v>170</v>
      </c>
      <c r="B16" s="73">
        <f t="shared" si="1"/>
        <v>0</v>
      </c>
      <c r="C16" s="63">
        <v>0</v>
      </c>
      <c r="D16" s="63">
        <v>0</v>
      </c>
      <c r="E16" s="63">
        <v>0</v>
      </c>
      <c r="F16" s="63">
        <v>0</v>
      </c>
      <c r="G16" s="63">
        <v>0</v>
      </c>
      <c r="H16" s="63">
        <v>0</v>
      </c>
      <c r="I16" s="63">
        <v>0</v>
      </c>
      <c r="J16" s="17"/>
    </row>
    <row r="17" spans="1:10" ht="11.25" customHeight="1" x14ac:dyDescent="0.15">
      <c r="A17" s="4" t="s">
        <v>32</v>
      </c>
      <c r="B17" s="73">
        <f t="shared" si="1"/>
        <v>0</v>
      </c>
      <c r="C17" s="63">
        <v>0</v>
      </c>
      <c r="D17" s="63">
        <v>0</v>
      </c>
      <c r="E17" s="63">
        <v>0</v>
      </c>
      <c r="F17" s="63">
        <v>0</v>
      </c>
      <c r="G17" s="63">
        <v>0</v>
      </c>
      <c r="H17" s="63">
        <v>0</v>
      </c>
      <c r="I17" s="63">
        <v>0</v>
      </c>
      <c r="J17" s="17"/>
    </row>
    <row r="18" spans="1:10" ht="11.25" customHeight="1" x14ac:dyDescent="0.15">
      <c r="A18" s="4" t="s">
        <v>33</v>
      </c>
      <c r="B18" s="73">
        <f t="shared" si="1"/>
        <v>3039</v>
      </c>
      <c r="C18" s="63">
        <v>2741</v>
      </c>
      <c r="D18" s="63">
        <v>68</v>
      </c>
      <c r="E18" s="63">
        <v>134</v>
      </c>
      <c r="F18" s="63">
        <v>16</v>
      </c>
      <c r="G18" s="63">
        <v>0</v>
      </c>
      <c r="H18" s="63">
        <v>0</v>
      </c>
      <c r="I18" s="63">
        <v>80</v>
      </c>
      <c r="J18" s="17"/>
    </row>
    <row r="19" spans="1:10" ht="11.25" customHeight="1" x14ac:dyDescent="0.15">
      <c r="A19" s="4" t="s">
        <v>34</v>
      </c>
      <c r="B19" s="73">
        <f t="shared" si="1"/>
        <v>4591</v>
      </c>
      <c r="C19" s="63">
        <v>3865</v>
      </c>
      <c r="D19" s="63">
        <v>241</v>
      </c>
      <c r="E19" s="63">
        <v>272</v>
      </c>
      <c r="F19" s="63">
        <v>3</v>
      </c>
      <c r="G19" s="63">
        <v>0</v>
      </c>
      <c r="H19" s="63">
        <v>12</v>
      </c>
      <c r="I19" s="63">
        <v>198</v>
      </c>
      <c r="J19" s="17"/>
    </row>
    <row r="20" spans="1:10" ht="11.25" customHeight="1" x14ac:dyDescent="0.15">
      <c r="A20" s="4" t="s">
        <v>35</v>
      </c>
      <c r="B20" s="73">
        <f t="shared" si="1"/>
        <v>5907</v>
      </c>
      <c r="C20" s="63">
        <v>5268</v>
      </c>
      <c r="D20" s="63">
        <v>218</v>
      </c>
      <c r="E20" s="63">
        <v>290</v>
      </c>
      <c r="F20" s="63">
        <v>9</v>
      </c>
      <c r="G20" s="63">
        <v>17</v>
      </c>
      <c r="H20" s="63">
        <v>29</v>
      </c>
      <c r="I20" s="63">
        <v>76</v>
      </c>
      <c r="J20" s="17"/>
    </row>
    <row r="21" spans="1:10" ht="11.25" customHeight="1" x14ac:dyDescent="0.15">
      <c r="A21" s="4" t="s">
        <v>36</v>
      </c>
      <c r="B21" s="73">
        <f t="shared" si="1"/>
        <v>8159</v>
      </c>
      <c r="C21" s="63">
        <v>6831</v>
      </c>
      <c r="D21" s="63">
        <v>482</v>
      </c>
      <c r="E21" s="63">
        <v>308</v>
      </c>
      <c r="F21" s="63">
        <v>43</v>
      </c>
      <c r="G21" s="63">
        <v>134</v>
      </c>
      <c r="H21" s="63">
        <v>148</v>
      </c>
      <c r="I21" s="63">
        <v>213</v>
      </c>
      <c r="J21" s="17"/>
    </row>
    <row r="22" spans="1:10" ht="11.25" customHeight="1" x14ac:dyDescent="0.15">
      <c r="A22" s="169" t="s">
        <v>37</v>
      </c>
      <c r="B22" s="73">
        <f t="shared" si="1"/>
        <v>12808</v>
      </c>
      <c r="C22" s="63">
        <v>10956</v>
      </c>
      <c r="D22" s="63">
        <v>538</v>
      </c>
      <c r="E22" s="63">
        <v>330</v>
      </c>
      <c r="F22" s="63">
        <v>165</v>
      </c>
      <c r="G22" s="63">
        <v>441</v>
      </c>
      <c r="H22" s="63">
        <v>150</v>
      </c>
      <c r="I22" s="63">
        <v>228</v>
      </c>
      <c r="J22" s="17"/>
    </row>
    <row r="23" spans="1:10" ht="11.25" customHeight="1" thickBot="1" x14ac:dyDescent="0.2">
      <c r="A23" s="5" t="s">
        <v>38</v>
      </c>
      <c r="B23" s="74">
        <f t="shared" si="1"/>
        <v>8616</v>
      </c>
      <c r="C23" s="64">
        <v>6980</v>
      </c>
      <c r="D23" s="64">
        <v>649</v>
      </c>
      <c r="E23" s="64">
        <v>204</v>
      </c>
      <c r="F23" s="64">
        <v>82</v>
      </c>
      <c r="G23" s="64">
        <v>599</v>
      </c>
      <c r="H23" s="64">
        <v>0</v>
      </c>
      <c r="I23" s="64">
        <v>102</v>
      </c>
      <c r="J23" s="17"/>
    </row>
    <row r="24" spans="1:10" ht="11.25" customHeight="1" x14ac:dyDescent="0.15">
      <c r="A24" s="8" t="s">
        <v>197</v>
      </c>
      <c r="B24" s="8"/>
      <c r="C24" s="8"/>
      <c r="D24" s="8"/>
      <c r="E24" s="8"/>
      <c r="F24" s="19"/>
      <c r="G24" s="19"/>
      <c r="H24" s="19"/>
      <c r="I24" s="75"/>
    </row>
    <row r="25" spans="1:10" x14ac:dyDescent="0.15">
      <c r="B25" s="125" t="s">
        <v>151</v>
      </c>
      <c r="C25" s="17"/>
      <c r="D25" s="17"/>
      <c r="E25" s="17"/>
      <c r="F25" s="17"/>
      <c r="G25" s="17"/>
      <c r="H25" s="17"/>
      <c r="I25" s="17"/>
    </row>
  </sheetData>
  <mergeCells count="6">
    <mergeCell ref="A1:I1"/>
    <mergeCell ref="A4:A5"/>
    <mergeCell ref="B4:B5"/>
    <mergeCell ref="C4:E4"/>
    <mergeCell ref="F4:H4"/>
    <mergeCell ref="I4:I5"/>
  </mergeCells>
  <phoneticPr fontId="4"/>
  <pageMargins left="0.35" right="0.59055118110236227" top="0.78740157480314965"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zoomScaleNormal="100" workbookViewId="0">
      <selection sqref="A1:I1"/>
    </sheetView>
  </sheetViews>
  <sheetFormatPr defaultColWidth="1.375" defaultRowHeight="10.5" x14ac:dyDescent="0.15"/>
  <cols>
    <col min="1" max="1" width="11.875" style="109" customWidth="1"/>
    <col min="2" max="9" width="10.125" style="109" customWidth="1"/>
    <col min="10" max="10" width="2" style="109" customWidth="1"/>
    <col min="11" max="16384" width="1.375" style="109"/>
  </cols>
  <sheetData>
    <row r="1" spans="1:10" ht="15" customHeight="1" x14ac:dyDescent="0.15">
      <c r="A1" s="265" t="s">
        <v>132</v>
      </c>
      <c r="B1" s="265"/>
      <c r="C1" s="265"/>
      <c r="D1" s="265"/>
      <c r="E1" s="265"/>
      <c r="F1" s="265"/>
      <c r="G1" s="265"/>
      <c r="H1" s="265"/>
      <c r="I1" s="265"/>
    </row>
    <row r="2" spans="1:10" ht="2.25" customHeight="1" x14ac:dyDescent="0.15">
      <c r="A2" s="128"/>
      <c r="B2" s="129"/>
      <c r="C2" s="129"/>
      <c r="D2" s="129"/>
      <c r="E2" s="129"/>
      <c r="F2" s="129"/>
      <c r="G2" s="129"/>
      <c r="H2" s="129"/>
      <c r="I2" s="129"/>
    </row>
    <row r="3" spans="1:10" ht="11.25" customHeight="1" thickBot="1" x14ac:dyDescent="0.2">
      <c r="I3" s="130" t="s">
        <v>22</v>
      </c>
    </row>
    <row r="4" spans="1:10" ht="11.25" customHeight="1" x14ac:dyDescent="0.15">
      <c r="A4" s="243" t="s">
        <v>65</v>
      </c>
      <c r="B4" s="266" t="s">
        <v>66</v>
      </c>
      <c r="C4" s="245" t="s">
        <v>67</v>
      </c>
      <c r="D4" s="268"/>
      <c r="E4" s="243"/>
      <c r="F4" s="245" t="s">
        <v>68</v>
      </c>
      <c r="G4" s="268"/>
      <c r="H4" s="268"/>
      <c r="I4" s="245" t="s">
        <v>69</v>
      </c>
    </row>
    <row r="5" spans="1:10" ht="11.25" customHeight="1" x14ac:dyDescent="0.15">
      <c r="A5" s="244"/>
      <c r="B5" s="267"/>
      <c r="C5" s="131" t="s">
        <v>92</v>
      </c>
      <c r="D5" s="131" t="s">
        <v>133</v>
      </c>
      <c r="E5" s="131" t="s">
        <v>134</v>
      </c>
      <c r="F5" s="131" t="s">
        <v>92</v>
      </c>
      <c r="G5" s="131" t="s">
        <v>133</v>
      </c>
      <c r="H5" s="131" t="s">
        <v>134</v>
      </c>
      <c r="I5" s="246"/>
    </row>
    <row r="6" spans="1:10" ht="11.25" customHeight="1" x14ac:dyDescent="0.15">
      <c r="A6" s="111" t="s">
        <v>175</v>
      </c>
      <c r="B6" s="73">
        <v>71373</v>
      </c>
      <c r="C6" s="63">
        <v>54762</v>
      </c>
      <c r="D6" s="63">
        <v>3026</v>
      </c>
      <c r="E6" s="63">
        <v>8190</v>
      </c>
      <c r="F6" s="63">
        <v>3085</v>
      </c>
      <c r="G6" s="63">
        <v>62</v>
      </c>
      <c r="H6" s="63">
        <v>135</v>
      </c>
      <c r="I6" s="63">
        <v>2113</v>
      </c>
    </row>
    <row r="7" spans="1:10" ht="11.25" customHeight="1" x14ac:dyDescent="0.15">
      <c r="A7" s="114" t="s">
        <v>104</v>
      </c>
      <c r="B7" s="63">
        <v>66530</v>
      </c>
      <c r="C7" s="63">
        <v>50665</v>
      </c>
      <c r="D7" s="63">
        <v>2459</v>
      </c>
      <c r="E7" s="63">
        <v>8583</v>
      </c>
      <c r="F7" s="63">
        <v>2371</v>
      </c>
      <c r="G7" s="63">
        <v>54</v>
      </c>
      <c r="H7" s="63">
        <v>232</v>
      </c>
      <c r="I7" s="63">
        <v>2166</v>
      </c>
    </row>
    <row r="8" spans="1:10" ht="11.25" customHeight="1" x14ac:dyDescent="0.15">
      <c r="A8" s="130" t="s">
        <v>113</v>
      </c>
      <c r="B8" s="73">
        <v>60328</v>
      </c>
      <c r="C8" s="63">
        <v>46606</v>
      </c>
      <c r="D8" s="63">
        <v>1865</v>
      </c>
      <c r="E8" s="63">
        <v>7527</v>
      </c>
      <c r="F8" s="63">
        <v>2144</v>
      </c>
      <c r="G8" s="63">
        <v>57</v>
      </c>
      <c r="H8" s="63">
        <v>140</v>
      </c>
      <c r="I8" s="63">
        <v>1989</v>
      </c>
    </row>
    <row r="9" spans="1:10" ht="11.25" customHeight="1" x14ac:dyDescent="0.15">
      <c r="A9" s="130" t="s">
        <v>180</v>
      </c>
      <c r="B9" s="73">
        <v>49925</v>
      </c>
      <c r="C9" s="63">
        <v>39433</v>
      </c>
      <c r="D9" s="63">
        <v>1290</v>
      </c>
      <c r="E9" s="63">
        <v>6895</v>
      </c>
      <c r="F9" s="63">
        <v>853</v>
      </c>
      <c r="G9" s="63">
        <v>4</v>
      </c>
      <c r="H9" s="63">
        <v>69</v>
      </c>
      <c r="I9" s="63">
        <v>1381</v>
      </c>
    </row>
    <row r="10" spans="1:10" ht="11.25" customHeight="1" x14ac:dyDescent="0.15">
      <c r="A10" s="130" t="s">
        <v>176</v>
      </c>
      <c r="B10" s="73">
        <f>SUM(B12:B23)</f>
        <v>19202</v>
      </c>
      <c r="C10" s="63">
        <f t="shared" ref="C10:H10" si="0">SUM(C12:C23)</f>
        <v>14101</v>
      </c>
      <c r="D10" s="63">
        <f t="shared" si="0"/>
        <v>425</v>
      </c>
      <c r="E10" s="63">
        <f t="shared" si="0"/>
        <v>2098</v>
      </c>
      <c r="F10" s="63">
        <f t="shared" si="0"/>
        <v>138</v>
      </c>
      <c r="G10" s="63">
        <f t="shared" si="0"/>
        <v>19</v>
      </c>
      <c r="H10" s="63">
        <f t="shared" si="0"/>
        <v>39</v>
      </c>
      <c r="I10" s="63">
        <f>SUM(I12:I23)</f>
        <v>2382</v>
      </c>
      <c r="J10" s="115"/>
    </row>
    <row r="11" spans="1:10" ht="6.95" customHeight="1" x14ac:dyDescent="0.15">
      <c r="A11" s="130"/>
      <c r="B11" s="73"/>
      <c r="C11" s="63"/>
      <c r="D11" s="63"/>
      <c r="E11" s="63"/>
      <c r="F11" s="63"/>
      <c r="G11" s="63"/>
      <c r="H11" s="63"/>
      <c r="I11" s="63"/>
      <c r="J11" s="115"/>
    </row>
    <row r="12" spans="1:10" ht="11.25" customHeight="1" x14ac:dyDescent="0.15">
      <c r="A12" s="122" t="s">
        <v>153</v>
      </c>
      <c r="B12" s="73">
        <f>SUM(C12:I12)</f>
        <v>277</v>
      </c>
      <c r="C12" s="63">
        <v>224</v>
      </c>
      <c r="D12" s="63">
        <v>7</v>
      </c>
      <c r="E12" s="63">
        <v>22</v>
      </c>
      <c r="F12" s="63">
        <v>0</v>
      </c>
      <c r="G12" s="63">
        <v>0</v>
      </c>
      <c r="H12" s="63">
        <v>0</v>
      </c>
      <c r="I12" s="63">
        <v>24</v>
      </c>
      <c r="J12" s="115"/>
    </row>
    <row r="13" spans="1:10" ht="11.25" customHeight="1" x14ac:dyDescent="0.15">
      <c r="A13" s="122" t="s">
        <v>181</v>
      </c>
      <c r="B13" s="73">
        <f t="shared" ref="B13:B23" si="1">SUM(C13:I13)</f>
        <v>0</v>
      </c>
      <c r="C13" s="63">
        <v>0</v>
      </c>
      <c r="D13" s="63">
        <v>0</v>
      </c>
      <c r="E13" s="63">
        <v>0</v>
      </c>
      <c r="F13" s="63">
        <v>0</v>
      </c>
      <c r="G13" s="63">
        <v>0</v>
      </c>
      <c r="H13" s="63">
        <v>0</v>
      </c>
      <c r="I13" s="63">
        <v>0</v>
      </c>
      <c r="J13" s="115"/>
    </row>
    <row r="14" spans="1:10" ht="11.25" customHeight="1" x14ac:dyDescent="0.15">
      <c r="A14" s="122" t="s">
        <v>15</v>
      </c>
      <c r="B14" s="73">
        <f t="shared" si="1"/>
        <v>527</v>
      </c>
      <c r="C14" s="63">
        <v>377</v>
      </c>
      <c r="D14" s="63">
        <v>1</v>
      </c>
      <c r="E14" s="63">
        <v>27</v>
      </c>
      <c r="F14" s="63">
        <v>0</v>
      </c>
      <c r="G14" s="63">
        <v>0</v>
      </c>
      <c r="H14" s="63">
        <v>0</v>
      </c>
      <c r="I14" s="63">
        <v>122</v>
      </c>
      <c r="J14" s="115"/>
    </row>
    <row r="15" spans="1:10" ht="11.25" customHeight="1" x14ac:dyDescent="0.15">
      <c r="A15" s="122" t="s">
        <v>16</v>
      </c>
      <c r="B15" s="73">
        <f t="shared" si="1"/>
        <v>1229</v>
      </c>
      <c r="C15" s="63">
        <v>1048</v>
      </c>
      <c r="D15" s="63">
        <v>8</v>
      </c>
      <c r="E15" s="63">
        <v>49</v>
      </c>
      <c r="F15" s="63">
        <v>0</v>
      </c>
      <c r="G15" s="63">
        <v>0</v>
      </c>
      <c r="H15" s="63">
        <v>0</v>
      </c>
      <c r="I15" s="63">
        <v>124</v>
      </c>
      <c r="J15" s="115"/>
    </row>
    <row r="16" spans="1:10" ht="11.25" customHeight="1" x14ac:dyDescent="0.15">
      <c r="A16" s="122" t="s">
        <v>17</v>
      </c>
      <c r="B16" s="73">
        <f t="shared" si="1"/>
        <v>1576</v>
      </c>
      <c r="C16" s="63">
        <v>1182</v>
      </c>
      <c r="D16" s="63">
        <v>31</v>
      </c>
      <c r="E16" s="63">
        <v>154</v>
      </c>
      <c r="F16" s="63">
        <v>0</v>
      </c>
      <c r="G16" s="63">
        <v>0</v>
      </c>
      <c r="H16" s="63">
        <v>0</v>
      </c>
      <c r="I16" s="63">
        <v>209</v>
      </c>
      <c r="J16" s="115"/>
    </row>
    <row r="17" spans="1:10" ht="11.25" customHeight="1" x14ac:dyDescent="0.15">
      <c r="A17" s="122" t="s">
        <v>18</v>
      </c>
      <c r="B17" s="73">
        <f t="shared" si="1"/>
        <v>2202</v>
      </c>
      <c r="C17" s="63">
        <v>1626</v>
      </c>
      <c r="D17" s="63">
        <v>17</v>
      </c>
      <c r="E17" s="63">
        <v>315</v>
      </c>
      <c r="F17" s="63">
        <v>0</v>
      </c>
      <c r="G17" s="63">
        <v>0</v>
      </c>
      <c r="H17" s="63">
        <v>0</v>
      </c>
      <c r="I17" s="63">
        <v>244</v>
      </c>
      <c r="J17" s="115"/>
    </row>
    <row r="18" spans="1:10" ht="11.25" customHeight="1" x14ac:dyDescent="0.15">
      <c r="A18" s="122" t="s">
        <v>19</v>
      </c>
      <c r="B18" s="73">
        <f t="shared" si="1"/>
        <v>2869</v>
      </c>
      <c r="C18" s="63">
        <v>2027</v>
      </c>
      <c r="D18" s="63">
        <v>19</v>
      </c>
      <c r="E18" s="63">
        <v>489</v>
      </c>
      <c r="F18" s="63">
        <v>0</v>
      </c>
      <c r="G18" s="63">
        <v>0</v>
      </c>
      <c r="H18" s="63">
        <v>0</v>
      </c>
      <c r="I18" s="63">
        <v>334</v>
      </c>
      <c r="J18" s="115"/>
    </row>
    <row r="19" spans="1:10" ht="11.25" customHeight="1" x14ac:dyDescent="0.15">
      <c r="A19" s="122" t="s">
        <v>20</v>
      </c>
      <c r="B19" s="73">
        <f t="shared" si="1"/>
        <v>4552</v>
      </c>
      <c r="C19" s="63">
        <v>3385</v>
      </c>
      <c r="D19" s="63">
        <v>132</v>
      </c>
      <c r="E19" s="63">
        <v>509</v>
      </c>
      <c r="F19" s="63">
        <v>69</v>
      </c>
      <c r="G19" s="63">
        <v>19</v>
      </c>
      <c r="H19" s="63">
        <v>24</v>
      </c>
      <c r="I19" s="63">
        <v>414</v>
      </c>
      <c r="J19" s="115"/>
    </row>
    <row r="20" spans="1:10" ht="11.25" customHeight="1" x14ac:dyDescent="0.15">
      <c r="A20" s="122" t="s">
        <v>21</v>
      </c>
      <c r="B20" s="73">
        <f t="shared" si="1"/>
        <v>2535</v>
      </c>
      <c r="C20" s="63">
        <v>1855</v>
      </c>
      <c r="D20" s="63">
        <v>143</v>
      </c>
      <c r="E20" s="63">
        <v>239</v>
      </c>
      <c r="F20" s="63">
        <v>69</v>
      </c>
      <c r="G20" s="63">
        <v>0</v>
      </c>
      <c r="H20" s="63">
        <v>0</v>
      </c>
      <c r="I20" s="63">
        <v>229</v>
      </c>
      <c r="J20" s="115"/>
    </row>
    <row r="21" spans="1:10" ht="11.25" customHeight="1" x14ac:dyDescent="0.15">
      <c r="A21" s="122" t="s">
        <v>155</v>
      </c>
      <c r="B21" s="73">
        <f t="shared" si="1"/>
        <v>689</v>
      </c>
      <c r="C21" s="63">
        <v>436</v>
      </c>
      <c r="D21" s="63">
        <v>8</v>
      </c>
      <c r="E21" s="63">
        <v>48</v>
      </c>
      <c r="F21" s="63">
        <v>0</v>
      </c>
      <c r="G21" s="63">
        <v>0</v>
      </c>
      <c r="H21" s="63">
        <v>0</v>
      </c>
      <c r="I21" s="63">
        <v>197</v>
      </c>
      <c r="J21" s="115"/>
    </row>
    <row r="22" spans="1:10" ht="11.25" customHeight="1" x14ac:dyDescent="0.15">
      <c r="A22" s="132" t="s">
        <v>73</v>
      </c>
      <c r="B22" s="73">
        <f t="shared" si="1"/>
        <v>870</v>
      </c>
      <c r="C22" s="63">
        <v>605</v>
      </c>
      <c r="D22" s="63">
        <v>6</v>
      </c>
      <c r="E22" s="63">
        <v>32</v>
      </c>
      <c r="F22" s="63">
        <v>0</v>
      </c>
      <c r="G22" s="63">
        <v>0</v>
      </c>
      <c r="H22" s="63">
        <v>0</v>
      </c>
      <c r="I22" s="63">
        <v>227</v>
      </c>
      <c r="J22" s="115"/>
    </row>
    <row r="23" spans="1:10" ht="11.25" customHeight="1" thickBot="1" x14ac:dyDescent="0.2">
      <c r="A23" s="133" t="s">
        <v>74</v>
      </c>
      <c r="B23" s="74">
        <f t="shared" si="1"/>
        <v>1876</v>
      </c>
      <c r="C23" s="64">
        <v>1336</v>
      </c>
      <c r="D23" s="64">
        <v>53</v>
      </c>
      <c r="E23" s="64">
        <v>214</v>
      </c>
      <c r="F23" s="64">
        <v>0</v>
      </c>
      <c r="G23" s="64">
        <v>0</v>
      </c>
      <c r="H23" s="64">
        <v>15</v>
      </c>
      <c r="I23" s="64">
        <v>258</v>
      </c>
      <c r="J23" s="115"/>
    </row>
    <row r="24" spans="1:10" ht="11.25" customHeight="1" x14ac:dyDescent="0.15">
      <c r="A24" s="134" t="s">
        <v>135</v>
      </c>
      <c r="B24" s="134"/>
      <c r="C24" s="134"/>
      <c r="D24" s="134"/>
      <c r="E24" s="134"/>
      <c r="F24" s="135"/>
      <c r="G24" s="135"/>
      <c r="H24" s="135"/>
      <c r="I24" s="136"/>
    </row>
    <row r="25" spans="1:10" x14ac:dyDescent="0.15">
      <c r="A25" s="1"/>
      <c r="B25" s="125"/>
      <c r="C25" s="115"/>
      <c r="D25" s="115"/>
      <c r="E25" s="115"/>
      <c r="F25" s="115"/>
      <c r="G25" s="115"/>
      <c r="H25" s="115"/>
      <c r="I25" s="115"/>
    </row>
  </sheetData>
  <mergeCells count="6">
    <mergeCell ref="A1:I1"/>
    <mergeCell ref="A4:A5"/>
    <mergeCell ref="B4:B5"/>
    <mergeCell ref="C4:E4"/>
    <mergeCell ref="F4:H4"/>
    <mergeCell ref="I4:I5"/>
  </mergeCells>
  <phoneticPr fontId="4"/>
  <pageMargins left="0.35" right="0.59055118110236227"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zoomScale="150" zoomScaleNormal="150" workbookViewId="0">
      <selection sqref="A1:I1"/>
    </sheetView>
  </sheetViews>
  <sheetFormatPr defaultColWidth="1.375" defaultRowHeight="10.5" x14ac:dyDescent="0.15"/>
  <cols>
    <col min="1" max="1" width="10.625" style="138" customWidth="1"/>
    <col min="2" max="2" width="10.125" style="1" customWidth="1"/>
    <col min="3" max="8" width="10.375" style="1" customWidth="1"/>
    <col min="9" max="9" width="10.125" style="1" customWidth="1"/>
    <col min="10" max="11" width="8.125" style="1" customWidth="1"/>
    <col min="12" max="16384" width="1.375" style="1"/>
  </cols>
  <sheetData>
    <row r="1" spans="1:10" ht="17.25" customHeight="1" x14ac:dyDescent="0.15">
      <c r="A1" s="212" t="s">
        <v>125</v>
      </c>
      <c r="B1" s="212"/>
      <c r="C1" s="212"/>
      <c r="D1" s="212"/>
      <c r="E1" s="212"/>
      <c r="F1" s="212"/>
      <c r="G1" s="212"/>
      <c r="H1" s="212"/>
      <c r="I1" s="212"/>
    </row>
    <row r="2" spans="1:10" ht="3.75" customHeight="1" x14ac:dyDescent="0.15">
      <c r="A2" s="137"/>
      <c r="B2" s="142"/>
      <c r="C2" s="142"/>
      <c r="D2" s="143"/>
      <c r="E2" s="143"/>
      <c r="F2" s="143"/>
      <c r="G2" s="143"/>
    </row>
    <row r="3" spans="1:10" ht="11.25" customHeight="1" thickBot="1" x14ac:dyDescent="0.2">
      <c r="A3" s="153" t="s">
        <v>151</v>
      </c>
      <c r="B3" s="9"/>
      <c r="C3" s="9"/>
      <c r="D3" s="9"/>
      <c r="E3" s="9"/>
      <c r="F3" s="9"/>
      <c r="G3" s="2"/>
      <c r="H3" s="2"/>
      <c r="I3" s="2" t="s">
        <v>22</v>
      </c>
    </row>
    <row r="4" spans="1:10" ht="11.25" customHeight="1" x14ac:dyDescent="0.15">
      <c r="A4" s="270" t="s">
        <v>65</v>
      </c>
      <c r="B4" s="260" t="s">
        <v>109</v>
      </c>
      <c r="C4" s="218" t="s">
        <v>45</v>
      </c>
      <c r="D4" s="218"/>
      <c r="E4" s="215"/>
      <c r="F4" s="217" t="s">
        <v>44</v>
      </c>
      <c r="G4" s="218"/>
      <c r="H4" s="215"/>
      <c r="I4" s="262" t="s">
        <v>138</v>
      </c>
    </row>
    <row r="5" spans="1:10" ht="11.25" customHeight="1" x14ac:dyDescent="0.15">
      <c r="A5" s="271"/>
      <c r="B5" s="261"/>
      <c r="C5" s="144" t="s">
        <v>8</v>
      </c>
      <c r="D5" s="10" t="s">
        <v>81</v>
      </c>
      <c r="E5" s="154" t="s">
        <v>82</v>
      </c>
      <c r="F5" s="10" t="s">
        <v>8</v>
      </c>
      <c r="G5" s="10" t="s">
        <v>81</v>
      </c>
      <c r="H5" s="154" t="s">
        <v>82</v>
      </c>
      <c r="I5" s="264"/>
    </row>
    <row r="6" spans="1:10" ht="11.25" customHeight="1" x14ac:dyDescent="0.15">
      <c r="A6" s="186" t="s">
        <v>186</v>
      </c>
      <c r="B6" s="187">
        <v>277225</v>
      </c>
      <c r="C6" s="188">
        <v>191737</v>
      </c>
      <c r="D6" s="188">
        <v>141031</v>
      </c>
      <c r="E6" s="188">
        <v>50706</v>
      </c>
      <c r="F6" s="188">
        <v>23595</v>
      </c>
      <c r="G6" s="188">
        <v>16825</v>
      </c>
      <c r="H6" s="188">
        <v>6770</v>
      </c>
      <c r="I6" s="188">
        <v>61893</v>
      </c>
    </row>
    <row r="7" spans="1:10" ht="11.25" customHeight="1" x14ac:dyDescent="0.15">
      <c r="A7" s="189" t="s">
        <v>111</v>
      </c>
      <c r="B7" s="187">
        <v>265132</v>
      </c>
      <c r="C7" s="188">
        <v>190546</v>
      </c>
      <c r="D7" s="188">
        <v>139989</v>
      </c>
      <c r="E7" s="188">
        <v>50557</v>
      </c>
      <c r="F7" s="188">
        <v>24558</v>
      </c>
      <c r="G7" s="188">
        <v>17685</v>
      </c>
      <c r="H7" s="188">
        <v>6873</v>
      </c>
      <c r="I7" s="188">
        <v>50028</v>
      </c>
    </row>
    <row r="8" spans="1:10" ht="11.25" customHeight="1" x14ac:dyDescent="0.15">
      <c r="A8" s="189" t="s">
        <v>112</v>
      </c>
      <c r="B8" s="187">
        <v>265850</v>
      </c>
      <c r="C8" s="188">
        <v>188847</v>
      </c>
      <c r="D8" s="188">
        <v>138307</v>
      </c>
      <c r="E8" s="188">
        <v>50540</v>
      </c>
      <c r="F8" s="188">
        <v>24773</v>
      </c>
      <c r="G8" s="188">
        <v>18163</v>
      </c>
      <c r="H8" s="188">
        <v>6610</v>
      </c>
      <c r="I8" s="188">
        <v>52230</v>
      </c>
      <c r="J8" s="8"/>
    </row>
    <row r="9" spans="1:10" ht="11.25" customHeight="1" x14ac:dyDescent="0.15">
      <c r="A9" s="189" t="s">
        <v>139</v>
      </c>
      <c r="B9" s="187">
        <v>261804</v>
      </c>
      <c r="C9" s="190">
        <v>180690</v>
      </c>
      <c r="D9" s="190">
        <v>132831</v>
      </c>
      <c r="E9" s="190">
        <v>47859</v>
      </c>
      <c r="F9" s="190">
        <v>22129</v>
      </c>
      <c r="G9" s="190">
        <v>15308</v>
      </c>
      <c r="H9" s="190">
        <v>6821</v>
      </c>
      <c r="I9" s="190">
        <v>58985</v>
      </c>
      <c r="J9" s="8"/>
    </row>
    <row r="10" spans="1:10" ht="11.25" customHeight="1" x14ac:dyDescent="0.15">
      <c r="A10" s="189" t="s">
        <v>187</v>
      </c>
      <c r="B10" s="191">
        <f>C10+F10+I10</f>
        <v>120408</v>
      </c>
      <c r="C10" s="192">
        <f>D10+E10</f>
        <v>86558</v>
      </c>
      <c r="D10" s="192">
        <f>SUM(D12:D23)</f>
        <v>64284</v>
      </c>
      <c r="E10" s="192">
        <f>SUM(E12:E23)</f>
        <v>22274</v>
      </c>
      <c r="F10" s="192">
        <f t="shared" ref="F10:I10" si="0">SUM(F12:F23)</f>
        <v>2949</v>
      </c>
      <c r="G10" s="192">
        <f t="shared" si="0"/>
        <v>1488</v>
      </c>
      <c r="H10" s="192">
        <f t="shared" si="0"/>
        <v>1461</v>
      </c>
      <c r="I10" s="192">
        <f t="shared" si="0"/>
        <v>30901</v>
      </c>
    </row>
    <row r="11" spans="1:10" ht="6.75" customHeight="1" x14ac:dyDescent="0.15">
      <c r="A11" s="193"/>
      <c r="B11" s="192"/>
      <c r="C11" s="192"/>
      <c r="D11" s="194"/>
      <c r="E11" s="195"/>
      <c r="F11" s="192"/>
      <c r="G11" s="195"/>
      <c r="H11" s="196"/>
      <c r="I11" s="197"/>
    </row>
    <row r="12" spans="1:10" ht="11.25" customHeight="1" x14ac:dyDescent="0.15">
      <c r="A12" s="85" t="s">
        <v>153</v>
      </c>
      <c r="B12" s="13">
        <f>C12+F12+I12</f>
        <v>700</v>
      </c>
      <c r="C12" s="16">
        <f>SUM(D12:E12)</f>
        <v>520</v>
      </c>
      <c r="D12" s="16">
        <v>372</v>
      </c>
      <c r="E12" s="16">
        <v>148</v>
      </c>
      <c r="F12" s="16">
        <f>SUM(G12:H12)</f>
        <v>7</v>
      </c>
      <c r="G12" s="16">
        <v>3</v>
      </c>
      <c r="H12" s="16">
        <v>4</v>
      </c>
      <c r="I12" s="16">
        <v>173</v>
      </c>
    </row>
    <row r="13" spans="1:10" ht="11.25" customHeight="1" x14ac:dyDescent="0.15">
      <c r="A13" s="193" t="s">
        <v>154</v>
      </c>
      <c r="B13" s="13">
        <f t="shared" ref="B13:B23" si="1">C13+F13+I13</f>
        <v>0</v>
      </c>
      <c r="C13" s="16">
        <f t="shared" ref="C13:C23" si="2">SUM(D13:E13)</f>
        <v>0</v>
      </c>
      <c r="D13" s="16">
        <v>0</v>
      </c>
      <c r="E13" s="16">
        <v>0</v>
      </c>
      <c r="F13" s="16">
        <f t="shared" ref="F13:F23" si="3">SUM(G13:H13)</f>
        <v>0</v>
      </c>
      <c r="G13" s="16">
        <v>0</v>
      </c>
      <c r="H13" s="16">
        <v>0</v>
      </c>
      <c r="I13" s="16">
        <v>0</v>
      </c>
    </row>
    <row r="14" spans="1:10" ht="11.25" customHeight="1" x14ac:dyDescent="0.15">
      <c r="A14" s="193" t="s">
        <v>54</v>
      </c>
      <c r="B14" s="13">
        <f t="shared" si="1"/>
        <v>11205</v>
      </c>
      <c r="C14" s="16">
        <f t="shared" si="2"/>
        <v>7670</v>
      </c>
      <c r="D14" s="16">
        <v>5761</v>
      </c>
      <c r="E14" s="16">
        <v>1909</v>
      </c>
      <c r="F14" s="16">
        <f t="shared" si="3"/>
        <v>142</v>
      </c>
      <c r="G14" s="16">
        <v>95</v>
      </c>
      <c r="H14" s="16">
        <v>47</v>
      </c>
      <c r="I14" s="16">
        <v>3393</v>
      </c>
    </row>
    <row r="15" spans="1:10" ht="11.25" customHeight="1" x14ac:dyDescent="0.15">
      <c r="A15" s="193" t="s">
        <v>55</v>
      </c>
      <c r="B15" s="13">
        <f t="shared" si="1"/>
        <v>15124</v>
      </c>
      <c r="C15" s="16">
        <f t="shared" si="2"/>
        <v>11085</v>
      </c>
      <c r="D15" s="15">
        <v>8373</v>
      </c>
      <c r="E15" s="12">
        <v>2712</v>
      </c>
      <c r="F15" s="16">
        <f t="shared" si="3"/>
        <v>262</v>
      </c>
      <c r="G15" s="12">
        <v>227</v>
      </c>
      <c r="H15" s="21">
        <v>35</v>
      </c>
      <c r="I15" s="17">
        <v>3777</v>
      </c>
    </row>
    <row r="16" spans="1:10" ht="11.25" customHeight="1" x14ac:dyDescent="0.15">
      <c r="A16" s="193" t="s">
        <v>56</v>
      </c>
      <c r="B16" s="13">
        <f t="shared" si="1"/>
        <v>15567</v>
      </c>
      <c r="C16" s="16">
        <f t="shared" si="2"/>
        <v>11952</v>
      </c>
      <c r="D16" s="16">
        <v>8515</v>
      </c>
      <c r="E16" s="15">
        <v>3437</v>
      </c>
      <c r="F16" s="16">
        <f t="shared" si="3"/>
        <v>131</v>
      </c>
      <c r="G16" s="12">
        <v>79</v>
      </c>
      <c r="H16" s="21">
        <v>52</v>
      </c>
      <c r="I16" s="17">
        <v>3484</v>
      </c>
    </row>
    <row r="17" spans="1:9" ht="11.25" customHeight="1" x14ac:dyDescent="0.15">
      <c r="A17" s="193" t="s">
        <v>57</v>
      </c>
      <c r="B17" s="13">
        <f t="shared" si="1"/>
        <v>14064</v>
      </c>
      <c r="C17" s="16">
        <f t="shared" si="2"/>
        <v>10474</v>
      </c>
      <c r="D17" s="15">
        <v>7952</v>
      </c>
      <c r="E17" s="12">
        <v>2522</v>
      </c>
      <c r="F17" s="16">
        <f t="shared" si="3"/>
        <v>265</v>
      </c>
      <c r="G17" s="12">
        <v>122</v>
      </c>
      <c r="H17" s="21">
        <v>143</v>
      </c>
      <c r="I17" s="17">
        <v>3325</v>
      </c>
    </row>
    <row r="18" spans="1:9" ht="11.25" customHeight="1" x14ac:dyDescent="0.15">
      <c r="A18" s="193" t="s">
        <v>58</v>
      </c>
      <c r="B18" s="13">
        <f t="shared" si="1"/>
        <v>13040</v>
      </c>
      <c r="C18" s="16">
        <f t="shared" si="2"/>
        <v>8632</v>
      </c>
      <c r="D18" s="15">
        <v>6527</v>
      </c>
      <c r="E18" s="12">
        <v>2105</v>
      </c>
      <c r="F18" s="16">
        <f t="shared" si="3"/>
        <v>698</v>
      </c>
      <c r="G18" s="12">
        <v>153</v>
      </c>
      <c r="H18" s="21">
        <v>545</v>
      </c>
      <c r="I18" s="17">
        <v>3710</v>
      </c>
    </row>
    <row r="19" spans="1:9" ht="11.25" customHeight="1" x14ac:dyDescent="0.15">
      <c r="A19" s="193" t="s">
        <v>59</v>
      </c>
      <c r="B19" s="13">
        <f t="shared" si="1"/>
        <v>15958</v>
      </c>
      <c r="C19" s="16">
        <f t="shared" si="2"/>
        <v>11420</v>
      </c>
      <c r="D19" s="15">
        <v>8414</v>
      </c>
      <c r="E19" s="12">
        <v>3006</v>
      </c>
      <c r="F19" s="16">
        <f t="shared" si="3"/>
        <v>903</v>
      </c>
      <c r="G19" s="12">
        <v>513</v>
      </c>
      <c r="H19" s="21">
        <v>390</v>
      </c>
      <c r="I19" s="17">
        <v>3635</v>
      </c>
    </row>
    <row r="20" spans="1:9" ht="11.25" customHeight="1" x14ac:dyDescent="0.15">
      <c r="A20" s="193" t="s">
        <v>60</v>
      </c>
      <c r="B20" s="13">
        <f t="shared" si="1"/>
        <v>8641</v>
      </c>
      <c r="C20" s="16">
        <f t="shared" si="2"/>
        <v>6393</v>
      </c>
      <c r="D20" s="15">
        <v>4866</v>
      </c>
      <c r="E20" s="12">
        <v>1527</v>
      </c>
      <c r="F20" s="16">
        <f t="shared" si="3"/>
        <v>153</v>
      </c>
      <c r="G20" s="12">
        <v>80</v>
      </c>
      <c r="H20" s="21">
        <v>73</v>
      </c>
      <c r="I20" s="17">
        <v>2095</v>
      </c>
    </row>
    <row r="21" spans="1:9" ht="11.25" customHeight="1" x14ac:dyDescent="0.15">
      <c r="A21" s="193" t="s">
        <v>179</v>
      </c>
      <c r="B21" s="13">
        <f t="shared" si="1"/>
        <v>4604</v>
      </c>
      <c r="C21" s="16">
        <f t="shared" si="2"/>
        <v>3141</v>
      </c>
      <c r="D21" s="15">
        <v>2359</v>
      </c>
      <c r="E21" s="12">
        <v>782</v>
      </c>
      <c r="F21" s="16">
        <f t="shared" si="3"/>
        <v>20</v>
      </c>
      <c r="G21" s="12">
        <v>15</v>
      </c>
      <c r="H21" s="21">
        <v>5</v>
      </c>
      <c r="I21" s="17">
        <v>1443</v>
      </c>
    </row>
    <row r="22" spans="1:9" ht="11.25" customHeight="1" x14ac:dyDescent="0.15">
      <c r="A22" s="193" t="s">
        <v>61</v>
      </c>
      <c r="B22" s="13">
        <f t="shared" si="1"/>
        <v>7812</v>
      </c>
      <c r="C22" s="16">
        <f t="shared" si="2"/>
        <v>5186</v>
      </c>
      <c r="D22" s="16">
        <v>3819</v>
      </c>
      <c r="E22" s="15">
        <v>1367</v>
      </c>
      <c r="F22" s="16">
        <f t="shared" si="3"/>
        <v>109</v>
      </c>
      <c r="G22" s="12">
        <v>29</v>
      </c>
      <c r="H22" s="21">
        <v>80</v>
      </c>
      <c r="I22" s="17">
        <v>2517</v>
      </c>
    </row>
    <row r="23" spans="1:9" ht="11.25" customHeight="1" thickBot="1" x14ac:dyDescent="0.2">
      <c r="A23" s="198" t="s">
        <v>62</v>
      </c>
      <c r="B23" s="13">
        <f t="shared" si="1"/>
        <v>13693</v>
      </c>
      <c r="C23" s="16">
        <f t="shared" si="2"/>
        <v>10085</v>
      </c>
      <c r="D23" s="22">
        <v>7326</v>
      </c>
      <c r="E23" s="14">
        <v>2759</v>
      </c>
      <c r="F23" s="16">
        <f t="shared" si="3"/>
        <v>259</v>
      </c>
      <c r="G23" s="14">
        <v>172</v>
      </c>
      <c r="H23" s="23">
        <v>87</v>
      </c>
      <c r="I23" s="23">
        <v>3349</v>
      </c>
    </row>
    <row r="24" spans="1:9" ht="11.25" customHeight="1" x14ac:dyDescent="0.15">
      <c r="A24" s="269" t="s">
        <v>88</v>
      </c>
      <c r="B24" s="269"/>
      <c r="C24" s="269"/>
      <c r="D24" s="269"/>
      <c r="E24" s="269"/>
      <c r="F24" s="269"/>
      <c r="G24" s="269"/>
      <c r="H24" s="269"/>
      <c r="I24" s="269"/>
    </row>
    <row r="25" spans="1:9" x14ac:dyDescent="0.15">
      <c r="B25" s="156"/>
      <c r="C25" s="157"/>
      <c r="D25" s="157"/>
      <c r="E25" s="157"/>
      <c r="F25" s="157"/>
      <c r="G25" s="157"/>
      <c r="H25" s="157"/>
      <c r="I25" s="157"/>
    </row>
    <row r="26" spans="1:9" x14ac:dyDescent="0.15">
      <c r="B26" s="157"/>
      <c r="C26" s="157"/>
      <c r="F26" s="157"/>
    </row>
    <row r="27" spans="1:9" x14ac:dyDescent="0.15">
      <c r="B27" s="157"/>
      <c r="C27" s="157"/>
      <c r="F27" s="157"/>
    </row>
    <row r="28" spans="1:9" x14ac:dyDescent="0.15">
      <c r="B28" s="157"/>
      <c r="C28" s="157"/>
      <c r="F28" s="157"/>
    </row>
    <row r="29" spans="1:9" x14ac:dyDescent="0.15">
      <c r="B29" s="157"/>
      <c r="C29" s="157"/>
      <c r="F29" s="157"/>
    </row>
    <row r="30" spans="1:9" x14ac:dyDescent="0.15">
      <c r="B30" s="157"/>
      <c r="C30" s="157"/>
      <c r="F30" s="157"/>
    </row>
    <row r="31" spans="1:9" x14ac:dyDescent="0.15">
      <c r="B31" s="157"/>
      <c r="C31" s="157"/>
      <c r="F31" s="157"/>
    </row>
    <row r="32" spans="1:9" x14ac:dyDescent="0.15">
      <c r="B32" s="157"/>
      <c r="C32" s="157"/>
      <c r="F32" s="157"/>
    </row>
    <row r="33" spans="2:6" x14ac:dyDescent="0.15">
      <c r="B33" s="157"/>
      <c r="C33" s="157"/>
      <c r="F33" s="157"/>
    </row>
    <row r="34" spans="2:6" x14ac:dyDescent="0.15">
      <c r="B34" s="157"/>
      <c r="C34" s="157"/>
      <c r="F34" s="157"/>
    </row>
    <row r="35" spans="2:6" x14ac:dyDescent="0.15">
      <c r="B35" s="157"/>
      <c r="C35" s="157"/>
      <c r="F35" s="157"/>
    </row>
    <row r="36" spans="2:6" x14ac:dyDescent="0.15">
      <c r="B36" s="157"/>
      <c r="C36" s="157"/>
      <c r="F36" s="157"/>
    </row>
    <row r="37" spans="2:6" x14ac:dyDescent="0.15">
      <c r="B37" s="157"/>
      <c r="C37" s="157"/>
      <c r="F37" s="157"/>
    </row>
    <row r="38" spans="2:6" x14ac:dyDescent="0.15">
      <c r="B38" s="157"/>
      <c r="C38" s="157"/>
      <c r="F38" s="157"/>
    </row>
    <row r="39" spans="2:6" x14ac:dyDescent="0.15">
      <c r="C39" s="157"/>
      <c r="F39" s="157"/>
    </row>
    <row r="40" spans="2:6" x14ac:dyDescent="0.15">
      <c r="F40" s="157"/>
    </row>
    <row r="41" spans="2:6" x14ac:dyDescent="0.15">
      <c r="F41" s="157"/>
    </row>
    <row r="42" spans="2:6" x14ac:dyDescent="0.15">
      <c r="F42" s="157"/>
    </row>
    <row r="43" spans="2:6" x14ac:dyDescent="0.15">
      <c r="F43" s="157"/>
    </row>
  </sheetData>
  <mergeCells count="7">
    <mergeCell ref="A24:I24"/>
    <mergeCell ref="A1:I1"/>
    <mergeCell ref="A4:A5"/>
    <mergeCell ref="B4:B5"/>
    <mergeCell ref="C4:E4"/>
    <mergeCell ref="F4:H4"/>
    <mergeCell ref="I4:I5"/>
  </mergeCells>
  <phoneticPr fontId="4"/>
  <pageMargins left="0.47244094488188981" right="0.23622047244094491" top="0.74803149606299213" bottom="0.74803149606299213" header="0.31496062992125984" footer="0.31496062992125984"/>
  <pageSetup paperSize="9" orientation="portrait" r:id="rId1"/>
  <headerFooter alignWithMargins="0"/>
  <ignoredErrors>
    <ignoredError sqref="F12:F23"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zoomScale="115" zoomScaleNormal="115" workbookViewId="0">
      <selection sqref="A1:R1"/>
    </sheetView>
  </sheetViews>
  <sheetFormatPr defaultColWidth="1.375" defaultRowHeight="10.5" x14ac:dyDescent="0.15"/>
  <cols>
    <col min="1" max="1" width="9.875" style="1" customWidth="1"/>
    <col min="2" max="3" width="6.375" style="1" bestFit="1" customWidth="1"/>
    <col min="4" max="5" width="5.625" style="1" bestFit="1" customWidth="1"/>
    <col min="6" max="6" width="4.25" style="1" customWidth="1"/>
    <col min="7" max="9" width="5.625" style="1" bestFit="1" customWidth="1"/>
    <col min="10" max="10" width="4.25" style="1" bestFit="1" customWidth="1"/>
    <col min="11" max="11" width="5.625" style="1" bestFit="1" customWidth="1"/>
    <col min="12" max="13" width="3" style="1" bestFit="1" customWidth="1"/>
    <col min="14" max="14" width="5.125" style="1" customWidth="1"/>
    <col min="15" max="17" width="4.5" style="1" bestFit="1" customWidth="1"/>
    <col min="18" max="18" width="4.25" style="1" bestFit="1" customWidth="1"/>
    <col min="19" max="16384" width="1.375" style="1"/>
  </cols>
  <sheetData>
    <row r="1" spans="1:19" ht="18" customHeight="1" x14ac:dyDescent="0.15">
      <c r="A1" s="212" t="s">
        <v>126</v>
      </c>
      <c r="B1" s="274"/>
      <c r="C1" s="274"/>
      <c r="D1" s="274"/>
      <c r="E1" s="274"/>
      <c r="F1" s="274"/>
      <c r="G1" s="274"/>
      <c r="H1" s="274"/>
      <c r="I1" s="274"/>
      <c r="J1" s="274"/>
      <c r="K1" s="274"/>
      <c r="L1" s="274"/>
      <c r="M1" s="274"/>
      <c r="N1" s="274"/>
      <c r="O1" s="274"/>
      <c r="P1" s="274"/>
      <c r="Q1" s="274"/>
      <c r="R1" s="274"/>
    </row>
    <row r="2" spans="1:19" ht="3.75" customHeight="1" x14ac:dyDescent="0.15">
      <c r="A2" s="142"/>
      <c r="B2" s="143"/>
      <c r="C2" s="143"/>
      <c r="D2" s="143"/>
      <c r="E2" s="143"/>
      <c r="F2" s="143"/>
      <c r="G2" s="143"/>
      <c r="H2" s="143"/>
      <c r="I2" s="143"/>
      <c r="J2" s="143"/>
      <c r="K2" s="143"/>
      <c r="L2" s="143"/>
      <c r="M2" s="143"/>
    </row>
    <row r="3" spans="1:19" ht="11.25" customHeight="1" thickBot="1" x14ac:dyDescent="0.2">
      <c r="A3" s="9"/>
      <c r="B3" s="9"/>
      <c r="C3" s="9"/>
      <c r="D3" s="9"/>
      <c r="E3" s="9"/>
      <c r="F3" s="9"/>
      <c r="G3" s="9"/>
      <c r="H3" s="9"/>
      <c r="I3" s="9"/>
      <c r="J3" s="9"/>
      <c r="K3" s="9"/>
      <c r="L3" s="2"/>
      <c r="M3" s="2"/>
      <c r="N3" s="2"/>
      <c r="O3" s="9"/>
      <c r="P3" s="9"/>
      <c r="Q3" s="9"/>
      <c r="R3" s="4" t="s">
        <v>22</v>
      </c>
    </row>
    <row r="4" spans="1:19" ht="21" customHeight="1" x14ac:dyDescent="0.15">
      <c r="A4" s="263" t="s">
        <v>141</v>
      </c>
      <c r="B4" s="276" t="s">
        <v>142</v>
      </c>
      <c r="C4" s="278" t="s">
        <v>100</v>
      </c>
      <c r="D4" s="279"/>
      <c r="E4" s="279"/>
      <c r="F4" s="280"/>
      <c r="G4" s="272" t="s">
        <v>101</v>
      </c>
      <c r="H4" s="273"/>
      <c r="I4" s="273"/>
      <c r="J4" s="281"/>
      <c r="K4" s="272" t="s">
        <v>140</v>
      </c>
      <c r="L4" s="273"/>
      <c r="M4" s="273"/>
      <c r="N4" s="281"/>
      <c r="O4" s="272" t="s">
        <v>102</v>
      </c>
      <c r="P4" s="273"/>
      <c r="Q4" s="273"/>
      <c r="R4" s="273"/>
    </row>
    <row r="5" spans="1:19" ht="21" customHeight="1" x14ac:dyDescent="0.15">
      <c r="A5" s="275"/>
      <c r="B5" s="277"/>
      <c r="C5" s="158" t="s">
        <v>43</v>
      </c>
      <c r="D5" s="159" t="s">
        <v>70</v>
      </c>
      <c r="E5" s="159" t="s">
        <v>71</v>
      </c>
      <c r="F5" s="161" t="s">
        <v>72</v>
      </c>
      <c r="G5" s="158" t="s">
        <v>43</v>
      </c>
      <c r="H5" s="159" t="s">
        <v>70</v>
      </c>
      <c r="I5" s="159" t="s">
        <v>71</v>
      </c>
      <c r="J5" s="161" t="s">
        <v>72</v>
      </c>
      <c r="K5" s="158" t="s">
        <v>43</v>
      </c>
      <c r="L5" s="159" t="s">
        <v>70</v>
      </c>
      <c r="M5" s="159" t="s">
        <v>71</v>
      </c>
      <c r="N5" s="161" t="s">
        <v>72</v>
      </c>
      <c r="O5" s="158" t="s">
        <v>43</v>
      </c>
      <c r="P5" s="159" t="s">
        <v>70</v>
      </c>
      <c r="Q5" s="159" t="s">
        <v>71</v>
      </c>
      <c r="R5" s="210" t="s">
        <v>72</v>
      </c>
    </row>
    <row r="6" spans="1:19" ht="11.25" customHeight="1" x14ac:dyDescent="0.15">
      <c r="A6" s="207" t="s">
        <v>186</v>
      </c>
      <c r="B6" s="194">
        <v>13663</v>
      </c>
      <c r="C6" s="199">
        <v>8185</v>
      </c>
      <c r="D6" s="194">
        <v>4491</v>
      </c>
      <c r="E6" s="194">
        <v>3694</v>
      </c>
      <c r="F6" s="200">
        <v>0</v>
      </c>
      <c r="G6" s="199">
        <v>5478</v>
      </c>
      <c r="H6" s="194">
        <v>2428</v>
      </c>
      <c r="I6" s="194">
        <v>3050</v>
      </c>
      <c r="J6" s="200">
        <v>0</v>
      </c>
      <c r="K6" s="199"/>
      <c r="L6" s="194"/>
      <c r="M6" s="194"/>
      <c r="N6" s="200"/>
      <c r="O6" s="199">
        <v>0</v>
      </c>
      <c r="P6" s="194">
        <v>0</v>
      </c>
      <c r="Q6" s="194">
        <v>0</v>
      </c>
      <c r="R6" s="194">
        <v>0</v>
      </c>
    </row>
    <row r="7" spans="1:19" ht="11.25" customHeight="1" x14ac:dyDescent="0.15">
      <c r="A7" s="193" t="s">
        <v>111</v>
      </c>
      <c r="B7" s="194">
        <v>7981</v>
      </c>
      <c r="C7" s="199">
        <v>4818</v>
      </c>
      <c r="D7" s="194">
        <v>2223</v>
      </c>
      <c r="E7" s="194">
        <v>2595</v>
      </c>
      <c r="F7" s="200">
        <v>0</v>
      </c>
      <c r="G7" s="199">
        <v>3163</v>
      </c>
      <c r="H7" s="194">
        <v>919</v>
      </c>
      <c r="I7" s="194">
        <v>2244</v>
      </c>
      <c r="J7" s="200">
        <v>0</v>
      </c>
      <c r="K7" s="199"/>
      <c r="L7" s="194"/>
      <c r="M7" s="194"/>
      <c r="N7" s="200"/>
      <c r="O7" s="199">
        <v>0</v>
      </c>
      <c r="P7" s="194">
        <v>0</v>
      </c>
      <c r="Q7" s="194">
        <v>0</v>
      </c>
      <c r="R7" s="194">
        <v>0</v>
      </c>
    </row>
    <row r="8" spans="1:19" ht="11.25" customHeight="1" x14ac:dyDescent="0.15">
      <c r="A8" s="193" t="s">
        <v>112</v>
      </c>
      <c r="B8" s="194">
        <v>7668</v>
      </c>
      <c r="C8" s="199">
        <v>4642</v>
      </c>
      <c r="D8" s="194">
        <v>2481</v>
      </c>
      <c r="E8" s="194">
        <v>2161</v>
      </c>
      <c r="F8" s="200">
        <v>0</v>
      </c>
      <c r="G8" s="199">
        <v>3026</v>
      </c>
      <c r="H8" s="194">
        <v>911</v>
      </c>
      <c r="I8" s="194">
        <v>2115</v>
      </c>
      <c r="J8" s="200">
        <v>0</v>
      </c>
      <c r="K8" s="199">
        <v>1824</v>
      </c>
      <c r="L8" s="194">
        <v>0</v>
      </c>
      <c r="M8" s="194">
        <v>0</v>
      </c>
      <c r="N8" s="200">
        <v>1824</v>
      </c>
      <c r="O8" s="199">
        <v>0</v>
      </c>
      <c r="P8" s="194">
        <v>0</v>
      </c>
      <c r="Q8" s="194">
        <v>0</v>
      </c>
      <c r="R8" s="194">
        <v>0</v>
      </c>
    </row>
    <row r="9" spans="1:19" ht="11.25" customHeight="1" x14ac:dyDescent="0.15">
      <c r="A9" s="193" t="s">
        <v>139</v>
      </c>
      <c r="B9" s="15">
        <v>8876</v>
      </c>
      <c r="C9" s="11">
        <v>4559</v>
      </c>
      <c r="D9" s="15">
        <v>2437</v>
      </c>
      <c r="E9" s="15">
        <v>2122</v>
      </c>
      <c r="F9" s="201">
        <v>0</v>
      </c>
      <c r="G9" s="11">
        <v>3042</v>
      </c>
      <c r="H9" s="15">
        <v>920</v>
      </c>
      <c r="I9" s="15">
        <v>2122</v>
      </c>
      <c r="J9" s="201">
        <v>0</v>
      </c>
      <c r="K9" s="11">
        <v>1275</v>
      </c>
      <c r="L9" s="15">
        <v>0</v>
      </c>
      <c r="M9" s="15">
        <v>0</v>
      </c>
      <c r="N9" s="201">
        <v>1275</v>
      </c>
      <c r="O9" s="11">
        <v>0</v>
      </c>
      <c r="P9" s="15">
        <v>0</v>
      </c>
      <c r="Q9" s="15">
        <v>0</v>
      </c>
      <c r="R9" s="15">
        <v>0</v>
      </c>
    </row>
    <row r="10" spans="1:19" ht="11.25" customHeight="1" x14ac:dyDescent="0.15">
      <c r="A10" s="193" t="s">
        <v>187</v>
      </c>
      <c r="B10" s="192">
        <f>SUM(B12:B23)</f>
        <v>4298</v>
      </c>
      <c r="C10" s="191">
        <f>SUM(C12:C23)</f>
        <v>1275</v>
      </c>
      <c r="D10" s="192">
        <f t="shared" ref="D10:N10" si="0">SUM(D12:D23)</f>
        <v>464</v>
      </c>
      <c r="E10" s="192">
        <f t="shared" si="0"/>
        <v>219</v>
      </c>
      <c r="F10" s="202">
        <f t="shared" si="0"/>
        <v>592</v>
      </c>
      <c r="G10" s="191">
        <f t="shared" si="0"/>
        <v>1642</v>
      </c>
      <c r="H10" s="192">
        <f t="shared" si="0"/>
        <v>501</v>
      </c>
      <c r="I10" s="192">
        <f t="shared" si="0"/>
        <v>1141</v>
      </c>
      <c r="J10" s="202">
        <f t="shared" si="0"/>
        <v>0</v>
      </c>
      <c r="K10" s="192">
        <f t="shared" si="0"/>
        <v>1381</v>
      </c>
      <c r="L10" s="192">
        <f t="shared" si="0"/>
        <v>0</v>
      </c>
      <c r="M10" s="192">
        <f t="shared" si="0"/>
        <v>0</v>
      </c>
      <c r="N10" s="202">
        <f t="shared" si="0"/>
        <v>1381</v>
      </c>
      <c r="O10" s="191">
        <f>SUM(O12:O23)</f>
        <v>0</v>
      </c>
      <c r="P10" s="192">
        <f>SUM(P12:P23)</f>
        <v>0</v>
      </c>
      <c r="Q10" s="192">
        <f>SUM(Q12:Q23)</f>
        <v>0</v>
      </c>
      <c r="R10" s="192">
        <f>SUM(R12:R23)</f>
        <v>0</v>
      </c>
      <c r="S10" s="17"/>
    </row>
    <row r="11" spans="1:19" ht="6.95" customHeight="1" x14ac:dyDescent="0.15">
      <c r="A11" s="193"/>
      <c r="B11" s="16"/>
      <c r="C11" s="13"/>
      <c r="D11" s="12"/>
      <c r="E11" s="12"/>
      <c r="F11" s="203"/>
      <c r="G11" s="13"/>
      <c r="H11" s="12"/>
      <c r="I11" s="12"/>
      <c r="J11" s="203"/>
      <c r="K11" s="204"/>
      <c r="L11" s="12"/>
      <c r="M11" s="12"/>
      <c r="N11" s="203"/>
      <c r="O11" s="13"/>
      <c r="P11" s="12"/>
      <c r="Q11" s="12"/>
      <c r="R11" s="12"/>
      <c r="S11" s="17"/>
    </row>
    <row r="12" spans="1:19" ht="11.25" customHeight="1" x14ac:dyDescent="0.15">
      <c r="A12" s="155" t="s">
        <v>153</v>
      </c>
      <c r="B12" s="16">
        <f>C12+G12+O12+K12</f>
        <v>25</v>
      </c>
      <c r="C12" s="13">
        <f>SUM(D12:F12)</f>
        <v>6</v>
      </c>
      <c r="D12" s="12">
        <v>4</v>
      </c>
      <c r="E12" s="12">
        <v>2</v>
      </c>
      <c r="F12" s="203" t="s">
        <v>162</v>
      </c>
      <c r="G12" s="13">
        <f>SUM(H12:J12)</f>
        <v>19</v>
      </c>
      <c r="H12" s="12">
        <v>9</v>
      </c>
      <c r="I12" s="12">
        <v>10</v>
      </c>
      <c r="J12" s="203"/>
      <c r="K12" s="204">
        <f>SUM(L12:N12)</f>
        <v>0</v>
      </c>
      <c r="L12" s="12" t="s">
        <v>188</v>
      </c>
      <c r="M12" s="12" t="s">
        <v>188</v>
      </c>
      <c r="N12" s="203" t="s">
        <v>162</v>
      </c>
      <c r="O12" s="13">
        <f t="shared" ref="O12:O23" si="1">SUM(P12:R12)</f>
        <v>0</v>
      </c>
      <c r="P12" s="12">
        <v>0</v>
      </c>
      <c r="Q12" s="12">
        <v>0</v>
      </c>
      <c r="R12" s="12">
        <v>0</v>
      </c>
      <c r="S12" s="17"/>
    </row>
    <row r="13" spans="1:19" ht="11.25" customHeight="1" x14ac:dyDescent="0.15">
      <c r="A13" s="193" t="s">
        <v>154</v>
      </c>
      <c r="B13" s="206">
        <f>C13+G13+O13+K13</f>
        <v>68</v>
      </c>
      <c r="C13" s="13">
        <f t="shared" ref="C13:C22" si="2">SUM(D13:F13)</f>
        <v>24</v>
      </c>
      <c r="D13" s="12" t="s">
        <v>188</v>
      </c>
      <c r="E13" s="12" t="s">
        <v>188</v>
      </c>
      <c r="F13" s="203">
        <v>24</v>
      </c>
      <c r="G13" s="13">
        <f t="shared" ref="G13:G22" si="3">SUM(H13:J13)</f>
        <v>44</v>
      </c>
      <c r="H13" s="12">
        <v>19</v>
      </c>
      <c r="I13" s="12">
        <v>25</v>
      </c>
      <c r="J13" s="203"/>
      <c r="K13" s="204">
        <f t="shared" ref="K13:K22" si="4">SUM(L13:N13)</f>
        <v>0</v>
      </c>
      <c r="L13" s="12" t="s">
        <v>188</v>
      </c>
      <c r="M13" s="12" t="s">
        <v>188</v>
      </c>
      <c r="N13" s="203" t="s">
        <v>188</v>
      </c>
      <c r="O13" s="13">
        <f t="shared" si="1"/>
        <v>0</v>
      </c>
      <c r="P13" s="12">
        <v>0</v>
      </c>
      <c r="Q13" s="12">
        <v>0</v>
      </c>
      <c r="R13" s="12">
        <v>0</v>
      </c>
      <c r="S13" s="17"/>
    </row>
    <row r="14" spans="1:19" ht="11.25" customHeight="1" x14ac:dyDescent="0.15">
      <c r="A14" s="193" t="s">
        <v>54</v>
      </c>
      <c r="B14" s="16">
        <f t="shared" ref="B14:B23" si="5">C14+G14+O14+K14</f>
        <v>155</v>
      </c>
      <c r="C14" s="13">
        <f t="shared" si="2"/>
        <v>110</v>
      </c>
      <c r="D14" s="12">
        <v>108</v>
      </c>
      <c r="E14" s="12">
        <v>2</v>
      </c>
      <c r="F14" s="203" t="s">
        <v>188</v>
      </c>
      <c r="G14" s="13">
        <f t="shared" si="3"/>
        <v>45</v>
      </c>
      <c r="H14" s="12">
        <v>13</v>
      </c>
      <c r="I14" s="12">
        <v>32</v>
      </c>
      <c r="J14" s="203"/>
      <c r="K14" s="204">
        <f t="shared" si="4"/>
        <v>0</v>
      </c>
      <c r="L14" s="12" t="s">
        <v>162</v>
      </c>
      <c r="M14" s="12" t="s">
        <v>188</v>
      </c>
      <c r="N14" s="203" t="s">
        <v>188</v>
      </c>
      <c r="O14" s="13">
        <f t="shared" si="1"/>
        <v>0</v>
      </c>
      <c r="P14" s="12">
        <v>0</v>
      </c>
      <c r="Q14" s="12">
        <v>0</v>
      </c>
      <c r="R14" s="12">
        <v>0</v>
      </c>
      <c r="S14" s="17"/>
    </row>
    <row r="15" spans="1:19" ht="11.25" customHeight="1" x14ac:dyDescent="0.15">
      <c r="A15" s="193" t="s">
        <v>55</v>
      </c>
      <c r="B15" s="16">
        <f t="shared" si="5"/>
        <v>215</v>
      </c>
      <c r="C15" s="13">
        <f t="shared" si="2"/>
        <v>59</v>
      </c>
      <c r="D15" s="12">
        <v>52</v>
      </c>
      <c r="E15" s="12">
        <v>7</v>
      </c>
      <c r="F15" s="203" t="s">
        <v>188</v>
      </c>
      <c r="G15" s="13">
        <f t="shared" si="3"/>
        <v>147</v>
      </c>
      <c r="H15" s="12">
        <v>47</v>
      </c>
      <c r="I15" s="12">
        <v>100</v>
      </c>
      <c r="J15" s="203"/>
      <c r="K15" s="204">
        <f t="shared" si="4"/>
        <v>9</v>
      </c>
      <c r="L15" s="12" t="s">
        <v>188</v>
      </c>
      <c r="M15" s="12" t="s">
        <v>188</v>
      </c>
      <c r="N15" s="203">
        <v>9</v>
      </c>
      <c r="O15" s="13">
        <f t="shared" si="1"/>
        <v>0</v>
      </c>
      <c r="P15" s="12">
        <v>0</v>
      </c>
      <c r="Q15" s="12">
        <v>0</v>
      </c>
      <c r="R15" s="12">
        <v>0</v>
      </c>
      <c r="S15" s="17"/>
    </row>
    <row r="16" spans="1:19" ht="11.25" customHeight="1" x14ac:dyDescent="0.15">
      <c r="A16" s="193" t="s">
        <v>56</v>
      </c>
      <c r="B16" s="16">
        <f t="shared" si="5"/>
        <v>94</v>
      </c>
      <c r="C16" s="13">
        <f t="shared" si="2"/>
        <v>5</v>
      </c>
      <c r="D16" s="12">
        <v>5</v>
      </c>
      <c r="E16" s="12" t="s">
        <v>162</v>
      </c>
      <c r="F16" s="203" t="s">
        <v>162</v>
      </c>
      <c r="G16" s="13">
        <f t="shared" si="3"/>
        <v>89</v>
      </c>
      <c r="H16" s="12">
        <v>36</v>
      </c>
      <c r="I16" s="12">
        <v>53</v>
      </c>
      <c r="J16" s="203"/>
      <c r="K16" s="204">
        <f t="shared" si="4"/>
        <v>0</v>
      </c>
      <c r="L16" s="12" t="s">
        <v>188</v>
      </c>
      <c r="M16" s="12" t="s">
        <v>162</v>
      </c>
      <c r="N16" s="203" t="s">
        <v>188</v>
      </c>
      <c r="O16" s="13">
        <f t="shared" si="1"/>
        <v>0</v>
      </c>
      <c r="P16" s="12">
        <v>0</v>
      </c>
      <c r="Q16" s="12">
        <v>0</v>
      </c>
      <c r="R16" s="12">
        <v>0</v>
      </c>
      <c r="S16" s="17"/>
    </row>
    <row r="17" spans="1:19" ht="11.25" customHeight="1" x14ac:dyDescent="0.15">
      <c r="A17" s="193" t="s">
        <v>57</v>
      </c>
      <c r="B17" s="16">
        <f t="shared" si="5"/>
        <v>746</v>
      </c>
      <c r="C17" s="13">
        <f t="shared" si="2"/>
        <v>145</v>
      </c>
      <c r="D17" s="12">
        <v>23</v>
      </c>
      <c r="E17" s="12">
        <v>24</v>
      </c>
      <c r="F17" s="203">
        <v>98</v>
      </c>
      <c r="G17" s="13">
        <f t="shared" si="3"/>
        <v>182</v>
      </c>
      <c r="H17" s="12">
        <v>62</v>
      </c>
      <c r="I17" s="12">
        <v>120</v>
      </c>
      <c r="J17" s="203"/>
      <c r="K17" s="204">
        <f t="shared" si="4"/>
        <v>419</v>
      </c>
      <c r="L17" s="12" t="s">
        <v>188</v>
      </c>
      <c r="M17" s="12" t="s">
        <v>188</v>
      </c>
      <c r="N17" s="203">
        <v>419</v>
      </c>
      <c r="O17" s="13">
        <f t="shared" si="1"/>
        <v>0</v>
      </c>
      <c r="P17" s="12">
        <v>0</v>
      </c>
      <c r="Q17" s="12">
        <v>0</v>
      </c>
      <c r="R17" s="12">
        <v>0</v>
      </c>
      <c r="S17" s="17"/>
    </row>
    <row r="18" spans="1:19" ht="11.25" customHeight="1" x14ac:dyDescent="0.15">
      <c r="A18" s="193" t="s">
        <v>58</v>
      </c>
      <c r="B18" s="16">
        <f t="shared" si="5"/>
        <v>1168</v>
      </c>
      <c r="C18" s="13">
        <f t="shared" si="2"/>
        <v>343</v>
      </c>
      <c r="D18" s="12">
        <v>53</v>
      </c>
      <c r="E18" s="12">
        <v>27</v>
      </c>
      <c r="F18" s="203">
        <v>263</v>
      </c>
      <c r="G18" s="13">
        <f t="shared" si="3"/>
        <v>308</v>
      </c>
      <c r="H18" s="12">
        <v>98</v>
      </c>
      <c r="I18" s="12">
        <v>210</v>
      </c>
      <c r="J18" s="203"/>
      <c r="K18" s="204">
        <f t="shared" si="4"/>
        <v>517</v>
      </c>
      <c r="L18" s="12" t="s">
        <v>188</v>
      </c>
      <c r="M18" s="12" t="s">
        <v>188</v>
      </c>
      <c r="N18" s="203">
        <v>517</v>
      </c>
      <c r="O18" s="13">
        <f t="shared" si="1"/>
        <v>0</v>
      </c>
      <c r="P18" s="12">
        <v>0</v>
      </c>
      <c r="Q18" s="12">
        <v>0</v>
      </c>
      <c r="R18" s="12">
        <v>0</v>
      </c>
      <c r="S18" s="17"/>
    </row>
    <row r="19" spans="1:19" ht="11.25" customHeight="1" x14ac:dyDescent="0.15">
      <c r="A19" s="193" t="s">
        <v>59</v>
      </c>
      <c r="B19" s="16">
        <f t="shared" si="5"/>
        <v>1007</v>
      </c>
      <c r="C19" s="13">
        <f t="shared" si="2"/>
        <v>209</v>
      </c>
      <c r="D19" s="12">
        <v>53</v>
      </c>
      <c r="E19" s="12">
        <v>89</v>
      </c>
      <c r="F19" s="203">
        <v>67</v>
      </c>
      <c r="G19" s="13">
        <f t="shared" si="3"/>
        <v>362</v>
      </c>
      <c r="H19" s="12">
        <v>115</v>
      </c>
      <c r="I19" s="12">
        <v>247</v>
      </c>
      <c r="J19" s="203"/>
      <c r="K19" s="204">
        <f t="shared" si="4"/>
        <v>436</v>
      </c>
      <c r="L19" s="12" t="s">
        <v>162</v>
      </c>
      <c r="M19" s="12" t="s">
        <v>162</v>
      </c>
      <c r="N19" s="203">
        <v>436</v>
      </c>
      <c r="O19" s="13">
        <f t="shared" si="1"/>
        <v>0</v>
      </c>
      <c r="P19" s="12">
        <v>0</v>
      </c>
      <c r="Q19" s="12">
        <v>0</v>
      </c>
      <c r="R19" s="12">
        <v>0</v>
      </c>
      <c r="S19" s="17"/>
    </row>
    <row r="20" spans="1:19" ht="11.25" customHeight="1" x14ac:dyDescent="0.15">
      <c r="A20" s="193" t="s">
        <v>60</v>
      </c>
      <c r="B20" s="16">
        <f t="shared" si="5"/>
        <v>447</v>
      </c>
      <c r="C20" s="13">
        <f t="shared" si="2"/>
        <v>220</v>
      </c>
      <c r="D20" s="12">
        <v>94</v>
      </c>
      <c r="E20" s="12">
        <v>45</v>
      </c>
      <c r="F20" s="203">
        <v>81</v>
      </c>
      <c r="G20" s="13">
        <f t="shared" si="3"/>
        <v>227</v>
      </c>
      <c r="H20" s="12">
        <v>59</v>
      </c>
      <c r="I20" s="12">
        <v>168</v>
      </c>
      <c r="J20" s="203"/>
      <c r="K20" s="204">
        <f t="shared" si="4"/>
        <v>0</v>
      </c>
      <c r="L20" s="12" t="s">
        <v>188</v>
      </c>
      <c r="M20" s="12" t="s">
        <v>188</v>
      </c>
      <c r="N20" s="203" t="s">
        <v>188</v>
      </c>
      <c r="O20" s="13">
        <f t="shared" si="1"/>
        <v>0</v>
      </c>
      <c r="P20" s="12">
        <v>0</v>
      </c>
      <c r="Q20" s="12">
        <v>0</v>
      </c>
      <c r="R20" s="12">
        <v>0</v>
      </c>
      <c r="S20" s="17"/>
    </row>
    <row r="21" spans="1:19" ht="11.25" customHeight="1" x14ac:dyDescent="0.15">
      <c r="A21" s="193" t="s">
        <v>179</v>
      </c>
      <c r="B21" s="16">
        <f t="shared" si="5"/>
        <v>33</v>
      </c>
      <c r="C21" s="13">
        <f t="shared" si="2"/>
        <v>11</v>
      </c>
      <c r="D21" s="12">
        <v>11</v>
      </c>
      <c r="E21" s="12" t="s">
        <v>162</v>
      </c>
      <c r="F21" s="203" t="s">
        <v>188</v>
      </c>
      <c r="G21" s="13">
        <f t="shared" si="3"/>
        <v>22</v>
      </c>
      <c r="H21" s="12">
        <v>13</v>
      </c>
      <c r="I21" s="12">
        <v>9</v>
      </c>
      <c r="J21" s="203"/>
      <c r="K21" s="204">
        <f t="shared" si="4"/>
        <v>0</v>
      </c>
      <c r="L21" s="12" t="s">
        <v>162</v>
      </c>
      <c r="M21" s="12" t="s">
        <v>188</v>
      </c>
      <c r="N21" s="203" t="s">
        <v>188</v>
      </c>
      <c r="O21" s="13">
        <f t="shared" si="1"/>
        <v>0</v>
      </c>
      <c r="P21" s="12">
        <v>0</v>
      </c>
      <c r="Q21" s="12">
        <v>0</v>
      </c>
      <c r="R21" s="12">
        <v>0</v>
      </c>
      <c r="S21" s="17"/>
    </row>
    <row r="22" spans="1:19" ht="11.25" customHeight="1" x14ac:dyDescent="0.15">
      <c r="A22" s="193" t="s">
        <v>61</v>
      </c>
      <c r="B22" s="16">
        <f t="shared" si="5"/>
        <v>108</v>
      </c>
      <c r="C22" s="13">
        <f t="shared" si="2"/>
        <v>108</v>
      </c>
      <c r="D22" s="12">
        <v>35</v>
      </c>
      <c r="E22" s="12">
        <v>14</v>
      </c>
      <c r="F22" s="203">
        <v>59</v>
      </c>
      <c r="G22" s="13">
        <f t="shared" si="3"/>
        <v>0</v>
      </c>
      <c r="H22" s="12" t="s">
        <v>188</v>
      </c>
      <c r="I22" s="12" t="s">
        <v>188</v>
      </c>
      <c r="J22" s="203"/>
      <c r="K22" s="204">
        <f t="shared" si="4"/>
        <v>0</v>
      </c>
      <c r="L22" s="12" t="s">
        <v>188</v>
      </c>
      <c r="M22" s="12" t="s">
        <v>188</v>
      </c>
      <c r="N22" s="203" t="s">
        <v>162</v>
      </c>
      <c r="O22" s="13">
        <f t="shared" si="1"/>
        <v>0</v>
      </c>
      <c r="P22" s="12">
        <v>0</v>
      </c>
      <c r="Q22" s="12">
        <v>0</v>
      </c>
      <c r="R22" s="12">
        <v>0</v>
      </c>
      <c r="S22" s="17"/>
    </row>
    <row r="23" spans="1:19" ht="11.25" thickBot="1" x14ac:dyDescent="0.2">
      <c r="A23" s="198" t="s">
        <v>62</v>
      </c>
      <c r="B23" s="205">
        <f t="shared" si="5"/>
        <v>232</v>
      </c>
      <c r="C23" s="18">
        <f>SUM(D23:F23)</f>
        <v>35</v>
      </c>
      <c r="D23" s="14">
        <v>26</v>
      </c>
      <c r="E23" s="14">
        <v>9</v>
      </c>
      <c r="F23" s="208" t="s">
        <v>162</v>
      </c>
      <c r="G23" s="18">
        <f>SUM(H23:J23)</f>
        <v>197</v>
      </c>
      <c r="H23" s="14">
        <v>30</v>
      </c>
      <c r="I23" s="14">
        <v>167</v>
      </c>
      <c r="J23" s="208"/>
      <c r="K23" s="209">
        <f>SUM(L23:N23)</f>
        <v>0</v>
      </c>
      <c r="L23" s="14" t="s">
        <v>162</v>
      </c>
      <c r="M23" s="14" t="s">
        <v>162</v>
      </c>
      <c r="N23" s="208" t="s">
        <v>188</v>
      </c>
      <c r="O23" s="209">
        <f t="shared" si="1"/>
        <v>0</v>
      </c>
      <c r="P23" s="14">
        <v>0</v>
      </c>
      <c r="Q23" s="14">
        <v>0</v>
      </c>
      <c r="R23" s="14">
        <v>0</v>
      </c>
      <c r="S23" s="17"/>
    </row>
    <row r="24" spans="1:19" x14ac:dyDescent="0.15">
      <c r="A24" s="20" t="s">
        <v>195</v>
      </c>
      <c r="B24" s="20"/>
      <c r="C24" s="20"/>
      <c r="D24" s="20"/>
      <c r="E24" s="8"/>
      <c r="F24" s="8"/>
      <c r="G24" s="8"/>
      <c r="H24" s="8"/>
      <c r="I24" s="8"/>
      <c r="J24" s="8"/>
      <c r="K24" s="8"/>
      <c r="L24" s="8"/>
      <c r="M24" s="8"/>
      <c r="N24" s="8"/>
      <c r="O24" s="8"/>
      <c r="P24" s="8"/>
      <c r="Q24" s="8"/>
      <c r="R24" s="8"/>
    </row>
    <row r="25" spans="1:19" x14ac:dyDescent="0.15">
      <c r="A25" s="20" t="s">
        <v>148</v>
      </c>
      <c r="B25" s="160"/>
      <c r="C25" s="17"/>
      <c r="D25" s="17"/>
      <c r="E25" s="17"/>
      <c r="F25" s="17"/>
      <c r="G25" s="8"/>
      <c r="H25" s="8"/>
      <c r="I25" s="8"/>
      <c r="J25" s="8"/>
      <c r="K25" s="8"/>
      <c r="L25" s="8"/>
      <c r="M25" s="8"/>
      <c r="N25" s="8"/>
      <c r="O25" s="8"/>
      <c r="P25" s="8"/>
      <c r="Q25" s="8"/>
      <c r="R25" s="8"/>
    </row>
    <row r="26" spans="1:19" x14ac:dyDescent="0.15">
      <c r="A26" s="20" t="s">
        <v>149</v>
      </c>
      <c r="B26" s="17"/>
      <c r="C26" s="17"/>
      <c r="D26" s="17"/>
      <c r="E26" s="17"/>
      <c r="F26" s="17"/>
      <c r="G26" s="17"/>
      <c r="H26" s="17"/>
      <c r="I26" s="17"/>
      <c r="J26" s="17"/>
      <c r="K26" s="17"/>
      <c r="L26" s="17"/>
      <c r="M26" s="17"/>
    </row>
    <row r="27" spans="1:19" x14ac:dyDescent="0.15">
      <c r="A27" s="20" t="s">
        <v>150</v>
      </c>
      <c r="B27" s="17"/>
      <c r="C27" s="17"/>
      <c r="G27" s="17"/>
      <c r="K27" s="17"/>
    </row>
    <row r="28" spans="1:19" x14ac:dyDescent="0.15">
      <c r="B28" s="17"/>
      <c r="C28" s="17"/>
      <c r="G28" s="17"/>
      <c r="K28" s="17"/>
    </row>
    <row r="29" spans="1:19" x14ac:dyDescent="0.15">
      <c r="B29" s="17"/>
      <c r="C29" s="17"/>
      <c r="G29" s="17"/>
      <c r="K29" s="17"/>
    </row>
    <row r="30" spans="1:19" x14ac:dyDescent="0.15">
      <c r="B30" s="17"/>
      <c r="C30" s="17"/>
      <c r="G30" s="17"/>
      <c r="K30" s="17"/>
    </row>
    <row r="31" spans="1:19" x14ac:dyDescent="0.15">
      <c r="B31" s="17"/>
      <c r="C31" s="17"/>
      <c r="G31" s="17"/>
      <c r="K31" s="17"/>
    </row>
    <row r="32" spans="1:19" x14ac:dyDescent="0.15">
      <c r="B32" s="17"/>
      <c r="C32" s="17"/>
      <c r="G32" s="17"/>
      <c r="K32" s="17"/>
    </row>
    <row r="33" spans="2:11" x14ac:dyDescent="0.15">
      <c r="B33" s="17"/>
      <c r="C33" s="17"/>
      <c r="G33" s="17"/>
      <c r="K33" s="17"/>
    </row>
    <row r="34" spans="2:11" x14ac:dyDescent="0.15">
      <c r="B34" s="17"/>
      <c r="C34" s="17"/>
      <c r="G34" s="17"/>
      <c r="K34" s="17"/>
    </row>
    <row r="35" spans="2:11" x14ac:dyDescent="0.15">
      <c r="B35" s="17"/>
      <c r="C35" s="17"/>
      <c r="G35" s="17"/>
      <c r="K35" s="17"/>
    </row>
    <row r="36" spans="2:11" x14ac:dyDescent="0.15">
      <c r="B36" s="17"/>
      <c r="C36" s="17"/>
      <c r="G36" s="17"/>
      <c r="K36" s="17"/>
    </row>
    <row r="37" spans="2:11" x14ac:dyDescent="0.15">
      <c r="B37" s="17"/>
      <c r="C37" s="17"/>
      <c r="G37" s="17"/>
      <c r="K37" s="17"/>
    </row>
    <row r="38" spans="2:11" x14ac:dyDescent="0.15">
      <c r="B38" s="17"/>
      <c r="C38" s="17"/>
      <c r="G38" s="17"/>
      <c r="K38" s="17"/>
    </row>
    <row r="39" spans="2:11" x14ac:dyDescent="0.15">
      <c r="B39" s="17"/>
      <c r="C39" s="17"/>
      <c r="K39" s="17"/>
    </row>
    <row r="40" spans="2:11" x14ac:dyDescent="0.15">
      <c r="B40" s="17"/>
      <c r="C40" s="17"/>
      <c r="K40" s="17"/>
    </row>
    <row r="41" spans="2:11" x14ac:dyDescent="0.15">
      <c r="C41" s="17"/>
    </row>
    <row r="42" spans="2:11" x14ac:dyDescent="0.15">
      <c r="C42" s="17"/>
    </row>
    <row r="43" spans="2:11" x14ac:dyDescent="0.15">
      <c r="C43" s="17"/>
    </row>
    <row r="44" spans="2:11" x14ac:dyDescent="0.15">
      <c r="C44" s="17"/>
    </row>
    <row r="45" spans="2:11" x14ac:dyDescent="0.15">
      <c r="C45" s="17"/>
    </row>
  </sheetData>
  <mergeCells count="7">
    <mergeCell ref="O4:R4"/>
    <mergeCell ref="A1:R1"/>
    <mergeCell ref="A4:A5"/>
    <mergeCell ref="B4:B5"/>
    <mergeCell ref="C4:F4"/>
    <mergeCell ref="G4:J4"/>
    <mergeCell ref="K4:N4"/>
  </mergeCells>
  <phoneticPr fontId="4"/>
  <pageMargins left="0.25" right="0.25" top="0.75" bottom="0.75" header="0.3" footer="0.3"/>
  <pageSetup paperSize="9" orientation="portrait" r:id="rId1"/>
  <ignoredErrors>
    <ignoredError sqref="K12:K23 O23"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zoomScale="115" zoomScaleNormal="115" workbookViewId="0">
      <selection sqref="A1:F1"/>
    </sheetView>
  </sheetViews>
  <sheetFormatPr defaultColWidth="1.375" defaultRowHeight="10.5" x14ac:dyDescent="0.15"/>
  <cols>
    <col min="1" max="1" width="11.375" style="138" customWidth="1"/>
    <col min="2" max="2" width="19" style="1" customWidth="1"/>
    <col min="3" max="6" width="16" style="1" customWidth="1"/>
    <col min="7" max="7" width="2.125" style="1" customWidth="1"/>
    <col min="8" max="16384" width="1.375" style="1"/>
  </cols>
  <sheetData>
    <row r="1" spans="1:7" ht="18" customHeight="1" x14ac:dyDescent="0.15">
      <c r="A1" s="212" t="s">
        <v>127</v>
      </c>
      <c r="B1" s="212"/>
      <c r="C1" s="212"/>
      <c r="D1" s="212"/>
      <c r="E1" s="212"/>
      <c r="F1" s="212"/>
    </row>
    <row r="2" spans="1:7" ht="3.75" customHeight="1" x14ac:dyDescent="0.15">
      <c r="A2" s="137"/>
      <c r="B2" s="100"/>
      <c r="C2" s="100"/>
      <c r="D2" s="100"/>
      <c r="E2" s="100"/>
      <c r="F2" s="100"/>
    </row>
    <row r="3" spans="1:7" ht="11.25" customHeight="1" thickBot="1" x14ac:dyDescent="0.2">
      <c r="F3" s="4" t="s">
        <v>22</v>
      </c>
    </row>
    <row r="4" spans="1:7" ht="21" customHeight="1" x14ac:dyDescent="0.15">
      <c r="A4" s="270" t="s">
        <v>90</v>
      </c>
      <c r="B4" s="282" t="s">
        <v>110</v>
      </c>
      <c r="C4" s="284" t="s">
        <v>51</v>
      </c>
      <c r="D4" s="285"/>
      <c r="E4" s="284" t="s">
        <v>52</v>
      </c>
      <c r="F4" s="286"/>
    </row>
    <row r="5" spans="1:7" ht="12" customHeight="1" x14ac:dyDescent="0.15">
      <c r="A5" s="271"/>
      <c r="B5" s="283"/>
      <c r="C5" s="76" t="s">
        <v>89</v>
      </c>
      <c r="D5" s="76" t="s">
        <v>75</v>
      </c>
      <c r="E5" s="76" t="s">
        <v>89</v>
      </c>
      <c r="F5" s="76" t="s">
        <v>75</v>
      </c>
    </row>
    <row r="6" spans="1:7" ht="11.25" customHeight="1" x14ac:dyDescent="0.15">
      <c r="A6" s="139" t="s">
        <v>175</v>
      </c>
      <c r="B6" s="11">
        <v>265555</v>
      </c>
      <c r="C6" s="15">
        <v>190550</v>
      </c>
      <c r="D6" s="15">
        <v>8069</v>
      </c>
      <c r="E6" s="15">
        <v>66259</v>
      </c>
      <c r="F6" s="15">
        <v>677</v>
      </c>
    </row>
    <row r="7" spans="1:7" ht="11.25" customHeight="1" x14ac:dyDescent="0.15">
      <c r="A7" s="155" t="s">
        <v>104</v>
      </c>
      <c r="B7" s="15">
        <v>291665</v>
      </c>
      <c r="C7" s="15">
        <v>203908</v>
      </c>
      <c r="D7" s="15">
        <v>7742</v>
      </c>
      <c r="E7" s="15">
        <v>78912</v>
      </c>
      <c r="F7" s="15">
        <v>1103</v>
      </c>
    </row>
    <row r="8" spans="1:7" ht="11.25" customHeight="1" x14ac:dyDescent="0.15">
      <c r="A8" s="85" t="s">
        <v>113</v>
      </c>
      <c r="B8" s="11">
        <v>181267</v>
      </c>
      <c r="C8" s="15">
        <v>131459</v>
      </c>
      <c r="D8" s="15">
        <v>5801</v>
      </c>
      <c r="E8" s="15">
        <v>43164</v>
      </c>
      <c r="F8" s="15">
        <v>843</v>
      </c>
    </row>
    <row r="9" spans="1:7" ht="11.25" customHeight="1" x14ac:dyDescent="0.15">
      <c r="A9" s="85" t="s">
        <v>182</v>
      </c>
      <c r="B9" s="11">
        <v>124297</v>
      </c>
      <c r="C9" s="15">
        <v>87299</v>
      </c>
      <c r="D9" s="15">
        <v>3487</v>
      </c>
      <c r="E9" s="15">
        <v>33125</v>
      </c>
      <c r="F9" s="15">
        <v>386</v>
      </c>
    </row>
    <row r="10" spans="1:7" ht="11.25" customHeight="1" x14ac:dyDescent="0.15">
      <c r="A10" s="85" t="s">
        <v>183</v>
      </c>
      <c r="B10" s="11">
        <f>SUM(B12:B23)</f>
        <v>52701</v>
      </c>
      <c r="C10" s="15">
        <f>SUM(C12:C23)</f>
        <v>41578</v>
      </c>
      <c r="D10" s="15">
        <f t="shared" ref="D10:F10" si="0">SUM(D12:D23)</f>
        <v>1359</v>
      </c>
      <c r="E10" s="15">
        <f t="shared" si="0"/>
        <v>9576</v>
      </c>
      <c r="F10" s="15">
        <f t="shared" si="0"/>
        <v>188</v>
      </c>
      <c r="G10" s="17"/>
    </row>
    <row r="11" spans="1:7" ht="6.95" customHeight="1" x14ac:dyDescent="0.15">
      <c r="A11" s="85"/>
      <c r="B11" s="13"/>
      <c r="C11" s="12"/>
      <c r="D11" s="12"/>
      <c r="E11" s="12"/>
      <c r="F11" s="12"/>
      <c r="G11" s="17"/>
    </row>
    <row r="12" spans="1:7" ht="11.25" customHeight="1" x14ac:dyDescent="0.15">
      <c r="A12" s="85" t="s">
        <v>153</v>
      </c>
      <c r="B12" s="13">
        <f>SUM(C12:F12)</f>
        <v>559</v>
      </c>
      <c r="C12" s="12">
        <v>507</v>
      </c>
      <c r="D12" s="12">
        <v>36</v>
      </c>
      <c r="E12" s="12">
        <v>12</v>
      </c>
      <c r="F12" s="12">
        <v>4</v>
      </c>
      <c r="G12" s="17"/>
    </row>
    <row r="13" spans="1:7" ht="11.25" customHeight="1" x14ac:dyDescent="0.15">
      <c r="A13" s="85" t="s">
        <v>181</v>
      </c>
      <c r="B13" s="13">
        <f t="shared" ref="B13:B23" si="1">SUM(C13:F13)</f>
        <v>0</v>
      </c>
      <c r="C13" s="12">
        <v>0</v>
      </c>
      <c r="D13" s="12">
        <v>0</v>
      </c>
      <c r="E13" s="12">
        <v>0</v>
      </c>
      <c r="F13" s="12">
        <v>0</v>
      </c>
      <c r="G13" s="17"/>
    </row>
    <row r="14" spans="1:7" ht="11.25" customHeight="1" x14ac:dyDescent="0.15">
      <c r="A14" s="85" t="s">
        <v>15</v>
      </c>
      <c r="B14" s="13">
        <f t="shared" si="1"/>
        <v>287</v>
      </c>
      <c r="C14" s="12">
        <v>283</v>
      </c>
      <c r="D14" s="12">
        <v>4</v>
      </c>
      <c r="E14" s="12">
        <v>0</v>
      </c>
      <c r="F14" s="12">
        <v>0</v>
      </c>
      <c r="G14" s="17"/>
    </row>
    <row r="15" spans="1:7" ht="11.25" customHeight="1" x14ac:dyDescent="0.15">
      <c r="A15" s="85" t="s">
        <v>16</v>
      </c>
      <c r="B15" s="13">
        <f t="shared" si="1"/>
        <v>2496</v>
      </c>
      <c r="C15" s="12">
        <v>2338</v>
      </c>
      <c r="D15" s="12">
        <v>88</v>
      </c>
      <c r="E15" s="12">
        <v>61</v>
      </c>
      <c r="F15" s="12">
        <v>9</v>
      </c>
      <c r="G15" s="17"/>
    </row>
    <row r="16" spans="1:7" ht="11.25" customHeight="1" x14ac:dyDescent="0.15">
      <c r="A16" s="85" t="s">
        <v>17</v>
      </c>
      <c r="B16" s="13">
        <f t="shared" si="1"/>
        <v>4386</v>
      </c>
      <c r="C16" s="12">
        <v>4121</v>
      </c>
      <c r="D16" s="12">
        <v>265</v>
      </c>
      <c r="E16" s="12">
        <v>0</v>
      </c>
      <c r="F16" s="12">
        <v>0</v>
      </c>
      <c r="G16" s="17"/>
    </row>
    <row r="17" spans="1:7" ht="11.25" customHeight="1" x14ac:dyDescent="0.15">
      <c r="A17" s="85" t="s">
        <v>18</v>
      </c>
      <c r="B17" s="13">
        <f t="shared" si="1"/>
        <v>0</v>
      </c>
      <c r="C17" s="12">
        <v>0</v>
      </c>
      <c r="D17" s="12">
        <v>0</v>
      </c>
      <c r="E17" s="12">
        <v>0</v>
      </c>
      <c r="F17" s="12">
        <v>0</v>
      </c>
      <c r="G17" s="17"/>
    </row>
    <row r="18" spans="1:7" ht="11.25" customHeight="1" x14ac:dyDescent="0.15">
      <c r="A18" s="85" t="s">
        <v>19</v>
      </c>
      <c r="B18" s="13">
        <f t="shared" si="1"/>
        <v>6332</v>
      </c>
      <c r="C18" s="12">
        <v>5356</v>
      </c>
      <c r="D18" s="12">
        <v>83</v>
      </c>
      <c r="E18" s="12">
        <v>860</v>
      </c>
      <c r="F18" s="12">
        <v>33</v>
      </c>
      <c r="G18" s="17"/>
    </row>
    <row r="19" spans="1:7" ht="11.25" customHeight="1" x14ac:dyDescent="0.15">
      <c r="A19" s="85" t="s">
        <v>20</v>
      </c>
      <c r="B19" s="13">
        <f t="shared" si="1"/>
        <v>17233</v>
      </c>
      <c r="C19" s="12">
        <v>13408</v>
      </c>
      <c r="D19" s="12">
        <v>282</v>
      </c>
      <c r="E19" s="12">
        <v>3402</v>
      </c>
      <c r="F19" s="12">
        <v>141</v>
      </c>
      <c r="G19" s="17"/>
    </row>
    <row r="20" spans="1:7" ht="11.25" customHeight="1" x14ac:dyDescent="0.15">
      <c r="A20" s="85" t="s">
        <v>21</v>
      </c>
      <c r="B20" s="13">
        <f t="shared" si="1"/>
        <v>13543</v>
      </c>
      <c r="C20" s="12">
        <v>8646</v>
      </c>
      <c r="D20" s="12">
        <v>211</v>
      </c>
      <c r="E20" s="12">
        <v>4685</v>
      </c>
      <c r="F20" s="12">
        <v>1</v>
      </c>
      <c r="G20" s="17"/>
    </row>
    <row r="21" spans="1:7" ht="11.25" customHeight="1" x14ac:dyDescent="0.15">
      <c r="A21" s="85" t="s">
        <v>179</v>
      </c>
      <c r="B21" s="13">
        <f t="shared" si="1"/>
        <v>1238</v>
      </c>
      <c r="C21" s="12">
        <v>1157</v>
      </c>
      <c r="D21" s="12">
        <v>81</v>
      </c>
      <c r="E21" s="12">
        <v>0</v>
      </c>
      <c r="F21" s="12">
        <v>0</v>
      </c>
      <c r="G21" s="17"/>
    </row>
    <row r="22" spans="1:7" ht="11.25" customHeight="1" x14ac:dyDescent="0.15">
      <c r="A22" s="85" t="s">
        <v>13</v>
      </c>
      <c r="B22" s="13">
        <f t="shared" si="1"/>
        <v>0</v>
      </c>
      <c r="C22" s="12">
        <v>0</v>
      </c>
      <c r="D22" s="12">
        <v>0</v>
      </c>
      <c r="E22" s="12">
        <v>0</v>
      </c>
      <c r="F22" s="12">
        <v>0</v>
      </c>
      <c r="G22" s="17"/>
    </row>
    <row r="23" spans="1:7" ht="11.25" customHeight="1" thickBot="1" x14ac:dyDescent="0.2">
      <c r="A23" s="140" t="s">
        <v>62</v>
      </c>
      <c r="B23" s="18">
        <f t="shared" si="1"/>
        <v>6627</v>
      </c>
      <c r="C23" s="14">
        <v>5762</v>
      </c>
      <c r="D23" s="14">
        <v>309</v>
      </c>
      <c r="E23" s="14">
        <v>556</v>
      </c>
      <c r="F23" s="14">
        <v>0</v>
      </c>
      <c r="G23" s="17"/>
    </row>
    <row r="24" spans="1:7" ht="11.25" customHeight="1" x14ac:dyDescent="0.15">
      <c r="A24" s="141" t="s">
        <v>136</v>
      </c>
      <c r="B24" s="101"/>
      <c r="C24" s="101"/>
      <c r="D24" s="102"/>
      <c r="E24" s="102"/>
      <c r="F24" s="102"/>
    </row>
    <row r="25" spans="1:7" x14ac:dyDescent="0.15">
      <c r="A25" s="1"/>
      <c r="B25" s="125"/>
    </row>
    <row r="26" spans="1:7" x14ac:dyDescent="0.15">
      <c r="B26" s="17"/>
      <c r="C26" s="17"/>
      <c r="D26" s="17"/>
      <c r="E26" s="17"/>
      <c r="F26" s="17"/>
    </row>
  </sheetData>
  <mergeCells count="5">
    <mergeCell ref="A1:F1"/>
    <mergeCell ref="A4:A5"/>
    <mergeCell ref="B4:B5"/>
    <mergeCell ref="C4:D4"/>
    <mergeCell ref="E4:F4"/>
  </mergeCells>
  <phoneticPr fontId="4"/>
  <pageMargins left="0.51181102362204722" right="0.31496062992125984"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zoomScale="150" zoomScaleNormal="150" zoomScaleSheetLayoutView="130" workbookViewId="0">
      <selection sqref="A1:F1"/>
    </sheetView>
  </sheetViews>
  <sheetFormatPr defaultColWidth="2.5" defaultRowHeight="12" x14ac:dyDescent="0.15"/>
  <cols>
    <col min="1" max="1" width="3.75" style="97" customWidth="1"/>
    <col min="2" max="2" width="0.875" style="90" customWidth="1"/>
    <col min="3" max="3" width="34.75" style="90" customWidth="1"/>
    <col min="4" max="6" width="16" style="98" customWidth="1"/>
    <col min="7" max="7" width="1" style="90" customWidth="1"/>
    <col min="8" max="16384" width="2.5" style="90"/>
  </cols>
  <sheetData>
    <row r="1" spans="1:6" s="79" customFormat="1" ht="17.25" x14ac:dyDescent="0.15">
      <c r="A1" s="287" t="s">
        <v>129</v>
      </c>
      <c r="B1" s="287"/>
      <c r="C1" s="287"/>
      <c r="D1" s="287"/>
      <c r="E1" s="287"/>
      <c r="F1" s="287"/>
    </row>
    <row r="2" spans="1:6" s="79" customFormat="1" ht="7.5" customHeight="1" x14ac:dyDescent="0.15">
      <c r="A2" s="80"/>
      <c r="B2" s="80"/>
      <c r="C2" s="80"/>
      <c r="D2" s="80"/>
      <c r="E2" s="80"/>
      <c r="F2" s="80"/>
    </row>
    <row r="3" spans="1:6" s="79" customFormat="1" ht="11.25" customHeight="1" thickBot="1" x14ac:dyDescent="0.2">
      <c r="A3" s="81"/>
      <c r="B3" s="82"/>
      <c r="C3" s="83"/>
      <c r="D3" s="83"/>
      <c r="E3" s="84"/>
      <c r="F3" s="85" t="s">
        <v>189</v>
      </c>
    </row>
    <row r="4" spans="1:6" s="79" customFormat="1" ht="11.25" customHeight="1" x14ac:dyDescent="0.15">
      <c r="A4" s="263" t="s">
        <v>98</v>
      </c>
      <c r="B4" s="263"/>
      <c r="C4" s="258"/>
      <c r="D4" s="258" t="s">
        <v>76</v>
      </c>
      <c r="E4" s="260" t="s">
        <v>77</v>
      </c>
      <c r="F4" s="262" t="s">
        <v>78</v>
      </c>
    </row>
    <row r="5" spans="1:6" s="79" customFormat="1" ht="11.25" customHeight="1" x14ac:dyDescent="0.15">
      <c r="A5" s="275"/>
      <c r="B5" s="275"/>
      <c r="C5" s="259"/>
      <c r="D5" s="259"/>
      <c r="E5" s="261"/>
      <c r="F5" s="264"/>
    </row>
    <row r="6" spans="1:6" s="79" customFormat="1" ht="20.100000000000001" customHeight="1" x14ac:dyDescent="0.15">
      <c r="A6" s="4">
        <v>1</v>
      </c>
      <c r="B6" s="86"/>
      <c r="C6" s="87" t="s">
        <v>190</v>
      </c>
      <c r="D6" s="88">
        <v>114261</v>
      </c>
      <c r="E6" s="89">
        <v>290.2</v>
      </c>
      <c r="F6" s="88">
        <v>4</v>
      </c>
    </row>
    <row r="7" spans="1:6" ht="20.100000000000001" customHeight="1" x14ac:dyDescent="0.15">
      <c r="A7" s="4">
        <v>2</v>
      </c>
      <c r="B7" s="8"/>
      <c r="C7" s="87" t="s">
        <v>191</v>
      </c>
      <c r="D7" s="88">
        <v>137936</v>
      </c>
      <c r="E7" s="89">
        <v>333.33</v>
      </c>
      <c r="F7" s="88">
        <v>3</v>
      </c>
    </row>
    <row r="8" spans="1:6" ht="20.100000000000001" customHeight="1" x14ac:dyDescent="0.15">
      <c r="A8" s="4">
        <v>3</v>
      </c>
      <c r="B8" s="8"/>
      <c r="C8" s="87" t="s">
        <v>192</v>
      </c>
      <c r="D8" s="88">
        <v>169379</v>
      </c>
      <c r="E8" s="89">
        <v>347.1</v>
      </c>
      <c r="F8" s="88">
        <v>1</v>
      </c>
    </row>
    <row r="9" spans="1:6" ht="20.100000000000001" customHeight="1" x14ac:dyDescent="0.15">
      <c r="A9" s="4">
        <v>4</v>
      </c>
      <c r="B9" s="8"/>
      <c r="C9" s="87" t="s">
        <v>193</v>
      </c>
      <c r="D9" s="88">
        <v>85861</v>
      </c>
      <c r="E9" s="89">
        <v>292.5</v>
      </c>
      <c r="F9" s="88">
        <v>1</v>
      </c>
    </row>
    <row r="10" spans="1:6" ht="20.100000000000001" customHeight="1" thickBot="1" x14ac:dyDescent="0.2">
      <c r="A10" s="2">
        <v>5</v>
      </c>
      <c r="B10" s="99"/>
      <c r="C10" s="91" t="s">
        <v>194</v>
      </c>
      <c r="D10" s="92">
        <v>26594</v>
      </c>
      <c r="E10" s="93">
        <v>183.4</v>
      </c>
      <c r="F10" s="92">
        <v>1</v>
      </c>
    </row>
    <row r="11" spans="1:6" x14ac:dyDescent="0.15">
      <c r="A11" s="94" t="s">
        <v>80</v>
      </c>
      <c r="B11" s="1"/>
      <c r="C11" s="1"/>
      <c r="D11" s="95"/>
      <c r="E11" s="95"/>
      <c r="F11" s="96"/>
    </row>
  </sheetData>
  <mergeCells count="5">
    <mergeCell ref="A1:F1"/>
    <mergeCell ref="A4:C5"/>
    <mergeCell ref="D4:D5"/>
    <mergeCell ref="E4:E5"/>
    <mergeCell ref="F4:F5"/>
  </mergeCells>
  <phoneticPr fontId="4"/>
  <pageMargins left="0.70866141732283461" right="0.70866141732283461"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zoomScaleNormal="100" workbookViewId="0">
      <selection sqref="A1:F1"/>
    </sheetView>
  </sheetViews>
  <sheetFormatPr defaultColWidth="1.375" defaultRowHeight="10.5" x14ac:dyDescent="0.15"/>
  <cols>
    <col min="1" max="1" width="10" style="1" customWidth="1"/>
    <col min="2" max="6" width="16.625" style="1" customWidth="1"/>
    <col min="7" max="7" width="2.375" style="1" customWidth="1"/>
    <col min="8" max="16384" width="1.375" style="1"/>
  </cols>
  <sheetData>
    <row r="1" spans="1:7" ht="17.25" customHeight="1" x14ac:dyDescent="0.15">
      <c r="A1" s="212" t="s">
        <v>117</v>
      </c>
      <c r="B1" s="213"/>
      <c r="C1" s="213"/>
      <c r="D1" s="213"/>
      <c r="E1" s="213"/>
      <c r="F1" s="213"/>
    </row>
    <row r="2" spans="1:7" ht="11.25" customHeight="1" thickBot="1" x14ac:dyDescent="0.2">
      <c r="F2" s="2" t="s">
        <v>22</v>
      </c>
    </row>
    <row r="3" spans="1:7" ht="22.5" customHeight="1" x14ac:dyDescent="0.15">
      <c r="A3" s="166" t="s">
        <v>0</v>
      </c>
      <c r="B3" s="7" t="s">
        <v>4</v>
      </c>
      <c r="C3" s="164" t="s">
        <v>105</v>
      </c>
      <c r="D3" s="7" t="s">
        <v>41</v>
      </c>
      <c r="E3" s="164" t="s">
        <v>106</v>
      </c>
      <c r="F3" s="163" t="s">
        <v>42</v>
      </c>
    </row>
    <row r="4" spans="1:7" ht="11.25" customHeight="1" x14ac:dyDescent="0.15">
      <c r="A4" s="3" t="s">
        <v>167</v>
      </c>
      <c r="B4" s="11">
        <v>6723500</v>
      </c>
      <c r="C4" s="15">
        <v>1291700</v>
      </c>
      <c r="D4" s="15">
        <v>3870900</v>
      </c>
      <c r="E4" s="15">
        <v>879200</v>
      </c>
      <c r="F4" s="15">
        <v>681700</v>
      </c>
    </row>
    <row r="5" spans="1:7" ht="11.25" customHeight="1" x14ac:dyDescent="0.15">
      <c r="A5" s="169" t="s">
        <v>114</v>
      </c>
      <c r="B5" s="15">
        <v>7077700</v>
      </c>
      <c r="C5" s="15">
        <v>1266400</v>
      </c>
      <c r="D5" s="15">
        <v>3872800</v>
      </c>
      <c r="E5" s="15">
        <v>1213600</v>
      </c>
      <c r="F5" s="15">
        <v>724900</v>
      </c>
    </row>
    <row r="6" spans="1:7" ht="11.25" customHeight="1" x14ac:dyDescent="0.15">
      <c r="A6" s="4" t="s">
        <v>115</v>
      </c>
      <c r="B6" s="11">
        <v>7055400</v>
      </c>
      <c r="C6" s="15">
        <v>1236000</v>
      </c>
      <c r="D6" s="15">
        <v>3979400</v>
      </c>
      <c r="E6" s="15">
        <v>1098200</v>
      </c>
      <c r="F6" s="15">
        <v>741800</v>
      </c>
    </row>
    <row r="7" spans="1:7" ht="11.25" customHeight="1" x14ac:dyDescent="0.15">
      <c r="A7" s="4" t="s">
        <v>143</v>
      </c>
      <c r="B7" s="11">
        <v>6917800</v>
      </c>
      <c r="C7" s="15">
        <v>1323300</v>
      </c>
      <c r="D7" s="15">
        <v>3926200</v>
      </c>
      <c r="E7" s="15">
        <v>897700</v>
      </c>
      <c r="F7" s="15">
        <v>770600</v>
      </c>
    </row>
    <row r="8" spans="1:7" ht="11.25" customHeight="1" x14ac:dyDescent="0.15">
      <c r="A8" s="4" t="s">
        <v>171</v>
      </c>
      <c r="B8" s="11">
        <f>SUM(B10:B21)</f>
        <v>2560600</v>
      </c>
      <c r="C8" s="15">
        <f t="shared" ref="C8:F8" si="0">SUM(C10:C21)</f>
        <v>536300</v>
      </c>
      <c r="D8" s="15">
        <f t="shared" si="0"/>
        <v>1595200</v>
      </c>
      <c r="E8" s="15">
        <f t="shared" si="0"/>
        <v>113500</v>
      </c>
      <c r="F8" s="15">
        <f t="shared" si="0"/>
        <v>315600</v>
      </c>
      <c r="G8" s="17"/>
    </row>
    <row r="9" spans="1:7" ht="6" customHeight="1" x14ac:dyDescent="0.15">
      <c r="A9" s="8"/>
      <c r="B9" s="13"/>
      <c r="C9" s="12"/>
      <c r="D9" s="12"/>
      <c r="E9" s="12"/>
      <c r="F9" s="12"/>
      <c r="G9" s="17"/>
    </row>
    <row r="10" spans="1:7" ht="11.25" customHeight="1" x14ac:dyDescent="0.15">
      <c r="A10" s="4" t="s">
        <v>169</v>
      </c>
      <c r="B10" s="13">
        <f>SUM(C10:F10)</f>
        <v>329300</v>
      </c>
      <c r="C10" s="12">
        <v>59000</v>
      </c>
      <c r="D10" s="12">
        <v>182200</v>
      </c>
      <c r="E10" s="12">
        <v>55500</v>
      </c>
      <c r="F10" s="12">
        <v>32600</v>
      </c>
      <c r="G10" s="17"/>
    </row>
    <row r="11" spans="1:7" ht="11.25" customHeight="1" x14ac:dyDescent="0.15">
      <c r="A11" s="4" t="s">
        <v>29</v>
      </c>
      <c r="B11" s="13">
        <f t="shared" ref="B11:B21" si="1">SUM(C11:F11)</f>
        <v>308400</v>
      </c>
      <c r="C11" s="12">
        <v>63700</v>
      </c>
      <c r="D11" s="12">
        <v>200900</v>
      </c>
      <c r="E11" s="12">
        <v>8000</v>
      </c>
      <c r="F11" s="12">
        <v>35800</v>
      </c>
      <c r="G11" s="17"/>
    </row>
    <row r="12" spans="1:7" ht="11.25" customHeight="1" x14ac:dyDescent="0.15">
      <c r="A12" s="4" t="s">
        <v>30</v>
      </c>
      <c r="B12" s="13">
        <f t="shared" si="1"/>
        <v>223300</v>
      </c>
      <c r="C12" s="12">
        <v>48300</v>
      </c>
      <c r="D12" s="12">
        <v>142200</v>
      </c>
      <c r="E12" s="12">
        <v>5100</v>
      </c>
      <c r="F12" s="12">
        <v>27700</v>
      </c>
      <c r="G12" s="17"/>
    </row>
    <row r="13" spans="1:7" ht="11.25" customHeight="1" x14ac:dyDescent="0.15">
      <c r="A13" s="4" t="s">
        <v>31</v>
      </c>
      <c r="B13" s="13">
        <f t="shared" si="1"/>
        <v>29000</v>
      </c>
      <c r="C13" s="12">
        <v>6000</v>
      </c>
      <c r="D13" s="12">
        <v>18800</v>
      </c>
      <c r="E13" s="12">
        <v>700</v>
      </c>
      <c r="F13" s="12">
        <v>3500</v>
      </c>
      <c r="G13" s="17"/>
    </row>
    <row r="14" spans="1:7" ht="11.25" customHeight="1" x14ac:dyDescent="0.15">
      <c r="A14" s="4" t="s">
        <v>172</v>
      </c>
      <c r="B14" s="13">
        <f t="shared" si="1"/>
        <v>16400</v>
      </c>
      <c r="C14" s="12">
        <v>2700</v>
      </c>
      <c r="D14" s="12">
        <v>11700</v>
      </c>
      <c r="E14" s="12">
        <v>400</v>
      </c>
      <c r="F14" s="12">
        <v>1600</v>
      </c>
      <c r="G14" s="17"/>
    </row>
    <row r="15" spans="1:7" ht="11.25" customHeight="1" x14ac:dyDescent="0.15">
      <c r="A15" s="4" t="s">
        <v>32</v>
      </c>
      <c r="B15" s="13">
        <f t="shared" si="1"/>
        <v>64300</v>
      </c>
      <c r="C15" s="12">
        <v>15400</v>
      </c>
      <c r="D15" s="12">
        <v>38100</v>
      </c>
      <c r="E15" s="12">
        <v>2300</v>
      </c>
      <c r="F15" s="12">
        <v>8500</v>
      </c>
      <c r="G15" s="17"/>
    </row>
    <row r="16" spans="1:7" ht="11.25" customHeight="1" x14ac:dyDescent="0.15">
      <c r="A16" s="4" t="s">
        <v>33</v>
      </c>
      <c r="B16" s="13">
        <f t="shared" si="1"/>
        <v>159300</v>
      </c>
      <c r="C16" s="12">
        <v>33800</v>
      </c>
      <c r="D16" s="12">
        <v>102900</v>
      </c>
      <c r="E16" s="12">
        <v>4700</v>
      </c>
      <c r="F16" s="12">
        <v>17900</v>
      </c>
      <c r="G16" s="17"/>
    </row>
    <row r="17" spans="1:7" ht="11.25" customHeight="1" x14ac:dyDescent="0.15">
      <c r="A17" s="4" t="s">
        <v>34</v>
      </c>
      <c r="B17" s="13">
        <f t="shared" si="1"/>
        <v>159600</v>
      </c>
      <c r="C17" s="12">
        <v>39300</v>
      </c>
      <c r="D17" s="12">
        <v>90700</v>
      </c>
      <c r="E17" s="12">
        <v>5600</v>
      </c>
      <c r="F17" s="12">
        <v>24000</v>
      </c>
      <c r="G17" s="17"/>
    </row>
    <row r="18" spans="1:7" ht="11.25" customHeight="1" x14ac:dyDescent="0.15">
      <c r="A18" s="4" t="s">
        <v>35</v>
      </c>
      <c r="B18" s="13">
        <f t="shared" si="1"/>
        <v>236800</v>
      </c>
      <c r="C18" s="12">
        <v>52900</v>
      </c>
      <c r="D18" s="12">
        <v>148900</v>
      </c>
      <c r="E18" s="12">
        <v>5700</v>
      </c>
      <c r="F18" s="12">
        <v>29300</v>
      </c>
      <c r="G18" s="17"/>
    </row>
    <row r="19" spans="1:7" ht="11.25" customHeight="1" x14ac:dyDescent="0.15">
      <c r="A19" s="4" t="s">
        <v>36</v>
      </c>
      <c r="B19" s="13">
        <f t="shared" si="1"/>
        <v>330400</v>
      </c>
      <c r="C19" s="12">
        <v>66200</v>
      </c>
      <c r="D19" s="12">
        <v>219500</v>
      </c>
      <c r="E19" s="12">
        <v>7400</v>
      </c>
      <c r="F19" s="12">
        <v>37300</v>
      </c>
      <c r="G19" s="17"/>
    </row>
    <row r="20" spans="1:7" ht="11.25" customHeight="1" x14ac:dyDescent="0.15">
      <c r="A20" s="4" t="s">
        <v>37</v>
      </c>
      <c r="B20" s="13">
        <f t="shared" si="1"/>
        <v>430500</v>
      </c>
      <c r="C20" s="12">
        <v>82300</v>
      </c>
      <c r="D20" s="12">
        <v>286800</v>
      </c>
      <c r="E20" s="12">
        <v>10400</v>
      </c>
      <c r="F20" s="12">
        <v>51000</v>
      </c>
      <c r="G20" s="17"/>
    </row>
    <row r="21" spans="1:7" ht="11.25" customHeight="1" thickBot="1" x14ac:dyDescent="0.2">
      <c r="A21" s="2" t="s">
        <v>38</v>
      </c>
      <c r="B21" s="18">
        <f t="shared" si="1"/>
        <v>273300</v>
      </c>
      <c r="C21" s="14">
        <v>66700</v>
      </c>
      <c r="D21" s="14">
        <v>152500</v>
      </c>
      <c r="E21" s="14">
        <v>7700</v>
      </c>
      <c r="F21" s="14">
        <v>46400</v>
      </c>
      <c r="G21" s="17"/>
    </row>
    <row r="22" spans="1:7" ht="11.25" customHeight="1" x14ac:dyDescent="0.15">
      <c r="A22" s="214" t="s">
        <v>86</v>
      </c>
      <c r="B22" s="214"/>
      <c r="C22" s="214"/>
      <c r="D22" s="214"/>
      <c r="E22" s="214"/>
      <c r="F22" s="214"/>
    </row>
    <row r="23" spans="1:7" x14ac:dyDescent="0.15">
      <c r="B23" s="125"/>
    </row>
    <row r="24" spans="1:7" x14ac:dyDescent="0.15">
      <c r="B24" s="17"/>
      <c r="C24" s="17"/>
      <c r="D24" s="17"/>
      <c r="E24" s="17"/>
      <c r="F24" s="17"/>
    </row>
  </sheetData>
  <mergeCells count="2">
    <mergeCell ref="A1:F1"/>
    <mergeCell ref="A22:F22"/>
  </mergeCells>
  <phoneticPr fontId="4"/>
  <pageMargins left="0.44"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zoomScale="130" zoomScaleNormal="130" workbookViewId="0">
      <selection sqref="A1:H1"/>
    </sheetView>
  </sheetViews>
  <sheetFormatPr defaultColWidth="1.375" defaultRowHeight="10.5" x14ac:dyDescent="0.15"/>
  <cols>
    <col min="1" max="1" width="10" style="1" customWidth="1"/>
    <col min="2" max="8" width="11.875" style="1" customWidth="1"/>
    <col min="9" max="16384" width="1.375" style="1"/>
  </cols>
  <sheetData>
    <row r="1" spans="1:8" ht="17.25" customHeight="1" x14ac:dyDescent="0.15">
      <c r="A1" s="212" t="s">
        <v>118</v>
      </c>
      <c r="B1" s="213"/>
      <c r="C1" s="213"/>
      <c r="D1" s="213"/>
      <c r="E1" s="213"/>
      <c r="F1" s="213"/>
      <c r="G1" s="213"/>
      <c r="H1" s="213"/>
    </row>
    <row r="2" spans="1:8" ht="11.25" customHeight="1" thickBot="1" x14ac:dyDescent="0.2">
      <c r="A2" s="9"/>
      <c r="H2" s="2" t="s">
        <v>22</v>
      </c>
    </row>
    <row r="3" spans="1:8" ht="11.25" customHeight="1" x14ac:dyDescent="0.15">
      <c r="A3" s="215" t="s">
        <v>0</v>
      </c>
      <c r="B3" s="217" t="s">
        <v>39</v>
      </c>
      <c r="C3" s="218"/>
      <c r="D3" s="218"/>
      <c r="E3" s="215"/>
      <c r="F3" s="217" t="s">
        <v>40</v>
      </c>
      <c r="G3" s="218"/>
      <c r="H3" s="218"/>
    </row>
    <row r="4" spans="1:8" ht="11.25" customHeight="1" x14ac:dyDescent="0.15">
      <c r="A4" s="216"/>
      <c r="B4" s="10" t="s">
        <v>8</v>
      </c>
      <c r="C4" s="10" t="s">
        <v>49</v>
      </c>
      <c r="D4" s="10" t="s">
        <v>9</v>
      </c>
      <c r="E4" s="10" t="s">
        <v>10</v>
      </c>
      <c r="F4" s="10" t="s">
        <v>8</v>
      </c>
      <c r="G4" s="10" t="s">
        <v>49</v>
      </c>
      <c r="H4" s="24" t="s">
        <v>9</v>
      </c>
    </row>
    <row r="5" spans="1:8" ht="11.25" customHeight="1" x14ac:dyDescent="0.15">
      <c r="A5" s="3" t="s">
        <v>167</v>
      </c>
      <c r="B5" s="13">
        <v>2515700</v>
      </c>
      <c r="C5" s="12">
        <v>2324600</v>
      </c>
      <c r="D5" s="12">
        <v>191100</v>
      </c>
      <c r="E5" s="12">
        <v>310386</v>
      </c>
      <c r="F5" s="16">
        <v>4207800</v>
      </c>
      <c r="G5" s="12">
        <v>4124300</v>
      </c>
      <c r="H5" s="12">
        <v>83500</v>
      </c>
    </row>
    <row r="6" spans="1:8" ht="11.25" customHeight="1" x14ac:dyDescent="0.15">
      <c r="A6" s="4" t="s">
        <v>114</v>
      </c>
      <c r="B6" s="13">
        <v>2556900</v>
      </c>
      <c r="C6" s="12">
        <v>2344100</v>
      </c>
      <c r="D6" s="12">
        <v>212800</v>
      </c>
      <c r="E6" s="12">
        <v>297482</v>
      </c>
      <c r="F6" s="16">
        <v>4520800</v>
      </c>
      <c r="G6" s="12">
        <v>4438800</v>
      </c>
      <c r="H6" s="12">
        <v>82000</v>
      </c>
    </row>
    <row r="7" spans="1:8" ht="11.25" customHeight="1" x14ac:dyDescent="0.15">
      <c r="A7" s="4" t="s">
        <v>115</v>
      </c>
      <c r="B7" s="13">
        <v>2665600</v>
      </c>
      <c r="C7" s="12">
        <v>2456400</v>
      </c>
      <c r="D7" s="12">
        <v>209200</v>
      </c>
      <c r="E7" s="12">
        <v>306019</v>
      </c>
      <c r="F7" s="16">
        <v>4389800</v>
      </c>
      <c r="G7" s="12">
        <v>4309800</v>
      </c>
      <c r="H7" s="12">
        <v>80000</v>
      </c>
    </row>
    <row r="8" spans="1:8" ht="11.25" customHeight="1" x14ac:dyDescent="0.15">
      <c r="A8" s="4" t="s">
        <v>143</v>
      </c>
      <c r="B8" s="11">
        <v>2705200</v>
      </c>
      <c r="C8" s="15">
        <v>2508400</v>
      </c>
      <c r="D8" s="15">
        <v>196800</v>
      </c>
      <c r="E8" s="15">
        <v>323306</v>
      </c>
      <c r="F8" s="15">
        <v>4212600</v>
      </c>
      <c r="G8" s="15">
        <v>4140000</v>
      </c>
      <c r="H8" s="15">
        <v>72600</v>
      </c>
    </row>
    <row r="9" spans="1:8" ht="11.25" customHeight="1" x14ac:dyDescent="0.15">
      <c r="A9" s="4" t="s">
        <v>168</v>
      </c>
      <c r="B9" s="11">
        <f>SUM(B11:B22)</f>
        <v>1160000</v>
      </c>
      <c r="C9" s="15">
        <f>SUM(C11:C22)</f>
        <v>1065400</v>
      </c>
      <c r="D9" s="15">
        <f t="shared" ref="D9:H9" si="0">SUM(D11:D22)</f>
        <v>94600</v>
      </c>
      <c r="E9" s="15">
        <f t="shared" si="0"/>
        <v>37840</v>
      </c>
      <c r="F9" s="15">
        <f t="shared" si="0"/>
        <v>1400600</v>
      </c>
      <c r="G9" s="15">
        <f t="shared" si="0"/>
        <v>1369600</v>
      </c>
      <c r="H9" s="15">
        <f t="shared" si="0"/>
        <v>31000</v>
      </c>
    </row>
    <row r="10" spans="1:8" ht="6" customHeight="1" x14ac:dyDescent="0.15">
      <c r="A10" s="8"/>
      <c r="B10" s="13"/>
      <c r="C10" s="12"/>
      <c r="D10" s="12"/>
      <c r="E10" s="12"/>
      <c r="F10" s="16"/>
      <c r="G10" s="12"/>
      <c r="H10" s="12"/>
    </row>
    <row r="11" spans="1:8" ht="11.25" customHeight="1" x14ac:dyDescent="0.15">
      <c r="A11" s="4" t="s">
        <v>173</v>
      </c>
      <c r="B11" s="11">
        <f>SUM(C11:D11)</f>
        <v>161800</v>
      </c>
      <c r="C11" s="15">
        <v>158200</v>
      </c>
      <c r="D11" s="15">
        <v>3600</v>
      </c>
      <c r="E11" s="15">
        <v>17406</v>
      </c>
      <c r="F11" s="15">
        <f>SUM(G11:H11)</f>
        <v>167500</v>
      </c>
      <c r="G11" s="15">
        <v>164900</v>
      </c>
      <c r="H11" s="15">
        <v>2600</v>
      </c>
    </row>
    <row r="12" spans="1:8" ht="11.25" customHeight="1" x14ac:dyDescent="0.15">
      <c r="A12" s="4" t="s">
        <v>29</v>
      </c>
      <c r="B12" s="11">
        <f t="shared" ref="B12:B22" si="1">SUM(C12:D12)</f>
        <v>166800</v>
      </c>
      <c r="C12" s="15">
        <v>160400</v>
      </c>
      <c r="D12" s="15">
        <v>6400</v>
      </c>
      <c r="E12" s="15">
        <v>9506</v>
      </c>
      <c r="F12" s="15">
        <f t="shared" ref="F12:F22" si="2">SUM(G12:H12)</f>
        <v>141600</v>
      </c>
      <c r="G12" s="15">
        <v>135900</v>
      </c>
      <c r="H12" s="15">
        <v>5700</v>
      </c>
    </row>
    <row r="13" spans="1:8" ht="11.25" customHeight="1" x14ac:dyDescent="0.15">
      <c r="A13" s="4" t="s">
        <v>30</v>
      </c>
      <c r="B13" s="11">
        <f t="shared" si="1"/>
        <v>86400</v>
      </c>
      <c r="C13" s="15">
        <v>85000</v>
      </c>
      <c r="D13" s="15">
        <v>1400</v>
      </c>
      <c r="E13" s="15">
        <v>3616</v>
      </c>
      <c r="F13" s="15">
        <f t="shared" si="2"/>
        <v>136900</v>
      </c>
      <c r="G13" s="15">
        <v>136100</v>
      </c>
      <c r="H13" s="15">
        <v>800</v>
      </c>
    </row>
    <row r="14" spans="1:8" ht="11.25" customHeight="1" x14ac:dyDescent="0.15">
      <c r="A14" s="4" t="s">
        <v>31</v>
      </c>
      <c r="B14" s="11">
        <f t="shared" si="1"/>
        <v>12500</v>
      </c>
      <c r="C14" s="15">
        <v>12500</v>
      </c>
      <c r="D14" s="15">
        <v>0</v>
      </c>
      <c r="E14" s="15">
        <v>528</v>
      </c>
      <c r="F14" s="15">
        <f t="shared" si="2"/>
        <v>16500</v>
      </c>
      <c r="G14" s="15">
        <v>16500</v>
      </c>
      <c r="H14" s="15">
        <v>0</v>
      </c>
    </row>
    <row r="15" spans="1:8" ht="11.25" customHeight="1" x14ac:dyDescent="0.15">
      <c r="A15" s="4" t="s">
        <v>174</v>
      </c>
      <c r="B15" s="11">
        <f t="shared" si="1"/>
        <v>7000</v>
      </c>
      <c r="C15" s="15">
        <v>7000</v>
      </c>
      <c r="D15" s="15">
        <v>0</v>
      </c>
      <c r="E15" s="15">
        <v>283</v>
      </c>
      <c r="F15" s="15">
        <f t="shared" si="2"/>
        <v>9400</v>
      </c>
      <c r="G15" s="15">
        <v>9400</v>
      </c>
      <c r="H15" s="15">
        <v>0</v>
      </c>
    </row>
    <row r="16" spans="1:8" ht="11.25" customHeight="1" x14ac:dyDescent="0.15">
      <c r="A16" s="4" t="s">
        <v>32</v>
      </c>
      <c r="B16" s="11">
        <f t="shared" si="1"/>
        <v>29400</v>
      </c>
      <c r="C16" s="15">
        <v>29300</v>
      </c>
      <c r="D16" s="15">
        <v>100</v>
      </c>
      <c r="E16" s="15">
        <v>315</v>
      </c>
      <c r="F16" s="15">
        <f t="shared" si="2"/>
        <v>34900</v>
      </c>
      <c r="G16" s="15">
        <v>34900</v>
      </c>
      <c r="H16" s="15">
        <v>0</v>
      </c>
    </row>
    <row r="17" spans="1:8" ht="11.25" customHeight="1" x14ac:dyDescent="0.15">
      <c r="A17" s="4" t="s">
        <v>33</v>
      </c>
      <c r="B17" s="11">
        <f t="shared" si="1"/>
        <v>48900</v>
      </c>
      <c r="C17" s="15">
        <v>48700</v>
      </c>
      <c r="D17" s="15">
        <v>200</v>
      </c>
      <c r="E17" s="15">
        <v>1051</v>
      </c>
      <c r="F17" s="15">
        <f t="shared" si="2"/>
        <v>110400</v>
      </c>
      <c r="G17" s="15">
        <v>109200</v>
      </c>
      <c r="H17" s="15">
        <v>1200</v>
      </c>
    </row>
    <row r="18" spans="1:8" ht="11.25" customHeight="1" x14ac:dyDescent="0.15">
      <c r="A18" s="4" t="s">
        <v>34</v>
      </c>
      <c r="B18" s="11">
        <f t="shared" si="1"/>
        <v>63300</v>
      </c>
      <c r="C18" s="15">
        <v>63100</v>
      </c>
      <c r="D18" s="15">
        <v>200</v>
      </c>
      <c r="E18" s="15">
        <v>814</v>
      </c>
      <c r="F18" s="15">
        <f t="shared" si="2"/>
        <v>96300</v>
      </c>
      <c r="G18" s="15">
        <v>93500</v>
      </c>
      <c r="H18" s="15">
        <v>2800</v>
      </c>
    </row>
    <row r="19" spans="1:8" ht="11.25" customHeight="1" x14ac:dyDescent="0.15">
      <c r="A19" s="4" t="s">
        <v>35</v>
      </c>
      <c r="B19" s="11">
        <f t="shared" si="1"/>
        <v>99500</v>
      </c>
      <c r="C19" s="15">
        <v>89700</v>
      </c>
      <c r="D19" s="15">
        <v>9800</v>
      </c>
      <c r="E19" s="15">
        <v>594</v>
      </c>
      <c r="F19" s="15">
        <f t="shared" si="2"/>
        <v>137300</v>
      </c>
      <c r="G19" s="15">
        <v>135400</v>
      </c>
      <c r="H19" s="15">
        <v>1900</v>
      </c>
    </row>
    <row r="20" spans="1:8" ht="11.25" customHeight="1" x14ac:dyDescent="0.15">
      <c r="A20" s="4" t="s">
        <v>36</v>
      </c>
      <c r="B20" s="11">
        <f t="shared" si="1"/>
        <v>149200</v>
      </c>
      <c r="C20" s="15">
        <v>131300</v>
      </c>
      <c r="D20" s="15">
        <v>17900</v>
      </c>
      <c r="E20" s="15">
        <v>1055</v>
      </c>
      <c r="F20" s="15">
        <f t="shared" si="2"/>
        <v>181200</v>
      </c>
      <c r="G20" s="15">
        <v>177300</v>
      </c>
      <c r="H20" s="15">
        <v>3900</v>
      </c>
    </row>
    <row r="21" spans="1:8" ht="11.25" customHeight="1" x14ac:dyDescent="0.15">
      <c r="A21" s="4" t="s">
        <v>37</v>
      </c>
      <c r="B21" s="11">
        <f t="shared" si="1"/>
        <v>173900</v>
      </c>
      <c r="C21" s="15">
        <v>145400</v>
      </c>
      <c r="D21" s="15">
        <v>28500</v>
      </c>
      <c r="E21" s="15">
        <v>991</v>
      </c>
      <c r="F21" s="15">
        <f t="shared" si="2"/>
        <v>256600</v>
      </c>
      <c r="G21" s="15">
        <v>253900</v>
      </c>
      <c r="H21" s="15">
        <v>2700</v>
      </c>
    </row>
    <row r="22" spans="1:8" ht="11.25" customHeight="1" thickBot="1" x14ac:dyDescent="0.2">
      <c r="A22" s="2" t="s">
        <v>38</v>
      </c>
      <c r="B22" s="11">
        <f t="shared" si="1"/>
        <v>161300</v>
      </c>
      <c r="C22" s="15">
        <v>134800</v>
      </c>
      <c r="D22" s="22">
        <v>26500</v>
      </c>
      <c r="E22" s="22">
        <v>1681</v>
      </c>
      <c r="F22" s="15">
        <f t="shared" si="2"/>
        <v>112000</v>
      </c>
      <c r="G22" s="22">
        <v>102600</v>
      </c>
      <c r="H22" s="22">
        <v>9400</v>
      </c>
    </row>
    <row r="23" spans="1:8" ht="11.25" customHeight="1" x14ac:dyDescent="0.15">
      <c r="A23" s="214" t="s">
        <v>87</v>
      </c>
      <c r="B23" s="214"/>
      <c r="C23" s="214"/>
      <c r="D23" s="214"/>
      <c r="E23" s="214"/>
      <c r="F23" s="214"/>
      <c r="G23" s="214"/>
      <c r="H23" s="214"/>
    </row>
    <row r="24" spans="1:8" x14ac:dyDescent="0.15">
      <c r="B24" s="125"/>
      <c r="C24" s="17"/>
      <c r="D24" s="17"/>
      <c r="E24" s="17"/>
      <c r="F24" s="17"/>
    </row>
    <row r="25" spans="1:8" x14ac:dyDescent="0.15">
      <c r="B25" s="17"/>
      <c r="F25" s="17"/>
    </row>
    <row r="26" spans="1:8" x14ac:dyDescent="0.15">
      <c r="B26" s="17"/>
      <c r="F26" s="17"/>
    </row>
    <row r="27" spans="1:8" x14ac:dyDescent="0.15">
      <c r="B27" s="17"/>
      <c r="F27" s="17"/>
    </row>
    <row r="28" spans="1:8" x14ac:dyDescent="0.15">
      <c r="B28" s="17"/>
      <c r="F28" s="17"/>
    </row>
    <row r="29" spans="1:8" x14ac:dyDescent="0.15">
      <c r="B29" s="17"/>
      <c r="F29" s="17"/>
    </row>
    <row r="30" spans="1:8" x14ac:dyDescent="0.15">
      <c r="B30" s="17"/>
      <c r="F30" s="17"/>
    </row>
    <row r="31" spans="1:8" x14ac:dyDescent="0.15">
      <c r="B31" s="17"/>
      <c r="F31" s="17"/>
    </row>
    <row r="32" spans="1:8" x14ac:dyDescent="0.15">
      <c r="B32" s="17"/>
      <c r="F32" s="17"/>
    </row>
    <row r="33" spans="2:6" x14ac:dyDescent="0.15">
      <c r="B33" s="17"/>
      <c r="F33" s="17"/>
    </row>
    <row r="34" spans="2:6" x14ac:dyDescent="0.15">
      <c r="B34" s="17"/>
      <c r="F34" s="17"/>
    </row>
    <row r="35" spans="2:6" x14ac:dyDescent="0.15">
      <c r="B35" s="17"/>
      <c r="F35" s="17"/>
    </row>
    <row r="36" spans="2:6" x14ac:dyDescent="0.15">
      <c r="B36" s="17"/>
      <c r="F36" s="17"/>
    </row>
    <row r="37" spans="2:6" x14ac:dyDescent="0.15">
      <c r="B37" s="17"/>
      <c r="F37" s="17"/>
    </row>
    <row r="38" spans="2:6" x14ac:dyDescent="0.15">
      <c r="B38" s="17"/>
      <c r="F38" s="17"/>
    </row>
  </sheetData>
  <mergeCells count="5">
    <mergeCell ref="A1:H1"/>
    <mergeCell ref="A3:A4"/>
    <mergeCell ref="B3:E3"/>
    <mergeCell ref="F3:H3"/>
    <mergeCell ref="A23:H23"/>
  </mergeCells>
  <phoneticPr fontId="4"/>
  <pageMargins left="0.5" right="0.59055118110236227" top="0.78740157480314965" bottom="0.78740157480314965" header="0.51181102362204722" footer="0.51181102362204722"/>
  <pageSetup paperSize="9" orientation="portrait" r:id="rId1"/>
  <headerFooter alignWithMargins="0"/>
  <ignoredErrors>
    <ignoredError sqref="B11:B2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zoomScale="120" zoomScaleNormal="120" workbookViewId="0">
      <selection sqref="A1:G1"/>
    </sheetView>
  </sheetViews>
  <sheetFormatPr defaultColWidth="1.375" defaultRowHeight="10.5" x14ac:dyDescent="0.15"/>
  <cols>
    <col min="1" max="1" width="10.125" style="26" customWidth="1"/>
    <col min="2" max="2" width="13.75" style="26" customWidth="1"/>
    <col min="3" max="7" width="13.875" style="26" customWidth="1"/>
    <col min="8" max="8" width="2" style="26" customWidth="1"/>
    <col min="9" max="16384" width="1.375" style="26"/>
  </cols>
  <sheetData>
    <row r="1" spans="1:8" ht="17.25" customHeight="1" x14ac:dyDescent="0.15">
      <c r="A1" s="219" t="s">
        <v>119</v>
      </c>
      <c r="B1" s="220"/>
      <c r="C1" s="220"/>
      <c r="D1" s="220"/>
      <c r="E1" s="220"/>
      <c r="F1" s="220"/>
      <c r="G1" s="220"/>
    </row>
    <row r="2" spans="1:8" ht="11.25" customHeight="1" thickBot="1" x14ac:dyDescent="0.2">
      <c r="G2" s="27" t="s">
        <v>22</v>
      </c>
    </row>
    <row r="3" spans="1:8" ht="11.25" customHeight="1" x14ac:dyDescent="0.15">
      <c r="A3" s="221" t="s">
        <v>90</v>
      </c>
      <c r="B3" s="223" t="s">
        <v>1</v>
      </c>
      <c r="C3" s="47" t="s">
        <v>25</v>
      </c>
      <c r="D3" s="40" t="s">
        <v>26</v>
      </c>
      <c r="E3" s="223" t="s">
        <v>6</v>
      </c>
      <c r="F3" s="223" t="s">
        <v>5</v>
      </c>
      <c r="G3" s="225" t="s">
        <v>7</v>
      </c>
    </row>
    <row r="4" spans="1:8" ht="11.25" customHeight="1" x14ac:dyDescent="0.15">
      <c r="A4" s="222"/>
      <c r="B4" s="224"/>
      <c r="C4" s="48" t="s">
        <v>84</v>
      </c>
      <c r="D4" s="48" t="s">
        <v>83</v>
      </c>
      <c r="E4" s="224"/>
      <c r="F4" s="224"/>
      <c r="G4" s="226"/>
    </row>
    <row r="5" spans="1:8" ht="11.25" customHeight="1" x14ac:dyDescent="0.15">
      <c r="A5" s="28" t="s">
        <v>103</v>
      </c>
      <c r="B5" s="29">
        <v>683981</v>
      </c>
      <c r="C5" s="30">
        <v>84894</v>
      </c>
      <c r="D5" s="30">
        <v>126842</v>
      </c>
      <c r="E5" s="30">
        <v>366886</v>
      </c>
      <c r="F5" s="30">
        <v>10350</v>
      </c>
      <c r="G5" s="30">
        <v>95009</v>
      </c>
    </row>
    <row r="6" spans="1:8" ht="11.25" customHeight="1" x14ac:dyDescent="0.15">
      <c r="A6" s="28" t="s">
        <v>104</v>
      </c>
      <c r="B6" s="29">
        <v>705314</v>
      </c>
      <c r="C6" s="30">
        <v>78973</v>
      </c>
      <c r="D6" s="30">
        <v>137327</v>
      </c>
      <c r="E6" s="30">
        <v>385025</v>
      </c>
      <c r="F6" s="30">
        <v>10069</v>
      </c>
      <c r="G6" s="30">
        <v>93920</v>
      </c>
    </row>
    <row r="7" spans="1:8" ht="11.25" customHeight="1" x14ac:dyDescent="0.15">
      <c r="A7" s="28" t="s">
        <v>113</v>
      </c>
      <c r="B7" s="65">
        <v>678347</v>
      </c>
      <c r="C7" s="33">
        <v>62911</v>
      </c>
      <c r="D7" s="33">
        <v>137493</v>
      </c>
      <c r="E7" s="33">
        <v>379272</v>
      </c>
      <c r="F7" s="33">
        <v>9464</v>
      </c>
      <c r="G7" s="33">
        <v>89207</v>
      </c>
    </row>
    <row r="8" spans="1:8" ht="11.25" customHeight="1" x14ac:dyDescent="0.15">
      <c r="A8" s="28" t="s">
        <v>145</v>
      </c>
      <c r="B8" s="29">
        <v>692647</v>
      </c>
      <c r="C8" s="30">
        <v>46560</v>
      </c>
      <c r="D8" s="30">
        <v>132598</v>
      </c>
      <c r="E8" s="30">
        <v>392856</v>
      </c>
      <c r="F8" s="30">
        <v>9270</v>
      </c>
      <c r="G8" s="30">
        <v>111363</v>
      </c>
      <c r="H8" s="33"/>
    </row>
    <row r="9" spans="1:8" ht="11.25" customHeight="1" x14ac:dyDescent="0.15">
      <c r="A9" s="28" t="s">
        <v>152</v>
      </c>
      <c r="B9" s="29">
        <f>SUM(B11:B22)</f>
        <v>233787</v>
      </c>
      <c r="C9" s="30">
        <f t="shared" ref="C9:G9" si="0">SUM(C11:C22)</f>
        <v>933</v>
      </c>
      <c r="D9" s="30">
        <f t="shared" si="0"/>
        <v>66354</v>
      </c>
      <c r="E9" s="30">
        <f t="shared" si="0"/>
        <v>104373</v>
      </c>
      <c r="F9" s="30">
        <f t="shared" si="0"/>
        <v>2157</v>
      </c>
      <c r="G9" s="30">
        <f t="shared" si="0"/>
        <v>59970</v>
      </c>
      <c r="H9" s="33"/>
    </row>
    <row r="10" spans="1:8" ht="6" customHeight="1" x14ac:dyDescent="0.15">
      <c r="A10" s="42"/>
      <c r="B10" s="34"/>
      <c r="C10" s="35"/>
      <c r="D10" s="35"/>
      <c r="E10" s="35"/>
      <c r="F10" s="35"/>
      <c r="G10" s="35"/>
      <c r="H10" s="33"/>
    </row>
    <row r="11" spans="1:8" ht="11.25" customHeight="1" x14ac:dyDescent="0.15">
      <c r="A11" s="36" t="s">
        <v>153</v>
      </c>
      <c r="B11" s="34">
        <v>990</v>
      </c>
      <c r="C11" s="38">
        <v>0</v>
      </c>
      <c r="D11" s="38">
        <v>0</v>
      </c>
      <c r="E11" s="66">
        <v>846</v>
      </c>
      <c r="F11" s="67">
        <v>13</v>
      </c>
      <c r="G11" s="67">
        <v>131</v>
      </c>
      <c r="H11" s="33"/>
    </row>
    <row r="12" spans="1:8" ht="11.25" customHeight="1" x14ac:dyDescent="0.15">
      <c r="A12" s="42" t="s">
        <v>154</v>
      </c>
      <c r="B12" s="34">
        <v>0</v>
      </c>
      <c r="C12" s="38">
        <v>0</v>
      </c>
      <c r="D12" s="38">
        <v>0</v>
      </c>
      <c r="E12" s="66" t="s">
        <v>156</v>
      </c>
      <c r="F12" s="67" t="s">
        <v>157</v>
      </c>
      <c r="G12" s="67" t="s">
        <v>156</v>
      </c>
      <c r="H12" s="33"/>
    </row>
    <row r="13" spans="1:8" ht="11.25" customHeight="1" x14ac:dyDescent="0.15">
      <c r="A13" s="42" t="s">
        <v>54</v>
      </c>
      <c r="B13" s="34">
        <v>3688</v>
      </c>
      <c r="C13" s="38">
        <v>0</v>
      </c>
      <c r="D13" s="38">
        <v>0</v>
      </c>
      <c r="E13" s="66">
        <v>2091</v>
      </c>
      <c r="F13" s="67" t="s">
        <v>156</v>
      </c>
      <c r="G13" s="67">
        <v>1597</v>
      </c>
      <c r="H13" s="33"/>
    </row>
    <row r="14" spans="1:8" ht="11.25" customHeight="1" x14ac:dyDescent="0.15">
      <c r="A14" s="42" t="s">
        <v>55</v>
      </c>
      <c r="B14" s="34">
        <v>8143</v>
      </c>
      <c r="C14" s="38">
        <v>15</v>
      </c>
      <c r="D14" s="38">
        <v>42</v>
      </c>
      <c r="E14" s="66">
        <v>5683</v>
      </c>
      <c r="F14" s="67">
        <v>98</v>
      </c>
      <c r="G14" s="67">
        <v>2305</v>
      </c>
      <c r="H14" s="33"/>
    </row>
    <row r="15" spans="1:8" ht="11.25" customHeight="1" x14ac:dyDescent="0.15">
      <c r="A15" s="42" t="s">
        <v>56</v>
      </c>
      <c r="B15" s="34">
        <v>16753</v>
      </c>
      <c r="C15" s="38">
        <v>84</v>
      </c>
      <c r="D15" s="38">
        <v>605</v>
      </c>
      <c r="E15" s="66">
        <v>10897</v>
      </c>
      <c r="F15" s="67">
        <v>92</v>
      </c>
      <c r="G15" s="67">
        <v>5075</v>
      </c>
      <c r="H15" s="33"/>
    </row>
    <row r="16" spans="1:8" ht="11.25" customHeight="1" x14ac:dyDescent="0.15">
      <c r="A16" s="42" t="s">
        <v>57</v>
      </c>
      <c r="B16" s="34">
        <v>22389</v>
      </c>
      <c r="C16" s="38">
        <v>65</v>
      </c>
      <c r="D16" s="38">
        <v>5837</v>
      </c>
      <c r="E16" s="66">
        <v>10554</v>
      </c>
      <c r="F16" s="67">
        <v>192</v>
      </c>
      <c r="G16" s="67">
        <v>5741</v>
      </c>
      <c r="H16" s="33"/>
    </row>
    <row r="17" spans="1:8" ht="11.25" customHeight="1" x14ac:dyDescent="0.15">
      <c r="A17" s="42" t="s">
        <v>58</v>
      </c>
      <c r="B17" s="34">
        <v>55718</v>
      </c>
      <c r="C17" s="38">
        <v>121</v>
      </c>
      <c r="D17" s="38">
        <v>20842</v>
      </c>
      <c r="E17" s="66">
        <v>19018</v>
      </c>
      <c r="F17" s="67">
        <v>415</v>
      </c>
      <c r="G17" s="67">
        <v>15322</v>
      </c>
      <c r="H17" s="33"/>
    </row>
    <row r="18" spans="1:8" ht="11.25" customHeight="1" x14ac:dyDescent="0.15">
      <c r="A18" s="42" t="s">
        <v>59</v>
      </c>
      <c r="B18" s="34">
        <v>64191</v>
      </c>
      <c r="C18" s="38">
        <v>404</v>
      </c>
      <c r="D18" s="38">
        <v>21780</v>
      </c>
      <c r="E18" s="66">
        <v>25426</v>
      </c>
      <c r="F18" s="67">
        <v>828</v>
      </c>
      <c r="G18" s="67">
        <v>15753</v>
      </c>
      <c r="H18" s="33"/>
    </row>
    <row r="19" spans="1:8" ht="11.25" customHeight="1" x14ac:dyDescent="0.15">
      <c r="A19" s="42" t="s">
        <v>60</v>
      </c>
      <c r="B19" s="34">
        <v>33364</v>
      </c>
      <c r="C19" s="38">
        <v>142</v>
      </c>
      <c r="D19" s="38">
        <v>12338</v>
      </c>
      <c r="E19" s="66">
        <v>13678</v>
      </c>
      <c r="F19" s="67">
        <v>397</v>
      </c>
      <c r="G19" s="67">
        <v>6809</v>
      </c>
      <c r="H19" s="33"/>
    </row>
    <row r="20" spans="1:8" ht="11.25" customHeight="1" x14ac:dyDescent="0.15">
      <c r="A20" s="167" t="s">
        <v>155</v>
      </c>
      <c r="B20" s="34">
        <v>4171</v>
      </c>
      <c r="C20" s="38">
        <v>52</v>
      </c>
      <c r="D20" s="38">
        <v>34</v>
      </c>
      <c r="E20" s="66">
        <v>3065</v>
      </c>
      <c r="F20" s="67">
        <v>15</v>
      </c>
      <c r="G20" s="67">
        <v>1005</v>
      </c>
      <c r="H20" s="33"/>
    </row>
    <row r="21" spans="1:8" ht="11.25" customHeight="1" x14ac:dyDescent="0.15">
      <c r="A21" s="42" t="s">
        <v>61</v>
      </c>
      <c r="B21" s="34">
        <v>4700</v>
      </c>
      <c r="C21" s="38">
        <v>22</v>
      </c>
      <c r="D21" s="38">
        <v>193</v>
      </c>
      <c r="E21" s="66">
        <v>3018</v>
      </c>
      <c r="F21" s="67">
        <v>0</v>
      </c>
      <c r="G21" s="67">
        <v>1467</v>
      </c>
      <c r="H21" s="33"/>
    </row>
    <row r="22" spans="1:8" ht="11.25" customHeight="1" thickBot="1" x14ac:dyDescent="0.2">
      <c r="A22" s="27" t="s">
        <v>62</v>
      </c>
      <c r="B22" s="49">
        <v>19680</v>
      </c>
      <c r="C22" s="39">
        <v>28</v>
      </c>
      <c r="D22" s="39">
        <v>4683</v>
      </c>
      <c r="E22" s="66">
        <v>10097</v>
      </c>
      <c r="F22" s="68">
        <v>107</v>
      </c>
      <c r="G22" s="69">
        <v>4765</v>
      </c>
      <c r="H22" s="33"/>
    </row>
    <row r="23" spans="1:8" ht="11.25" customHeight="1" x14ac:dyDescent="0.15">
      <c r="A23" s="50" t="s">
        <v>85</v>
      </c>
      <c r="B23" s="50"/>
      <c r="C23" s="50"/>
      <c r="D23" s="51"/>
      <c r="E23" s="51"/>
      <c r="F23" s="50"/>
      <c r="G23" s="50"/>
    </row>
    <row r="24" spans="1:8" x14ac:dyDescent="0.15">
      <c r="D24" s="52"/>
    </row>
    <row r="25" spans="1:8" x14ac:dyDescent="0.15">
      <c r="B25" s="33"/>
      <c r="C25" s="33"/>
      <c r="D25" s="33"/>
      <c r="E25" s="33"/>
      <c r="F25" s="33"/>
      <c r="G25" s="33"/>
    </row>
  </sheetData>
  <mergeCells count="6">
    <mergeCell ref="A1:G1"/>
    <mergeCell ref="A3:A4"/>
    <mergeCell ref="B3:B4"/>
    <mergeCell ref="E3:E4"/>
    <mergeCell ref="F3:F4"/>
    <mergeCell ref="G3:G4"/>
  </mergeCells>
  <phoneticPr fontId="4"/>
  <pageMargins left="0.44"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zoomScale="120" zoomScaleNormal="120" workbookViewId="0">
      <selection sqref="A1:J1"/>
    </sheetView>
  </sheetViews>
  <sheetFormatPr defaultColWidth="1.375" defaultRowHeight="10.5" x14ac:dyDescent="0.15"/>
  <cols>
    <col min="1" max="1" width="10" style="26" customWidth="1"/>
    <col min="2" max="10" width="9.25" style="26" customWidth="1"/>
    <col min="11" max="11" width="2.375" style="26" customWidth="1"/>
    <col min="12" max="16384" width="1.375" style="26"/>
  </cols>
  <sheetData>
    <row r="1" spans="1:11" ht="17.25" customHeight="1" x14ac:dyDescent="0.15">
      <c r="A1" s="219" t="s">
        <v>120</v>
      </c>
      <c r="B1" s="228"/>
      <c r="C1" s="228"/>
      <c r="D1" s="228"/>
      <c r="E1" s="228"/>
      <c r="F1" s="228"/>
      <c r="G1" s="228"/>
      <c r="H1" s="228"/>
      <c r="I1" s="228"/>
      <c r="J1" s="228"/>
    </row>
    <row r="2" spans="1:11" ht="11.25" customHeight="1" thickBot="1" x14ac:dyDescent="0.2">
      <c r="I2" s="27"/>
      <c r="J2" s="27" t="s">
        <v>22</v>
      </c>
    </row>
    <row r="3" spans="1:11" ht="11.25" customHeight="1" x14ac:dyDescent="0.15">
      <c r="A3" s="221" t="s">
        <v>65</v>
      </c>
      <c r="B3" s="229" t="s">
        <v>43</v>
      </c>
      <c r="C3" s="231" t="s">
        <v>46</v>
      </c>
      <c r="D3" s="232"/>
      <c r="E3" s="233"/>
      <c r="F3" s="231" t="s">
        <v>47</v>
      </c>
      <c r="G3" s="232"/>
      <c r="H3" s="233"/>
      <c r="I3" s="234" t="s">
        <v>48</v>
      </c>
      <c r="J3" s="234" t="s">
        <v>53</v>
      </c>
    </row>
    <row r="4" spans="1:11" ht="11.25" customHeight="1" x14ac:dyDescent="0.15">
      <c r="A4" s="222"/>
      <c r="B4" s="230"/>
      <c r="C4" s="41" t="s">
        <v>50</v>
      </c>
      <c r="D4" s="41" t="s">
        <v>94</v>
      </c>
      <c r="E4" s="41" t="s">
        <v>95</v>
      </c>
      <c r="F4" s="41" t="s">
        <v>50</v>
      </c>
      <c r="G4" s="41" t="s">
        <v>94</v>
      </c>
      <c r="H4" s="41" t="s">
        <v>95</v>
      </c>
      <c r="I4" s="235"/>
      <c r="J4" s="235"/>
    </row>
    <row r="5" spans="1:11" ht="11.25" customHeight="1" x14ac:dyDescent="0.15">
      <c r="A5" s="28" t="s">
        <v>103</v>
      </c>
      <c r="B5" s="29">
        <v>987822</v>
      </c>
      <c r="C5" s="30">
        <v>536938</v>
      </c>
      <c r="D5" s="30">
        <v>40307</v>
      </c>
      <c r="E5" s="30">
        <v>86417</v>
      </c>
      <c r="F5" s="30">
        <v>222297</v>
      </c>
      <c r="G5" s="30">
        <v>8526</v>
      </c>
      <c r="H5" s="30">
        <v>35534</v>
      </c>
      <c r="I5" s="30">
        <v>55956</v>
      </c>
      <c r="J5" s="30">
        <v>1847</v>
      </c>
    </row>
    <row r="6" spans="1:11" ht="11.25" customHeight="1" x14ac:dyDescent="0.15">
      <c r="A6" s="28" t="s">
        <v>104</v>
      </c>
      <c r="B6" s="29">
        <v>996075</v>
      </c>
      <c r="C6" s="30">
        <v>520511</v>
      </c>
      <c r="D6" s="30">
        <v>27822</v>
      </c>
      <c r="E6" s="30">
        <v>108594</v>
      </c>
      <c r="F6" s="30">
        <v>232633</v>
      </c>
      <c r="G6" s="30">
        <v>11520</v>
      </c>
      <c r="H6" s="30">
        <v>37504</v>
      </c>
      <c r="I6" s="30">
        <v>54782</v>
      </c>
      <c r="J6" s="30">
        <v>2709</v>
      </c>
    </row>
    <row r="7" spans="1:11" ht="11.25" customHeight="1" x14ac:dyDescent="0.15">
      <c r="A7" s="28" t="s">
        <v>113</v>
      </c>
      <c r="B7" s="65">
        <v>943780</v>
      </c>
      <c r="C7" s="72">
        <v>510122</v>
      </c>
      <c r="D7" s="72">
        <v>23843</v>
      </c>
      <c r="E7" s="72">
        <v>104158</v>
      </c>
      <c r="F7" s="72">
        <v>209096</v>
      </c>
      <c r="G7" s="72">
        <v>10182</v>
      </c>
      <c r="H7" s="72">
        <v>36572</v>
      </c>
      <c r="I7" s="72">
        <v>48374</v>
      </c>
      <c r="J7" s="72">
        <v>1433</v>
      </c>
    </row>
    <row r="8" spans="1:11" ht="11.25" customHeight="1" x14ac:dyDescent="0.15">
      <c r="A8" s="28" t="s">
        <v>144</v>
      </c>
      <c r="B8" s="31">
        <v>769218</v>
      </c>
      <c r="C8" s="32">
        <v>431641</v>
      </c>
      <c r="D8" s="32">
        <v>33486</v>
      </c>
      <c r="E8" s="32">
        <v>76833</v>
      </c>
      <c r="F8" s="32">
        <v>149698</v>
      </c>
      <c r="G8" s="32">
        <v>7095</v>
      </c>
      <c r="H8" s="32">
        <v>26417</v>
      </c>
      <c r="I8" s="32">
        <v>43354</v>
      </c>
      <c r="J8" s="32">
        <v>694</v>
      </c>
      <c r="K8" s="33"/>
    </row>
    <row r="9" spans="1:11" ht="11.25" customHeight="1" x14ac:dyDescent="0.15">
      <c r="A9" s="28" t="s">
        <v>152</v>
      </c>
      <c r="B9" s="31">
        <f>SUM(B11:B22)</f>
        <v>239380</v>
      </c>
      <c r="C9" s="32">
        <f t="shared" ref="C9:J9" si="0">SUM(C11:C22)</f>
        <v>131336</v>
      </c>
      <c r="D9" s="32">
        <f t="shared" si="0"/>
        <v>11964</v>
      </c>
      <c r="E9" s="32">
        <f t="shared" si="0"/>
        <v>25810</v>
      </c>
      <c r="F9" s="32">
        <f t="shared" si="0"/>
        <v>17996</v>
      </c>
      <c r="G9" s="32">
        <f t="shared" si="0"/>
        <v>5215</v>
      </c>
      <c r="H9" s="32">
        <f t="shared" si="0"/>
        <v>13252</v>
      </c>
      <c r="I9" s="32">
        <f t="shared" si="0"/>
        <v>33222</v>
      </c>
      <c r="J9" s="32">
        <f t="shared" si="0"/>
        <v>585</v>
      </c>
      <c r="K9" s="33"/>
    </row>
    <row r="10" spans="1:11" ht="6" customHeight="1" x14ac:dyDescent="0.15">
      <c r="A10" s="42"/>
      <c r="B10" s="37"/>
      <c r="C10" s="38"/>
      <c r="D10" s="38"/>
      <c r="E10" s="38"/>
      <c r="F10" s="38"/>
      <c r="G10" s="38"/>
      <c r="H10" s="38"/>
      <c r="I10" s="35"/>
      <c r="J10" s="35"/>
      <c r="K10" s="33"/>
    </row>
    <row r="11" spans="1:11" ht="11.25" customHeight="1" x14ac:dyDescent="0.15">
      <c r="A11" s="36" t="s">
        <v>153</v>
      </c>
      <c r="B11" s="37">
        <f>SUM(C11:J11)</f>
        <v>1802</v>
      </c>
      <c r="C11" s="70">
        <v>1220</v>
      </c>
      <c r="D11" s="70">
        <v>43</v>
      </c>
      <c r="E11" s="71">
        <v>127</v>
      </c>
      <c r="F11" s="70">
        <v>173</v>
      </c>
      <c r="G11" s="70">
        <v>6</v>
      </c>
      <c r="H11" s="70">
        <v>41</v>
      </c>
      <c r="I11" s="70">
        <v>192</v>
      </c>
      <c r="J11" s="70" t="s">
        <v>156</v>
      </c>
      <c r="K11" s="33"/>
    </row>
    <row r="12" spans="1:11" ht="11.25" customHeight="1" x14ac:dyDescent="0.15">
      <c r="A12" s="42" t="s">
        <v>154</v>
      </c>
      <c r="B12" s="37">
        <f t="shared" ref="B12:B22" si="1">SUM(C12:J12)</f>
        <v>0</v>
      </c>
      <c r="C12" s="70" t="s">
        <v>156</v>
      </c>
      <c r="D12" s="70" t="s">
        <v>156</v>
      </c>
      <c r="E12" s="168" t="s">
        <v>156</v>
      </c>
      <c r="F12" s="70" t="s">
        <v>156</v>
      </c>
      <c r="G12" s="70" t="s">
        <v>156</v>
      </c>
      <c r="H12" s="70" t="s">
        <v>158</v>
      </c>
      <c r="I12" s="70" t="s">
        <v>156</v>
      </c>
      <c r="J12" s="70" t="s">
        <v>159</v>
      </c>
      <c r="K12" s="33"/>
    </row>
    <row r="13" spans="1:11" ht="11.25" customHeight="1" x14ac:dyDescent="0.15">
      <c r="A13" s="42" t="s">
        <v>54</v>
      </c>
      <c r="B13" s="37">
        <f t="shared" si="1"/>
        <v>6090</v>
      </c>
      <c r="C13" s="70">
        <v>2914</v>
      </c>
      <c r="D13" s="70">
        <v>29</v>
      </c>
      <c r="E13" s="71">
        <v>120</v>
      </c>
      <c r="F13" s="70">
        <v>305</v>
      </c>
      <c r="G13" s="70">
        <v>4</v>
      </c>
      <c r="H13" s="70">
        <v>19</v>
      </c>
      <c r="I13" s="70">
        <v>2699</v>
      </c>
      <c r="J13" s="70" t="s">
        <v>156</v>
      </c>
      <c r="K13" s="33"/>
    </row>
    <row r="14" spans="1:11" ht="11.25" customHeight="1" x14ac:dyDescent="0.15">
      <c r="A14" s="42" t="s">
        <v>55</v>
      </c>
      <c r="B14" s="37">
        <f t="shared" si="1"/>
        <v>11672</v>
      </c>
      <c r="C14" s="70">
        <v>7654</v>
      </c>
      <c r="D14" s="70">
        <v>87</v>
      </c>
      <c r="E14" s="71">
        <v>437</v>
      </c>
      <c r="F14" s="70">
        <v>1264</v>
      </c>
      <c r="G14" s="70">
        <v>14</v>
      </c>
      <c r="H14" s="70">
        <v>132</v>
      </c>
      <c r="I14" s="70">
        <v>2084</v>
      </c>
      <c r="J14" s="70" t="s">
        <v>156</v>
      </c>
      <c r="K14" s="33"/>
    </row>
    <row r="15" spans="1:11" ht="11.25" customHeight="1" x14ac:dyDescent="0.15">
      <c r="A15" s="42" t="s">
        <v>56</v>
      </c>
      <c r="B15" s="37">
        <f t="shared" si="1"/>
        <v>14864</v>
      </c>
      <c r="C15" s="70">
        <v>9412</v>
      </c>
      <c r="D15" s="70">
        <v>269</v>
      </c>
      <c r="E15" s="71">
        <v>1261</v>
      </c>
      <c r="F15" s="70">
        <v>1272</v>
      </c>
      <c r="G15" s="70">
        <v>42</v>
      </c>
      <c r="H15" s="70">
        <v>395</v>
      </c>
      <c r="I15" s="70">
        <v>2213</v>
      </c>
      <c r="J15" s="70" t="s">
        <v>156</v>
      </c>
      <c r="K15" s="33"/>
    </row>
    <row r="16" spans="1:11" ht="11.25" customHeight="1" x14ac:dyDescent="0.15">
      <c r="A16" s="42" t="s">
        <v>57</v>
      </c>
      <c r="B16" s="37">
        <f t="shared" si="1"/>
        <v>24021</v>
      </c>
      <c r="C16" s="70">
        <v>13556</v>
      </c>
      <c r="D16" s="70">
        <v>191</v>
      </c>
      <c r="E16" s="71">
        <v>2792</v>
      </c>
      <c r="F16" s="70">
        <v>1771</v>
      </c>
      <c r="G16" s="70">
        <v>20</v>
      </c>
      <c r="H16" s="70">
        <v>1218</v>
      </c>
      <c r="I16" s="70">
        <v>4473</v>
      </c>
      <c r="J16" s="70" t="s">
        <v>156</v>
      </c>
      <c r="K16" s="33"/>
    </row>
    <row r="17" spans="1:11" ht="11.25" customHeight="1" x14ac:dyDescent="0.15">
      <c r="A17" s="42" t="s">
        <v>58</v>
      </c>
      <c r="B17" s="37">
        <f t="shared" si="1"/>
        <v>40015</v>
      </c>
      <c r="C17" s="70">
        <v>18149</v>
      </c>
      <c r="D17" s="70">
        <v>2684</v>
      </c>
      <c r="E17" s="71">
        <v>7808</v>
      </c>
      <c r="F17" s="70">
        <v>2513</v>
      </c>
      <c r="G17" s="70">
        <v>333</v>
      </c>
      <c r="H17" s="70">
        <v>3642</v>
      </c>
      <c r="I17" s="70">
        <v>4886</v>
      </c>
      <c r="J17" s="70" t="s">
        <v>160</v>
      </c>
      <c r="K17" s="33"/>
    </row>
    <row r="18" spans="1:11" ht="11.25" customHeight="1" x14ac:dyDescent="0.15">
      <c r="A18" s="42" t="s">
        <v>59</v>
      </c>
      <c r="B18" s="37">
        <f t="shared" si="1"/>
        <v>60881</v>
      </c>
      <c r="C18" s="70">
        <v>34089</v>
      </c>
      <c r="D18" s="70">
        <v>2647</v>
      </c>
      <c r="E18" s="71">
        <v>7723</v>
      </c>
      <c r="F18" s="70">
        <v>4881</v>
      </c>
      <c r="G18" s="70">
        <v>949</v>
      </c>
      <c r="H18" s="70">
        <v>4626</v>
      </c>
      <c r="I18" s="70">
        <v>5381</v>
      </c>
      <c r="J18" s="70">
        <v>585</v>
      </c>
      <c r="K18" s="33"/>
    </row>
    <row r="19" spans="1:11" ht="11.25" customHeight="1" x14ac:dyDescent="0.15">
      <c r="A19" s="42" t="s">
        <v>60</v>
      </c>
      <c r="B19" s="37">
        <f t="shared" si="1"/>
        <v>40852</v>
      </c>
      <c r="C19" s="70">
        <v>22296</v>
      </c>
      <c r="D19" s="70">
        <v>3232</v>
      </c>
      <c r="E19" s="71">
        <v>3183</v>
      </c>
      <c r="F19" s="70">
        <v>2964</v>
      </c>
      <c r="G19" s="70">
        <v>1883</v>
      </c>
      <c r="H19" s="70">
        <v>2057</v>
      </c>
      <c r="I19" s="70">
        <v>5237</v>
      </c>
      <c r="J19" s="70" t="s">
        <v>156</v>
      </c>
      <c r="K19" s="33"/>
    </row>
    <row r="20" spans="1:11" ht="11.25" customHeight="1" x14ac:dyDescent="0.15">
      <c r="A20" s="167" t="s">
        <v>155</v>
      </c>
      <c r="B20" s="37">
        <f t="shared" si="1"/>
        <v>5421</v>
      </c>
      <c r="C20" s="70">
        <v>3523</v>
      </c>
      <c r="D20" s="70">
        <v>196</v>
      </c>
      <c r="E20" s="71">
        <v>235</v>
      </c>
      <c r="F20" s="70">
        <v>322</v>
      </c>
      <c r="G20" s="70">
        <v>7</v>
      </c>
      <c r="H20" s="70">
        <v>39</v>
      </c>
      <c r="I20" s="70">
        <v>1099</v>
      </c>
      <c r="J20" s="70" t="s">
        <v>160</v>
      </c>
      <c r="K20" s="33"/>
    </row>
    <row r="21" spans="1:11" ht="11.25" customHeight="1" x14ac:dyDescent="0.15">
      <c r="A21" s="42" t="s">
        <v>61</v>
      </c>
      <c r="B21" s="37">
        <f t="shared" si="1"/>
        <v>7084</v>
      </c>
      <c r="C21" s="70">
        <v>4581</v>
      </c>
      <c r="D21" s="70">
        <v>200</v>
      </c>
      <c r="E21" s="71">
        <v>138</v>
      </c>
      <c r="F21" s="70">
        <v>523</v>
      </c>
      <c r="G21" s="70">
        <v>37</v>
      </c>
      <c r="H21" s="70">
        <v>27</v>
      </c>
      <c r="I21" s="70">
        <v>1578</v>
      </c>
      <c r="J21" s="70" t="s">
        <v>156</v>
      </c>
      <c r="K21" s="33"/>
    </row>
    <row r="22" spans="1:11" ht="11.25" customHeight="1" thickBot="1" x14ac:dyDescent="0.2">
      <c r="A22" s="27" t="s">
        <v>62</v>
      </c>
      <c r="B22" s="37">
        <f t="shared" si="1"/>
        <v>26678</v>
      </c>
      <c r="C22" s="70">
        <v>13942</v>
      </c>
      <c r="D22" s="70">
        <v>2386</v>
      </c>
      <c r="E22" s="71">
        <v>1986</v>
      </c>
      <c r="F22" s="70">
        <v>2008</v>
      </c>
      <c r="G22" s="70">
        <v>1920</v>
      </c>
      <c r="H22" s="70">
        <v>1056</v>
      </c>
      <c r="I22" s="70">
        <v>3380</v>
      </c>
      <c r="J22" s="70">
        <v>0</v>
      </c>
      <c r="K22" s="33"/>
    </row>
    <row r="23" spans="1:11" ht="11.25" customHeight="1" x14ac:dyDescent="0.15">
      <c r="A23" s="227" t="s">
        <v>96</v>
      </c>
      <c r="B23" s="227"/>
      <c r="C23" s="227"/>
      <c r="D23" s="227"/>
      <c r="E23" s="227"/>
      <c r="F23" s="227"/>
      <c r="G23" s="227"/>
      <c r="H23" s="227"/>
      <c r="I23" s="44"/>
      <c r="J23" s="44"/>
    </row>
    <row r="24" spans="1:11" ht="11.25" customHeight="1" x14ac:dyDescent="0.15">
      <c r="A24" s="45"/>
      <c r="B24" s="45"/>
      <c r="C24" s="45"/>
      <c r="D24" s="45"/>
      <c r="E24" s="45"/>
      <c r="F24" s="45"/>
      <c r="G24" s="45"/>
      <c r="H24" s="45"/>
      <c r="I24" s="46"/>
      <c r="J24" s="46"/>
    </row>
    <row r="26" spans="1:11" x14ac:dyDescent="0.15">
      <c r="B26" s="33"/>
      <c r="C26" s="33"/>
      <c r="D26" s="33"/>
      <c r="E26" s="33"/>
      <c r="F26" s="33"/>
      <c r="G26" s="33"/>
      <c r="H26" s="33"/>
      <c r="I26" s="33"/>
      <c r="J26" s="33"/>
    </row>
  </sheetData>
  <mergeCells count="8">
    <mergeCell ref="A23:H23"/>
    <mergeCell ref="A1:J1"/>
    <mergeCell ref="A3:A4"/>
    <mergeCell ref="B3:B4"/>
    <mergeCell ref="C3:E3"/>
    <mergeCell ref="F3:H3"/>
    <mergeCell ref="I3:I4"/>
    <mergeCell ref="J3:J4"/>
  </mergeCells>
  <phoneticPr fontId="4"/>
  <pageMargins left="0.39370078740157483" right="0.39370078740157483"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130" zoomScaleNormal="130" workbookViewId="0">
      <selection sqref="A1:G1"/>
    </sheetView>
  </sheetViews>
  <sheetFormatPr defaultColWidth="1.375" defaultRowHeight="10.5" x14ac:dyDescent="0.15"/>
  <cols>
    <col min="1" max="1" width="10" style="52" customWidth="1"/>
    <col min="2" max="2" width="13.75" style="52" customWidth="1"/>
    <col min="3" max="7" width="13.875" style="52" customWidth="1"/>
    <col min="8" max="8" width="1.75" style="52" customWidth="1"/>
    <col min="9" max="16384" width="1.375" style="52"/>
  </cols>
  <sheetData>
    <row r="1" spans="1:8" ht="17.25" customHeight="1" x14ac:dyDescent="0.15">
      <c r="A1" s="236" t="s">
        <v>121</v>
      </c>
      <c r="B1" s="236"/>
      <c r="C1" s="236"/>
      <c r="D1" s="236"/>
      <c r="E1" s="236"/>
      <c r="F1" s="236"/>
      <c r="G1" s="236"/>
    </row>
    <row r="2" spans="1:8" ht="11.25" customHeight="1" thickBot="1" x14ac:dyDescent="0.2">
      <c r="A2" s="53"/>
      <c r="G2" s="54" t="s">
        <v>22</v>
      </c>
    </row>
    <row r="3" spans="1:8" ht="11.25" customHeight="1" x14ac:dyDescent="0.15">
      <c r="A3" s="237" t="s">
        <v>65</v>
      </c>
      <c r="B3" s="239" t="s">
        <v>107</v>
      </c>
      <c r="C3" s="55" t="s">
        <v>24</v>
      </c>
      <c r="D3" s="56" t="s">
        <v>27</v>
      </c>
      <c r="E3" s="55" t="s">
        <v>25</v>
      </c>
      <c r="F3" s="56" t="s">
        <v>28</v>
      </c>
      <c r="G3" s="239" t="s">
        <v>108</v>
      </c>
    </row>
    <row r="4" spans="1:8" ht="11.25" customHeight="1" x14ac:dyDescent="0.15">
      <c r="A4" s="238"/>
      <c r="B4" s="240"/>
      <c r="C4" s="57" t="s">
        <v>2</v>
      </c>
      <c r="D4" s="57" t="s">
        <v>3</v>
      </c>
      <c r="E4" s="57" t="s">
        <v>2</v>
      </c>
      <c r="F4" s="57" t="s">
        <v>3</v>
      </c>
      <c r="G4" s="240"/>
    </row>
    <row r="5" spans="1:8" ht="11.25" customHeight="1" x14ac:dyDescent="0.15">
      <c r="A5" s="58" t="s">
        <v>146</v>
      </c>
      <c r="B5" s="31">
        <v>11511</v>
      </c>
      <c r="C5" s="38">
        <v>7999</v>
      </c>
      <c r="D5" s="38">
        <v>1177</v>
      </c>
      <c r="E5" s="38">
        <v>225</v>
      </c>
      <c r="F5" s="38">
        <v>164</v>
      </c>
      <c r="G5" s="38">
        <v>1946</v>
      </c>
    </row>
    <row r="6" spans="1:8" ht="11.25" customHeight="1" x14ac:dyDescent="0.15">
      <c r="A6" s="58" t="s">
        <v>104</v>
      </c>
      <c r="B6" s="31">
        <v>11026</v>
      </c>
      <c r="C6" s="38">
        <v>7166</v>
      </c>
      <c r="D6" s="38">
        <v>1554</v>
      </c>
      <c r="E6" s="38">
        <v>357</v>
      </c>
      <c r="F6" s="38">
        <v>0</v>
      </c>
      <c r="G6" s="38">
        <v>1949</v>
      </c>
    </row>
    <row r="7" spans="1:8" ht="11.25" customHeight="1" x14ac:dyDescent="0.15">
      <c r="A7" s="58" t="s">
        <v>113</v>
      </c>
      <c r="B7" s="43">
        <v>10714</v>
      </c>
      <c r="C7" s="43">
        <v>6781</v>
      </c>
      <c r="D7" s="43">
        <v>1723</v>
      </c>
      <c r="E7" s="43">
        <v>285</v>
      </c>
      <c r="F7" s="43">
        <v>20</v>
      </c>
      <c r="G7" s="43">
        <v>1905</v>
      </c>
    </row>
    <row r="8" spans="1:8" s="60" customFormat="1" ht="11.25" customHeight="1" x14ac:dyDescent="0.15">
      <c r="A8" s="58" t="s">
        <v>147</v>
      </c>
      <c r="B8" s="31">
        <v>9895</v>
      </c>
      <c r="C8" s="32">
        <v>5727</v>
      </c>
      <c r="D8" s="32">
        <v>1541</v>
      </c>
      <c r="E8" s="32">
        <v>169</v>
      </c>
      <c r="F8" s="32">
        <v>28</v>
      </c>
      <c r="G8" s="32">
        <v>2430</v>
      </c>
      <c r="H8" s="59"/>
    </row>
    <row r="9" spans="1:8" s="60" customFormat="1" ht="11.25" customHeight="1" x14ac:dyDescent="0.15">
      <c r="A9" s="28" t="s">
        <v>152</v>
      </c>
      <c r="B9" s="31">
        <f>SUM(B11:B22)</f>
        <v>3271</v>
      </c>
      <c r="C9" s="32">
        <f t="shared" ref="C9:G9" si="0">SUM(C11:C22)</f>
        <v>1694</v>
      </c>
      <c r="D9" s="32">
        <f t="shared" si="0"/>
        <v>241</v>
      </c>
      <c r="E9" s="32">
        <f t="shared" si="0"/>
        <v>0</v>
      </c>
      <c r="F9" s="32">
        <f t="shared" si="0"/>
        <v>0</v>
      </c>
      <c r="G9" s="32">
        <f t="shared" si="0"/>
        <v>1336</v>
      </c>
      <c r="H9" s="59"/>
    </row>
    <row r="10" spans="1:8" ht="6" customHeight="1" x14ac:dyDescent="0.15">
      <c r="A10" s="61"/>
      <c r="B10" s="37"/>
      <c r="C10" s="38"/>
      <c r="D10" s="38"/>
      <c r="E10" s="38"/>
      <c r="F10" s="38"/>
      <c r="G10" s="38"/>
      <c r="H10" s="59"/>
    </row>
    <row r="11" spans="1:8" ht="11.25" customHeight="1" x14ac:dyDescent="0.15">
      <c r="A11" s="36" t="s">
        <v>153</v>
      </c>
      <c r="B11" s="37">
        <v>41</v>
      </c>
      <c r="C11" s="38">
        <v>35</v>
      </c>
      <c r="D11" s="38" t="s">
        <v>156</v>
      </c>
      <c r="E11" s="38">
        <v>0</v>
      </c>
      <c r="F11" s="38">
        <v>0</v>
      </c>
      <c r="G11" s="38">
        <v>6</v>
      </c>
      <c r="H11" s="59"/>
    </row>
    <row r="12" spans="1:8" ht="11.25" customHeight="1" x14ac:dyDescent="0.15">
      <c r="A12" s="42" t="s">
        <v>154</v>
      </c>
      <c r="B12" s="37" t="s">
        <v>156</v>
      </c>
      <c r="C12" s="38" t="s">
        <v>156</v>
      </c>
      <c r="D12" s="38" t="s">
        <v>160</v>
      </c>
      <c r="E12" s="38" t="s">
        <v>161</v>
      </c>
      <c r="F12" s="38">
        <v>0</v>
      </c>
      <c r="G12" s="38" t="s">
        <v>156</v>
      </c>
      <c r="H12" s="59"/>
    </row>
    <row r="13" spans="1:8" ht="11.25" customHeight="1" x14ac:dyDescent="0.15">
      <c r="A13" s="42" t="s">
        <v>54</v>
      </c>
      <c r="B13" s="37">
        <v>203</v>
      </c>
      <c r="C13" s="38">
        <v>87</v>
      </c>
      <c r="D13" s="38">
        <v>2</v>
      </c>
      <c r="E13" s="38">
        <v>0</v>
      </c>
      <c r="F13" s="38">
        <v>0</v>
      </c>
      <c r="G13" s="38">
        <v>114</v>
      </c>
      <c r="H13" s="59"/>
    </row>
    <row r="14" spans="1:8" ht="11.25" customHeight="1" x14ac:dyDescent="0.15">
      <c r="A14" s="42" t="s">
        <v>55</v>
      </c>
      <c r="B14" s="37">
        <v>226</v>
      </c>
      <c r="C14" s="38">
        <v>128</v>
      </c>
      <c r="D14" s="38">
        <v>3</v>
      </c>
      <c r="E14" s="38">
        <v>0</v>
      </c>
      <c r="F14" s="38">
        <v>0</v>
      </c>
      <c r="G14" s="38">
        <v>95</v>
      </c>
      <c r="H14" s="59"/>
    </row>
    <row r="15" spans="1:8" ht="11.25" customHeight="1" x14ac:dyDescent="0.15">
      <c r="A15" s="42" t="s">
        <v>56</v>
      </c>
      <c r="B15" s="37">
        <v>259</v>
      </c>
      <c r="C15" s="38">
        <v>116</v>
      </c>
      <c r="D15" s="38">
        <v>15</v>
      </c>
      <c r="E15" s="38">
        <v>0</v>
      </c>
      <c r="F15" s="38">
        <v>0</v>
      </c>
      <c r="G15" s="38">
        <v>128</v>
      </c>
      <c r="H15" s="59"/>
    </row>
    <row r="16" spans="1:8" ht="11.25" customHeight="1" x14ac:dyDescent="0.15">
      <c r="A16" s="42" t="s">
        <v>57</v>
      </c>
      <c r="B16" s="37">
        <v>343</v>
      </c>
      <c r="C16" s="38">
        <v>178</v>
      </c>
      <c r="D16" s="38">
        <v>59</v>
      </c>
      <c r="E16" s="38" t="s">
        <v>162</v>
      </c>
      <c r="F16" s="38">
        <v>0</v>
      </c>
      <c r="G16" s="38">
        <v>106</v>
      </c>
      <c r="H16" s="59"/>
    </row>
    <row r="17" spans="1:8" ht="11.25" customHeight="1" x14ac:dyDescent="0.15">
      <c r="A17" s="42" t="s">
        <v>58</v>
      </c>
      <c r="B17" s="37">
        <v>389</v>
      </c>
      <c r="C17" s="38">
        <v>221</v>
      </c>
      <c r="D17" s="38">
        <v>65</v>
      </c>
      <c r="E17" s="38" t="s">
        <v>156</v>
      </c>
      <c r="F17" s="38" t="s">
        <v>163</v>
      </c>
      <c r="G17" s="38">
        <v>103</v>
      </c>
      <c r="H17" s="59"/>
    </row>
    <row r="18" spans="1:8" ht="11.25" customHeight="1" x14ac:dyDescent="0.15">
      <c r="A18" s="42" t="s">
        <v>59</v>
      </c>
      <c r="B18" s="37">
        <v>580</v>
      </c>
      <c r="C18" s="38">
        <v>330</v>
      </c>
      <c r="D18" s="38">
        <v>65</v>
      </c>
      <c r="E18" s="38">
        <v>0</v>
      </c>
      <c r="F18" s="38">
        <v>0</v>
      </c>
      <c r="G18" s="38">
        <v>185</v>
      </c>
      <c r="H18" s="59"/>
    </row>
    <row r="19" spans="1:8" ht="11.25" customHeight="1" x14ac:dyDescent="0.15">
      <c r="A19" s="42" t="s">
        <v>60</v>
      </c>
      <c r="B19" s="37">
        <v>285</v>
      </c>
      <c r="C19" s="38">
        <v>181</v>
      </c>
      <c r="D19" s="38">
        <v>6</v>
      </c>
      <c r="E19" s="38" t="s">
        <v>156</v>
      </c>
      <c r="F19" s="38">
        <v>0</v>
      </c>
      <c r="G19" s="38">
        <v>98</v>
      </c>
      <c r="H19" s="59"/>
    </row>
    <row r="20" spans="1:8" ht="11.25" customHeight="1" x14ac:dyDescent="0.15">
      <c r="A20" s="167" t="s">
        <v>155</v>
      </c>
      <c r="B20" s="37">
        <v>131</v>
      </c>
      <c r="C20" s="43">
        <v>47</v>
      </c>
      <c r="D20" s="38">
        <v>1</v>
      </c>
      <c r="E20" s="62">
        <v>0</v>
      </c>
      <c r="F20" s="38">
        <v>0</v>
      </c>
      <c r="G20" s="38">
        <v>83</v>
      </c>
      <c r="H20" s="59"/>
    </row>
    <row r="21" spans="1:8" ht="11.25" customHeight="1" x14ac:dyDescent="0.15">
      <c r="A21" s="42" t="s">
        <v>61</v>
      </c>
      <c r="B21" s="37">
        <v>320</v>
      </c>
      <c r="C21" s="38">
        <v>112</v>
      </c>
      <c r="D21" s="38">
        <v>1</v>
      </c>
      <c r="E21" s="43">
        <v>0</v>
      </c>
      <c r="F21" s="38">
        <v>0</v>
      </c>
      <c r="G21" s="38">
        <v>207</v>
      </c>
      <c r="H21" s="59"/>
    </row>
    <row r="22" spans="1:8" ht="11.25" customHeight="1" thickBot="1" x14ac:dyDescent="0.2">
      <c r="A22" s="27" t="s">
        <v>62</v>
      </c>
      <c r="B22" s="37">
        <v>494</v>
      </c>
      <c r="C22" s="39">
        <v>259</v>
      </c>
      <c r="D22" s="39">
        <v>24</v>
      </c>
      <c r="E22" s="39">
        <v>0</v>
      </c>
      <c r="F22" s="39">
        <v>0</v>
      </c>
      <c r="G22" s="39">
        <v>211</v>
      </c>
      <c r="H22" s="59"/>
    </row>
    <row r="23" spans="1:8" ht="11.25" customHeight="1" x14ac:dyDescent="0.15">
      <c r="A23" s="241" t="s">
        <v>23</v>
      </c>
      <c r="B23" s="241"/>
      <c r="C23" s="241"/>
      <c r="D23" s="241"/>
      <c r="E23" s="241"/>
      <c r="F23" s="241"/>
      <c r="G23" s="241"/>
    </row>
    <row r="24" spans="1:8" x14ac:dyDescent="0.15">
      <c r="B24" s="43"/>
      <c r="C24" s="43"/>
      <c r="D24" s="43"/>
      <c r="E24" s="43"/>
      <c r="F24" s="43"/>
      <c r="G24" s="43"/>
      <c r="H24" s="43"/>
    </row>
  </sheetData>
  <mergeCells count="5">
    <mergeCell ref="A1:G1"/>
    <mergeCell ref="A3:A4"/>
    <mergeCell ref="B3:B4"/>
    <mergeCell ref="G3:G4"/>
    <mergeCell ref="A23:G23"/>
  </mergeCells>
  <phoneticPr fontId="4"/>
  <pageMargins left="0.42" right="0.59055118110236227"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zoomScale="120" zoomScaleNormal="120" workbookViewId="0">
      <selection sqref="A1:I1"/>
    </sheetView>
  </sheetViews>
  <sheetFormatPr defaultColWidth="1.375" defaultRowHeight="10.5" x14ac:dyDescent="0.15"/>
  <cols>
    <col min="1" max="1" width="10.75" style="26" customWidth="1"/>
    <col min="2" max="2" width="13.5" style="26" customWidth="1"/>
    <col min="3" max="8" width="9.375" style="26" customWidth="1"/>
    <col min="9" max="9" width="13.5" style="26" customWidth="1"/>
    <col min="10" max="10" width="2.375" style="26" customWidth="1"/>
    <col min="11" max="16384" width="1.375" style="26"/>
  </cols>
  <sheetData>
    <row r="1" spans="1:10" ht="17.25" customHeight="1" x14ac:dyDescent="0.15">
      <c r="A1" s="219" t="s">
        <v>128</v>
      </c>
      <c r="B1" s="228"/>
      <c r="C1" s="228"/>
      <c r="D1" s="228"/>
      <c r="E1" s="228"/>
      <c r="F1" s="228"/>
      <c r="G1" s="228"/>
      <c r="H1" s="228"/>
      <c r="I1" s="228"/>
    </row>
    <row r="2" spans="1:10" ht="3.75" customHeight="1" x14ac:dyDescent="0.15">
      <c r="A2" s="77"/>
      <c r="B2" s="78"/>
      <c r="C2" s="78"/>
      <c r="D2" s="78"/>
      <c r="E2" s="78"/>
      <c r="F2" s="78"/>
      <c r="G2" s="78"/>
      <c r="H2" s="78"/>
      <c r="I2" s="78"/>
    </row>
    <row r="3" spans="1:10" ht="11.25" customHeight="1" thickBot="1" x14ac:dyDescent="0.2">
      <c r="I3" s="27" t="s">
        <v>22</v>
      </c>
    </row>
    <row r="4" spans="1:10" ht="11.25" customHeight="1" x14ac:dyDescent="0.15">
      <c r="A4" s="221" t="s">
        <v>65</v>
      </c>
      <c r="B4" s="229" t="s">
        <v>43</v>
      </c>
      <c r="C4" s="231" t="s">
        <v>46</v>
      </c>
      <c r="D4" s="232"/>
      <c r="E4" s="233"/>
      <c r="F4" s="231" t="s">
        <v>47</v>
      </c>
      <c r="G4" s="232"/>
      <c r="H4" s="233"/>
      <c r="I4" s="234" t="s">
        <v>48</v>
      </c>
    </row>
    <row r="5" spans="1:10" ht="11.25" customHeight="1" x14ac:dyDescent="0.15">
      <c r="A5" s="222"/>
      <c r="B5" s="230"/>
      <c r="C5" s="41" t="s">
        <v>50</v>
      </c>
      <c r="D5" s="41" t="s">
        <v>94</v>
      </c>
      <c r="E5" s="41" t="s">
        <v>95</v>
      </c>
      <c r="F5" s="41" t="s">
        <v>50</v>
      </c>
      <c r="G5" s="41" t="s">
        <v>94</v>
      </c>
      <c r="H5" s="41" t="s">
        <v>95</v>
      </c>
      <c r="I5" s="235"/>
    </row>
    <row r="6" spans="1:10" ht="11.25" customHeight="1" x14ac:dyDescent="0.15">
      <c r="A6" s="58" t="s">
        <v>130</v>
      </c>
      <c r="B6" s="29">
        <v>416999</v>
      </c>
      <c r="C6" s="30">
        <v>230036</v>
      </c>
      <c r="D6" s="30">
        <v>23987</v>
      </c>
      <c r="E6" s="30">
        <v>62059</v>
      </c>
      <c r="F6" s="30">
        <v>43051</v>
      </c>
      <c r="G6" s="30">
        <v>2267</v>
      </c>
      <c r="H6" s="30">
        <v>18276</v>
      </c>
      <c r="I6" s="30">
        <v>37323</v>
      </c>
    </row>
    <row r="7" spans="1:10" ht="11.25" customHeight="1" x14ac:dyDescent="0.15">
      <c r="A7" s="58" t="s">
        <v>104</v>
      </c>
      <c r="B7" s="29">
        <v>520701</v>
      </c>
      <c r="C7" s="30">
        <v>290934</v>
      </c>
      <c r="D7" s="30">
        <v>27364</v>
      </c>
      <c r="E7" s="30">
        <v>73731</v>
      </c>
      <c r="F7" s="30">
        <v>53155</v>
      </c>
      <c r="G7" s="30">
        <v>2248</v>
      </c>
      <c r="H7" s="30">
        <v>21887</v>
      </c>
      <c r="I7" s="30">
        <v>51382</v>
      </c>
    </row>
    <row r="8" spans="1:10" ht="11.25" customHeight="1" x14ac:dyDescent="0.15">
      <c r="A8" s="58" t="s">
        <v>113</v>
      </c>
      <c r="B8" s="65">
        <v>532013</v>
      </c>
      <c r="C8" s="72">
        <v>307563</v>
      </c>
      <c r="D8" s="72">
        <v>27397</v>
      </c>
      <c r="E8" s="72">
        <v>75482</v>
      </c>
      <c r="F8" s="72">
        <v>52357</v>
      </c>
      <c r="G8" s="72">
        <v>2672</v>
      </c>
      <c r="H8" s="72">
        <v>26506</v>
      </c>
      <c r="I8" s="72">
        <v>40036</v>
      </c>
    </row>
    <row r="9" spans="1:10" ht="11.25" customHeight="1" x14ac:dyDescent="0.15">
      <c r="A9" s="58" t="s">
        <v>144</v>
      </c>
      <c r="B9" s="31">
        <v>459147</v>
      </c>
      <c r="C9" s="32">
        <v>274283</v>
      </c>
      <c r="D9" s="32">
        <v>25527</v>
      </c>
      <c r="E9" s="32">
        <v>71356</v>
      </c>
      <c r="F9" s="32">
        <v>38124</v>
      </c>
      <c r="G9" s="32">
        <v>1426</v>
      </c>
      <c r="H9" s="32">
        <v>22931</v>
      </c>
      <c r="I9" s="32">
        <v>25500</v>
      </c>
      <c r="J9" s="33"/>
    </row>
    <row r="10" spans="1:10" ht="11.25" customHeight="1" x14ac:dyDescent="0.15">
      <c r="A10" s="28" t="s">
        <v>152</v>
      </c>
      <c r="B10" s="31">
        <f>SUM(B12:B23)</f>
        <v>165274</v>
      </c>
      <c r="C10" s="32">
        <f t="shared" ref="C10:I10" si="0">SUM(C12:C23)</f>
        <v>86453</v>
      </c>
      <c r="D10" s="32">
        <f t="shared" si="0"/>
        <v>6365</v>
      </c>
      <c r="E10" s="32">
        <f t="shared" si="0"/>
        <v>8219</v>
      </c>
      <c r="F10" s="32">
        <f t="shared" si="0"/>
        <v>3480</v>
      </c>
      <c r="G10" s="32">
        <f t="shared" si="0"/>
        <v>6797</v>
      </c>
      <c r="H10" s="32">
        <f t="shared" si="0"/>
        <v>32563</v>
      </c>
      <c r="I10" s="32">
        <f t="shared" si="0"/>
        <v>21397</v>
      </c>
      <c r="J10" s="33"/>
    </row>
    <row r="11" spans="1:10" ht="6" customHeight="1" x14ac:dyDescent="0.15">
      <c r="A11" s="61"/>
      <c r="B11" s="37"/>
      <c r="C11" s="38"/>
      <c r="D11" s="38"/>
      <c r="E11" s="38"/>
      <c r="F11" s="38"/>
      <c r="G11" s="38"/>
      <c r="H11" s="38"/>
      <c r="I11" s="35"/>
      <c r="J11" s="33"/>
    </row>
    <row r="12" spans="1:10" ht="11.25" customHeight="1" x14ac:dyDescent="0.15">
      <c r="A12" s="36" t="s">
        <v>153</v>
      </c>
      <c r="B12" s="37">
        <f t="shared" ref="B12:B23" si="1">SUM(C12:I12)</f>
        <v>1103</v>
      </c>
      <c r="C12" s="70">
        <v>785</v>
      </c>
      <c r="D12" s="70">
        <v>30</v>
      </c>
      <c r="E12" s="71">
        <v>91</v>
      </c>
      <c r="F12" s="70">
        <v>51</v>
      </c>
      <c r="G12" s="70">
        <v>4</v>
      </c>
      <c r="H12" s="70">
        <v>16</v>
      </c>
      <c r="I12" s="70">
        <v>126</v>
      </c>
      <c r="J12" s="33"/>
    </row>
    <row r="13" spans="1:10" ht="11.25" customHeight="1" x14ac:dyDescent="0.15">
      <c r="A13" s="42" t="s">
        <v>154</v>
      </c>
      <c r="B13" s="37">
        <f t="shared" si="1"/>
        <v>0</v>
      </c>
      <c r="C13" s="70" t="s">
        <v>164</v>
      </c>
      <c r="D13" s="70" t="s">
        <v>165</v>
      </c>
      <c r="E13" s="168" t="s">
        <v>165</v>
      </c>
      <c r="F13" s="70" t="s">
        <v>165</v>
      </c>
      <c r="G13" s="70" t="s">
        <v>165</v>
      </c>
      <c r="H13" s="70" t="s">
        <v>165</v>
      </c>
      <c r="I13" s="70" t="s">
        <v>165</v>
      </c>
      <c r="J13" s="33"/>
    </row>
    <row r="14" spans="1:10" ht="11.25" customHeight="1" x14ac:dyDescent="0.15">
      <c r="A14" s="42" t="s">
        <v>54</v>
      </c>
      <c r="B14" s="37">
        <f t="shared" si="1"/>
        <v>3663</v>
      </c>
      <c r="C14" s="70">
        <v>1899</v>
      </c>
      <c r="D14" s="70">
        <v>12</v>
      </c>
      <c r="E14" s="71">
        <v>57</v>
      </c>
      <c r="F14" s="70">
        <v>56</v>
      </c>
      <c r="G14" s="70" t="s">
        <v>166</v>
      </c>
      <c r="H14" s="70" t="s">
        <v>165</v>
      </c>
      <c r="I14" s="70">
        <v>1639</v>
      </c>
      <c r="J14" s="33"/>
    </row>
    <row r="15" spans="1:10" ht="11.25" customHeight="1" x14ac:dyDescent="0.15">
      <c r="A15" s="42" t="s">
        <v>55</v>
      </c>
      <c r="B15" s="37">
        <f t="shared" si="1"/>
        <v>8068</v>
      </c>
      <c r="C15" s="70">
        <v>5923</v>
      </c>
      <c r="D15" s="70">
        <v>76</v>
      </c>
      <c r="E15" s="71">
        <v>374</v>
      </c>
      <c r="F15" s="70">
        <v>144</v>
      </c>
      <c r="G15" s="70" t="s">
        <v>165</v>
      </c>
      <c r="H15" s="70">
        <v>3</v>
      </c>
      <c r="I15" s="70">
        <v>1548</v>
      </c>
      <c r="J15" s="33"/>
    </row>
    <row r="16" spans="1:10" ht="11.25" customHeight="1" x14ac:dyDescent="0.15">
      <c r="A16" s="42" t="s">
        <v>56</v>
      </c>
      <c r="B16" s="37">
        <f t="shared" si="1"/>
        <v>10303</v>
      </c>
      <c r="C16" s="70">
        <v>6614</v>
      </c>
      <c r="D16" s="70">
        <v>212</v>
      </c>
      <c r="E16" s="71">
        <v>954</v>
      </c>
      <c r="F16" s="70">
        <v>236</v>
      </c>
      <c r="G16" s="70">
        <v>5</v>
      </c>
      <c r="H16" s="70">
        <v>422</v>
      </c>
      <c r="I16" s="70">
        <v>1860</v>
      </c>
      <c r="J16" s="33"/>
    </row>
    <row r="17" spans="1:10" ht="11.25" customHeight="1" x14ac:dyDescent="0.15">
      <c r="A17" s="42" t="s">
        <v>57</v>
      </c>
      <c r="B17" s="37">
        <f t="shared" si="1"/>
        <v>16998</v>
      </c>
      <c r="C17" s="70">
        <v>9998</v>
      </c>
      <c r="D17" s="70">
        <v>143</v>
      </c>
      <c r="E17" s="71">
        <v>943</v>
      </c>
      <c r="F17" s="70">
        <v>215</v>
      </c>
      <c r="G17" s="70">
        <v>2</v>
      </c>
      <c r="H17" s="70">
        <v>3398</v>
      </c>
      <c r="I17" s="70">
        <v>2299</v>
      </c>
      <c r="J17" s="33"/>
    </row>
    <row r="18" spans="1:10" ht="11.25" customHeight="1" x14ac:dyDescent="0.15">
      <c r="A18" s="42" t="s">
        <v>58</v>
      </c>
      <c r="B18" s="37">
        <f t="shared" si="1"/>
        <v>30995</v>
      </c>
      <c r="C18" s="70">
        <v>11500</v>
      </c>
      <c r="D18" s="70">
        <v>847</v>
      </c>
      <c r="E18" s="71">
        <v>1407</v>
      </c>
      <c r="F18" s="70">
        <v>537</v>
      </c>
      <c r="G18" s="70">
        <v>1287</v>
      </c>
      <c r="H18" s="70">
        <v>11488</v>
      </c>
      <c r="I18" s="70">
        <v>3929</v>
      </c>
      <c r="J18" s="33"/>
    </row>
    <row r="19" spans="1:10" ht="11.25" customHeight="1" x14ac:dyDescent="0.15">
      <c r="A19" s="42" t="s">
        <v>59</v>
      </c>
      <c r="B19" s="37">
        <f t="shared" si="1"/>
        <v>44712</v>
      </c>
      <c r="C19" s="70">
        <v>22322</v>
      </c>
      <c r="D19" s="70">
        <v>1474</v>
      </c>
      <c r="E19" s="71">
        <v>1959</v>
      </c>
      <c r="F19" s="70">
        <v>1044</v>
      </c>
      <c r="G19" s="70">
        <v>1886</v>
      </c>
      <c r="H19" s="70">
        <v>11530</v>
      </c>
      <c r="I19" s="70">
        <v>4497</v>
      </c>
      <c r="J19" s="33"/>
    </row>
    <row r="20" spans="1:10" ht="11.25" customHeight="1" x14ac:dyDescent="0.15">
      <c r="A20" s="42" t="s">
        <v>60</v>
      </c>
      <c r="B20" s="37">
        <f t="shared" si="1"/>
        <v>26234</v>
      </c>
      <c r="C20" s="70">
        <v>13077</v>
      </c>
      <c r="D20" s="70">
        <v>2093</v>
      </c>
      <c r="E20" s="71">
        <v>972</v>
      </c>
      <c r="F20" s="70">
        <v>974</v>
      </c>
      <c r="G20" s="70">
        <v>2122</v>
      </c>
      <c r="H20" s="70">
        <v>4606</v>
      </c>
      <c r="I20" s="70">
        <v>2390</v>
      </c>
      <c r="J20" s="33"/>
    </row>
    <row r="21" spans="1:10" ht="11.25" customHeight="1" x14ac:dyDescent="0.15">
      <c r="A21" s="167" t="s">
        <v>155</v>
      </c>
      <c r="B21" s="37">
        <f t="shared" si="1"/>
        <v>2855</v>
      </c>
      <c r="C21" s="70">
        <v>2038</v>
      </c>
      <c r="D21" s="70">
        <v>85</v>
      </c>
      <c r="E21" s="71">
        <v>169</v>
      </c>
      <c r="F21" s="70">
        <v>16</v>
      </c>
      <c r="G21" s="70">
        <v>95</v>
      </c>
      <c r="H21" s="70">
        <v>3</v>
      </c>
      <c r="I21" s="70">
        <v>449</v>
      </c>
      <c r="J21" s="33"/>
    </row>
    <row r="22" spans="1:10" ht="11.25" customHeight="1" x14ac:dyDescent="0.15">
      <c r="A22" s="42" t="s">
        <v>61</v>
      </c>
      <c r="B22" s="37">
        <f t="shared" si="1"/>
        <v>3718</v>
      </c>
      <c r="C22" s="70">
        <v>2690</v>
      </c>
      <c r="D22" s="70">
        <v>68</v>
      </c>
      <c r="E22" s="71">
        <v>91</v>
      </c>
      <c r="F22" s="70" t="s">
        <v>166</v>
      </c>
      <c r="G22" s="70">
        <v>32</v>
      </c>
      <c r="H22" s="70">
        <v>87</v>
      </c>
      <c r="I22" s="70">
        <v>750</v>
      </c>
      <c r="J22" s="33"/>
    </row>
    <row r="23" spans="1:10" ht="11.25" customHeight="1" thickBot="1" x14ac:dyDescent="0.2">
      <c r="A23" s="27" t="s">
        <v>62</v>
      </c>
      <c r="B23" s="37">
        <f t="shared" si="1"/>
        <v>16625</v>
      </c>
      <c r="C23" s="70">
        <v>9607</v>
      </c>
      <c r="D23" s="70">
        <v>1325</v>
      </c>
      <c r="E23" s="71">
        <v>1202</v>
      </c>
      <c r="F23" s="70">
        <v>207</v>
      </c>
      <c r="G23" s="70">
        <v>1364</v>
      </c>
      <c r="H23" s="70">
        <v>1010</v>
      </c>
      <c r="I23" s="70">
        <v>1910</v>
      </c>
      <c r="J23" s="33"/>
    </row>
    <row r="24" spans="1:10" ht="11.25" customHeight="1" x14ac:dyDescent="0.15">
      <c r="A24" s="227" t="s">
        <v>196</v>
      </c>
      <c r="B24" s="227"/>
      <c r="C24" s="227"/>
      <c r="D24" s="227"/>
      <c r="E24" s="227"/>
      <c r="F24" s="227"/>
      <c r="G24" s="227"/>
      <c r="H24" s="227"/>
      <c r="I24" s="44"/>
    </row>
    <row r="25" spans="1:10" ht="11.25" customHeight="1" x14ac:dyDescent="0.15">
      <c r="A25" s="45"/>
      <c r="B25" s="45"/>
      <c r="C25" s="45"/>
      <c r="D25" s="45"/>
      <c r="E25" s="45"/>
      <c r="F25" s="45"/>
      <c r="G25" s="45"/>
      <c r="H25" s="45"/>
      <c r="I25" s="46"/>
    </row>
    <row r="27" spans="1:10" x14ac:dyDescent="0.15">
      <c r="B27" s="33"/>
      <c r="C27" s="33"/>
      <c r="D27" s="33"/>
      <c r="E27" s="33"/>
      <c r="F27" s="33"/>
      <c r="G27" s="33"/>
      <c r="H27" s="33"/>
      <c r="I27" s="33"/>
    </row>
  </sheetData>
  <mergeCells count="7">
    <mergeCell ref="A24:H24"/>
    <mergeCell ref="A1:I1"/>
    <mergeCell ref="A4:A5"/>
    <mergeCell ref="B4:B5"/>
    <mergeCell ref="C4:E4"/>
    <mergeCell ref="F4:H4"/>
    <mergeCell ref="I4:I5"/>
  </mergeCells>
  <phoneticPr fontId="4"/>
  <pageMargins left="0.39370078740157483" right="0.39370078740157483"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zoomScale="112" zoomScaleNormal="112" workbookViewId="0">
      <selection sqref="A1:G1"/>
    </sheetView>
  </sheetViews>
  <sheetFormatPr defaultColWidth="1.375" defaultRowHeight="10.5" x14ac:dyDescent="0.15"/>
  <cols>
    <col min="1" max="1" width="10" style="109" customWidth="1"/>
    <col min="2" max="2" width="13.75" style="109" customWidth="1"/>
    <col min="3" max="7" width="13.875" style="109" customWidth="1"/>
    <col min="8" max="8" width="1.75" style="109" customWidth="1"/>
    <col min="9" max="16384" width="1.375" style="109"/>
  </cols>
  <sheetData>
    <row r="1" spans="1:8" s="103" customFormat="1" ht="18" customHeight="1" x14ac:dyDescent="0.15">
      <c r="A1" s="242" t="s">
        <v>122</v>
      </c>
      <c r="B1" s="242"/>
      <c r="C1" s="242"/>
      <c r="D1" s="242"/>
      <c r="E1" s="242"/>
      <c r="F1" s="242"/>
      <c r="G1" s="242"/>
    </row>
    <row r="2" spans="1:8" s="103" customFormat="1" ht="3.75" customHeight="1" x14ac:dyDescent="0.15">
      <c r="A2" s="104"/>
      <c r="B2" s="105"/>
      <c r="C2" s="105"/>
      <c r="D2" s="105"/>
      <c r="E2" s="105"/>
    </row>
    <row r="3" spans="1:8" s="103" customFormat="1" ht="11.25" customHeight="1" thickBot="1" x14ac:dyDescent="0.2">
      <c r="G3" s="106" t="s">
        <v>22</v>
      </c>
    </row>
    <row r="4" spans="1:8" ht="11.25" customHeight="1" x14ac:dyDescent="0.15">
      <c r="A4" s="243" t="s">
        <v>65</v>
      </c>
      <c r="B4" s="245" t="s">
        <v>107</v>
      </c>
      <c r="C4" s="107" t="s">
        <v>24</v>
      </c>
      <c r="D4" s="108" t="s">
        <v>27</v>
      </c>
      <c r="E4" s="107" t="s">
        <v>25</v>
      </c>
      <c r="F4" s="108" t="s">
        <v>28</v>
      </c>
      <c r="G4" s="245" t="s">
        <v>108</v>
      </c>
    </row>
    <row r="5" spans="1:8" ht="11.25" customHeight="1" x14ac:dyDescent="0.15">
      <c r="A5" s="244"/>
      <c r="B5" s="246"/>
      <c r="C5" s="110" t="s">
        <v>2</v>
      </c>
      <c r="D5" s="110" t="s">
        <v>3</v>
      </c>
      <c r="E5" s="110" t="s">
        <v>2</v>
      </c>
      <c r="F5" s="110" t="s">
        <v>3</v>
      </c>
      <c r="G5" s="246"/>
    </row>
    <row r="6" spans="1:8" ht="11.25" customHeight="1" x14ac:dyDescent="0.15">
      <c r="A6" s="111" t="s">
        <v>175</v>
      </c>
      <c r="B6" s="112">
        <v>7747</v>
      </c>
      <c r="C6" s="113">
        <v>4473</v>
      </c>
      <c r="D6" s="113">
        <v>790</v>
      </c>
      <c r="E6" s="113">
        <v>590</v>
      </c>
      <c r="F6" s="113">
        <v>58</v>
      </c>
      <c r="G6" s="113">
        <v>1836</v>
      </c>
    </row>
    <row r="7" spans="1:8" ht="11.25" customHeight="1" x14ac:dyDescent="0.15">
      <c r="A7" s="114" t="s">
        <v>104</v>
      </c>
      <c r="B7" s="112">
        <v>7047</v>
      </c>
      <c r="C7" s="113">
        <v>3761</v>
      </c>
      <c r="D7" s="113">
        <v>920</v>
      </c>
      <c r="E7" s="113">
        <v>406</v>
      </c>
      <c r="F7" s="113">
        <v>124</v>
      </c>
      <c r="G7" s="113">
        <v>1836</v>
      </c>
    </row>
    <row r="8" spans="1:8" ht="11.25" customHeight="1" x14ac:dyDescent="0.15">
      <c r="A8" s="114" t="s">
        <v>113</v>
      </c>
      <c r="B8" s="112">
        <v>7014</v>
      </c>
      <c r="C8" s="113">
        <v>3398</v>
      </c>
      <c r="D8" s="113">
        <v>1130</v>
      </c>
      <c r="E8" s="113">
        <v>499</v>
      </c>
      <c r="F8" s="113">
        <v>77</v>
      </c>
      <c r="G8" s="113">
        <v>1910</v>
      </c>
    </row>
    <row r="9" spans="1:8" ht="11.25" customHeight="1" x14ac:dyDescent="0.15">
      <c r="A9" s="114" t="s">
        <v>145</v>
      </c>
      <c r="B9" s="115">
        <v>6573</v>
      </c>
      <c r="C9" s="115">
        <v>3291</v>
      </c>
      <c r="D9" s="115">
        <v>758</v>
      </c>
      <c r="E9" s="115">
        <v>734</v>
      </c>
      <c r="F9" s="115">
        <v>143</v>
      </c>
      <c r="G9" s="115">
        <v>1647</v>
      </c>
    </row>
    <row r="10" spans="1:8" s="118" customFormat="1" ht="11.25" customHeight="1" x14ac:dyDescent="0.15">
      <c r="A10" s="114" t="s">
        <v>176</v>
      </c>
      <c r="B10" s="112">
        <f>SUM(B12:B23)</f>
        <v>3125</v>
      </c>
      <c r="C10" s="116">
        <f t="shared" ref="C10:G10" si="0">SUM(C12:C23)</f>
        <v>1849</v>
      </c>
      <c r="D10" s="116">
        <f t="shared" si="0"/>
        <v>306</v>
      </c>
      <c r="E10" s="116">
        <f t="shared" si="0"/>
        <v>95</v>
      </c>
      <c r="F10" s="116">
        <f t="shared" si="0"/>
        <v>395</v>
      </c>
      <c r="G10" s="116">
        <f t="shared" si="0"/>
        <v>480</v>
      </c>
      <c r="H10" s="117"/>
    </row>
    <row r="11" spans="1:8" ht="6" customHeight="1" x14ac:dyDescent="0.15">
      <c r="A11" s="119"/>
      <c r="B11" s="120" t="s">
        <v>79</v>
      </c>
      <c r="C11" s="113"/>
      <c r="D11" s="113"/>
      <c r="E11" s="113"/>
      <c r="F11" s="113"/>
      <c r="G11" s="113"/>
      <c r="H11" s="117"/>
    </row>
    <row r="12" spans="1:8" ht="11.25" customHeight="1" x14ac:dyDescent="0.15">
      <c r="A12" s="170" t="s">
        <v>177</v>
      </c>
      <c r="B12" s="120">
        <f>SUM(C12:G12)</f>
        <v>16</v>
      </c>
      <c r="C12" s="113">
        <v>11</v>
      </c>
      <c r="D12" s="113">
        <v>0</v>
      </c>
      <c r="E12" s="113">
        <v>0</v>
      </c>
      <c r="F12" s="113">
        <v>0</v>
      </c>
      <c r="G12" s="113">
        <v>5</v>
      </c>
      <c r="H12" s="117"/>
    </row>
    <row r="13" spans="1:8" ht="11.25" customHeight="1" x14ac:dyDescent="0.15">
      <c r="A13" s="121" t="s">
        <v>178</v>
      </c>
      <c r="B13" s="120">
        <f t="shared" ref="B13:B23" si="1">SUM(C13:G13)</f>
        <v>0</v>
      </c>
      <c r="C13" s="113">
        <v>0</v>
      </c>
      <c r="D13" s="113">
        <v>0</v>
      </c>
      <c r="E13" s="113">
        <v>0</v>
      </c>
      <c r="F13" s="113">
        <v>0</v>
      </c>
      <c r="G13" s="113">
        <v>0</v>
      </c>
      <c r="H13" s="117"/>
    </row>
    <row r="14" spans="1:8" ht="11.25" customHeight="1" x14ac:dyDescent="0.15">
      <c r="A14" s="121" t="s">
        <v>15</v>
      </c>
      <c r="B14" s="120">
        <f t="shared" si="1"/>
        <v>89</v>
      </c>
      <c r="C14" s="113">
        <v>78</v>
      </c>
      <c r="D14" s="113">
        <v>1</v>
      </c>
      <c r="E14" s="113">
        <v>0</v>
      </c>
      <c r="F14" s="113">
        <v>0</v>
      </c>
      <c r="G14" s="113">
        <v>10</v>
      </c>
      <c r="H14" s="117"/>
    </row>
    <row r="15" spans="1:8" ht="11.25" customHeight="1" x14ac:dyDescent="0.15">
      <c r="A15" s="121" t="s">
        <v>16</v>
      </c>
      <c r="B15" s="120">
        <f t="shared" si="1"/>
        <v>222</v>
      </c>
      <c r="C15" s="113">
        <v>182</v>
      </c>
      <c r="D15" s="113">
        <v>1</v>
      </c>
      <c r="E15" s="113">
        <v>0</v>
      </c>
      <c r="F15" s="113">
        <v>0</v>
      </c>
      <c r="G15" s="113">
        <v>39</v>
      </c>
      <c r="H15" s="117"/>
    </row>
    <row r="16" spans="1:8" ht="11.25" customHeight="1" x14ac:dyDescent="0.15">
      <c r="A16" s="121" t="s">
        <v>17</v>
      </c>
      <c r="B16" s="120">
        <f t="shared" si="1"/>
        <v>220</v>
      </c>
      <c r="C16" s="113">
        <v>176</v>
      </c>
      <c r="D16" s="113">
        <v>11</v>
      </c>
      <c r="E16" s="113">
        <v>0</v>
      </c>
      <c r="F16" s="113">
        <v>0</v>
      </c>
      <c r="G16" s="113">
        <v>33</v>
      </c>
      <c r="H16" s="117"/>
    </row>
    <row r="17" spans="1:8" ht="11.25" customHeight="1" x14ac:dyDescent="0.15">
      <c r="A17" s="121" t="s">
        <v>18</v>
      </c>
      <c r="B17" s="120">
        <f t="shared" si="1"/>
        <v>268</v>
      </c>
      <c r="C17" s="113">
        <v>231</v>
      </c>
      <c r="D17" s="113">
        <v>7</v>
      </c>
      <c r="E17" s="113">
        <v>0</v>
      </c>
      <c r="F17" s="113">
        <v>0</v>
      </c>
      <c r="G17" s="113">
        <v>30</v>
      </c>
      <c r="H17" s="117"/>
    </row>
    <row r="18" spans="1:8" ht="11.25" customHeight="1" x14ac:dyDescent="0.15">
      <c r="A18" s="121" t="s">
        <v>19</v>
      </c>
      <c r="B18" s="120">
        <f t="shared" si="1"/>
        <v>414</v>
      </c>
      <c r="C18" s="113">
        <v>239</v>
      </c>
      <c r="D18" s="113">
        <v>147</v>
      </c>
      <c r="E18" s="113">
        <v>0</v>
      </c>
      <c r="F18" s="113">
        <v>0</v>
      </c>
      <c r="G18" s="113">
        <v>28</v>
      </c>
      <c r="H18" s="117"/>
    </row>
    <row r="19" spans="1:8" ht="11.25" customHeight="1" x14ac:dyDescent="0.15">
      <c r="A19" s="121" t="s">
        <v>20</v>
      </c>
      <c r="B19" s="120">
        <f t="shared" si="1"/>
        <v>807</v>
      </c>
      <c r="C19" s="113">
        <v>299</v>
      </c>
      <c r="D19" s="113">
        <v>65</v>
      </c>
      <c r="E19" s="113">
        <v>95</v>
      </c>
      <c r="F19" s="113">
        <v>191</v>
      </c>
      <c r="G19" s="113">
        <v>157</v>
      </c>
      <c r="H19" s="117"/>
    </row>
    <row r="20" spans="1:8" ht="11.25" customHeight="1" x14ac:dyDescent="0.15">
      <c r="A20" s="121" t="s">
        <v>21</v>
      </c>
      <c r="B20" s="120">
        <f t="shared" si="1"/>
        <v>531</v>
      </c>
      <c r="C20" s="113">
        <v>243</v>
      </c>
      <c r="D20" s="113">
        <v>32</v>
      </c>
      <c r="E20" s="113">
        <v>0</v>
      </c>
      <c r="F20" s="113">
        <v>204</v>
      </c>
      <c r="G20" s="113">
        <v>52</v>
      </c>
      <c r="H20" s="117"/>
    </row>
    <row r="21" spans="1:8" ht="11.25" customHeight="1" x14ac:dyDescent="0.15">
      <c r="A21" s="170" t="s">
        <v>179</v>
      </c>
      <c r="B21" s="120">
        <f t="shared" si="1"/>
        <v>171</v>
      </c>
      <c r="C21" s="115">
        <v>85</v>
      </c>
      <c r="D21" s="113">
        <v>0</v>
      </c>
      <c r="E21" s="126">
        <v>0</v>
      </c>
      <c r="F21" s="113">
        <v>0</v>
      </c>
      <c r="G21" s="113">
        <v>86</v>
      </c>
      <c r="H21" s="117"/>
    </row>
    <row r="22" spans="1:8" ht="11.25" customHeight="1" x14ac:dyDescent="0.15">
      <c r="A22" s="122" t="s">
        <v>13</v>
      </c>
      <c r="B22" s="120">
        <f t="shared" si="1"/>
        <v>98</v>
      </c>
      <c r="C22" s="113">
        <v>84</v>
      </c>
      <c r="D22" s="113">
        <v>2</v>
      </c>
      <c r="E22" s="115">
        <v>0</v>
      </c>
      <c r="F22" s="113">
        <v>0</v>
      </c>
      <c r="G22" s="113">
        <v>12</v>
      </c>
      <c r="H22" s="117"/>
    </row>
    <row r="23" spans="1:8" ht="11.25" customHeight="1" thickBot="1" x14ac:dyDescent="0.2">
      <c r="A23" s="123" t="s">
        <v>14</v>
      </c>
      <c r="B23" s="120">
        <f t="shared" si="1"/>
        <v>289</v>
      </c>
      <c r="C23" s="127">
        <v>221</v>
      </c>
      <c r="D23" s="127">
        <v>40</v>
      </c>
      <c r="E23" s="127">
        <v>0</v>
      </c>
      <c r="F23" s="127">
        <v>0</v>
      </c>
      <c r="G23" s="127">
        <v>28</v>
      </c>
      <c r="H23" s="117"/>
    </row>
    <row r="24" spans="1:8" ht="11.25" customHeight="1" x14ac:dyDescent="0.15">
      <c r="A24" s="247" t="s">
        <v>131</v>
      </c>
      <c r="B24" s="247"/>
      <c r="C24" s="247"/>
      <c r="D24" s="247"/>
      <c r="E24" s="247"/>
      <c r="F24" s="247"/>
      <c r="G24" s="247"/>
    </row>
    <row r="25" spans="1:8" x14ac:dyDescent="0.15">
      <c r="A25" s="124"/>
      <c r="B25" s="115"/>
      <c r="C25" s="115"/>
      <c r="D25" s="115"/>
      <c r="E25" s="115"/>
      <c r="F25" s="115"/>
      <c r="G25" s="115"/>
      <c r="H25" s="115"/>
    </row>
    <row r="26" spans="1:8" x14ac:dyDescent="0.15">
      <c r="A26" s="1"/>
      <c r="B26" s="125"/>
    </row>
  </sheetData>
  <mergeCells count="5">
    <mergeCell ref="A1:G1"/>
    <mergeCell ref="A4:A5"/>
    <mergeCell ref="B4:B5"/>
    <mergeCell ref="G4:G5"/>
    <mergeCell ref="A24:G24"/>
  </mergeCells>
  <phoneticPr fontId="4"/>
  <pageMargins left="0.42" right="0.59055118110236227"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zoomScale="115" zoomScaleNormal="115" zoomScaleSheetLayoutView="125" workbookViewId="0">
      <selection sqref="A1:G1"/>
    </sheetView>
  </sheetViews>
  <sheetFormatPr defaultColWidth="1.375" defaultRowHeight="10.5" x14ac:dyDescent="0.15"/>
  <cols>
    <col min="1" max="1" width="10.625" style="149" customWidth="1"/>
    <col min="2" max="2" width="13.5" style="52" customWidth="1"/>
    <col min="3" max="6" width="13.75" style="52" customWidth="1"/>
    <col min="7" max="7" width="13.625" style="52" customWidth="1"/>
    <col min="8" max="8" width="1.75" style="52" customWidth="1"/>
    <col min="9" max="16384" width="1.375" style="52"/>
  </cols>
  <sheetData>
    <row r="1" spans="1:8" ht="18" customHeight="1" x14ac:dyDescent="0.15">
      <c r="A1" s="236" t="s">
        <v>123</v>
      </c>
      <c r="B1" s="251"/>
      <c r="C1" s="251"/>
      <c r="D1" s="251"/>
      <c r="E1" s="251"/>
      <c r="F1" s="251"/>
      <c r="G1" s="251"/>
    </row>
    <row r="2" spans="1:8" ht="3.75" customHeight="1" x14ac:dyDescent="0.15">
      <c r="A2" s="147"/>
      <c r="B2" s="148"/>
      <c r="C2" s="148"/>
      <c r="D2" s="148"/>
      <c r="E2" s="148"/>
      <c r="F2" s="148"/>
      <c r="G2" s="148"/>
    </row>
    <row r="3" spans="1:8" ht="11.25" customHeight="1" thickBot="1" x14ac:dyDescent="0.2">
      <c r="B3" s="150"/>
      <c r="F3" s="54"/>
      <c r="G3" s="54" t="s">
        <v>22</v>
      </c>
    </row>
    <row r="4" spans="1:8" ht="11.25" customHeight="1" x14ac:dyDescent="0.15">
      <c r="A4" s="252" t="s">
        <v>65</v>
      </c>
      <c r="B4" s="254" t="s">
        <v>43</v>
      </c>
      <c r="C4" s="256" t="s">
        <v>51</v>
      </c>
      <c r="D4" s="257"/>
      <c r="E4" s="256" t="s">
        <v>52</v>
      </c>
      <c r="F4" s="257"/>
      <c r="G4" s="254" t="s">
        <v>48</v>
      </c>
    </row>
    <row r="5" spans="1:8" ht="11.25" customHeight="1" x14ac:dyDescent="0.15">
      <c r="A5" s="253"/>
      <c r="B5" s="255"/>
      <c r="C5" s="151" t="s">
        <v>97</v>
      </c>
      <c r="D5" s="152" t="s">
        <v>99</v>
      </c>
      <c r="E5" s="151" t="s">
        <v>97</v>
      </c>
      <c r="F5" s="152" t="s">
        <v>99</v>
      </c>
      <c r="G5" s="255"/>
    </row>
    <row r="6" spans="1:8" ht="11.25" customHeight="1" x14ac:dyDescent="0.15">
      <c r="A6" s="178" t="s">
        <v>184</v>
      </c>
      <c r="B6" s="172">
        <v>20442</v>
      </c>
      <c r="C6" s="173">
        <v>10681</v>
      </c>
      <c r="D6" s="173">
        <v>330</v>
      </c>
      <c r="E6" s="173">
        <v>4281</v>
      </c>
      <c r="F6" s="173">
        <v>3487</v>
      </c>
      <c r="G6" s="173">
        <v>1663</v>
      </c>
    </row>
    <row r="7" spans="1:8" ht="11.25" customHeight="1" x14ac:dyDescent="0.15">
      <c r="A7" s="178" t="s">
        <v>104</v>
      </c>
      <c r="B7" s="172">
        <v>24335</v>
      </c>
      <c r="C7" s="173">
        <v>11407</v>
      </c>
      <c r="D7" s="173">
        <v>354</v>
      </c>
      <c r="E7" s="173">
        <v>7713</v>
      </c>
      <c r="F7" s="173">
        <v>3140</v>
      </c>
      <c r="G7" s="173">
        <v>1721</v>
      </c>
    </row>
    <row r="8" spans="1:8" ht="11.25" customHeight="1" x14ac:dyDescent="0.15">
      <c r="A8" s="178" t="s">
        <v>113</v>
      </c>
      <c r="B8" s="174">
        <v>25323</v>
      </c>
      <c r="C8" s="175">
        <v>12369</v>
      </c>
      <c r="D8" s="175">
        <v>428</v>
      </c>
      <c r="E8" s="175">
        <v>7376</v>
      </c>
      <c r="F8" s="175">
        <v>3517</v>
      </c>
      <c r="G8" s="175">
        <v>1633</v>
      </c>
    </row>
    <row r="9" spans="1:8" ht="11.25" customHeight="1" x14ac:dyDescent="0.15">
      <c r="A9" s="178" t="s">
        <v>137</v>
      </c>
      <c r="B9" s="176">
        <v>19570</v>
      </c>
      <c r="C9" s="177">
        <v>9484</v>
      </c>
      <c r="D9" s="177">
        <v>341</v>
      </c>
      <c r="E9" s="177">
        <v>5962</v>
      </c>
      <c r="F9" s="177">
        <v>2858</v>
      </c>
      <c r="G9" s="177">
        <v>925</v>
      </c>
    </row>
    <row r="10" spans="1:8" ht="11.25" customHeight="1" x14ac:dyDescent="0.15">
      <c r="A10" s="178" t="s">
        <v>185</v>
      </c>
      <c r="B10" s="171">
        <v>7145</v>
      </c>
      <c r="C10" s="181">
        <v>4182</v>
      </c>
      <c r="D10" s="181">
        <v>101</v>
      </c>
      <c r="E10" s="181">
        <v>328</v>
      </c>
      <c r="F10" s="181">
        <v>319</v>
      </c>
      <c r="G10" s="181">
        <v>2215</v>
      </c>
      <c r="H10" s="43"/>
    </row>
    <row r="11" spans="1:8" ht="6.75" customHeight="1" x14ac:dyDescent="0.15">
      <c r="A11" s="178"/>
      <c r="B11" s="182">
        <v>0</v>
      </c>
      <c r="C11" s="183"/>
      <c r="D11" s="183"/>
      <c r="E11" s="183"/>
      <c r="F11" s="183"/>
      <c r="G11" s="183"/>
      <c r="H11" s="43"/>
    </row>
    <row r="12" spans="1:8" ht="11.25" customHeight="1" x14ac:dyDescent="0.15">
      <c r="A12" s="179" t="s">
        <v>153</v>
      </c>
      <c r="B12" s="182">
        <v>59</v>
      </c>
      <c r="C12" s="183">
        <v>56</v>
      </c>
      <c r="D12" s="183">
        <v>1</v>
      </c>
      <c r="E12" s="183">
        <v>0</v>
      </c>
      <c r="F12" s="183">
        <v>0</v>
      </c>
      <c r="G12" s="183">
        <v>2</v>
      </c>
      <c r="H12" s="43"/>
    </row>
    <row r="13" spans="1:8" ht="11.25" customHeight="1" x14ac:dyDescent="0.15">
      <c r="A13" s="179" t="s">
        <v>181</v>
      </c>
      <c r="B13" s="182">
        <v>0</v>
      </c>
      <c r="C13" s="183">
        <v>0</v>
      </c>
      <c r="D13" s="183">
        <v>0</v>
      </c>
      <c r="E13" s="183">
        <v>0</v>
      </c>
      <c r="F13" s="183">
        <v>0</v>
      </c>
      <c r="G13" s="183">
        <v>0</v>
      </c>
      <c r="H13" s="43"/>
    </row>
    <row r="14" spans="1:8" ht="11.25" customHeight="1" x14ac:dyDescent="0.15">
      <c r="A14" s="179" t="s">
        <v>15</v>
      </c>
      <c r="B14" s="182">
        <v>418</v>
      </c>
      <c r="C14" s="183">
        <v>264</v>
      </c>
      <c r="D14" s="183">
        <v>4</v>
      </c>
      <c r="E14" s="183">
        <v>0</v>
      </c>
      <c r="F14" s="183">
        <v>0</v>
      </c>
      <c r="G14" s="183">
        <v>150</v>
      </c>
      <c r="H14" s="43"/>
    </row>
    <row r="15" spans="1:8" ht="11.25" customHeight="1" x14ac:dyDescent="0.15">
      <c r="A15" s="179" t="s">
        <v>16</v>
      </c>
      <c r="B15" s="182">
        <v>807</v>
      </c>
      <c r="C15" s="183">
        <v>449</v>
      </c>
      <c r="D15" s="183">
        <v>13</v>
      </c>
      <c r="E15" s="183">
        <v>11</v>
      </c>
      <c r="F15" s="183">
        <v>0</v>
      </c>
      <c r="G15" s="183">
        <v>334</v>
      </c>
      <c r="H15" s="43"/>
    </row>
    <row r="16" spans="1:8" ht="11.25" customHeight="1" x14ac:dyDescent="0.15">
      <c r="A16" s="179" t="s">
        <v>17</v>
      </c>
      <c r="B16" s="182">
        <v>1014</v>
      </c>
      <c r="C16" s="183">
        <v>529</v>
      </c>
      <c r="D16" s="183">
        <v>24</v>
      </c>
      <c r="E16" s="183">
        <v>17</v>
      </c>
      <c r="F16" s="183">
        <v>0</v>
      </c>
      <c r="G16" s="183">
        <v>444</v>
      </c>
      <c r="H16" s="43"/>
    </row>
    <row r="17" spans="1:8" ht="11.25" customHeight="1" x14ac:dyDescent="0.15">
      <c r="A17" s="179" t="s">
        <v>18</v>
      </c>
      <c r="B17" s="182">
        <v>878</v>
      </c>
      <c r="C17" s="183">
        <v>543</v>
      </c>
      <c r="D17" s="183">
        <v>16</v>
      </c>
      <c r="E17" s="183">
        <v>14</v>
      </c>
      <c r="F17" s="183">
        <v>0</v>
      </c>
      <c r="G17" s="183">
        <v>305</v>
      </c>
      <c r="H17" s="43"/>
    </row>
    <row r="18" spans="1:8" ht="11.25" customHeight="1" x14ac:dyDescent="0.15">
      <c r="A18" s="179" t="s">
        <v>19</v>
      </c>
      <c r="B18" s="182">
        <v>957</v>
      </c>
      <c r="C18" s="183">
        <v>575</v>
      </c>
      <c r="D18" s="183">
        <v>6</v>
      </c>
      <c r="E18" s="183">
        <v>97</v>
      </c>
      <c r="F18" s="183">
        <v>31</v>
      </c>
      <c r="G18" s="183">
        <v>248</v>
      </c>
      <c r="H18" s="43"/>
    </row>
    <row r="19" spans="1:8" ht="11.25" customHeight="1" x14ac:dyDescent="0.15">
      <c r="A19" s="179" t="s">
        <v>20</v>
      </c>
      <c r="B19" s="182">
        <v>1221</v>
      </c>
      <c r="C19" s="183">
        <v>796</v>
      </c>
      <c r="D19" s="183">
        <v>5</v>
      </c>
      <c r="E19" s="183">
        <v>134</v>
      </c>
      <c r="F19" s="183">
        <v>43</v>
      </c>
      <c r="G19" s="183">
        <v>243</v>
      </c>
      <c r="H19" s="43"/>
    </row>
    <row r="20" spans="1:8" ht="11.25" customHeight="1" x14ac:dyDescent="0.15">
      <c r="A20" s="179" t="s">
        <v>21</v>
      </c>
      <c r="B20" s="182">
        <v>561</v>
      </c>
      <c r="C20" s="183">
        <v>330</v>
      </c>
      <c r="D20" s="183">
        <v>6</v>
      </c>
      <c r="E20" s="183">
        <v>16</v>
      </c>
      <c r="F20" s="183">
        <v>89</v>
      </c>
      <c r="G20" s="183">
        <v>120</v>
      </c>
      <c r="H20" s="43"/>
    </row>
    <row r="21" spans="1:8" ht="11.25" customHeight="1" x14ac:dyDescent="0.15">
      <c r="A21" s="178" t="s">
        <v>179</v>
      </c>
      <c r="B21" s="182">
        <v>243</v>
      </c>
      <c r="C21" s="183">
        <v>149</v>
      </c>
      <c r="D21" s="183">
        <v>7</v>
      </c>
      <c r="E21" s="183">
        <v>3</v>
      </c>
      <c r="F21" s="183">
        <v>32</v>
      </c>
      <c r="G21" s="183">
        <v>52</v>
      </c>
      <c r="H21" s="43"/>
    </row>
    <row r="22" spans="1:8" ht="11.25" customHeight="1" x14ac:dyDescent="0.15">
      <c r="A22" s="179" t="s">
        <v>73</v>
      </c>
      <c r="B22" s="182">
        <v>301</v>
      </c>
      <c r="C22" s="183">
        <v>169</v>
      </c>
      <c r="D22" s="183">
        <v>5</v>
      </c>
      <c r="E22" s="183">
        <v>0</v>
      </c>
      <c r="F22" s="183">
        <v>0</v>
      </c>
      <c r="G22" s="183">
        <v>127</v>
      </c>
      <c r="H22" s="43"/>
    </row>
    <row r="23" spans="1:8" ht="11.25" customHeight="1" thickBot="1" x14ac:dyDescent="0.2">
      <c r="A23" s="180" t="s">
        <v>14</v>
      </c>
      <c r="B23" s="184">
        <v>686</v>
      </c>
      <c r="C23" s="185">
        <v>322</v>
      </c>
      <c r="D23" s="185">
        <v>14</v>
      </c>
      <c r="E23" s="185">
        <v>36</v>
      </c>
      <c r="F23" s="185">
        <v>124</v>
      </c>
      <c r="G23" s="185">
        <v>190</v>
      </c>
      <c r="H23" s="43"/>
    </row>
    <row r="24" spans="1:8" ht="11.25" customHeight="1" x14ac:dyDescent="0.15">
      <c r="A24" s="248" t="s">
        <v>63</v>
      </c>
      <c r="B24" s="249"/>
      <c r="C24" s="249"/>
      <c r="D24" s="250"/>
      <c r="E24" s="250"/>
      <c r="F24" s="250"/>
      <c r="G24" s="250"/>
    </row>
    <row r="25" spans="1:8" x14ac:dyDescent="0.15">
      <c r="C25" s="43"/>
      <c r="D25" s="43"/>
      <c r="E25" s="43"/>
      <c r="F25" s="43"/>
      <c r="G25" s="43"/>
    </row>
  </sheetData>
  <mergeCells count="8">
    <mergeCell ref="A24:B24"/>
    <mergeCell ref="C24:G24"/>
    <mergeCell ref="A1:G1"/>
    <mergeCell ref="A4:A5"/>
    <mergeCell ref="B4:B5"/>
    <mergeCell ref="C4:D4"/>
    <mergeCell ref="E4:F4"/>
    <mergeCell ref="G4:G5"/>
  </mergeCells>
  <phoneticPr fontId="4"/>
  <pageMargins left="0.59055118110236227" right="0.59055118110236227" top="0.78740157480314965" bottom="0.78740157480314965"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vt:i4>
      </vt:variant>
    </vt:vector>
  </HeadingPairs>
  <TitlesOfParts>
    <vt:vector size="17" baseType="lpstr">
      <vt:lpstr>162 交通機関別入市客数</vt:lpstr>
      <vt:lpstr>163 交通機関別観光客数</vt:lpstr>
      <vt:lpstr>164 宿泊客、日帰り客数 </vt:lpstr>
      <vt:lpstr>165 原爆資料館入館者数 </vt:lpstr>
      <vt:lpstr>166 グラバー園入場者数 </vt:lpstr>
      <vt:lpstr>167 シーボルト記念館入館者数</vt:lpstr>
      <vt:lpstr>168 出島入場者数 </vt:lpstr>
      <vt:lpstr>169 旧香港上海銀行長崎支店記念館入館者数</vt:lpstr>
      <vt:lpstr>170 遠藤周作文学館</vt:lpstr>
      <vt:lpstr>171 ロープウェイ利用者数</vt:lpstr>
      <vt:lpstr>172 亀山社中記念館入館者数</vt:lpstr>
      <vt:lpstr>173 長崎ペンギン水族館入館者数</vt:lpstr>
      <vt:lpstr>174 長崎さるく参加者数</vt:lpstr>
      <vt:lpstr>175 軍艦島上陸者数</vt:lpstr>
      <vt:lpstr>176 クルーズ客船入港状況</vt:lpstr>
      <vt:lpstr>'170 遠藤周作文学館'!Print_Area</vt:lpstr>
      <vt:lpstr>'176 クルーズ客船入港状況'!Print_Area</vt:lpstr>
    </vt:vector>
  </TitlesOfParts>
  <Company>長崎市役所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脇山 優輝</cp:lastModifiedBy>
  <cp:lastPrinted>2021-03-04T06:48:16Z</cp:lastPrinted>
  <dcterms:created xsi:type="dcterms:W3CDTF">2000-08-23T04:17:34Z</dcterms:created>
  <dcterms:modified xsi:type="dcterms:W3CDTF">2022-03-30T04:08:41Z</dcterms:modified>
</cp:coreProperties>
</file>