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2情報\02ホームページ\04ホームページ作成伺\統計課ホームページ\HTML\toukei_data\nenkan\2年版\統計表\"/>
    </mc:Choice>
  </mc:AlternateContent>
  <bookViews>
    <workbookView xWindow="0" yWindow="0" windowWidth="19200" windowHeight="10620" tabRatio="699"/>
  </bookViews>
  <sheets>
    <sheet name="交通機関別入市客数" sheetId="5445" r:id="rId1"/>
    <sheet name="交通機関別観光客数" sheetId="5446" r:id="rId2"/>
    <sheet name="宿泊客、日帰り客数 " sheetId="5447" r:id="rId3"/>
    <sheet name="原爆資料館入館者数 " sheetId="5421" r:id="rId4"/>
    <sheet name="グラバー園入場者数 " sheetId="5420" r:id="rId5"/>
    <sheet name="シーボルト記念館入館者数" sheetId="5422" r:id="rId6"/>
    <sheet name="出島入場者数 " sheetId="5435" r:id="rId7"/>
    <sheet name="旧香港上海銀行長崎支店記念館入館者数" sheetId="5437" r:id="rId8"/>
    <sheet name="遠藤周作文学館" sheetId="5441" r:id="rId9"/>
    <sheet name="ロープウェイ利用者数" sheetId="5444" r:id="rId10"/>
    <sheet name="亀山社中記念館入館者数" sheetId="5439" r:id="rId11"/>
    <sheet name="長崎ペンギン水族館入館者数" sheetId="5442" r:id="rId12"/>
    <sheet name="長崎さるく参加者数" sheetId="5448" r:id="rId13"/>
    <sheet name="軍艦島上陸者数" sheetId="5440" r:id="rId14"/>
    <sheet name="クルーズ客船入港状況" sheetId="5436" r:id="rId15"/>
  </sheets>
  <definedNames>
    <definedName name="_xlnm.Print_Area" localSheetId="14">クルーズ客船入港状況!$A$1:$G$41</definedName>
    <definedName name="_xlnm.Print_Area" localSheetId="8">遠藤周作文学館!$A$1:$G$29</definedName>
  </definedNames>
  <calcPr calcId="162913"/>
</workbook>
</file>

<file path=xl/calcChain.xml><?xml version="1.0" encoding="utf-8"?>
<calcChain xmlns="http://schemas.openxmlformats.org/spreadsheetml/2006/main">
  <c r="O23" i="5448" l="1"/>
  <c r="B23" i="5448" s="1"/>
  <c r="O22" i="5448"/>
  <c r="B22" i="5448" s="1"/>
  <c r="O21" i="5448"/>
  <c r="B21" i="5448" s="1"/>
  <c r="O20" i="5448"/>
  <c r="B20" i="5448" s="1"/>
  <c r="O19" i="5448"/>
  <c r="B19" i="5448" s="1"/>
  <c r="O18" i="5448"/>
  <c r="B18" i="5448" s="1"/>
  <c r="O17" i="5448"/>
  <c r="B17" i="5448" s="1"/>
  <c r="O16" i="5448"/>
  <c r="B16" i="5448" s="1"/>
  <c r="O15" i="5448"/>
  <c r="B15" i="5448" s="1"/>
  <c r="O14" i="5448"/>
  <c r="B14" i="5448" s="1"/>
  <c r="O13" i="5448"/>
  <c r="B13" i="5448" s="1"/>
  <c r="O12" i="5448"/>
  <c r="B12" i="5448" s="1"/>
  <c r="R10" i="5448"/>
  <c r="Q10" i="5448"/>
  <c r="P10" i="5448"/>
  <c r="N10" i="5448"/>
  <c r="M10" i="5448"/>
  <c r="L10" i="5448"/>
  <c r="K10" i="5448"/>
  <c r="J10" i="5448"/>
  <c r="I10" i="5448"/>
  <c r="H10" i="5448"/>
  <c r="G10" i="5448"/>
  <c r="F10" i="5448"/>
  <c r="E10" i="5448"/>
  <c r="D10" i="5448"/>
  <c r="C10" i="5448"/>
  <c r="O10" i="5448" l="1"/>
  <c r="B10" i="5448"/>
  <c r="F22" i="5447"/>
  <c r="B22" i="5447"/>
  <c r="F21" i="5447"/>
  <c r="B21" i="5447"/>
  <c r="F20" i="5447"/>
  <c r="B20" i="5447"/>
  <c r="F19" i="5447"/>
  <c r="B19" i="5447"/>
  <c r="F18" i="5447"/>
  <c r="B18" i="5447"/>
  <c r="F17" i="5447"/>
  <c r="B17" i="5447"/>
  <c r="F16" i="5447"/>
  <c r="B16" i="5447"/>
  <c r="F15" i="5447"/>
  <c r="B15" i="5447"/>
  <c r="F14" i="5447"/>
  <c r="B14" i="5447"/>
  <c r="F13" i="5447"/>
  <c r="B13" i="5447"/>
  <c r="F12" i="5447"/>
  <c r="B12" i="5447"/>
  <c r="F11" i="5447"/>
  <c r="B11" i="5447"/>
  <c r="B9" i="5447" s="1"/>
  <c r="H9" i="5447"/>
  <c r="G9" i="5447"/>
  <c r="F9" i="5447"/>
  <c r="E9" i="5447"/>
  <c r="D9" i="5447"/>
  <c r="C9" i="5447"/>
  <c r="B21" i="5446"/>
  <c r="B20" i="5446"/>
  <c r="B19" i="5446"/>
  <c r="B18" i="5446"/>
  <c r="B17" i="5446"/>
  <c r="B16" i="5446"/>
  <c r="B15" i="5446"/>
  <c r="B14" i="5446"/>
  <c r="B13" i="5446"/>
  <c r="B12" i="5446"/>
  <c r="B11" i="5446"/>
  <c r="B10" i="5446"/>
  <c r="F8" i="5446"/>
  <c r="E8" i="5446"/>
  <c r="D8" i="5446"/>
  <c r="C8" i="5446"/>
  <c r="B23" i="5445"/>
  <c r="B22" i="5445"/>
  <c r="B21" i="5445"/>
  <c r="B20" i="5445"/>
  <c r="B19" i="5445"/>
  <c r="B18" i="5445"/>
  <c r="B17" i="5445"/>
  <c r="B16" i="5445"/>
  <c r="B15" i="5445"/>
  <c r="B14" i="5445"/>
  <c r="B13" i="5445"/>
  <c r="B12" i="5445"/>
  <c r="F10" i="5445"/>
  <c r="E10" i="5445"/>
  <c r="D10" i="5445"/>
  <c r="C10" i="5445"/>
  <c r="B10" i="5445" l="1"/>
  <c r="B8" i="5446"/>
  <c r="B23" i="5444"/>
  <c r="B22" i="5444"/>
  <c r="B10" i="5444" s="1"/>
  <c r="B21" i="5444"/>
  <c r="I10" i="5444"/>
  <c r="H10" i="5444"/>
  <c r="G10" i="5444"/>
  <c r="F10" i="5444"/>
  <c r="E10" i="5444"/>
  <c r="D10" i="5444"/>
  <c r="C10" i="5444"/>
  <c r="F23" i="5442" l="1"/>
  <c r="C23" i="5442"/>
  <c r="B23" i="5442" s="1"/>
  <c r="F22" i="5442"/>
  <c r="C22" i="5442"/>
  <c r="B22" i="5442" s="1"/>
  <c r="F21" i="5442"/>
  <c r="C21" i="5442"/>
  <c r="F20" i="5442"/>
  <c r="C20" i="5442"/>
  <c r="B20" i="5442"/>
  <c r="F19" i="5442"/>
  <c r="C19" i="5442"/>
  <c r="B19" i="5442" s="1"/>
  <c r="F18" i="5442"/>
  <c r="C18" i="5442"/>
  <c r="B18" i="5442" s="1"/>
  <c r="F17" i="5442"/>
  <c r="C17" i="5442"/>
  <c r="F16" i="5442"/>
  <c r="C16" i="5442"/>
  <c r="B16" i="5442"/>
  <c r="F15" i="5442"/>
  <c r="C15" i="5442"/>
  <c r="B15" i="5442" s="1"/>
  <c r="F14" i="5442"/>
  <c r="C14" i="5442"/>
  <c r="B14" i="5442" s="1"/>
  <c r="F13" i="5442"/>
  <c r="C13" i="5442"/>
  <c r="F12" i="5442"/>
  <c r="C12" i="5442"/>
  <c r="B12" i="5442"/>
  <c r="I10" i="5442"/>
  <c r="H10" i="5442"/>
  <c r="G10" i="5442"/>
  <c r="F10" i="5442"/>
  <c r="E10" i="5442"/>
  <c r="D10" i="5442"/>
  <c r="C10" i="5442" s="1"/>
  <c r="B10" i="5442" s="1"/>
  <c r="B13" i="5442" l="1"/>
  <c r="B17" i="5442"/>
  <c r="B21" i="5442"/>
  <c r="B23" i="5441"/>
  <c r="B22" i="5441"/>
  <c r="B21" i="5441"/>
  <c r="B20" i="5441"/>
  <c r="B19" i="5441"/>
  <c r="B18" i="5441"/>
  <c r="B17" i="5441"/>
  <c r="B16" i="5441"/>
  <c r="B15" i="5441"/>
  <c r="B14" i="5441"/>
  <c r="B13" i="5441"/>
  <c r="B10" i="5441" s="1"/>
  <c r="B12" i="5441"/>
  <c r="G10" i="5441"/>
  <c r="F10" i="5441"/>
  <c r="E10" i="5441"/>
  <c r="D10" i="5441"/>
  <c r="C10" i="5441"/>
  <c r="B23" i="5440" l="1"/>
  <c r="B22" i="5440"/>
  <c r="B21" i="5440"/>
  <c r="B20" i="5440"/>
  <c r="B19" i="5440"/>
  <c r="B18" i="5440"/>
  <c r="B17" i="5440"/>
  <c r="B16" i="5440"/>
  <c r="B15" i="5440"/>
  <c r="B14" i="5440"/>
  <c r="B13" i="5440"/>
  <c r="B12" i="5440"/>
  <c r="B10" i="5440" s="1"/>
  <c r="F10" i="5440"/>
  <c r="E10" i="5440"/>
  <c r="D10" i="5440"/>
  <c r="C10" i="5440"/>
  <c r="B23" i="5439"/>
  <c r="B22" i="5439"/>
  <c r="B21" i="5439"/>
  <c r="B20" i="5439"/>
  <c r="B19" i="5439"/>
  <c r="B18" i="5439"/>
  <c r="B17" i="5439"/>
  <c r="B16" i="5439"/>
  <c r="B15" i="5439"/>
  <c r="B14" i="5439"/>
  <c r="B13" i="5439"/>
  <c r="B12" i="5439"/>
  <c r="I10" i="5439"/>
  <c r="H10" i="5439"/>
  <c r="G10" i="5439"/>
  <c r="F10" i="5439"/>
  <c r="E10" i="5439"/>
  <c r="D10" i="5439"/>
  <c r="C10" i="5439"/>
  <c r="B10" i="5439"/>
  <c r="B23" i="5437"/>
  <c r="B22" i="5437"/>
  <c r="B21" i="5437"/>
  <c r="B20" i="5437"/>
  <c r="B19" i="5437"/>
  <c r="B18" i="5437"/>
  <c r="B17" i="5437"/>
  <c r="B16" i="5437"/>
  <c r="B15" i="5437"/>
  <c r="B14" i="5437"/>
  <c r="B13" i="5437"/>
  <c r="B12" i="5437"/>
  <c r="G10" i="5437"/>
  <c r="F10" i="5437"/>
  <c r="E10" i="5437"/>
  <c r="D10" i="5437"/>
  <c r="C10" i="5437"/>
  <c r="B10" i="5437"/>
  <c r="B23" i="5435" l="1"/>
  <c r="B22" i="5435"/>
  <c r="B21" i="5435"/>
  <c r="B20" i="5435"/>
  <c r="B19" i="5435"/>
  <c r="B18" i="5435"/>
  <c r="B17" i="5435"/>
  <c r="B16" i="5435"/>
  <c r="B15" i="5435"/>
  <c r="B14" i="5435"/>
  <c r="B13" i="5435"/>
  <c r="B12" i="5435"/>
  <c r="B10" i="5435" s="1"/>
  <c r="I10" i="5435"/>
  <c r="H10" i="5435"/>
  <c r="G10" i="5435"/>
  <c r="F10" i="5435"/>
  <c r="E10" i="5435"/>
  <c r="D10" i="5435"/>
  <c r="C10" i="5435"/>
  <c r="G9" i="5422" l="1"/>
  <c r="F9" i="5422"/>
  <c r="E9" i="5422"/>
  <c r="D9" i="5422"/>
  <c r="C9" i="5422"/>
  <c r="B9" i="5422" l="1"/>
  <c r="B24" i="5421"/>
  <c r="B23" i="5421"/>
  <c r="B22" i="5421"/>
  <c r="B21" i="5421"/>
  <c r="B20" i="5421"/>
  <c r="B19" i="5421"/>
  <c r="B18" i="5421"/>
  <c r="B17" i="5421"/>
  <c r="B16" i="5421"/>
  <c r="B15" i="5421"/>
  <c r="B14" i="5421"/>
  <c r="B13" i="5421"/>
  <c r="G11" i="5421"/>
  <c r="F11" i="5421"/>
  <c r="E11" i="5421"/>
  <c r="D11" i="5421"/>
  <c r="C11" i="5421"/>
  <c r="B11" i="5421" l="1"/>
  <c r="B22" i="5420"/>
  <c r="B21" i="5420"/>
  <c r="B20" i="5420"/>
  <c r="B19" i="5420"/>
  <c r="B18" i="5420"/>
  <c r="B17" i="5420"/>
  <c r="B16" i="5420"/>
  <c r="B15" i="5420"/>
  <c r="B14" i="5420"/>
  <c r="B13" i="5420"/>
  <c r="B12" i="5420"/>
  <c r="B11" i="5420"/>
  <c r="J9" i="5420"/>
  <c r="I9" i="5420"/>
  <c r="H9" i="5420"/>
  <c r="G9" i="5420"/>
  <c r="F9" i="5420"/>
  <c r="E9" i="5420"/>
  <c r="D9" i="5420"/>
  <c r="C9" i="5420"/>
  <c r="B9" i="5420" l="1"/>
</calcChain>
</file>

<file path=xl/sharedStrings.xml><?xml version="1.0" encoding="utf-8"?>
<sst xmlns="http://schemas.openxmlformats.org/spreadsheetml/2006/main" count="480" uniqueCount="238">
  <si>
    <t>年　　　　月</t>
    <rPh sb="0" eb="1">
      <t>トシ</t>
    </rPh>
    <rPh sb="5" eb="6">
      <t>ツキ</t>
    </rPh>
    <phoneticPr fontId="3"/>
  </si>
  <si>
    <t>総　　　　　　数</t>
    <rPh sb="0" eb="1">
      <t>フサ</t>
    </rPh>
    <rPh sb="7" eb="8">
      <t>カズ</t>
    </rPh>
    <phoneticPr fontId="3"/>
  </si>
  <si>
    <t>一　　　　　　　　般</t>
    <rPh sb="0" eb="1">
      <t>１</t>
    </rPh>
    <rPh sb="9" eb="10">
      <t>バン</t>
    </rPh>
    <phoneticPr fontId="3"/>
  </si>
  <si>
    <t>小　・　中　学　生</t>
    <rPh sb="0" eb="1">
      <t>ショウ</t>
    </rPh>
    <rPh sb="4" eb="5">
      <t>ナカ</t>
    </rPh>
    <rPh sb="6" eb="7">
      <t>ガク</t>
    </rPh>
    <rPh sb="8" eb="9">
      <t>ショウ</t>
    </rPh>
    <phoneticPr fontId="3"/>
  </si>
  <si>
    <t>総　　　　　　　数</t>
    <rPh sb="0" eb="1">
      <t>フサ</t>
    </rPh>
    <rPh sb="8" eb="9">
      <t>カズ</t>
    </rPh>
    <phoneticPr fontId="3"/>
  </si>
  <si>
    <t>定期観光バス</t>
    <rPh sb="0" eb="2">
      <t>テイキ</t>
    </rPh>
    <rPh sb="2" eb="4">
      <t>カンコウ</t>
    </rPh>
    <phoneticPr fontId="3"/>
  </si>
  <si>
    <t>個　　　　人</t>
    <rPh sb="0" eb="1">
      <t>コ</t>
    </rPh>
    <rPh sb="5" eb="6">
      <t>ヒト</t>
    </rPh>
    <phoneticPr fontId="3"/>
  </si>
  <si>
    <t>無　料　入　館</t>
    <rPh sb="0" eb="1">
      <t>ム</t>
    </rPh>
    <rPh sb="2" eb="3">
      <t>リョウ</t>
    </rPh>
    <rPh sb="4" eb="5">
      <t>イ</t>
    </rPh>
    <rPh sb="6" eb="7">
      <t>カン</t>
    </rPh>
    <phoneticPr fontId="3"/>
  </si>
  <si>
    <t>計</t>
    <rPh sb="0" eb="1">
      <t>ケイ</t>
    </rPh>
    <phoneticPr fontId="3"/>
  </si>
  <si>
    <t>団体（学生）</t>
    <rPh sb="0" eb="2">
      <t>ダンタイ</t>
    </rPh>
    <rPh sb="3" eb="5">
      <t>ガクセイ</t>
    </rPh>
    <phoneticPr fontId="3"/>
  </si>
  <si>
    <t>外　国　人</t>
    <rPh sb="0" eb="1">
      <t>ソト</t>
    </rPh>
    <rPh sb="2" eb="3">
      <t>クニ</t>
    </rPh>
    <rPh sb="4" eb="5">
      <t>ジン</t>
    </rPh>
    <phoneticPr fontId="3"/>
  </si>
  <si>
    <t>自 動 車 利 用</t>
    <rPh sb="0" eb="1">
      <t>ジ</t>
    </rPh>
    <rPh sb="2" eb="3">
      <t>ドウ</t>
    </rPh>
    <rPh sb="4" eb="5">
      <t>クルマ</t>
    </rPh>
    <rPh sb="6" eb="7">
      <t>リ</t>
    </rPh>
    <rPh sb="8" eb="9">
      <t>ヨウ</t>
    </rPh>
    <phoneticPr fontId="3"/>
  </si>
  <si>
    <t>飛 行 機 利 用</t>
    <rPh sb="0" eb="1">
      <t>ヒ</t>
    </rPh>
    <rPh sb="2" eb="3">
      <t>ギョウ</t>
    </rPh>
    <rPh sb="4" eb="5">
      <t>キ</t>
    </rPh>
    <rPh sb="6" eb="7">
      <t>リ</t>
    </rPh>
    <rPh sb="8" eb="9">
      <t>ヨウ</t>
    </rPh>
    <phoneticPr fontId="3"/>
  </si>
  <si>
    <t>２月　</t>
    <rPh sb="1" eb="2">
      <t>ガツ</t>
    </rPh>
    <phoneticPr fontId="3"/>
  </si>
  <si>
    <t>３月　</t>
    <rPh sb="1" eb="2">
      <t>ガツ</t>
    </rPh>
    <phoneticPr fontId="3"/>
  </si>
  <si>
    <t>６月　</t>
    <rPh sb="1" eb="2">
      <t>ガツ</t>
    </rPh>
    <phoneticPr fontId="3"/>
  </si>
  <si>
    <t>７月　</t>
    <rPh sb="1" eb="2">
      <t>ガツ</t>
    </rPh>
    <phoneticPr fontId="3"/>
  </si>
  <si>
    <t>８月　</t>
    <rPh sb="1" eb="2">
      <t>ガツ</t>
    </rPh>
    <phoneticPr fontId="3"/>
  </si>
  <si>
    <t>９月　</t>
    <rPh sb="1" eb="2">
      <t>ガツ</t>
    </rPh>
    <phoneticPr fontId="3"/>
  </si>
  <si>
    <t>１０月　</t>
    <rPh sb="2" eb="3">
      <t>ガツ</t>
    </rPh>
    <phoneticPr fontId="3"/>
  </si>
  <si>
    <t>１１月　</t>
    <rPh sb="2" eb="3">
      <t>ガツ</t>
    </rPh>
    <phoneticPr fontId="3"/>
  </si>
  <si>
    <t>１２月　</t>
    <rPh sb="2" eb="3">
      <t>ガツ</t>
    </rPh>
    <phoneticPr fontId="3"/>
  </si>
  <si>
    <t>(単位　　人）</t>
    <rPh sb="1" eb="3">
      <t>タンイ</t>
    </rPh>
    <rPh sb="5" eb="6">
      <t>ニン</t>
    </rPh>
    <phoneticPr fontId="3"/>
  </si>
  <si>
    <t>資料　　市シーボルト記念館</t>
    <rPh sb="0" eb="2">
      <t>シリョウ</t>
    </rPh>
    <rPh sb="4" eb="5">
      <t>シ</t>
    </rPh>
    <rPh sb="10" eb="13">
      <t>キネンカン</t>
    </rPh>
    <phoneticPr fontId="3"/>
  </si>
  <si>
    <t>個</t>
    <rPh sb="0" eb="1">
      <t>コ</t>
    </rPh>
    <phoneticPr fontId="3"/>
  </si>
  <si>
    <t>団</t>
    <rPh sb="0" eb="1">
      <t>ダン</t>
    </rPh>
    <phoneticPr fontId="3"/>
  </si>
  <si>
    <t>体</t>
    <rPh sb="0" eb="1">
      <t>タイ</t>
    </rPh>
    <phoneticPr fontId="3"/>
  </si>
  <si>
    <t>人</t>
    <rPh sb="0" eb="1">
      <t>ヒト</t>
    </rPh>
    <phoneticPr fontId="3"/>
  </si>
  <si>
    <t>体</t>
    <rPh sb="0" eb="1">
      <t>カラダ</t>
    </rPh>
    <phoneticPr fontId="3"/>
  </si>
  <si>
    <t>２月　</t>
  </si>
  <si>
    <t>３月　</t>
  </si>
  <si>
    <t>４月　</t>
  </si>
  <si>
    <t>６月　</t>
  </si>
  <si>
    <t>７月　</t>
  </si>
  <si>
    <t>８月　</t>
  </si>
  <si>
    <t>９月　</t>
  </si>
  <si>
    <t>１０月　</t>
  </si>
  <si>
    <t>１１月　</t>
  </si>
  <si>
    <t>１２月　</t>
  </si>
  <si>
    <t>宿　　　　　　泊　　　　　　客</t>
    <rPh sb="0" eb="1">
      <t>ヤド</t>
    </rPh>
    <rPh sb="7" eb="8">
      <t>ハク</t>
    </rPh>
    <rPh sb="14" eb="15">
      <t>キャク</t>
    </rPh>
    <phoneticPr fontId="3"/>
  </si>
  <si>
    <t>日　　　帰　　　り　　　客</t>
    <rPh sb="0" eb="1">
      <t>ヒ</t>
    </rPh>
    <rPh sb="4" eb="5">
      <t>キ</t>
    </rPh>
    <rPh sb="12" eb="13">
      <t>キャク</t>
    </rPh>
    <phoneticPr fontId="3"/>
  </si>
  <si>
    <t>自  動  車  利  用</t>
    <rPh sb="0" eb="1">
      <t>ジ</t>
    </rPh>
    <rPh sb="3" eb="4">
      <t>ドウ</t>
    </rPh>
    <rPh sb="6" eb="7">
      <t>クルマ</t>
    </rPh>
    <rPh sb="9" eb="10">
      <t>リ</t>
    </rPh>
    <rPh sb="12" eb="13">
      <t>ヨウ</t>
    </rPh>
    <phoneticPr fontId="3"/>
  </si>
  <si>
    <t>飛  行  機  利  用</t>
    <rPh sb="0" eb="1">
      <t>ヒ</t>
    </rPh>
    <rPh sb="3" eb="4">
      <t>ギョウ</t>
    </rPh>
    <rPh sb="6" eb="7">
      <t>キ</t>
    </rPh>
    <rPh sb="9" eb="10">
      <t>リ</t>
    </rPh>
    <rPh sb="12" eb="13">
      <t>ヨウ</t>
    </rPh>
    <phoneticPr fontId="3"/>
  </si>
  <si>
    <t>総数</t>
    <rPh sb="0" eb="2">
      <t>ソウスウ</t>
    </rPh>
    <phoneticPr fontId="3"/>
  </si>
  <si>
    <t>団　　　　　体</t>
    <rPh sb="0" eb="1">
      <t>ダン</t>
    </rPh>
    <rPh sb="6" eb="7">
      <t>カラダ</t>
    </rPh>
    <phoneticPr fontId="3"/>
  </si>
  <si>
    <t>個　　　　　人</t>
    <rPh sb="0" eb="1">
      <t>コ</t>
    </rPh>
    <rPh sb="6" eb="7">
      <t>ジン</t>
    </rPh>
    <phoneticPr fontId="3"/>
  </si>
  <si>
    <t>個人</t>
    <rPh sb="0" eb="2">
      <t>コジン</t>
    </rPh>
    <phoneticPr fontId="3"/>
  </si>
  <si>
    <t>団体</t>
    <rPh sb="0" eb="2">
      <t>ダンタイ</t>
    </rPh>
    <phoneticPr fontId="3"/>
  </si>
  <si>
    <t>無料</t>
    <rPh sb="0" eb="2">
      <t>ムリョウ</t>
    </rPh>
    <phoneticPr fontId="3"/>
  </si>
  <si>
    <t>個人・団体（一般）</t>
    <rPh sb="0" eb="2">
      <t>コジン</t>
    </rPh>
    <rPh sb="3" eb="5">
      <t>ダンタイ</t>
    </rPh>
    <rPh sb="6" eb="8">
      <t>イッパン</t>
    </rPh>
    <phoneticPr fontId="3"/>
  </si>
  <si>
    <t>一般</t>
    <rPh sb="0" eb="2">
      <t>イッパン</t>
    </rPh>
    <phoneticPr fontId="3"/>
  </si>
  <si>
    <t>個人</t>
    <rPh sb="0" eb="1">
      <t>コ</t>
    </rPh>
    <rPh sb="1" eb="2">
      <t>ヒト</t>
    </rPh>
    <phoneticPr fontId="3"/>
  </si>
  <si>
    <t>団体</t>
    <rPh sb="0" eb="1">
      <t>ダン</t>
    </rPh>
    <rPh sb="1" eb="2">
      <t>カラダ</t>
    </rPh>
    <phoneticPr fontId="3"/>
  </si>
  <si>
    <t>その他</t>
    <rPh sb="2" eb="3">
      <t>タ</t>
    </rPh>
    <phoneticPr fontId="3"/>
  </si>
  <si>
    <t>６月　</t>
    <rPh sb="1" eb="2">
      <t>ガツ</t>
    </rPh>
    <phoneticPr fontId="5"/>
  </si>
  <si>
    <t>７月　</t>
    <rPh sb="1" eb="2">
      <t>ガツ</t>
    </rPh>
    <phoneticPr fontId="5"/>
  </si>
  <si>
    <t>８月　</t>
    <rPh sb="1" eb="2">
      <t>ガツ</t>
    </rPh>
    <phoneticPr fontId="5"/>
  </si>
  <si>
    <t>９月　</t>
    <rPh sb="1" eb="2">
      <t>ガツ</t>
    </rPh>
    <phoneticPr fontId="5"/>
  </si>
  <si>
    <t>１０月　</t>
    <rPh sb="2" eb="3">
      <t>ガツ</t>
    </rPh>
    <phoneticPr fontId="5"/>
  </si>
  <si>
    <t>１１月　</t>
    <rPh sb="2" eb="3">
      <t>ガツ</t>
    </rPh>
    <phoneticPr fontId="5"/>
  </si>
  <si>
    <t>１２月　</t>
    <rPh sb="2" eb="3">
      <t>ガツ</t>
    </rPh>
    <phoneticPr fontId="5"/>
  </si>
  <si>
    <t>２月　</t>
    <rPh sb="1" eb="2">
      <t>ガツ</t>
    </rPh>
    <phoneticPr fontId="5"/>
  </si>
  <si>
    <t>３月　</t>
    <rPh sb="1" eb="2">
      <t>ガツ</t>
    </rPh>
    <phoneticPr fontId="5"/>
  </si>
  <si>
    <t>資料　　市遠藤周作文学館　　　　</t>
    <rPh sb="5" eb="7">
      <t>エンドウ</t>
    </rPh>
    <rPh sb="7" eb="9">
      <t>シュウサク</t>
    </rPh>
    <rPh sb="9" eb="12">
      <t>ブンガクカン</t>
    </rPh>
    <phoneticPr fontId="3"/>
  </si>
  <si>
    <t>ⅩⅩ　　　観　　　　　　　光</t>
    <rPh sb="5" eb="6">
      <t>カン</t>
    </rPh>
    <rPh sb="13" eb="14">
      <t>ヒカリ</t>
    </rPh>
    <phoneticPr fontId="3"/>
  </si>
  <si>
    <t>年度　・　月</t>
    <rPh sb="0" eb="1">
      <t>トシ</t>
    </rPh>
    <rPh sb="1" eb="2">
      <t>ド</t>
    </rPh>
    <rPh sb="5" eb="6">
      <t>ツキ</t>
    </rPh>
    <phoneticPr fontId="3"/>
  </si>
  <si>
    <t>総　　　　　数</t>
    <rPh sb="0" eb="1">
      <t>フサ</t>
    </rPh>
    <rPh sb="6" eb="7">
      <t>カズ</t>
    </rPh>
    <phoneticPr fontId="3"/>
  </si>
  <si>
    <t>個　　　　　人</t>
    <rPh sb="0" eb="1">
      <t>コ</t>
    </rPh>
    <rPh sb="6" eb="7">
      <t>ニン</t>
    </rPh>
    <phoneticPr fontId="3"/>
  </si>
  <si>
    <t>団　　　　　体</t>
    <rPh sb="0" eb="1">
      <t>ダン</t>
    </rPh>
    <rPh sb="6" eb="7">
      <t>タイ</t>
    </rPh>
    <phoneticPr fontId="3"/>
  </si>
  <si>
    <t>無　　　　　料</t>
    <rPh sb="0" eb="1">
      <t>ム</t>
    </rPh>
    <rPh sb="6" eb="7">
      <t>リョウ</t>
    </rPh>
    <phoneticPr fontId="3"/>
  </si>
  <si>
    <t>男</t>
    <rPh sb="0" eb="1">
      <t>オトコ</t>
    </rPh>
    <phoneticPr fontId="3"/>
  </si>
  <si>
    <t>女</t>
    <rPh sb="0" eb="1">
      <t>オンナ</t>
    </rPh>
    <phoneticPr fontId="3"/>
  </si>
  <si>
    <t>不明</t>
    <rPh sb="0" eb="2">
      <t>フメイ</t>
    </rPh>
    <phoneticPr fontId="3"/>
  </si>
  <si>
    <t>２月　</t>
    <rPh sb="1" eb="2">
      <t>ガツ</t>
    </rPh>
    <phoneticPr fontId="4"/>
  </si>
  <si>
    <t>３月　</t>
    <rPh sb="1" eb="2">
      <t>ガツ</t>
    </rPh>
    <phoneticPr fontId="7"/>
  </si>
  <si>
    <t>小学生</t>
    <rPh sb="0" eb="1">
      <t>ショウ</t>
    </rPh>
    <rPh sb="1" eb="2">
      <t>ガク</t>
    </rPh>
    <rPh sb="2" eb="3">
      <t>ショウ</t>
    </rPh>
    <phoneticPr fontId="3"/>
  </si>
  <si>
    <t>トン数</t>
    <rPh sb="2" eb="3">
      <t>スウ</t>
    </rPh>
    <phoneticPr fontId="3"/>
  </si>
  <si>
    <t>全長</t>
    <rPh sb="0" eb="2">
      <t>ゼンチョウ</t>
    </rPh>
    <phoneticPr fontId="3"/>
  </si>
  <si>
    <t>寄港回数</t>
    <rPh sb="0" eb="2">
      <t>キコウ</t>
    </rPh>
    <rPh sb="2" eb="4">
      <t>カイスウ</t>
    </rPh>
    <phoneticPr fontId="3"/>
  </si>
  <si>
    <t xml:space="preserve"> </t>
  </si>
  <si>
    <t>資料　　長崎港クルーズ客船受入委員会　</t>
    <rPh sb="0" eb="2">
      <t>シリョウ</t>
    </rPh>
    <rPh sb="4" eb="6">
      <t>ナガサキ</t>
    </rPh>
    <rPh sb="6" eb="7">
      <t>ミナト</t>
    </rPh>
    <rPh sb="11" eb="13">
      <t>キャクセン</t>
    </rPh>
    <phoneticPr fontId="3"/>
  </si>
  <si>
    <t>２８年度　</t>
    <rPh sb="3" eb="4">
      <t>ド</t>
    </rPh>
    <phoneticPr fontId="5"/>
  </si>
  <si>
    <t>一　　般</t>
    <rPh sb="0" eb="1">
      <t>イチ</t>
    </rPh>
    <rPh sb="3" eb="4">
      <t>ハン</t>
    </rPh>
    <phoneticPr fontId="3"/>
  </si>
  <si>
    <t>3歳以上～中学生</t>
    <rPh sb="1" eb="2">
      <t>サイ</t>
    </rPh>
    <rPh sb="2" eb="4">
      <t>イジョウ</t>
    </rPh>
    <rPh sb="5" eb="8">
      <t>チュウガクセイ</t>
    </rPh>
    <phoneticPr fontId="3"/>
  </si>
  <si>
    <t>小　中　高　生</t>
    <rPh sb="0" eb="1">
      <t>ショウ</t>
    </rPh>
    <rPh sb="2" eb="3">
      <t>ナカ</t>
    </rPh>
    <rPh sb="4" eb="5">
      <t>コウ</t>
    </rPh>
    <rPh sb="6" eb="7">
      <t>セイ</t>
    </rPh>
    <phoneticPr fontId="3"/>
  </si>
  <si>
    <t>一　　　般</t>
    <rPh sb="0" eb="1">
      <t>イチ</t>
    </rPh>
    <rPh sb="4" eb="5">
      <t>ハン</t>
    </rPh>
    <phoneticPr fontId="3"/>
  </si>
  <si>
    <t>資料　　市平和推進課</t>
    <rPh sb="5" eb="7">
      <t>ヘイワ</t>
    </rPh>
    <rPh sb="7" eb="10">
      <t>スイシンカ</t>
    </rPh>
    <phoneticPr fontId="3"/>
  </si>
  <si>
    <t>資料　　市観光政策課</t>
    <rPh sb="0" eb="2">
      <t>シリョウ</t>
    </rPh>
    <rPh sb="4" eb="5">
      <t>シ</t>
    </rPh>
    <rPh sb="5" eb="7">
      <t>カンコウ</t>
    </rPh>
    <rPh sb="7" eb="9">
      <t>セイサク</t>
    </rPh>
    <rPh sb="9" eb="10">
      <t>カ</t>
    </rPh>
    <phoneticPr fontId="3"/>
  </si>
  <si>
    <t>資料　　市観光政策課　　　　（注）　外国人については延べ宿泊客数。実数については個人・団体（一般）に含まれる。</t>
    <rPh sb="0" eb="2">
      <t>シリョウ</t>
    </rPh>
    <rPh sb="4" eb="5">
      <t>シ</t>
    </rPh>
    <rPh sb="5" eb="7">
      <t>カンコウ</t>
    </rPh>
    <rPh sb="7" eb="9">
      <t>セイサク</t>
    </rPh>
    <rPh sb="9" eb="10">
      <t>カ</t>
    </rPh>
    <rPh sb="15" eb="16">
      <t>チュウ</t>
    </rPh>
    <rPh sb="18" eb="20">
      <t>ガイコク</t>
    </rPh>
    <rPh sb="20" eb="21">
      <t>ジン</t>
    </rPh>
    <rPh sb="26" eb="27">
      <t>ノ</t>
    </rPh>
    <rPh sb="28" eb="31">
      <t>シュクハクキャク</t>
    </rPh>
    <rPh sb="31" eb="32">
      <t>スウ</t>
    </rPh>
    <rPh sb="33" eb="35">
      <t>ジッスウ</t>
    </rPh>
    <rPh sb="40" eb="42">
      <t>コジン</t>
    </rPh>
    <rPh sb="43" eb="45">
      <t>ダンタイ</t>
    </rPh>
    <rPh sb="46" eb="48">
      <t>イッパン</t>
    </rPh>
    <rPh sb="50" eb="51">
      <t>フク</t>
    </rPh>
    <phoneticPr fontId="3"/>
  </si>
  <si>
    <t>資料　　市観光政策課  　　（注） 改修工事のため、平成27年5月7日～平成28年2月5日は運休</t>
    <rPh sb="0" eb="2">
      <t>シリョウ</t>
    </rPh>
    <rPh sb="4" eb="5">
      <t>シ</t>
    </rPh>
    <rPh sb="5" eb="7">
      <t>カンコウ</t>
    </rPh>
    <rPh sb="7" eb="9">
      <t>セイサク</t>
    </rPh>
    <rPh sb="9" eb="10">
      <t>カ</t>
    </rPh>
    <rPh sb="15" eb="16">
      <t>チュウ</t>
    </rPh>
    <phoneticPr fontId="3"/>
  </si>
  <si>
    <t>資料　　市水産農林政策課　　</t>
    <rPh sb="0" eb="2">
      <t>シリョウ</t>
    </rPh>
    <rPh sb="4" eb="5">
      <t>シ</t>
    </rPh>
    <rPh sb="5" eb="7">
      <t>スイサン</t>
    </rPh>
    <rPh sb="7" eb="9">
      <t>ノウリン</t>
    </rPh>
    <rPh sb="9" eb="11">
      <t>セイサク</t>
    </rPh>
    <rPh sb="11" eb="12">
      <t>カ</t>
    </rPh>
    <phoneticPr fontId="3"/>
  </si>
  <si>
    <t>一　　　　　　　般</t>
    <rPh sb="0" eb="1">
      <t>１</t>
    </rPh>
    <rPh sb="8" eb="9">
      <t>バン</t>
    </rPh>
    <phoneticPr fontId="3"/>
  </si>
  <si>
    <t>年　度　・　月</t>
    <rPh sb="0" eb="1">
      <t>トシ</t>
    </rPh>
    <rPh sb="2" eb="3">
      <t>ド</t>
    </rPh>
    <rPh sb="6" eb="7">
      <t>ツキ</t>
    </rPh>
    <phoneticPr fontId="3"/>
  </si>
  <si>
    <t>小学生・幼児</t>
    <rPh sb="0" eb="3">
      <t>ショウガクセイ</t>
    </rPh>
    <rPh sb="4" eb="6">
      <t>ヨウジ</t>
    </rPh>
    <phoneticPr fontId="3"/>
  </si>
  <si>
    <t>一　　　　般</t>
    <rPh sb="0" eb="1">
      <t>イチ</t>
    </rPh>
    <rPh sb="5" eb="6">
      <t>ハン</t>
    </rPh>
    <phoneticPr fontId="3"/>
  </si>
  <si>
    <t>中　高　生</t>
    <rPh sb="0" eb="1">
      <t>チュウ</t>
    </rPh>
    <rPh sb="2" eb="3">
      <t>コウ</t>
    </rPh>
    <rPh sb="4" eb="5">
      <t>セイ</t>
    </rPh>
    <phoneticPr fontId="3"/>
  </si>
  <si>
    <t>高校生</t>
    <rPh sb="0" eb="3">
      <t>コウコウセイ</t>
    </rPh>
    <phoneticPr fontId="3"/>
  </si>
  <si>
    <t>小中学生</t>
    <rPh sb="0" eb="4">
      <t>ショウチュウガクセイ</t>
    </rPh>
    <phoneticPr fontId="3"/>
  </si>
  <si>
    <t>資料　　市観光政策課　　　(注）その他とは、イベント等利用、夜間独占利用をいう。</t>
    <rPh sb="0" eb="2">
      <t>シリョウ</t>
    </rPh>
    <rPh sb="4" eb="5">
      <t>シ</t>
    </rPh>
    <rPh sb="5" eb="7">
      <t>カンコウ</t>
    </rPh>
    <rPh sb="7" eb="9">
      <t>セイサク</t>
    </rPh>
    <rPh sb="9" eb="10">
      <t>カ</t>
    </rPh>
    <phoneticPr fontId="3"/>
  </si>
  <si>
    <t>一　　　　　　般</t>
    <rPh sb="0" eb="1">
      <t>１</t>
    </rPh>
    <rPh sb="7" eb="8">
      <t>バン</t>
    </rPh>
    <phoneticPr fontId="3"/>
  </si>
  <si>
    <t>船　　　　名</t>
    <rPh sb="0" eb="1">
      <t>フネ</t>
    </rPh>
    <rPh sb="5" eb="6">
      <t>メイ</t>
    </rPh>
    <phoneticPr fontId="3"/>
  </si>
  <si>
    <t>小・中・高　生</t>
    <rPh sb="0" eb="1">
      <t>ショウ</t>
    </rPh>
    <rPh sb="2" eb="3">
      <t>ナカ</t>
    </rPh>
    <rPh sb="4" eb="5">
      <t>コウ</t>
    </rPh>
    <rPh sb="6" eb="7">
      <t>ショウ</t>
    </rPh>
    <phoneticPr fontId="3"/>
  </si>
  <si>
    <t>通　さ　る　く</t>
    <rPh sb="0" eb="1">
      <t>ツウ</t>
    </rPh>
    <phoneticPr fontId="3"/>
  </si>
  <si>
    <t>学　さ　る　く</t>
    <rPh sb="0" eb="1">
      <t>ガク</t>
    </rPh>
    <phoneticPr fontId="3"/>
  </si>
  <si>
    <t>食　さ　る　く</t>
    <rPh sb="0" eb="1">
      <t>ショク</t>
    </rPh>
    <phoneticPr fontId="3"/>
  </si>
  <si>
    <t>２８年度　</t>
  </si>
  <si>
    <t>２８年　</t>
  </si>
  <si>
    <t>２９年度　</t>
  </si>
  <si>
    <t>Ｊ　Ｒ　利　用</t>
    <rPh sb="4" eb="5">
      <t>リ</t>
    </rPh>
    <rPh sb="6" eb="7">
      <t>ヨウ</t>
    </rPh>
    <phoneticPr fontId="3"/>
  </si>
  <si>
    <t>船　舶　利　用</t>
    <rPh sb="0" eb="1">
      <t>フネ</t>
    </rPh>
    <rPh sb="2" eb="3">
      <t>オオブネ</t>
    </rPh>
    <rPh sb="4" eb="5">
      <t>リ</t>
    </rPh>
    <rPh sb="6" eb="7">
      <t>ヨウ</t>
    </rPh>
    <phoneticPr fontId="3"/>
  </si>
  <si>
    <t>総　　　　　　　数</t>
    <rPh sb="0" eb="1">
      <t>ソウ</t>
    </rPh>
    <rPh sb="8" eb="9">
      <t>スウ</t>
    </rPh>
    <phoneticPr fontId="3"/>
  </si>
  <si>
    <t>無　　　　　　　料</t>
    <rPh sb="0" eb="1">
      <t>ム</t>
    </rPh>
    <rPh sb="8" eb="9">
      <t>リョウ</t>
    </rPh>
    <phoneticPr fontId="3"/>
  </si>
  <si>
    <t>総　　　数</t>
    <rPh sb="0" eb="1">
      <t>ソウ</t>
    </rPh>
    <rPh sb="4" eb="5">
      <t>スウ</t>
    </rPh>
    <phoneticPr fontId="3"/>
  </si>
  <si>
    <t>総　数</t>
    <rPh sb="0" eb="1">
      <t>ソウ</t>
    </rPh>
    <rPh sb="2" eb="3">
      <t>スウ</t>
    </rPh>
    <phoneticPr fontId="5"/>
  </si>
  <si>
    <t>MSCスプレンディダ</t>
  </si>
  <si>
    <t>飛鳥Ⅱ</t>
    <rPh sb="0" eb="2">
      <t>アスカ</t>
    </rPh>
    <phoneticPr fontId="4"/>
  </si>
  <si>
    <t>ウエステルダム</t>
  </si>
  <si>
    <t>カレドニアン・スカイ</t>
  </si>
  <si>
    <t>クァンタム・オブ・ザ・シーズ</t>
  </si>
  <si>
    <t>クイーン・エリザベス</t>
  </si>
  <si>
    <t>コスタ・セレーナ</t>
  </si>
  <si>
    <t>コスタ・ネオロマンチカ</t>
  </si>
  <si>
    <t>スーパースター・アクエリアス</t>
  </si>
  <si>
    <t>スター・レジェンド</t>
  </si>
  <si>
    <t>セレブリティ・ミレニアム</t>
  </si>
  <si>
    <t>チャイニーズ・タイシャン</t>
  </si>
  <si>
    <t>ノーティカ</t>
  </si>
  <si>
    <t>ノルウェージャン・ジョイ</t>
  </si>
  <si>
    <t>マジェスティック・プリンセス</t>
  </si>
  <si>
    <t>２９年度　</t>
    <rPh sb="3" eb="4">
      <t>ド</t>
    </rPh>
    <phoneticPr fontId="5"/>
  </si>
  <si>
    <t>３０年度　</t>
    <rPh sb="3" eb="4">
      <t>ド</t>
    </rPh>
    <phoneticPr fontId="5"/>
  </si>
  <si>
    <t>３０年度　</t>
  </si>
  <si>
    <t>２９年　</t>
  </si>
  <si>
    <t>３０年　</t>
  </si>
  <si>
    <t>ぱしふぃっくびいなす</t>
    <phoneticPr fontId="3"/>
  </si>
  <si>
    <t>資料　　市観光推進課　　　　（注）１． 28年度より食さるくは学さるくに統合</t>
    <rPh sb="7" eb="9">
      <t>スイシン</t>
    </rPh>
    <rPh sb="9" eb="10">
      <t>カ</t>
    </rPh>
    <phoneticPr fontId="3"/>
  </si>
  <si>
    <t>１６２　　　交通機関別入市客数</t>
    <rPh sb="6" eb="8">
      <t>コウツウ</t>
    </rPh>
    <rPh sb="8" eb="10">
      <t>キカン</t>
    </rPh>
    <rPh sb="10" eb="11">
      <t>ベツ</t>
    </rPh>
    <rPh sb="11" eb="12">
      <t>ニュウ</t>
    </rPh>
    <rPh sb="12" eb="13">
      <t>シ</t>
    </rPh>
    <rPh sb="13" eb="14">
      <t>キャク</t>
    </rPh>
    <rPh sb="14" eb="15">
      <t>カズ</t>
    </rPh>
    <phoneticPr fontId="3"/>
  </si>
  <si>
    <t>１６３　　　交通機関別観光客数</t>
    <rPh sb="6" eb="8">
      <t>コウツウ</t>
    </rPh>
    <rPh sb="8" eb="10">
      <t>キカン</t>
    </rPh>
    <rPh sb="10" eb="11">
      <t>ベツ</t>
    </rPh>
    <rPh sb="11" eb="14">
      <t>カンコウキャク</t>
    </rPh>
    <rPh sb="14" eb="15">
      <t>スウ</t>
    </rPh>
    <phoneticPr fontId="3"/>
  </si>
  <si>
    <t>１６４　　　宿泊客、日帰り客数</t>
    <rPh sb="6" eb="9">
      <t>シュクハクキャク</t>
    </rPh>
    <rPh sb="10" eb="12">
      <t>ヒガエ</t>
    </rPh>
    <rPh sb="13" eb="14">
      <t>キャク</t>
    </rPh>
    <rPh sb="14" eb="15">
      <t>カズ</t>
    </rPh>
    <phoneticPr fontId="3"/>
  </si>
  <si>
    <t>１６５　　　原爆資料館入館者数</t>
    <rPh sb="6" eb="8">
      <t>ゲンバク</t>
    </rPh>
    <rPh sb="8" eb="10">
      <t>シリョウ</t>
    </rPh>
    <rPh sb="10" eb="11">
      <t>カン</t>
    </rPh>
    <rPh sb="11" eb="14">
      <t>ニュウカンシャ</t>
    </rPh>
    <rPh sb="14" eb="15">
      <t>スウ</t>
    </rPh>
    <phoneticPr fontId="3"/>
  </si>
  <si>
    <t>１６６　　　グラバー園入場者数</t>
    <rPh sb="10" eb="11">
      <t>エン</t>
    </rPh>
    <rPh sb="11" eb="13">
      <t>ニュウジョウ</t>
    </rPh>
    <rPh sb="13" eb="14">
      <t>シャ</t>
    </rPh>
    <rPh sb="14" eb="15">
      <t>スウ</t>
    </rPh>
    <phoneticPr fontId="3"/>
  </si>
  <si>
    <t>１６７　　　シーボルト記念館入館者数</t>
    <rPh sb="11" eb="14">
      <t>キネンカン</t>
    </rPh>
    <rPh sb="14" eb="17">
      <t>ニュウカンシャ</t>
    </rPh>
    <rPh sb="17" eb="18">
      <t>カズ</t>
    </rPh>
    <phoneticPr fontId="3"/>
  </si>
  <si>
    <t>１６９　　　旧香港上海銀行長崎支店記念館入館者数</t>
    <rPh sb="6" eb="7">
      <t>キュウ</t>
    </rPh>
    <rPh sb="7" eb="9">
      <t>ホンコン</t>
    </rPh>
    <rPh sb="9" eb="11">
      <t>シャンハイ</t>
    </rPh>
    <rPh sb="11" eb="13">
      <t>ギンコウ</t>
    </rPh>
    <rPh sb="13" eb="15">
      <t>ナガサキ</t>
    </rPh>
    <rPh sb="15" eb="17">
      <t>シテン</t>
    </rPh>
    <rPh sb="17" eb="19">
      <t>キネン</t>
    </rPh>
    <rPh sb="19" eb="20">
      <t>カン</t>
    </rPh>
    <rPh sb="20" eb="22">
      <t>ニュウカン</t>
    </rPh>
    <rPh sb="22" eb="23">
      <t>シャ</t>
    </rPh>
    <rPh sb="23" eb="24">
      <t>スウ</t>
    </rPh>
    <phoneticPr fontId="5"/>
  </si>
  <si>
    <t>１７０　　　遠藤周作文学館入館者数</t>
    <rPh sb="6" eb="8">
      <t>エンドウ</t>
    </rPh>
    <rPh sb="8" eb="10">
      <t>シュウサク</t>
    </rPh>
    <rPh sb="10" eb="13">
      <t>ブンガクカン</t>
    </rPh>
    <rPh sb="13" eb="15">
      <t>ニュウカン</t>
    </rPh>
    <rPh sb="15" eb="16">
      <t>シャ</t>
    </rPh>
    <rPh sb="16" eb="17">
      <t>スウ</t>
    </rPh>
    <phoneticPr fontId="5"/>
  </si>
  <si>
    <t>１７１　　　ロープウェイ利用者数</t>
    <rPh sb="12" eb="14">
      <t>リヨウ</t>
    </rPh>
    <rPh sb="14" eb="15">
      <t>シャ</t>
    </rPh>
    <rPh sb="15" eb="16">
      <t>スウ</t>
    </rPh>
    <phoneticPr fontId="3"/>
  </si>
  <si>
    <t>１７３　　　長崎ペンギン水族館入館者数</t>
    <rPh sb="6" eb="8">
      <t>ナガサキ</t>
    </rPh>
    <rPh sb="12" eb="15">
      <t>スイゾクカン</t>
    </rPh>
    <rPh sb="15" eb="17">
      <t>ニュウカン</t>
    </rPh>
    <rPh sb="17" eb="18">
      <t>シャ</t>
    </rPh>
    <rPh sb="18" eb="19">
      <t>スウ</t>
    </rPh>
    <phoneticPr fontId="3"/>
  </si>
  <si>
    <t>１７４　　　長崎さるく参加者数</t>
    <rPh sb="6" eb="8">
      <t>ナガサキ</t>
    </rPh>
    <rPh sb="11" eb="14">
      <t>サンカシャ</t>
    </rPh>
    <rPh sb="14" eb="15">
      <t>スウ</t>
    </rPh>
    <phoneticPr fontId="5"/>
  </si>
  <si>
    <t>１７５　　　軍艦島上陸者数</t>
    <rPh sb="6" eb="9">
      <t>グンカンジマ</t>
    </rPh>
    <rPh sb="9" eb="11">
      <t>ジョウリク</t>
    </rPh>
    <rPh sb="11" eb="12">
      <t>シャ</t>
    </rPh>
    <rPh sb="12" eb="13">
      <t>スウ</t>
    </rPh>
    <phoneticPr fontId="5"/>
  </si>
  <si>
    <t>１６８　　　出島入場者数</t>
    <phoneticPr fontId="3"/>
  </si>
  <si>
    <t>１７6　　　クルーズ客船入港状況</t>
    <rPh sb="10" eb="11">
      <t>キャク</t>
    </rPh>
    <rPh sb="11" eb="12">
      <t>フネ</t>
    </rPh>
    <rPh sb="12" eb="14">
      <t>ニュウコウ</t>
    </rPh>
    <rPh sb="14" eb="16">
      <t>ジョウキョウ</t>
    </rPh>
    <phoneticPr fontId="3"/>
  </si>
  <si>
    <t>（令和元年）（単位　　トン、ｍ、回）</t>
    <rPh sb="1" eb="3">
      <t>レイワ</t>
    </rPh>
    <rPh sb="3" eb="5">
      <t>ガンネン</t>
    </rPh>
    <rPh sb="5" eb="6">
      <t>ヘイネン</t>
    </rPh>
    <rPh sb="7" eb="9">
      <t>タンイ</t>
    </rPh>
    <rPh sb="16" eb="17">
      <t>カイ</t>
    </rPh>
    <phoneticPr fontId="3"/>
  </si>
  <si>
    <t>アザマラ・クエスト</t>
  </si>
  <si>
    <t>アルカディア</t>
  </si>
  <si>
    <t>エクスプローラー・ドリーム</t>
  </si>
  <si>
    <t>オイローパ２</t>
  </si>
  <si>
    <t>オーシャン・ドリーム</t>
  </si>
  <si>
    <t>クリスタル・シンフォニー</t>
  </si>
  <si>
    <t>コスタ・ベネチア</t>
  </si>
  <si>
    <t>サファイア・プリンセス</t>
  </si>
  <si>
    <t>サン・プリンセス</t>
  </si>
  <si>
    <t>シーボーン・ソジャーン</t>
  </si>
  <si>
    <t>スペクトラム・オブ・ザ・シーズ</t>
  </si>
  <si>
    <t>セブンシーズ・マリナー</t>
  </si>
  <si>
    <t>ダイヤモンド・プリンセス</t>
  </si>
  <si>
    <t>バイキング・オリオン</t>
  </si>
  <si>
    <t>ピアノランド</t>
  </si>
  <si>
    <t>ボイジャー・オブ・ザ・シーズ</t>
  </si>
  <si>
    <t>マースダム</t>
  </si>
  <si>
    <t>ル・ソレアル</t>
  </si>
  <si>
    <t>ル・ラペルーズ</t>
  </si>
  <si>
    <t>平成　２７年度　</t>
    <rPh sb="0" eb="2">
      <t>ヘイセイ</t>
    </rPh>
    <rPh sb="5" eb="6">
      <t>ネン</t>
    </rPh>
    <phoneticPr fontId="3"/>
  </si>
  <si>
    <t>２８年度　</t>
    <phoneticPr fontId="3"/>
  </si>
  <si>
    <t>平成３１年４月　</t>
    <rPh sb="0" eb="2">
      <t>ヘイセイ</t>
    </rPh>
    <rPh sb="4" eb="5">
      <t>ネン</t>
    </rPh>
    <phoneticPr fontId="3"/>
  </si>
  <si>
    <t>令和元年５月　</t>
    <rPh sb="0" eb="3">
      <t>レイワモト</t>
    </rPh>
    <rPh sb="3" eb="4">
      <t>ネン</t>
    </rPh>
    <rPh sb="5" eb="6">
      <t>ガツ</t>
    </rPh>
    <phoneticPr fontId="3"/>
  </si>
  <si>
    <t>２年１月　</t>
    <rPh sb="1" eb="2">
      <t>ネン</t>
    </rPh>
    <phoneticPr fontId="3"/>
  </si>
  <si>
    <t>資料　　市観光政策課　　　　　</t>
    <phoneticPr fontId="13"/>
  </si>
  <si>
    <t>令和元年５月　</t>
    <rPh sb="0" eb="4">
      <t>レイワモトネン</t>
    </rPh>
    <phoneticPr fontId="3"/>
  </si>
  <si>
    <t>１７２　　　亀山社中記念館入館者数</t>
    <phoneticPr fontId="13"/>
  </si>
  <si>
    <t>高　校　生</t>
    <rPh sb="0" eb="1">
      <t>コウ</t>
    </rPh>
    <rPh sb="2" eb="3">
      <t>コウ</t>
    </rPh>
    <rPh sb="4" eb="5">
      <t>セイ</t>
    </rPh>
    <phoneticPr fontId="3"/>
  </si>
  <si>
    <t>小・中学生</t>
    <rPh sb="0" eb="1">
      <t>ショウ</t>
    </rPh>
    <rPh sb="2" eb="5">
      <t>チュウガクセイ</t>
    </rPh>
    <phoneticPr fontId="3"/>
  </si>
  <si>
    <t>平成　２７年度　</t>
    <rPh sb="0" eb="2">
      <t>ヘイセイ</t>
    </rPh>
    <phoneticPr fontId="3"/>
  </si>
  <si>
    <t>平成３１年４月　</t>
    <rPh sb="0" eb="2">
      <t>ヘイセイ</t>
    </rPh>
    <rPh sb="4" eb="5">
      <t>ネン</t>
    </rPh>
    <rPh sb="6" eb="7">
      <t>ガツ</t>
    </rPh>
    <phoneticPr fontId="3"/>
  </si>
  <si>
    <t>令和元年５月　</t>
    <rPh sb="0" eb="4">
      <t>レイワモトネン</t>
    </rPh>
    <rPh sb="5" eb="6">
      <t>ガツ</t>
    </rPh>
    <phoneticPr fontId="3"/>
  </si>
  <si>
    <t>２年１月　</t>
    <rPh sb="1" eb="2">
      <t>ネン</t>
    </rPh>
    <rPh sb="3" eb="4">
      <t>ガツ</t>
    </rPh>
    <phoneticPr fontId="3"/>
  </si>
  <si>
    <t>資料　　市観光政策課  　　</t>
    <rPh sb="0" eb="2">
      <t>シリョウ</t>
    </rPh>
    <rPh sb="4" eb="5">
      <t>シ</t>
    </rPh>
    <rPh sb="5" eb="7">
      <t>カンコウ</t>
    </rPh>
    <rPh sb="7" eb="9">
      <t>セイサク</t>
    </rPh>
    <rPh sb="9" eb="10">
      <t>カ</t>
    </rPh>
    <phoneticPr fontId="3"/>
  </si>
  <si>
    <t>資料　　市観光政策課　　(注）台風17号の影響により損壊したため、令和元年９月２日～令和２年２月２０日は上陸が禁止された。　　</t>
    <rPh sb="5" eb="7">
      <t>カンコウ</t>
    </rPh>
    <rPh sb="7" eb="9">
      <t>セイサク</t>
    </rPh>
    <rPh sb="9" eb="10">
      <t>カ</t>
    </rPh>
    <rPh sb="13" eb="14">
      <t>チュウ</t>
    </rPh>
    <rPh sb="33" eb="35">
      <t>レイワ</t>
    </rPh>
    <rPh sb="35" eb="36">
      <t>ガン</t>
    </rPh>
    <rPh sb="36" eb="37">
      <t>ネン</t>
    </rPh>
    <rPh sb="38" eb="39">
      <t>ガツ</t>
    </rPh>
    <rPh sb="40" eb="41">
      <t>ニチ</t>
    </rPh>
    <rPh sb="42" eb="44">
      <t>レイワ</t>
    </rPh>
    <rPh sb="45" eb="46">
      <t>ネン</t>
    </rPh>
    <rPh sb="47" eb="48">
      <t>ガツ</t>
    </rPh>
    <rPh sb="50" eb="51">
      <t>ニチ</t>
    </rPh>
    <rPh sb="52" eb="54">
      <t>ジョウリク</t>
    </rPh>
    <rPh sb="55" eb="57">
      <t>キンシ</t>
    </rPh>
    <phoneticPr fontId="3"/>
  </si>
  <si>
    <t>令和   元年度　</t>
    <rPh sb="0" eb="2">
      <t>レイワ</t>
    </rPh>
    <rPh sb="5" eb="7">
      <t>ガンネン</t>
    </rPh>
    <phoneticPr fontId="3"/>
  </si>
  <si>
    <t>令和  元年度　</t>
    <rPh sb="0" eb="2">
      <t>レイワ</t>
    </rPh>
    <rPh sb="4" eb="5">
      <t>ガン</t>
    </rPh>
    <phoneticPr fontId="3"/>
  </si>
  <si>
    <t>令和 　元年度　</t>
    <rPh sb="0" eb="2">
      <t>レイワ</t>
    </rPh>
    <rPh sb="4" eb="5">
      <t>モト</t>
    </rPh>
    <phoneticPr fontId="3"/>
  </si>
  <si>
    <t>　平成　２７年度　</t>
    <rPh sb="1" eb="3">
      <t>ヘイセイ</t>
    </rPh>
    <phoneticPr fontId="13"/>
  </si>
  <si>
    <t>令和　元年度　</t>
    <rPh sb="0" eb="2">
      <t>レイワ</t>
    </rPh>
    <rPh sb="3" eb="5">
      <t>ガンネン</t>
    </rPh>
    <phoneticPr fontId="13"/>
  </si>
  <si>
    <t xml:space="preserve"> - </t>
  </si>
  <si>
    <t>無　　料　</t>
    <rPh sb="0" eb="1">
      <t>ム</t>
    </rPh>
    <rPh sb="3" eb="4">
      <t>リョウ</t>
    </rPh>
    <phoneticPr fontId="3"/>
  </si>
  <si>
    <t>平成　２７年度　</t>
    <rPh sb="0" eb="2">
      <t>ヘイセイ</t>
    </rPh>
    <rPh sb="6" eb="7">
      <t>ド</t>
    </rPh>
    <phoneticPr fontId="5"/>
  </si>
  <si>
    <t>令和　元年度　</t>
    <rPh sb="0" eb="2">
      <t>レイワ</t>
    </rPh>
    <rPh sb="3" eb="5">
      <t>ガンネン</t>
    </rPh>
    <rPh sb="5" eb="6">
      <t>ド</t>
    </rPh>
    <phoneticPr fontId="5"/>
  </si>
  <si>
    <t>令和元年５月　</t>
    <rPh sb="0" eb="4">
      <t>レイワモトネン</t>
    </rPh>
    <rPh sb="5" eb="6">
      <t>ガツ</t>
    </rPh>
    <phoneticPr fontId="5"/>
  </si>
  <si>
    <t>修学旅行（歴史学習）</t>
    <rPh sb="0" eb="2">
      <t>シュウガク</t>
    </rPh>
    <rPh sb="2" eb="4">
      <t>リョコウ</t>
    </rPh>
    <rPh sb="5" eb="7">
      <t>レキシ</t>
    </rPh>
    <rPh sb="7" eb="9">
      <t>ガクシュウ</t>
    </rPh>
    <phoneticPr fontId="3"/>
  </si>
  <si>
    <t>令和元年度</t>
    <rPh sb="0" eb="3">
      <t>レイワモト</t>
    </rPh>
    <phoneticPr fontId="3"/>
  </si>
  <si>
    <t>平成27年度</t>
    <rPh sb="0" eb="2">
      <t>ヘイセイ</t>
    </rPh>
    <phoneticPr fontId="3"/>
  </si>
  <si>
    <t>29年度</t>
  </si>
  <si>
    <t>30年度</t>
  </si>
  <si>
    <t>平成31年4月</t>
    <rPh sb="0" eb="2">
      <t>ヘイセイ</t>
    </rPh>
    <rPh sb="4" eb="5">
      <t>ネン</t>
    </rPh>
    <rPh sb="6" eb="7">
      <t>ガツ</t>
    </rPh>
    <phoneticPr fontId="3"/>
  </si>
  <si>
    <t>6月</t>
  </si>
  <si>
    <t>7月</t>
  </si>
  <si>
    <t>8月</t>
  </si>
  <si>
    <t>9月</t>
  </si>
  <si>
    <t>10月</t>
  </si>
  <si>
    <t>11月</t>
  </si>
  <si>
    <t>12月</t>
  </si>
  <si>
    <t>2月</t>
  </si>
  <si>
    <t>3月</t>
  </si>
  <si>
    <t>令和元年5月</t>
    <rPh sb="5" eb="6">
      <t>ガツ</t>
    </rPh>
    <phoneticPr fontId="3"/>
  </si>
  <si>
    <t>令和2年1月</t>
    <rPh sb="0" eb="2">
      <t>レイワ</t>
    </rPh>
    <rPh sb="3" eb="4">
      <t>ネン</t>
    </rPh>
    <rPh sb="5" eb="6">
      <t>ガツ</t>
    </rPh>
    <phoneticPr fontId="3"/>
  </si>
  <si>
    <t>年度・月</t>
    <rPh sb="0" eb="1">
      <t>トシ</t>
    </rPh>
    <rPh sb="1" eb="2">
      <t>ド</t>
    </rPh>
    <rPh sb="3" eb="4">
      <t>ツキ</t>
    </rPh>
    <phoneticPr fontId="3"/>
  </si>
  <si>
    <t>参加者
総数</t>
    <rPh sb="0" eb="1">
      <t>サン</t>
    </rPh>
    <rPh sb="1" eb="2">
      <t>カ</t>
    </rPh>
    <rPh sb="2" eb="3">
      <t>モノ</t>
    </rPh>
    <rPh sb="4" eb="5">
      <t>ソウ</t>
    </rPh>
    <rPh sb="5" eb="6">
      <t>スウ</t>
    </rPh>
    <phoneticPr fontId="5"/>
  </si>
  <si>
    <t>平成　２７年度　</t>
    <rPh sb="0" eb="2">
      <t>ヘイセイ</t>
    </rPh>
    <rPh sb="6" eb="7">
      <t>ド</t>
    </rPh>
    <phoneticPr fontId="3"/>
  </si>
  <si>
    <t>２８年度　</t>
    <rPh sb="3" eb="4">
      <t>ド</t>
    </rPh>
    <phoneticPr fontId="3"/>
  </si>
  <si>
    <t>２９年度　</t>
    <rPh sb="3" eb="4">
      <t>ド</t>
    </rPh>
    <phoneticPr fontId="3"/>
  </si>
  <si>
    <t>３０年度　</t>
    <rPh sb="3" eb="4">
      <t>ド</t>
    </rPh>
    <phoneticPr fontId="3"/>
  </si>
  <si>
    <t>令和　元年度　</t>
    <rPh sb="0" eb="2">
      <t>レイワ</t>
    </rPh>
    <rPh sb="3" eb="5">
      <t>ガンネン</t>
    </rPh>
    <rPh sb="5" eb="6">
      <t>ド</t>
    </rPh>
    <phoneticPr fontId="3"/>
  </si>
  <si>
    <t>平成３１年４月　</t>
  </si>
  <si>
    <t>２月　</t>
    <phoneticPr fontId="3"/>
  </si>
  <si>
    <t xml:space="preserve">             ２年１月</t>
    <rPh sb="14" eb="15">
      <t>ネン</t>
    </rPh>
    <rPh sb="16" eb="17">
      <t>ガツ</t>
    </rPh>
    <phoneticPr fontId="3"/>
  </si>
  <si>
    <t>平成　２７年　</t>
    <rPh sb="0" eb="2">
      <t>ヘイセイ</t>
    </rPh>
    <phoneticPr fontId="3"/>
  </si>
  <si>
    <t>令和　元年　</t>
    <rPh sb="0" eb="2">
      <t>レイワ</t>
    </rPh>
    <rPh sb="3" eb="5">
      <t>ガンネン</t>
    </rPh>
    <phoneticPr fontId="3"/>
  </si>
  <si>
    <t>平成３１年１月　</t>
    <rPh sb="0" eb="2">
      <t>ヘイセイ</t>
    </rPh>
    <rPh sb="4" eb="5">
      <t>ネン</t>
    </rPh>
    <phoneticPr fontId="3"/>
  </si>
  <si>
    <t>令和元年度　</t>
    <rPh sb="0" eb="2">
      <t>レイワ</t>
    </rPh>
    <rPh sb="2" eb="4">
      <t>ガンネン</t>
    </rPh>
    <phoneticPr fontId="3"/>
  </si>
  <si>
    <t>令和　元年度　</t>
    <rPh sb="0" eb="2">
      <t>レイワ</t>
    </rPh>
    <rPh sb="3" eb="5">
      <t>ガンネン</t>
    </rPh>
    <phoneticPr fontId="3"/>
  </si>
  <si>
    <t>令和元年５月　</t>
    <rPh sb="0" eb="4">
      <t>レイワガンネン</t>
    </rPh>
    <rPh sb="5" eb="6">
      <t>ガツ</t>
    </rPh>
    <phoneticPr fontId="5"/>
  </si>
  <si>
    <t>２年１月　</t>
    <rPh sb="1" eb="2">
      <t>ネン</t>
    </rPh>
    <rPh sb="3" eb="4">
      <t>ガツ</t>
    </rPh>
    <phoneticPr fontId="3"/>
  </si>
  <si>
    <t>平成２７年度　</t>
    <rPh sb="0" eb="2">
      <t>ヘイセイ</t>
    </rPh>
    <rPh sb="4" eb="5">
      <t>ネン</t>
    </rPh>
    <phoneticPr fontId="3"/>
  </si>
  <si>
    <t>２８年度　</t>
    <phoneticPr fontId="3"/>
  </si>
  <si>
    <t>令和元年度　</t>
    <rPh sb="0" eb="2">
      <t>レイワ</t>
    </rPh>
    <rPh sb="2" eb="4">
      <t>ガンネン</t>
    </rPh>
    <phoneticPr fontId="3"/>
  </si>
  <si>
    <t>28年度</t>
    <phoneticPr fontId="3"/>
  </si>
  <si>
    <t>※7,668</t>
    <phoneticPr fontId="3"/>
  </si>
  <si>
    <r>
      <rPr>
        <sz val="8"/>
        <color theme="0"/>
        <rFont val="ＭＳ Ｐ明朝"/>
        <family val="1"/>
        <charset val="128"/>
      </rPr>
      <t>資料　　市観光推進課　　　　（注）</t>
    </r>
    <r>
      <rPr>
        <sz val="8"/>
        <rFont val="ＭＳ Ｐ明朝"/>
        <family val="1"/>
        <charset val="128"/>
      </rPr>
      <t>２．平成30年度から長崎さるくの修学旅行が長崎平和ガイド事業と修学旅行（歴史学習）に分かれた。市観光推進課</t>
    </r>
    <rPh sb="7" eb="9">
      <t>スイシン</t>
    </rPh>
    <rPh sb="9" eb="10">
      <t>カ</t>
    </rPh>
    <rPh sb="64" eb="65">
      <t>シ</t>
    </rPh>
    <rPh sb="65" eb="67">
      <t>カンコウ</t>
    </rPh>
    <rPh sb="67" eb="69">
      <t>スイシン</t>
    </rPh>
    <rPh sb="69" eb="70">
      <t>カ</t>
    </rPh>
    <phoneticPr fontId="3"/>
  </si>
  <si>
    <r>
      <rPr>
        <sz val="8"/>
        <color theme="0"/>
        <rFont val="ＭＳ Ｐ明朝"/>
        <family val="1"/>
        <charset val="128"/>
      </rPr>
      <t>資料　　市観光推進課　</t>
    </r>
    <r>
      <rPr>
        <sz val="8"/>
        <rFont val="ＭＳ Ｐ明朝"/>
        <family val="1"/>
        <charset val="128"/>
      </rPr>
      <t>　　   　　　が長崎国際観光コンベンション協会と協議を行い、令和元年度分の統計から長崎さるく事業として含めるようになった。</t>
    </r>
    <rPh sb="7" eb="9">
      <t>スイシン</t>
    </rPh>
    <rPh sb="9" eb="10">
      <t>カ</t>
    </rPh>
    <rPh sb="33" eb="35">
      <t>キョウカイ</t>
    </rPh>
    <rPh sb="36" eb="38">
      <t>キョウギ</t>
    </rPh>
    <rPh sb="39" eb="40">
      <t>オコナ</t>
    </rPh>
    <rPh sb="42" eb="44">
      <t>レイワ</t>
    </rPh>
    <rPh sb="49" eb="51">
      <t>トウケイ</t>
    </rPh>
    <phoneticPr fontId="3"/>
  </si>
  <si>
    <r>
      <rPr>
        <sz val="8"/>
        <color theme="0"/>
        <rFont val="ＭＳ Ｐ明朝"/>
        <family val="1"/>
        <charset val="128"/>
      </rPr>
      <t>資料　　市観光推進課　</t>
    </r>
    <r>
      <rPr>
        <sz val="8"/>
        <rFont val="ＭＳ Ｐ明朝"/>
        <family val="1"/>
        <charset val="128"/>
      </rPr>
      <t>　　　       （※）また、修学旅行に関しては男女での統計を採っていないため、総数のみとなる。</t>
    </r>
    <rPh sb="7" eb="9">
      <t>スイシン</t>
    </rPh>
    <rPh sb="9" eb="10">
      <t>カ</t>
    </rPh>
    <rPh sb="28" eb="29">
      <t>マナ</t>
    </rPh>
    <rPh sb="29" eb="31">
      <t>リョコウ</t>
    </rPh>
    <rPh sb="32" eb="33">
      <t>カン</t>
    </rPh>
    <rPh sb="36" eb="38">
      <t>ダンジョ</t>
    </rPh>
    <rPh sb="40" eb="42">
      <t>トウケイ</t>
    </rPh>
    <rPh sb="43" eb="44">
      <t>ト</t>
    </rPh>
    <rPh sb="52" eb="54">
      <t>ソウスウ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</si>
</sst>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Red]\(#,##0\)"/>
    <numFmt numFmtId="177" formatCode="#,##0;&quot;△ &quot;#,##0"/>
    <numFmt numFmtId="178" formatCode="#,##0.00;&quot;△ &quot;#,##0.00"/>
    <numFmt numFmtId="179" formatCode="#,##0\ "/>
    <numFmt numFmtId="180" formatCode="_ * #,##0_ ;_ * &quot;△&quot;#,##0_ ;_ * &quot;-&quot;_ ;_ @_ "/>
    <numFmt numFmtId="181" formatCode="* #,##0;* \-#,##0;* &quot;-&quot;;@"/>
  </numFmts>
  <fonts count="1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b/>
      <sz val="14"/>
      <name val="ＭＳ Ｐ明朝"/>
      <family val="1"/>
      <charset val="128"/>
    </font>
    <font>
      <b/>
      <sz val="11"/>
      <name val="ＭＳ Ｐ明朝"/>
      <family val="1"/>
      <charset val="128"/>
    </font>
    <font>
      <sz val="18"/>
      <name val="ＭＳ Ｐ明朝"/>
      <family val="1"/>
      <charset val="128"/>
    </font>
    <font>
      <b/>
      <sz val="18"/>
      <name val="ＭＳ Ｐ明朝"/>
      <family val="1"/>
      <charset val="128"/>
    </font>
    <font>
      <sz val="8"/>
      <color indexed="9"/>
      <name val="ＭＳ Ｐ明朝"/>
      <family val="1"/>
      <charset val="128"/>
    </font>
    <font>
      <sz val="10"/>
      <name val="ＭＳ Ｐ明朝"/>
      <family val="1"/>
      <charset val="128"/>
    </font>
    <font>
      <sz val="7"/>
      <name val="ＭＳ Ｐ明朝"/>
      <family val="1"/>
      <charset val="128"/>
    </font>
    <font>
      <sz val="8"/>
      <color theme="1"/>
      <name val="ＭＳ Ｐ明朝"/>
      <family val="1"/>
      <charset val="128"/>
    </font>
    <font>
      <sz val="6"/>
      <name val="ＭＳ Ｐゴシック"/>
      <family val="2"/>
      <charset val="128"/>
      <scheme val="minor"/>
    </font>
    <font>
      <sz val="8"/>
      <color rgb="FFFF0000"/>
      <name val="ＭＳ Ｐ明朝"/>
      <family val="1"/>
      <charset val="128"/>
    </font>
    <font>
      <sz val="8"/>
      <color theme="0"/>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38" fontId="2" fillId="0" borderId="0" applyFont="0" applyFill="0" applyBorder="0" applyAlignment="0" applyProtection="0"/>
    <xf numFmtId="0" fontId="2" fillId="0" borderId="0"/>
    <xf numFmtId="0" fontId="1" fillId="0" borderId="0">
      <alignment vertical="center"/>
    </xf>
    <xf numFmtId="0" fontId="2" fillId="0" borderId="0"/>
  </cellStyleXfs>
  <cellXfs count="270">
    <xf numFmtId="0" fontId="0" fillId="0" borderId="0" xfId="0"/>
    <xf numFmtId="0" fontId="4" fillId="0" borderId="0" xfId="0" applyFont="1" applyFill="1" applyAlignment="1">
      <alignment vertical="center"/>
    </xf>
    <xf numFmtId="0" fontId="4" fillId="0" borderId="3" xfId="0" applyFont="1" applyFill="1" applyBorder="1" applyAlignment="1">
      <alignment horizontal="right" vertical="center"/>
    </xf>
    <xf numFmtId="0" fontId="4" fillId="0" borderId="2" xfId="0" applyFont="1" applyFill="1" applyBorder="1" applyAlignment="1">
      <alignment horizontal="right" vertical="center"/>
    </xf>
    <xf numFmtId="0" fontId="4" fillId="0" borderId="0" xfId="0" applyFont="1" applyFill="1" applyBorder="1" applyAlignment="1">
      <alignment horizontal="right" vertical="center"/>
    </xf>
    <xf numFmtId="0" fontId="4" fillId="0" borderId="9" xfId="0" applyFont="1" applyFill="1" applyBorder="1" applyAlignment="1">
      <alignment horizontal="right" vertical="center"/>
    </xf>
    <xf numFmtId="0" fontId="7" fillId="0" borderId="0" xfId="0" applyFont="1" applyFill="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41" fontId="4" fillId="0" borderId="10" xfId="0" applyNumberFormat="1" applyFont="1" applyFill="1" applyBorder="1" applyAlignment="1" applyProtection="1">
      <alignment horizontal="right" vertical="center"/>
    </xf>
    <xf numFmtId="41" fontId="4" fillId="0" borderId="0" xfId="0" applyNumberFormat="1" applyFont="1" applyFill="1" applyBorder="1" applyAlignment="1" applyProtection="1">
      <alignment horizontal="right" vertical="center"/>
      <protection locked="0"/>
    </xf>
    <xf numFmtId="41" fontId="4" fillId="0" borderId="10" xfId="0" applyNumberFormat="1" applyFont="1" applyFill="1" applyBorder="1" applyAlignment="1">
      <alignment horizontal="right" vertical="center"/>
    </xf>
    <xf numFmtId="41" fontId="4" fillId="0" borderId="3" xfId="0" applyNumberFormat="1" applyFont="1" applyFill="1" applyBorder="1" applyAlignment="1" applyProtection="1">
      <alignment horizontal="right" vertical="center"/>
      <protection locked="0"/>
    </xf>
    <xf numFmtId="41" fontId="4" fillId="0" borderId="0" xfId="0" applyNumberFormat="1" applyFont="1" applyFill="1" applyBorder="1" applyAlignment="1" applyProtection="1">
      <alignment horizontal="right" vertical="center"/>
    </xf>
    <xf numFmtId="41" fontId="4" fillId="0" borderId="0" xfId="0" applyNumberFormat="1" applyFont="1" applyFill="1" applyBorder="1" applyAlignment="1">
      <alignment horizontal="right" vertical="center"/>
    </xf>
    <xf numFmtId="41" fontId="4" fillId="0" borderId="0" xfId="0" applyNumberFormat="1" applyFont="1" applyFill="1" applyAlignment="1">
      <alignment vertical="center"/>
    </xf>
    <xf numFmtId="41" fontId="4" fillId="0" borderId="15"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xf numFmtId="0" fontId="4" fillId="0" borderId="11"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41" fontId="4" fillId="0" borderId="0" xfId="0" applyNumberFormat="1" applyFont="1" applyFill="1" applyBorder="1" applyAlignment="1">
      <alignment vertical="center"/>
    </xf>
    <xf numFmtId="41" fontId="4" fillId="0" borderId="3" xfId="0" applyNumberFormat="1" applyFont="1" applyFill="1" applyBorder="1" applyAlignment="1" applyProtection="1">
      <alignment horizontal="right" vertical="center"/>
    </xf>
    <xf numFmtId="41" fontId="4" fillId="0" borderId="3" xfId="0" applyNumberFormat="1" applyFont="1" applyFill="1" applyBorder="1" applyAlignment="1">
      <alignment vertical="center"/>
    </xf>
    <xf numFmtId="0" fontId="4" fillId="0" borderId="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2" applyFont="1" applyAlignment="1">
      <alignment vertical="center"/>
    </xf>
    <xf numFmtId="0" fontId="4" fillId="0" borderId="3" xfId="2" applyFont="1" applyBorder="1" applyAlignment="1">
      <alignment horizontal="right" vertical="center"/>
    </xf>
    <xf numFmtId="0" fontId="4" fillId="0" borderId="0" xfId="2" applyFont="1" applyBorder="1" applyAlignment="1">
      <alignment horizontal="right" vertical="center"/>
    </xf>
    <xf numFmtId="41" fontId="4" fillId="0" borderId="10" xfId="2" applyNumberFormat="1" applyFont="1" applyBorder="1" applyAlignment="1" applyProtection="1">
      <alignment horizontal="right" vertical="center"/>
    </xf>
    <xf numFmtId="41" fontId="4" fillId="0" borderId="0" xfId="2" applyNumberFormat="1" applyFont="1" applyBorder="1" applyAlignment="1" applyProtection="1">
      <alignment horizontal="right" vertical="center"/>
    </xf>
    <xf numFmtId="41" fontId="4" fillId="0" borderId="10" xfId="2" applyNumberFormat="1" applyFont="1" applyFill="1" applyBorder="1" applyAlignment="1" applyProtection="1">
      <alignment horizontal="right" vertical="center"/>
    </xf>
    <xf numFmtId="41" fontId="4" fillId="0" borderId="0" xfId="2" applyNumberFormat="1" applyFont="1" applyFill="1" applyBorder="1" applyAlignment="1" applyProtection="1">
      <alignment horizontal="right" vertical="center"/>
    </xf>
    <xf numFmtId="41" fontId="4" fillId="0" borderId="0" xfId="2" applyNumberFormat="1" applyFont="1" applyAlignment="1">
      <alignment vertical="center"/>
    </xf>
    <xf numFmtId="41" fontId="4" fillId="0" borderId="10" xfId="2" applyNumberFormat="1" applyFont="1" applyBorder="1" applyAlignment="1">
      <alignment horizontal="right" vertical="center"/>
    </xf>
    <xf numFmtId="41" fontId="4" fillId="0" borderId="0" xfId="2" applyNumberFormat="1" applyFont="1" applyBorder="1" applyAlignment="1" applyProtection="1">
      <alignment horizontal="right" vertical="center"/>
      <protection locked="0"/>
    </xf>
    <xf numFmtId="0" fontId="4" fillId="0" borderId="0" xfId="2" applyFont="1" applyFill="1" applyBorder="1" applyAlignment="1">
      <alignment horizontal="right" vertical="center"/>
    </xf>
    <xf numFmtId="41" fontId="4" fillId="0" borderId="10" xfId="2" applyNumberFormat="1" applyFont="1" applyFill="1" applyBorder="1" applyAlignment="1">
      <alignment horizontal="right" vertical="center"/>
    </xf>
    <xf numFmtId="41" fontId="4" fillId="0" borderId="0" xfId="2" applyNumberFormat="1" applyFont="1" applyFill="1" applyBorder="1" applyAlignment="1" applyProtection="1">
      <alignment horizontal="right" vertical="center"/>
      <protection locked="0"/>
    </xf>
    <xf numFmtId="41" fontId="4" fillId="0" borderId="15" xfId="2" applyNumberFormat="1" applyFont="1" applyFill="1" applyBorder="1" applyAlignment="1">
      <alignment horizontal="right" vertical="center"/>
    </xf>
    <xf numFmtId="41" fontId="4" fillId="0" borderId="3" xfId="2" applyNumberFormat="1" applyFont="1" applyFill="1" applyBorder="1" applyAlignment="1" applyProtection="1">
      <alignment horizontal="right" vertical="center"/>
      <protection locked="0"/>
    </xf>
    <xf numFmtId="0" fontId="4" fillId="0" borderId="5" xfId="2" applyFont="1" applyBorder="1" applyAlignment="1">
      <alignment horizontal="center" vertical="center"/>
    </xf>
    <xf numFmtId="0" fontId="4" fillId="0" borderId="1" xfId="2" applyFont="1" applyBorder="1" applyAlignment="1">
      <alignment horizontal="distributed" vertical="center" justifyLastLine="1"/>
    </xf>
    <xf numFmtId="0" fontId="4" fillId="0" borderId="0" xfId="2" applyFont="1" applyAlignment="1">
      <alignment horizontal="right" vertical="center"/>
    </xf>
    <xf numFmtId="41" fontId="4" fillId="0" borderId="0" xfId="2" applyNumberFormat="1" applyFont="1" applyFill="1" applyAlignment="1">
      <alignment vertical="center"/>
    </xf>
    <xf numFmtId="0" fontId="4" fillId="0" borderId="11" xfId="2" applyFont="1" applyBorder="1" applyAlignment="1" applyProtection="1">
      <protection locked="0"/>
    </xf>
    <xf numFmtId="0" fontId="9" fillId="0" borderId="0" xfId="2" applyFont="1" applyBorder="1" applyAlignment="1" applyProtection="1">
      <protection locked="0"/>
    </xf>
    <xf numFmtId="0" fontId="4" fillId="0" borderId="0" xfId="2" applyFont="1" applyBorder="1" applyAlignment="1" applyProtection="1">
      <protection locked="0"/>
    </xf>
    <xf numFmtId="0" fontId="7" fillId="0" borderId="0" xfId="2" applyFont="1" applyAlignment="1">
      <alignment horizontal="center" vertical="center"/>
    </xf>
    <xf numFmtId="0" fontId="4" fillId="0" borderId="6" xfId="2" applyFont="1" applyBorder="1" applyAlignment="1">
      <alignment horizontal="center" vertical="center"/>
    </xf>
    <xf numFmtId="0" fontId="4" fillId="0" borderId="1" xfId="2" applyFont="1" applyBorder="1" applyAlignment="1">
      <alignment horizontal="center" vertical="center"/>
    </xf>
    <xf numFmtId="41" fontId="4" fillId="0" borderId="15" xfId="1" applyNumberFormat="1" applyFont="1" applyBorder="1"/>
    <xf numFmtId="0" fontId="4" fillId="0" borderId="11" xfId="2" applyFont="1" applyBorder="1" applyAlignment="1"/>
    <xf numFmtId="0" fontId="4" fillId="0" borderId="11" xfId="2" applyFont="1" applyFill="1" applyBorder="1" applyAlignment="1"/>
    <xf numFmtId="0" fontId="4" fillId="0" borderId="0" xfId="2" applyFont="1" applyFill="1" applyAlignment="1">
      <alignment vertical="center"/>
    </xf>
    <xf numFmtId="0" fontId="4" fillId="0" borderId="3" xfId="2" applyFont="1" applyFill="1" applyBorder="1" applyAlignment="1">
      <alignment vertical="center"/>
    </xf>
    <xf numFmtId="0" fontId="4" fillId="0" borderId="3" xfId="2" applyFont="1" applyFill="1" applyBorder="1" applyAlignment="1">
      <alignment horizontal="right" vertical="center"/>
    </xf>
    <xf numFmtId="0" fontId="4" fillId="0" borderId="6"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1" xfId="2" applyFont="1" applyFill="1" applyBorder="1" applyAlignment="1">
      <alignment horizontal="center" vertical="center"/>
    </xf>
    <xf numFmtId="0" fontId="4" fillId="0" borderId="2" xfId="2" applyFont="1" applyFill="1" applyBorder="1" applyAlignment="1">
      <alignment horizontal="right" vertical="center"/>
    </xf>
    <xf numFmtId="0" fontId="4" fillId="0" borderId="7" xfId="2" applyFont="1" applyFill="1" applyBorder="1" applyAlignment="1">
      <alignment horizontal="right" vertical="center"/>
    </xf>
    <xf numFmtId="41" fontId="4" fillId="0" borderId="0" xfId="2" applyNumberFormat="1" applyFont="1" applyFill="1" applyAlignment="1" applyProtection="1">
      <alignment vertical="center"/>
    </xf>
    <xf numFmtId="0" fontId="4" fillId="0" borderId="0" xfId="2" applyFont="1" applyFill="1" applyAlignment="1" applyProtection="1">
      <alignment vertical="center"/>
    </xf>
    <xf numFmtId="0" fontId="4" fillId="0" borderId="0" xfId="2" applyFont="1" applyFill="1" applyAlignment="1">
      <alignment horizontal="right" vertical="center"/>
    </xf>
    <xf numFmtId="41" fontId="4" fillId="0" borderId="0" xfId="2" applyNumberFormat="1" applyFont="1" applyFill="1" applyAlignment="1">
      <alignment horizontal="right" vertical="center"/>
    </xf>
    <xf numFmtId="41" fontId="4" fillId="0" borderId="0" xfId="1" applyNumberFormat="1" applyFont="1" applyFill="1" applyBorder="1" applyAlignment="1" applyProtection="1">
      <alignment horizontal="right" vertical="center"/>
    </xf>
    <xf numFmtId="41" fontId="4" fillId="0" borderId="3" xfId="1" applyNumberFormat="1" applyFont="1" applyFill="1" applyBorder="1" applyAlignment="1" applyProtection="1">
      <alignment horizontal="right" vertical="center"/>
    </xf>
    <xf numFmtId="41" fontId="4" fillId="0" borderId="10" xfId="2" applyNumberFormat="1" applyFont="1" applyBorder="1" applyAlignment="1">
      <alignment vertical="center"/>
    </xf>
    <xf numFmtId="179" fontId="4" fillId="0" borderId="0" xfId="1" applyNumberFormat="1" applyFont="1" applyFill="1" applyBorder="1" applyAlignment="1">
      <alignment horizontal="right"/>
    </xf>
    <xf numFmtId="179" fontId="4" fillId="0" borderId="0" xfId="2" applyNumberFormat="1" applyFont="1" applyFill="1" applyBorder="1" applyAlignment="1" applyProtection="1">
      <alignment horizontal="right" vertical="center"/>
      <protection locked="0"/>
    </xf>
    <xf numFmtId="179" fontId="4" fillId="0" borderId="0" xfId="2" applyNumberFormat="1" applyFont="1" applyFill="1"/>
    <xf numFmtId="179" fontId="4" fillId="0" borderId="0" xfId="1" applyNumberFormat="1" applyFont="1" applyFill="1"/>
    <xf numFmtId="179" fontId="4" fillId="0" borderId="0" xfId="1" applyNumberFormat="1" applyFont="1" applyFill="1" applyAlignment="1">
      <alignment horizontal="right" vertical="center"/>
    </xf>
    <xf numFmtId="180" fontId="4" fillId="0" borderId="0" xfId="2" applyNumberFormat="1" applyFont="1" applyFill="1" applyBorder="1" applyAlignment="1" applyProtection="1">
      <alignment horizontal="right" vertical="center"/>
      <protection locked="0"/>
    </xf>
    <xf numFmtId="180" fontId="4" fillId="0" borderId="0" xfId="2" applyNumberFormat="1" applyFont="1" applyFill="1" applyAlignment="1">
      <alignment vertical="center"/>
    </xf>
    <xf numFmtId="41" fontId="4" fillId="0" borderId="0" xfId="2" applyNumberFormat="1" applyFont="1" applyBorder="1" applyAlignment="1">
      <alignment vertical="center"/>
    </xf>
    <xf numFmtId="41" fontId="4" fillId="0" borderId="10" xfId="1" applyNumberFormat="1" applyFont="1" applyFill="1" applyBorder="1" applyAlignment="1" applyProtection="1">
      <alignment horizontal="right" vertical="center"/>
    </xf>
    <xf numFmtId="41" fontId="4" fillId="0" borderId="15" xfId="1" applyNumberFormat="1" applyFont="1" applyFill="1" applyBorder="1" applyAlignment="1" applyProtection="1">
      <alignment horizontal="right" vertical="center"/>
    </xf>
    <xf numFmtId="0" fontId="0" fillId="0" borderId="11" xfId="0" applyFill="1" applyBorder="1" applyAlignment="1" applyProtection="1">
      <alignment horizontal="left"/>
      <protection locked="0"/>
    </xf>
    <xf numFmtId="0" fontId="4" fillId="0" borderId="4" xfId="0" applyFont="1" applyFill="1" applyBorder="1" applyAlignment="1">
      <alignment horizontal="distributed" vertical="center" justifyLastLine="1"/>
    </xf>
    <xf numFmtId="0" fontId="5" fillId="0" borderId="0" xfId="2" applyFont="1" applyAlignment="1">
      <alignment horizontal="center" vertical="center"/>
    </xf>
    <xf numFmtId="0" fontId="2" fillId="0" borderId="0" xfId="2"/>
    <xf numFmtId="0" fontId="10" fillId="0" borderId="0" xfId="0" applyFont="1" applyFill="1" applyBorder="1" applyAlignment="1">
      <alignment vertical="center"/>
    </xf>
    <xf numFmtId="0" fontId="5"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Border="1" applyAlignment="1">
      <alignment horizontal="justify"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49"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shrinkToFit="1"/>
    </xf>
    <xf numFmtId="177" fontId="4" fillId="0" borderId="0"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10" fillId="0" borderId="0" xfId="0" applyFont="1" applyFill="1" applyAlignment="1">
      <alignment vertical="center"/>
    </xf>
    <xf numFmtId="0" fontId="4" fillId="0" borderId="0" xfId="0" applyFont="1" applyFill="1" applyBorder="1" applyAlignment="1">
      <alignment vertical="top"/>
    </xf>
    <xf numFmtId="0" fontId="4" fillId="0" borderId="0" xfId="0" applyFont="1" applyFill="1" applyBorder="1" applyAlignment="1">
      <alignment horizontal="center" vertical="top"/>
    </xf>
    <xf numFmtId="0" fontId="4" fillId="0" borderId="9" xfId="0" applyFont="1" applyFill="1" applyBorder="1" applyAlignment="1">
      <alignment vertical="center" shrinkToFit="1"/>
    </xf>
    <xf numFmtId="177" fontId="4" fillId="0" borderId="3" xfId="0" applyNumberFormat="1" applyFont="1" applyFill="1" applyBorder="1" applyAlignment="1">
      <alignment horizontal="right" vertical="center"/>
    </xf>
    <xf numFmtId="178" fontId="4" fillId="0" borderId="3" xfId="0" applyNumberFormat="1" applyFont="1" applyFill="1" applyBorder="1" applyAlignment="1">
      <alignment horizontal="right" vertical="center"/>
    </xf>
    <xf numFmtId="49" fontId="4" fillId="0" borderId="0" xfId="0" applyNumberFormat="1" applyFont="1" applyFill="1" applyBorder="1" applyAlignment="1">
      <alignment horizontal="left" vertical="center"/>
    </xf>
    <xf numFmtId="0" fontId="4" fillId="0" borderId="0" xfId="0" applyFont="1" applyFill="1" applyAlignment="1">
      <alignment horizontal="center" vertical="center"/>
    </xf>
    <xf numFmtId="177" fontId="4" fillId="0" borderId="0" xfId="0" applyNumberFormat="1" applyFont="1" applyFill="1" applyAlignment="1">
      <alignment horizontal="center" vertical="center"/>
    </xf>
    <xf numFmtId="0" fontId="10" fillId="0" borderId="0" xfId="0" applyFont="1" applyFill="1" applyAlignment="1">
      <alignment horizontal="right" vertical="center"/>
    </xf>
    <xf numFmtId="0" fontId="10" fillId="0" borderId="0" xfId="0" applyFont="1" applyFill="1" applyAlignment="1">
      <alignment horizontal="center" vertical="center"/>
    </xf>
    <xf numFmtId="0" fontId="4" fillId="0" borderId="3" xfId="0" applyFont="1" applyFill="1" applyBorder="1" applyAlignment="1">
      <alignment horizontal="center" vertical="top"/>
    </xf>
    <xf numFmtId="0" fontId="6" fillId="0" borderId="0" xfId="0" applyFont="1" applyFill="1" applyAlignment="1">
      <alignment horizontal="center" vertical="center"/>
    </xf>
    <xf numFmtId="0" fontId="4" fillId="0" borderId="11" xfId="0" applyFont="1" applyFill="1" applyBorder="1" applyAlignment="1">
      <alignment vertical="center"/>
    </xf>
    <xf numFmtId="0" fontId="0" fillId="0" borderId="11" xfId="0" applyFill="1" applyBorder="1" applyAlignment="1">
      <alignment vertical="center"/>
    </xf>
    <xf numFmtId="0" fontId="4" fillId="0" borderId="0" xfId="3" applyFont="1" applyFill="1" applyAlignment="1">
      <alignment vertical="center"/>
    </xf>
    <xf numFmtId="0" fontId="5" fillId="0" borderId="0" xfId="3" applyFont="1" applyFill="1" applyAlignment="1">
      <alignment horizontal="center" vertical="center"/>
    </xf>
    <xf numFmtId="0" fontId="6" fillId="0" borderId="0" xfId="3" applyFont="1" applyFill="1" applyAlignment="1">
      <alignment horizontal="center" vertical="center"/>
    </xf>
    <xf numFmtId="0" fontId="4" fillId="0" borderId="3" xfId="3" applyFont="1" applyFill="1" applyBorder="1" applyAlignment="1">
      <alignment horizontal="right" vertical="center"/>
    </xf>
    <xf numFmtId="0" fontId="4" fillId="0" borderId="6"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0" xfId="4" applyFont="1" applyFill="1" applyAlignment="1">
      <alignment vertical="center"/>
    </xf>
    <xf numFmtId="0" fontId="4" fillId="0" borderId="1" xfId="4" applyFont="1" applyFill="1" applyBorder="1" applyAlignment="1">
      <alignment horizontal="center" vertical="center"/>
    </xf>
    <xf numFmtId="0" fontId="4" fillId="0" borderId="2" xfId="4" applyFont="1" applyFill="1" applyBorder="1" applyAlignment="1">
      <alignment horizontal="right" vertical="center"/>
    </xf>
    <xf numFmtId="41" fontId="4" fillId="0" borderId="10" xfId="4" applyNumberFormat="1" applyFont="1" applyFill="1" applyBorder="1" applyAlignment="1" applyProtection="1">
      <alignment horizontal="right" vertical="center"/>
    </xf>
    <xf numFmtId="41" fontId="4" fillId="0" borderId="0" xfId="4" applyNumberFormat="1" applyFont="1" applyFill="1" applyBorder="1" applyAlignment="1" applyProtection="1">
      <alignment horizontal="right" vertical="center"/>
      <protection locked="0"/>
    </xf>
    <xf numFmtId="0" fontId="4" fillId="0" borderId="7" xfId="4" applyFont="1" applyFill="1" applyBorder="1" applyAlignment="1">
      <alignment horizontal="right" vertical="center"/>
    </xf>
    <xf numFmtId="41" fontId="4" fillId="0" borderId="0" xfId="4" applyNumberFormat="1" applyFont="1" applyFill="1" applyAlignment="1">
      <alignment vertical="center"/>
    </xf>
    <xf numFmtId="41" fontId="4" fillId="0" borderId="0" xfId="4" applyNumberFormat="1" applyFont="1" applyFill="1" applyBorder="1" applyAlignment="1" applyProtection="1">
      <alignment horizontal="right" vertical="center"/>
    </xf>
    <xf numFmtId="41" fontId="4" fillId="0" borderId="0" xfId="4" applyNumberFormat="1" applyFont="1" applyFill="1" applyAlignment="1" applyProtection="1">
      <alignment vertical="center"/>
    </xf>
    <xf numFmtId="0" fontId="4" fillId="0" borderId="0" xfId="4" applyFont="1" applyFill="1" applyAlignment="1" applyProtection="1">
      <alignment vertical="center"/>
    </xf>
    <xf numFmtId="0" fontId="4" fillId="0" borderId="0" xfId="4" applyFont="1" applyFill="1" applyAlignment="1">
      <alignment horizontal="right" vertical="center"/>
    </xf>
    <xf numFmtId="41" fontId="4" fillId="0" borderId="10" xfId="4" applyNumberFormat="1" applyFont="1" applyFill="1" applyBorder="1" applyAlignment="1">
      <alignment horizontal="right" vertical="center"/>
    </xf>
    <xf numFmtId="49" fontId="4" fillId="0" borderId="0" xfId="4" applyNumberFormat="1" applyFont="1" applyFill="1" applyAlignment="1">
      <alignment horizontal="right" vertical="center"/>
    </xf>
    <xf numFmtId="49" fontId="4" fillId="0" borderId="0" xfId="4" applyNumberFormat="1" applyFont="1" applyFill="1" applyBorder="1" applyAlignment="1">
      <alignment horizontal="right" vertical="center"/>
    </xf>
    <xf numFmtId="49" fontId="4" fillId="0" borderId="3" xfId="4" applyNumberFormat="1" applyFont="1" applyFill="1" applyBorder="1" applyAlignment="1">
      <alignment horizontal="right" vertical="center"/>
    </xf>
    <xf numFmtId="0" fontId="14" fillId="0" borderId="0" xfId="4" applyFont="1" applyFill="1" applyAlignment="1">
      <alignment vertical="center"/>
    </xf>
    <xf numFmtId="0" fontId="14" fillId="0" borderId="0" xfId="0" applyFont="1" applyFill="1" applyAlignment="1">
      <alignment vertical="center"/>
    </xf>
    <xf numFmtId="41" fontId="4" fillId="0" borderId="0" xfId="4" applyNumberFormat="1" applyFont="1" applyFill="1" applyAlignment="1">
      <alignment horizontal="right" vertical="center"/>
    </xf>
    <xf numFmtId="41" fontId="4" fillId="0" borderId="3" xfId="4" applyNumberFormat="1" applyFont="1" applyFill="1" applyBorder="1" applyAlignment="1" applyProtection="1">
      <alignment horizontal="right" vertical="center"/>
      <protection locked="0"/>
    </xf>
    <xf numFmtId="0" fontId="5" fillId="0" borderId="0" xfId="4" applyFont="1" applyFill="1" applyAlignment="1">
      <alignment horizontal="center" vertical="center"/>
    </xf>
    <xf numFmtId="0" fontId="6" fillId="0" borderId="0" xfId="4" applyFont="1" applyFill="1" applyAlignment="1">
      <alignment horizontal="center" vertical="center"/>
    </xf>
    <xf numFmtId="0" fontId="4" fillId="0" borderId="0" xfId="4" applyFont="1" applyFill="1" applyBorder="1" applyAlignment="1">
      <alignment horizontal="right" vertical="center"/>
    </xf>
    <xf numFmtId="0" fontId="4" fillId="0" borderId="4" xfId="4" applyFont="1" applyFill="1" applyBorder="1" applyAlignment="1">
      <alignment horizontal="center" vertical="center"/>
    </xf>
    <xf numFmtId="49" fontId="4" fillId="0" borderId="7" xfId="4" applyNumberFormat="1" applyFont="1" applyFill="1" applyBorder="1" applyAlignment="1">
      <alignment horizontal="right" vertical="center"/>
    </xf>
    <xf numFmtId="49" fontId="4" fillId="0" borderId="9" xfId="4" applyNumberFormat="1" applyFont="1" applyFill="1" applyBorder="1" applyAlignment="1">
      <alignment horizontal="right" vertical="center"/>
    </xf>
    <xf numFmtId="0" fontId="4" fillId="0" borderId="0" xfId="4" applyFont="1" applyFill="1" applyBorder="1" applyAlignment="1">
      <alignment vertical="center"/>
    </xf>
    <xf numFmtId="0" fontId="4" fillId="0" borderId="11" xfId="4" applyFont="1" applyFill="1" applyBorder="1" applyAlignment="1" applyProtection="1">
      <alignment horizontal="left" vertical="center"/>
      <protection locked="0"/>
    </xf>
    <xf numFmtId="0" fontId="2" fillId="0" borderId="11" xfId="4" applyFill="1" applyBorder="1" applyAlignment="1" applyProtection="1">
      <alignment horizontal="left"/>
      <protection locked="0"/>
    </xf>
    <xf numFmtId="49" fontId="5" fillId="0" borderId="0" xfId="0" applyNumberFormat="1" applyFont="1" applyFill="1" applyAlignment="1">
      <alignment horizontal="center" vertical="center"/>
    </xf>
    <xf numFmtId="49" fontId="4" fillId="0" borderId="0" xfId="0" applyNumberFormat="1" applyFont="1" applyFill="1" applyAlignment="1">
      <alignment vertical="center"/>
    </xf>
    <xf numFmtId="49" fontId="4" fillId="0" borderId="2" xfId="0" applyNumberFormat="1" applyFont="1" applyFill="1" applyBorder="1" applyAlignment="1">
      <alignment horizontal="right" vertical="center"/>
    </xf>
    <xf numFmtId="49" fontId="4" fillId="0" borderId="3" xfId="0" applyNumberFormat="1" applyFont="1" applyFill="1" applyBorder="1" applyAlignment="1">
      <alignment horizontal="right" vertical="center"/>
    </xf>
    <xf numFmtId="49" fontId="4" fillId="0" borderId="11" xfId="0" applyNumberFormat="1" applyFont="1" applyFill="1" applyBorder="1" applyAlignment="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4"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49" fontId="4" fillId="0" borderId="0" xfId="2" applyNumberFormat="1" applyFont="1" applyFill="1" applyBorder="1" applyAlignment="1">
      <alignment horizontal="right" vertical="center"/>
    </xf>
    <xf numFmtId="49" fontId="5" fillId="0" borderId="0" xfId="2" applyNumberFormat="1" applyFont="1" applyFill="1" applyAlignment="1">
      <alignment horizontal="center" vertical="center"/>
    </xf>
    <xf numFmtId="0" fontId="6" fillId="0" borderId="0" xfId="2" applyFont="1" applyFill="1" applyAlignment="1">
      <alignment horizontal="center" vertical="center"/>
    </xf>
    <xf numFmtId="49" fontId="4" fillId="0" borderId="0" xfId="2" applyNumberFormat="1" applyFont="1" applyFill="1" applyAlignment="1">
      <alignment vertical="center"/>
    </xf>
    <xf numFmtId="41" fontId="14" fillId="0" borderId="0" xfId="2" applyNumberFormat="1" applyFont="1" applyFill="1" applyAlignment="1">
      <alignment vertical="center"/>
    </xf>
    <xf numFmtId="0" fontId="4" fillId="0" borderId="4" xfId="2" applyFont="1" applyFill="1" applyBorder="1" applyAlignment="1">
      <alignment horizontal="distributed" vertical="center" indent="1"/>
    </xf>
    <xf numFmtId="0" fontId="4" fillId="0" borderId="4" xfId="2" applyFont="1" applyFill="1" applyBorder="1" applyAlignment="1">
      <alignment horizontal="distributed" vertical="center" justifyLastLine="1"/>
    </xf>
    <xf numFmtId="49" fontId="4" fillId="0" borderId="2" xfId="2" applyNumberFormat="1" applyFont="1" applyFill="1" applyBorder="1" applyAlignment="1">
      <alignment horizontal="right" vertical="center"/>
    </xf>
    <xf numFmtId="41" fontId="4" fillId="0" borderId="10" xfId="2" applyNumberFormat="1" applyFont="1" applyFill="1" applyBorder="1" applyAlignment="1">
      <alignment vertical="center"/>
    </xf>
    <xf numFmtId="41" fontId="4" fillId="0" borderId="0" xfId="2" applyNumberFormat="1" applyFont="1" applyFill="1" applyBorder="1" applyAlignment="1">
      <alignment vertical="center"/>
    </xf>
    <xf numFmtId="49" fontId="4" fillId="0" borderId="3" xfId="2" applyNumberFormat="1" applyFont="1" applyFill="1" applyBorder="1" applyAlignment="1">
      <alignment horizontal="right" vertical="center"/>
    </xf>
    <xf numFmtId="49" fontId="4" fillId="0" borderId="3" xfId="0" applyNumberFormat="1" applyFont="1" applyFill="1" applyBorder="1" applyAlignment="1">
      <alignment vertical="center"/>
    </xf>
    <xf numFmtId="0" fontId="11" fillId="0" borderId="1" xfId="0" applyFont="1" applyFill="1" applyBorder="1" applyAlignment="1">
      <alignment horizontal="center" vertical="center"/>
    </xf>
    <xf numFmtId="176" fontId="4" fillId="0" borderId="1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12" fillId="0" borderId="0" xfId="0" applyNumberFormat="1" applyFont="1" applyFill="1" applyBorder="1" applyAlignment="1">
      <alignment horizontal="right" vertical="center"/>
    </xf>
    <xf numFmtId="49" fontId="4" fillId="0" borderId="7" xfId="0" applyNumberFormat="1" applyFont="1" applyFill="1" applyBorder="1" applyAlignment="1">
      <alignment horizontal="right" vertical="center"/>
    </xf>
    <xf numFmtId="49" fontId="4" fillId="0" borderId="9" xfId="0" applyNumberFormat="1" applyFont="1" applyFill="1" applyBorder="1" applyAlignment="1">
      <alignment horizontal="right" vertical="center"/>
    </xf>
    <xf numFmtId="176" fontId="14" fillId="0" borderId="0" xfId="0" applyNumberFormat="1" applyFont="1" applyFill="1" applyAlignment="1">
      <alignment vertical="center"/>
    </xf>
    <xf numFmtId="176" fontId="4" fillId="0" borderId="0" xfId="0" applyNumberFormat="1" applyFont="1" applyFill="1" applyAlignment="1">
      <alignment vertical="center"/>
    </xf>
    <xf numFmtId="0" fontId="4" fillId="0" borderId="1" xfId="0" applyFont="1" applyFill="1" applyBorder="1" applyAlignment="1">
      <alignment horizontal="center" vertical="center" justifyLastLine="1"/>
    </xf>
    <xf numFmtId="0" fontId="4" fillId="0" borderId="1" xfId="0" applyFont="1" applyFill="1" applyBorder="1" applyAlignment="1">
      <alignment horizontal="distributed" vertical="center" justifyLastLine="1"/>
    </xf>
    <xf numFmtId="41" fontId="14" fillId="0" borderId="0" xfId="0" applyNumberFormat="1" applyFont="1" applyFill="1" applyAlignment="1">
      <alignment vertical="center"/>
    </xf>
    <xf numFmtId="0" fontId="4" fillId="0" borderId="1" xfId="0" applyFont="1" applyFill="1" applyBorder="1" applyAlignment="1">
      <alignment horizontal="center" vertical="center" wrapText="1"/>
    </xf>
    <xf numFmtId="181" fontId="4" fillId="0" borderId="2" xfId="0" applyNumberFormat="1" applyFont="1" applyFill="1" applyBorder="1" applyAlignment="1">
      <alignment horizontal="right" vertical="center"/>
    </xf>
    <xf numFmtId="41" fontId="4" fillId="0" borderId="23" xfId="0" applyNumberFormat="1" applyFont="1" applyFill="1" applyBorder="1" applyAlignment="1" applyProtection="1">
      <alignment horizontal="right" vertical="center"/>
    </xf>
    <xf numFmtId="41" fontId="4" fillId="0" borderId="2" xfId="0" applyNumberFormat="1" applyFont="1" applyFill="1" applyBorder="1" applyAlignment="1" applyProtection="1">
      <alignment horizontal="righ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0" xfId="2" applyNumberFormat="1" applyFont="1" applyAlignment="1">
      <alignment horizontal="right" vertical="center"/>
    </xf>
    <xf numFmtId="0" fontId="4" fillId="0" borderId="24" xfId="2" applyFont="1" applyBorder="1" applyAlignment="1">
      <alignment horizontal="righ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4" fillId="0" borderId="11" xfId="0" applyFont="1" applyFill="1" applyBorder="1" applyAlignment="1"/>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horizontal="center" vertical="center"/>
    </xf>
    <xf numFmtId="0" fontId="4" fillId="0" borderId="5" xfId="2" applyFont="1" applyBorder="1" applyAlignment="1">
      <alignment horizontal="center" vertical="center"/>
    </xf>
    <xf numFmtId="0" fontId="4" fillId="0" borderId="8" xfId="2" applyFont="1" applyBorder="1" applyAlignment="1">
      <alignment horizontal="center" vertical="center"/>
    </xf>
    <xf numFmtId="0" fontId="4" fillId="0" borderId="13" xfId="2" applyFont="1" applyBorder="1" applyAlignment="1">
      <alignment horizontal="center" vertical="center"/>
    </xf>
    <xf numFmtId="0" fontId="4" fillId="0" borderId="1" xfId="2" applyFont="1" applyBorder="1" applyAlignment="1">
      <alignment horizontal="center" vertical="center"/>
    </xf>
    <xf numFmtId="0" fontId="4" fillId="0" borderId="6" xfId="2" applyFont="1" applyBorder="1" applyAlignment="1">
      <alignment horizontal="center" vertical="center"/>
    </xf>
    <xf numFmtId="0" fontId="4" fillId="0" borderId="4" xfId="2" applyFont="1" applyBorder="1" applyAlignment="1">
      <alignment horizontal="center" vertical="center"/>
    </xf>
    <xf numFmtId="0" fontId="4" fillId="0" borderId="11" xfId="2" applyFont="1" applyBorder="1" applyAlignment="1" applyProtection="1">
      <alignment horizontal="left"/>
      <protection locked="0"/>
    </xf>
    <xf numFmtId="0" fontId="2" fillId="0" borderId="0" xfId="2"/>
    <xf numFmtId="0" fontId="4" fillId="0" borderId="16" xfId="2" applyFont="1" applyBorder="1" applyAlignment="1">
      <alignment horizontal="distributed" vertical="center" justifyLastLine="1"/>
    </xf>
    <xf numFmtId="0" fontId="4" fillId="0" borderId="18" xfId="2" applyFont="1" applyBorder="1" applyAlignment="1">
      <alignment horizontal="distributed" vertical="center" justifyLastLine="1"/>
    </xf>
    <xf numFmtId="0" fontId="4" fillId="0" borderId="6" xfId="2" applyFont="1" applyBorder="1" applyAlignment="1">
      <alignment horizontal="distributed" vertical="center" justifyLastLine="1"/>
    </xf>
    <xf numFmtId="0" fontId="4" fillId="0" borderId="14" xfId="2" applyFont="1" applyBorder="1" applyAlignment="1">
      <alignment horizontal="distributed" vertical="center" justifyLastLine="1"/>
    </xf>
    <xf numFmtId="0" fontId="2" fillId="0" borderId="5" xfId="2" applyBorder="1" applyAlignment="1">
      <alignment horizontal="distributed" vertical="center" justifyLastLine="1"/>
    </xf>
    <xf numFmtId="0" fontId="4" fillId="0" borderId="17" xfId="2" applyFont="1" applyBorder="1" applyAlignment="1">
      <alignment horizontal="distributed" vertical="center" justifyLastLine="1"/>
    </xf>
    <xf numFmtId="0" fontId="4" fillId="0" borderId="19" xfId="2" applyFont="1" applyBorder="1" applyAlignment="1">
      <alignment horizontal="distributed" vertical="center" justifyLastLine="1"/>
    </xf>
    <xf numFmtId="0" fontId="5" fillId="0" borderId="0" xfId="2" applyFont="1" applyFill="1" applyAlignment="1">
      <alignment horizontal="center" vertical="center"/>
    </xf>
    <xf numFmtId="0" fontId="4" fillId="0" borderId="12" xfId="2" applyFont="1" applyFill="1" applyBorder="1" applyAlignment="1">
      <alignment horizontal="center" vertical="center"/>
    </xf>
    <xf numFmtId="0" fontId="4" fillId="0" borderId="21"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11" xfId="2" applyFont="1" applyFill="1" applyBorder="1" applyAlignment="1">
      <alignment horizontal="left"/>
    </xf>
    <xf numFmtId="0" fontId="5" fillId="0" borderId="0" xfId="3" applyFont="1" applyFill="1" applyAlignment="1">
      <alignment horizontal="center" vertical="center"/>
    </xf>
    <xf numFmtId="0" fontId="4" fillId="0" borderId="12" xfId="4" applyFont="1" applyFill="1" applyBorder="1" applyAlignment="1">
      <alignment horizontal="center" vertical="center"/>
    </xf>
    <xf numFmtId="0" fontId="4" fillId="0" borderId="21" xfId="4" applyFont="1" applyFill="1" applyBorder="1" applyAlignment="1">
      <alignment horizontal="center" vertical="center"/>
    </xf>
    <xf numFmtId="0" fontId="4" fillId="0" borderId="17" xfId="4" applyFont="1" applyFill="1" applyBorder="1" applyAlignment="1">
      <alignment horizontal="center" vertical="center"/>
    </xf>
    <xf numFmtId="0" fontId="4" fillId="0" borderId="19" xfId="4" applyFont="1" applyFill="1" applyBorder="1" applyAlignment="1">
      <alignment horizontal="center" vertical="center"/>
    </xf>
    <xf numFmtId="0" fontId="4" fillId="0" borderId="11" xfId="4" applyFont="1" applyFill="1" applyBorder="1" applyAlignment="1">
      <alignment horizontal="left"/>
    </xf>
    <xf numFmtId="0" fontId="4" fillId="0" borderId="11" xfId="2" applyFont="1" applyFill="1" applyBorder="1" applyAlignment="1">
      <alignment vertical="center"/>
    </xf>
    <xf numFmtId="0" fontId="4" fillId="0" borderId="0" xfId="2" applyFont="1" applyFill="1" applyBorder="1" applyAlignment="1">
      <alignment vertical="center"/>
    </xf>
    <xf numFmtId="0" fontId="2" fillId="0" borderId="0" xfId="2" applyFill="1" applyBorder="1" applyAlignment="1">
      <alignment vertical="center"/>
    </xf>
    <xf numFmtId="0" fontId="6" fillId="0" borderId="0" xfId="2" applyFont="1" applyFill="1" applyAlignment="1">
      <alignment horizontal="center" vertical="center"/>
    </xf>
    <xf numFmtId="49" fontId="4" fillId="0" borderId="12" xfId="2" applyNumberFormat="1" applyFont="1" applyFill="1" applyBorder="1" applyAlignment="1">
      <alignment horizontal="center" vertical="center"/>
    </xf>
    <xf numFmtId="49" fontId="4" fillId="0" borderId="21" xfId="2" applyNumberFormat="1" applyFont="1" applyFill="1" applyBorder="1" applyAlignment="1">
      <alignment horizontal="center" vertical="center"/>
    </xf>
    <xf numFmtId="0" fontId="4" fillId="0" borderId="17" xfId="2" applyFont="1" applyFill="1" applyBorder="1" applyAlignment="1">
      <alignment horizontal="distributed" vertical="center" wrapText="1" justifyLastLine="1"/>
    </xf>
    <xf numFmtId="0" fontId="4" fillId="0" borderId="19" xfId="2" applyFont="1" applyFill="1" applyBorder="1" applyAlignment="1">
      <alignment horizontal="distributed" vertical="center" wrapText="1" justifyLastLine="1"/>
    </xf>
    <xf numFmtId="0" fontId="4" fillId="0" borderId="6" xfId="2" applyFont="1" applyFill="1" applyBorder="1" applyAlignment="1">
      <alignment horizontal="distributed" vertical="center" justifyLastLine="1"/>
    </xf>
    <xf numFmtId="0" fontId="2" fillId="0" borderId="5" xfId="2" applyFill="1" applyBorder="1" applyAlignment="1">
      <alignment horizontal="distributed" vertical="center" justifyLastLine="1"/>
    </xf>
    <xf numFmtId="0" fontId="4" fillId="0" borderId="1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9" xfId="0" applyFont="1" applyFill="1" applyBorder="1" applyAlignment="1">
      <alignment horizontal="center" vertical="center"/>
    </xf>
    <xf numFmtId="0" fontId="5" fillId="0" borderId="0" xfId="4" applyFont="1" applyFill="1" applyAlignment="1">
      <alignment horizontal="center" vertical="center"/>
    </xf>
    <xf numFmtId="0" fontId="4" fillId="0" borderId="16" xfId="4" applyFont="1" applyFill="1" applyBorder="1" applyAlignment="1">
      <alignment horizontal="center" vertical="center"/>
    </xf>
    <xf numFmtId="0" fontId="4" fillId="0" borderId="18"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11" xfId="0" applyFont="1" applyFill="1" applyBorder="1" applyAlignment="1">
      <alignment horizontal="left" vertical="center"/>
    </xf>
    <xf numFmtId="49" fontId="4" fillId="0" borderId="12" xfId="0" applyNumberFormat="1" applyFont="1" applyFill="1" applyBorder="1" applyAlignment="1">
      <alignment horizontal="center" vertical="center"/>
    </xf>
    <xf numFmtId="49" fontId="4" fillId="0" borderId="21" xfId="0" applyNumberFormat="1" applyFont="1" applyFill="1" applyBorder="1" applyAlignment="1">
      <alignment horizontal="center" vertical="center"/>
    </xf>
    <xf numFmtId="0" fontId="0" fillId="0" borderId="0" xfId="0" applyAlignment="1">
      <alignment horizontal="center" vertical="center"/>
    </xf>
    <xf numFmtId="0" fontId="4" fillId="0" borderId="20" xfId="0" applyFont="1" applyFill="1" applyBorder="1" applyAlignment="1">
      <alignment horizontal="center" vertical="center"/>
    </xf>
    <xf numFmtId="0" fontId="4" fillId="0" borderId="16" xfId="0" applyFont="1" applyFill="1" applyBorder="1" applyAlignment="1">
      <alignment horizontal="center" vertical="center" wrapText="1" justifyLastLine="1"/>
    </xf>
    <xf numFmtId="0" fontId="4" fillId="0" borderId="18" xfId="0" applyFont="1" applyFill="1" applyBorder="1" applyAlignment="1">
      <alignment horizontal="center" vertical="center" justifyLastLine="1"/>
    </xf>
    <xf numFmtId="0" fontId="4" fillId="0" borderId="17"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12" xfId="0" applyFont="1" applyFill="1" applyBorder="1" applyAlignment="1">
      <alignment horizontal="center" vertical="center" justifyLastLine="1"/>
    </xf>
    <xf numFmtId="0" fontId="4" fillId="0" borderId="6" xfId="0" applyFont="1" applyFill="1" applyBorder="1" applyAlignment="1">
      <alignment horizontal="center" vertical="center" justifyLastLine="1"/>
    </xf>
    <xf numFmtId="0" fontId="4" fillId="0" borderId="14"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0" fontId="4" fillId="0" borderId="16" xfId="0" applyFont="1" applyFill="1" applyBorder="1" applyAlignment="1">
      <alignment horizontal="distributed" vertical="center" wrapText="1" justifyLastLine="1"/>
    </xf>
    <xf numFmtId="0" fontId="4" fillId="0" borderId="18"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0" fontId="0" fillId="0" borderId="5" xfId="0" applyFill="1" applyBorder="1" applyAlignment="1">
      <alignment horizontal="distributed" vertical="center" justifyLastLine="1"/>
    </xf>
    <xf numFmtId="0" fontId="0" fillId="0" borderId="14" xfId="0" applyFill="1" applyBorder="1" applyAlignment="1">
      <alignment horizontal="distributed" vertical="center" justifyLastLine="1"/>
    </xf>
    <xf numFmtId="0" fontId="5" fillId="0" borderId="0" xfId="0" applyFont="1" applyFill="1" applyBorder="1" applyAlignment="1">
      <alignment horizontal="center" vertical="center"/>
    </xf>
  </cellXfs>
  <cellStyles count="5">
    <cellStyle name="桁区切り 2" xfId="1"/>
    <cellStyle name="標準" xfId="0" builtinId="0"/>
    <cellStyle name="標準 2" xfId="2"/>
    <cellStyle name="標準 2 2" xfId="3"/>
    <cellStyle name="標準 2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tabSelected="1" zoomScaleNormal="100" workbookViewId="0">
      <selection sqref="A1:F1"/>
    </sheetView>
  </sheetViews>
  <sheetFormatPr defaultColWidth="1.375" defaultRowHeight="10.5" x14ac:dyDescent="0.15"/>
  <cols>
    <col min="1" max="1" width="10" style="1" customWidth="1"/>
    <col min="2" max="6" width="16.625" style="1" customWidth="1"/>
    <col min="7" max="7" width="2.25" style="1" customWidth="1"/>
    <col min="8" max="16384" width="1.375" style="1"/>
  </cols>
  <sheetData>
    <row r="1" spans="1:7" ht="22.5" customHeight="1" x14ac:dyDescent="0.15">
      <c r="A1" s="192" t="s">
        <v>64</v>
      </c>
      <c r="B1" s="192"/>
      <c r="C1" s="192"/>
      <c r="D1" s="192"/>
      <c r="E1" s="192"/>
      <c r="F1" s="192"/>
    </row>
    <row r="2" spans="1:7" ht="5.25" customHeight="1" x14ac:dyDescent="0.15">
      <c r="A2" s="6"/>
      <c r="B2" s="6"/>
      <c r="C2" s="6"/>
      <c r="D2" s="6"/>
      <c r="E2" s="6"/>
      <c r="F2" s="6"/>
    </row>
    <row r="3" spans="1:7" ht="17.25" customHeight="1" x14ac:dyDescent="0.15">
      <c r="A3" s="193" t="s">
        <v>136</v>
      </c>
      <c r="B3" s="194"/>
      <c r="C3" s="194"/>
      <c r="D3" s="194"/>
      <c r="E3" s="194"/>
      <c r="F3" s="194"/>
    </row>
    <row r="4" spans="1:7" ht="11.25" customHeight="1" thickBot="1" x14ac:dyDescent="0.2">
      <c r="F4" s="2" t="s">
        <v>22</v>
      </c>
    </row>
    <row r="5" spans="1:7" ht="22.5" customHeight="1" x14ac:dyDescent="0.15">
      <c r="A5" s="185" t="s">
        <v>0</v>
      </c>
      <c r="B5" s="7" t="s">
        <v>4</v>
      </c>
      <c r="C5" s="182" t="s">
        <v>108</v>
      </c>
      <c r="D5" s="182" t="s">
        <v>11</v>
      </c>
      <c r="E5" s="182" t="s">
        <v>109</v>
      </c>
      <c r="F5" s="184" t="s">
        <v>12</v>
      </c>
    </row>
    <row r="6" spans="1:7" ht="11.25" customHeight="1" x14ac:dyDescent="0.15">
      <c r="A6" s="3" t="s">
        <v>223</v>
      </c>
      <c r="B6" s="11">
        <v>9737400</v>
      </c>
      <c r="C6" s="15">
        <v>2412000</v>
      </c>
      <c r="D6" s="15">
        <v>5298900</v>
      </c>
      <c r="E6" s="15">
        <v>766600</v>
      </c>
      <c r="F6" s="15">
        <v>1259900</v>
      </c>
    </row>
    <row r="7" spans="1:7" ht="11.25" customHeight="1" x14ac:dyDescent="0.15">
      <c r="A7" s="4" t="s">
        <v>106</v>
      </c>
      <c r="B7" s="11">
        <v>9687500</v>
      </c>
      <c r="C7" s="15">
        <v>2353000</v>
      </c>
      <c r="D7" s="15">
        <v>5093700</v>
      </c>
      <c r="E7" s="15">
        <v>1041500</v>
      </c>
      <c r="F7" s="15">
        <v>1199300</v>
      </c>
    </row>
    <row r="8" spans="1:7" ht="11.25" customHeight="1" x14ac:dyDescent="0.15">
      <c r="A8" s="4" t="s">
        <v>132</v>
      </c>
      <c r="B8" s="11">
        <v>10036700</v>
      </c>
      <c r="C8" s="15">
        <v>2273000</v>
      </c>
      <c r="D8" s="15">
        <v>5113500</v>
      </c>
      <c r="E8" s="15">
        <v>1374800</v>
      </c>
      <c r="F8" s="15">
        <v>1275400</v>
      </c>
    </row>
    <row r="9" spans="1:7" ht="11.25" customHeight="1" x14ac:dyDescent="0.15">
      <c r="A9" s="4" t="s">
        <v>133</v>
      </c>
      <c r="B9" s="11">
        <v>10025800</v>
      </c>
      <c r="C9" s="15">
        <v>2215000</v>
      </c>
      <c r="D9" s="15">
        <v>5248900</v>
      </c>
      <c r="E9" s="15">
        <v>1260400</v>
      </c>
      <c r="F9" s="15">
        <v>1301500</v>
      </c>
    </row>
    <row r="10" spans="1:7" ht="11.25" customHeight="1" x14ac:dyDescent="0.15">
      <c r="A10" s="4" t="s">
        <v>224</v>
      </c>
      <c r="B10" s="11">
        <f>SUM(B12:B23)</f>
        <v>9953000</v>
      </c>
      <c r="C10" s="15">
        <f t="shared" ref="C10:F10" si="0">SUM(C12:C23)</f>
        <v>2368000</v>
      </c>
      <c r="D10" s="15">
        <f t="shared" si="0"/>
        <v>5167000</v>
      </c>
      <c r="E10" s="15">
        <f t="shared" si="0"/>
        <v>1062900</v>
      </c>
      <c r="F10" s="15">
        <f t="shared" si="0"/>
        <v>1355100</v>
      </c>
      <c r="G10" s="17"/>
    </row>
    <row r="11" spans="1:7" ht="6" customHeight="1" x14ac:dyDescent="0.15">
      <c r="A11" s="8"/>
      <c r="B11" s="13"/>
      <c r="C11" s="12"/>
      <c r="D11" s="12"/>
      <c r="E11" s="12"/>
      <c r="F11" s="12"/>
      <c r="G11" s="17"/>
    </row>
    <row r="12" spans="1:7" ht="11.25" customHeight="1" x14ac:dyDescent="0.15">
      <c r="A12" s="4" t="s">
        <v>225</v>
      </c>
      <c r="B12" s="13">
        <f>SUM(C12:F12)</f>
        <v>660500</v>
      </c>
      <c r="C12" s="12">
        <v>168000</v>
      </c>
      <c r="D12" s="12">
        <v>312300</v>
      </c>
      <c r="E12" s="12">
        <v>85600</v>
      </c>
      <c r="F12" s="12">
        <v>94600</v>
      </c>
      <c r="G12" s="17"/>
    </row>
    <row r="13" spans="1:7" ht="11.25" customHeight="1" x14ac:dyDescent="0.15">
      <c r="A13" s="4" t="s">
        <v>29</v>
      </c>
      <c r="B13" s="13">
        <f t="shared" ref="B13:B23" si="1">SUM(C13:F13)</f>
        <v>750200</v>
      </c>
      <c r="C13" s="12">
        <v>182000</v>
      </c>
      <c r="D13" s="12">
        <v>416600</v>
      </c>
      <c r="E13" s="12">
        <v>43400</v>
      </c>
      <c r="F13" s="12">
        <v>108200</v>
      </c>
      <c r="G13" s="17"/>
    </row>
    <row r="14" spans="1:7" ht="11.25" customHeight="1" x14ac:dyDescent="0.15">
      <c r="A14" s="4" t="s">
        <v>30</v>
      </c>
      <c r="B14" s="13">
        <f t="shared" si="1"/>
        <v>949300</v>
      </c>
      <c r="C14" s="12">
        <v>220000</v>
      </c>
      <c r="D14" s="12">
        <v>517900</v>
      </c>
      <c r="E14" s="12">
        <v>82900</v>
      </c>
      <c r="F14" s="12">
        <v>128500</v>
      </c>
      <c r="G14" s="17"/>
    </row>
    <row r="15" spans="1:7" ht="11.25" customHeight="1" x14ac:dyDescent="0.15">
      <c r="A15" s="4" t="s">
        <v>31</v>
      </c>
      <c r="B15" s="13">
        <f t="shared" si="1"/>
        <v>890700</v>
      </c>
      <c r="C15" s="12">
        <v>188000</v>
      </c>
      <c r="D15" s="12">
        <v>518600</v>
      </c>
      <c r="E15" s="12">
        <v>76100</v>
      </c>
      <c r="F15" s="12">
        <v>108000</v>
      </c>
      <c r="G15" s="17"/>
    </row>
    <row r="16" spans="1:7" ht="11.25" customHeight="1" x14ac:dyDescent="0.15">
      <c r="A16" s="4" t="s">
        <v>176</v>
      </c>
      <c r="B16" s="13">
        <f t="shared" si="1"/>
        <v>1007100</v>
      </c>
      <c r="C16" s="12">
        <v>189000</v>
      </c>
      <c r="D16" s="12">
        <v>632700</v>
      </c>
      <c r="E16" s="12">
        <v>73600</v>
      </c>
      <c r="F16" s="12">
        <v>111800</v>
      </c>
      <c r="G16" s="17"/>
    </row>
    <row r="17" spans="1:7" ht="11.25" customHeight="1" x14ac:dyDescent="0.15">
      <c r="A17" s="4" t="s">
        <v>32</v>
      </c>
      <c r="B17" s="13">
        <f t="shared" si="1"/>
        <v>806400</v>
      </c>
      <c r="C17" s="12">
        <v>173000</v>
      </c>
      <c r="D17" s="12">
        <v>426700</v>
      </c>
      <c r="E17" s="12">
        <v>110600</v>
      </c>
      <c r="F17" s="12">
        <v>96100</v>
      </c>
      <c r="G17" s="17"/>
    </row>
    <row r="18" spans="1:7" ht="11.25" customHeight="1" x14ac:dyDescent="0.15">
      <c r="A18" s="4" t="s">
        <v>33</v>
      </c>
      <c r="B18" s="13">
        <f t="shared" si="1"/>
        <v>744300</v>
      </c>
      <c r="C18" s="12">
        <v>211000</v>
      </c>
      <c r="D18" s="12">
        <v>318200</v>
      </c>
      <c r="E18" s="12">
        <v>102700</v>
      </c>
      <c r="F18" s="12">
        <v>112400</v>
      </c>
      <c r="G18" s="17"/>
    </row>
    <row r="19" spans="1:7" ht="11.25" customHeight="1" x14ac:dyDescent="0.15">
      <c r="A19" s="4" t="s">
        <v>34</v>
      </c>
      <c r="B19" s="13">
        <f t="shared" si="1"/>
        <v>779700</v>
      </c>
      <c r="C19" s="12">
        <v>226000</v>
      </c>
      <c r="D19" s="12">
        <v>293000</v>
      </c>
      <c r="E19" s="12">
        <v>124800</v>
      </c>
      <c r="F19" s="12">
        <v>135900</v>
      </c>
      <c r="G19" s="17"/>
    </row>
    <row r="20" spans="1:7" ht="11.25" customHeight="1" x14ac:dyDescent="0.15">
      <c r="A20" s="4" t="s">
        <v>35</v>
      </c>
      <c r="B20" s="13">
        <f t="shared" si="1"/>
        <v>722200</v>
      </c>
      <c r="C20" s="12">
        <v>199000</v>
      </c>
      <c r="D20" s="12">
        <v>329100</v>
      </c>
      <c r="E20" s="12">
        <v>84200</v>
      </c>
      <c r="F20" s="12">
        <v>109900</v>
      </c>
      <c r="G20" s="17"/>
    </row>
    <row r="21" spans="1:7" ht="11.25" customHeight="1" x14ac:dyDescent="0.15">
      <c r="A21" s="4" t="s">
        <v>36</v>
      </c>
      <c r="B21" s="13">
        <f t="shared" si="1"/>
        <v>1003100</v>
      </c>
      <c r="C21" s="12">
        <v>207000</v>
      </c>
      <c r="D21" s="12">
        <v>579000</v>
      </c>
      <c r="E21" s="12">
        <v>103600</v>
      </c>
      <c r="F21" s="12">
        <v>113500</v>
      </c>
      <c r="G21" s="17"/>
    </row>
    <row r="22" spans="1:7" ht="11.25" customHeight="1" x14ac:dyDescent="0.15">
      <c r="A22" s="4" t="s">
        <v>37</v>
      </c>
      <c r="B22" s="13">
        <f t="shared" si="1"/>
        <v>936200</v>
      </c>
      <c r="C22" s="12">
        <v>197000</v>
      </c>
      <c r="D22" s="12">
        <v>523500</v>
      </c>
      <c r="E22" s="12">
        <v>96000</v>
      </c>
      <c r="F22" s="12">
        <v>119700</v>
      </c>
      <c r="G22" s="17"/>
    </row>
    <row r="23" spans="1:7" ht="11.25" customHeight="1" thickBot="1" x14ac:dyDescent="0.2">
      <c r="A23" s="2" t="s">
        <v>38</v>
      </c>
      <c r="B23" s="13">
        <f t="shared" si="1"/>
        <v>703300</v>
      </c>
      <c r="C23" s="14">
        <v>208000</v>
      </c>
      <c r="D23" s="14">
        <v>299400</v>
      </c>
      <c r="E23" s="14">
        <v>79400</v>
      </c>
      <c r="F23" s="14">
        <v>116500</v>
      </c>
      <c r="G23" s="17"/>
    </row>
    <row r="24" spans="1:7" ht="11.25" customHeight="1" x14ac:dyDescent="0.15">
      <c r="A24" s="195" t="s">
        <v>87</v>
      </c>
      <c r="B24" s="195"/>
      <c r="C24" s="195"/>
      <c r="D24" s="195"/>
      <c r="E24" s="195"/>
      <c r="F24" s="195"/>
    </row>
    <row r="25" spans="1:7" x14ac:dyDescent="0.15">
      <c r="B25" s="132"/>
    </row>
    <row r="26" spans="1:7" x14ac:dyDescent="0.15">
      <c r="B26" s="17"/>
      <c r="C26" s="17"/>
      <c r="D26" s="17"/>
      <c r="E26" s="17"/>
      <c r="F26" s="17"/>
    </row>
  </sheetData>
  <mergeCells count="3">
    <mergeCell ref="A1:F1"/>
    <mergeCell ref="A3:F3"/>
    <mergeCell ref="A24:F24"/>
  </mergeCells>
  <phoneticPr fontId="3"/>
  <pageMargins left="0.42"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workbookViewId="0">
      <selection sqref="A1:I1"/>
    </sheetView>
  </sheetViews>
  <sheetFormatPr defaultColWidth="1.375" defaultRowHeight="10.5" x14ac:dyDescent="0.15"/>
  <cols>
    <col min="1" max="1" width="11.875" style="1" customWidth="1"/>
    <col min="2" max="9" width="10.125" style="1" customWidth="1"/>
    <col min="10" max="10" width="2" style="1" customWidth="1"/>
    <col min="11" max="16384" width="1.375" style="1"/>
  </cols>
  <sheetData>
    <row r="1" spans="1:10" ht="15" customHeight="1" x14ac:dyDescent="0.15">
      <c r="A1" s="193" t="s">
        <v>144</v>
      </c>
      <c r="B1" s="193"/>
      <c r="C1" s="193"/>
      <c r="D1" s="193"/>
      <c r="E1" s="193"/>
      <c r="F1" s="193"/>
      <c r="G1" s="193"/>
      <c r="H1" s="193"/>
      <c r="I1" s="193"/>
    </row>
    <row r="2" spans="1:10" ht="2.25" customHeight="1" x14ac:dyDescent="0.15">
      <c r="A2" s="152"/>
      <c r="B2" s="153"/>
      <c r="C2" s="153"/>
      <c r="D2" s="153"/>
      <c r="E2" s="153"/>
      <c r="F2" s="153"/>
      <c r="G2" s="153"/>
      <c r="H2" s="153"/>
      <c r="I2" s="153"/>
    </row>
    <row r="3" spans="1:10" ht="11.25" customHeight="1" thickBot="1" x14ac:dyDescent="0.2">
      <c r="I3" s="4" t="s">
        <v>22</v>
      </c>
    </row>
    <row r="4" spans="1:10" ht="11.25" customHeight="1" x14ac:dyDescent="0.15">
      <c r="A4" s="240" t="s">
        <v>65</v>
      </c>
      <c r="B4" s="242" t="s">
        <v>66</v>
      </c>
      <c r="C4" s="244" t="s">
        <v>67</v>
      </c>
      <c r="D4" s="245"/>
      <c r="E4" s="240"/>
      <c r="F4" s="244" t="s">
        <v>68</v>
      </c>
      <c r="G4" s="245"/>
      <c r="H4" s="245"/>
      <c r="I4" s="244" t="s">
        <v>69</v>
      </c>
    </row>
    <row r="5" spans="1:10" ht="11.25" customHeight="1" x14ac:dyDescent="0.15">
      <c r="A5" s="241"/>
      <c r="B5" s="243"/>
      <c r="C5" s="25" t="s">
        <v>94</v>
      </c>
      <c r="D5" s="25" t="s">
        <v>95</v>
      </c>
      <c r="E5" s="25" t="s">
        <v>93</v>
      </c>
      <c r="F5" s="10" t="s">
        <v>94</v>
      </c>
      <c r="G5" s="26" t="s">
        <v>95</v>
      </c>
      <c r="H5" s="25" t="s">
        <v>93</v>
      </c>
      <c r="I5" s="246"/>
    </row>
    <row r="6" spans="1:10" ht="11.25" customHeight="1" x14ac:dyDescent="0.15">
      <c r="A6" s="3" t="s">
        <v>215</v>
      </c>
      <c r="B6" s="78">
        <v>60762</v>
      </c>
      <c r="C6" s="67">
        <v>50302</v>
      </c>
      <c r="D6" s="67">
        <v>2037</v>
      </c>
      <c r="E6" s="67">
        <v>2228</v>
      </c>
      <c r="F6" s="67">
        <v>4746</v>
      </c>
      <c r="G6" s="67">
        <v>240</v>
      </c>
      <c r="H6" s="67">
        <v>353</v>
      </c>
      <c r="I6" s="67">
        <v>856</v>
      </c>
    </row>
    <row r="7" spans="1:10" ht="11.25" customHeight="1" x14ac:dyDescent="0.15">
      <c r="A7" s="4" t="s">
        <v>216</v>
      </c>
      <c r="B7" s="78">
        <v>195218</v>
      </c>
      <c r="C7" s="67">
        <v>158260</v>
      </c>
      <c r="D7" s="67">
        <v>5959</v>
      </c>
      <c r="E7" s="67">
        <v>7468</v>
      </c>
      <c r="F7" s="67">
        <v>16908</v>
      </c>
      <c r="G7" s="67">
        <v>1844</v>
      </c>
      <c r="H7" s="67">
        <v>1739</v>
      </c>
      <c r="I7" s="67">
        <v>3040</v>
      </c>
    </row>
    <row r="8" spans="1:10" ht="11.25" customHeight="1" x14ac:dyDescent="0.15">
      <c r="A8" s="4" t="s">
        <v>217</v>
      </c>
      <c r="B8" s="78">
        <v>201584</v>
      </c>
      <c r="C8" s="67">
        <v>158036</v>
      </c>
      <c r="D8" s="67">
        <v>6789</v>
      </c>
      <c r="E8" s="67">
        <v>7798</v>
      </c>
      <c r="F8" s="67">
        <v>18826</v>
      </c>
      <c r="G8" s="67">
        <v>3058</v>
      </c>
      <c r="H8" s="67">
        <v>2209</v>
      </c>
      <c r="I8" s="67">
        <v>4868</v>
      </c>
    </row>
    <row r="9" spans="1:10" ht="11.25" customHeight="1" x14ac:dyDescent="0.15">
      <c r="A9" s="4" t="s">
        <v>218</v>
      </c>
      <c r="B9" s="78">
        <v>195329</v>
      </c>
      <c r="C9" s="67">
        <v>153242</v>
      </c>
      <c r="D9" s="67">
        <v>7071</v>
      </c>
      <c r="E9" s="67">
        <v>7385</v>
      </c>
      <c r="F9" s="67">
        <v>18540</v>
      </c>
      <c r="G9" s="67">
        <v>2785</v>
      </c>
      <c r="H9" s="67">
        <v>2238</v>
      </c>
      <c r="I9" s="67">
        <v>4068</v>
      </c>
    </row>
    <row r="10" spans="1:10" ht="11.25" customHeight="1" x14ac:dyDescent="0.15">
      <c r="A10" s="4" t="s">
        <v>219</v>
      </c>
      <c r="B10" s="78">
        <f t="shared" ref="B10:I10" si="0">SUM(B12:B23)</f>
        <v>169463</v>
      </c>
      <c r="C10" s="67">
        <f t="shared" si="0"/>
        <v>136070</v>
      </c>
      <c r="D10" s="67">
        <f t="shared" si="0"/>
        <v>6730</v>
      </c>
      <c r="E10" s="67">
        <f t="shared" si="0"/>
        <v>6562</v>
      </c>
      <c r="F10" s="67">
        <f t="shared" si="0"/>
        <v>11684</v>
      </c>
      <c r="G10" s="67">
        <f t="shared" si="0"/>
        <v>3319</v>
      </c>
      <c r="H10" s="67">
        <f t="shared" si="0"/>
        <v>1525</v>
      </c>
      <c r="I10" s="67">
        <f t="shared" si="0"/>
        <v>3573</v>
      </c>
      <c r="J10" s="17"/>
    </row>
    <row r="11" spans="1:10" ht="6.95" customHeight="1" x14ac:dyDescent="0.15">
      <c r="A11" s="4"/>
      <c r="B11" s="78"/>
      <c r="C11" s="67"/>
      <c r="D11" s="67"/>
      <c r="E11" s="67"/>
      <c r="F11" s="67"/>
      <c r="G11" s="67"/>
      <c r="H11" s="67"/>
      <c r="I11" s="67"/>
      <c r="J11" s="17"/>
    </row>
    <row r="12" spans="1:10" ht="11.25" customHeight="1" x14ac:dyDescent="0.15">
      <c r="A12" s="4" t="s">
        <v>220</v>
      </c>
      <c r="B12" s="78">
        <v>17092</v>
      </c>
      <c r="C12" s="67">
        <v>13275</v>
      </c>
      <c r="D12" s="67">
        <v>408</v>
      </c>
      <c r="E12" s="67">
        <v>669</v>
      </c>
      <c r="F12" s="67">
        <v>2076</v>
      </c>
      <c r="G12" s="67">
        <v>285</v>
      </c>
      <c r="H12" s="67">
        <v>15</v>
      </c>
      <c r="I12" s="67">
        <v>364</v>
      </c>
      <c r="J12" s="17"/>
    </row>
    <row r="13" spans="1:10" ht="11.25" customHeight="1" x14ac:dyDescent="0.15">
      <c r="A13" s="4" t="s">
        <v>176</v>
      </c>
      <c r="B13" s="78">
        <v>20354</v>
      </c>
      <c r="C13" s="67">
        <v>16322</v>
      </c>
      <c r="D13" s="67">
        <v>762</v>
      </c>
      <c r="E13" s="67">
        <v>803</v>
      </c>
      <c r="F13" s="67">
        <v>1446</v>
      </c>
      <c r="G13" s="67">
        <v>562</v>
      </c>
      <c r="H13" s="67">
        <v>57</v>
      </c>
      <c r="I13" s="67">
        <v>402</v>
      </c>
      <c r="J13" s="17"/>
    </row>
    <row r="14" spans="1:10" ht="11.25" customHeight="1" x14ac:dyDescent="0.15">
      <c r="A14" s="4" t="s">
        <v>32</v>
      </c>
      <c r="B14" s="78">
        <v>4321</v>
      </c>
      <c r="C14" s="67">
        <v>3447</v>
      </c>
      <c r="D14" s="67">
        <v>170</v>
      </c>
      <c r="E14" s="67">
        <v>127</v>
      </c>
      <c r="F14" s="67">
        <v>415</v>
      </c>
      <c r="G14" s="67">
        <v>35</v>
      </c>
      <c r="H14" s="67">
        <v>18</v>
      </c>
      <c r="I14" s="67">
        <v>109</v>
      </c>
      <c r="J14" s="17"/>
    </row>
    <row r="15" spans="1:10" ht="11.25" customHeight="1" x14ac:dyDescent="0.15">
      <c r="A15" s="4" t="s">
        <v>33</v>
      </c>
      <c r="B15" s="78">
        <v>10173</v>
      </c>
      <c r="C15" s="67">
        <v>7915</v>
      </c>
      <c r="D15" s="67">
        <v>423</v>
      </c>
      <c r="E15" s="67">
        <v>721</v>
      </c>
      <c r="F15" s="67">
        <v>648</v>
      </c>
      <c r="G15" s="67">
        <v>183</v>
      </c>
      <c r="H15" s="67">
        <v>105</v>
      </c>
      <c r="I15" s="67">
        <v>178</v>
      </c>
      <c r="J15" s="17"/>
    </row>
    <row r="16" spans="1:10" ht="11.25" customHeight="1" x14ac:dyDescent="0.15">
      <c r="A16" s="4" t="s">
        <v>34</v>
      </c>
      <c r="B16" s="78">
        <v>16468</v>
      </c>
      <c r="C16" s="67">
        <v>12917</v>
      </c>
      <c r="D16" s="67">
        <v>972</v>
      </c>
      <c r="E16" s="67">
        <v>1430</v>
      </c>
      <c r="F16" s="67">
        <v>655</v>
      </c>
      <c r="G16" s="67">
        <v>141</v>
      </c>
      <c r="H16" s="67">
        <v>144</v>
      </c>
      <c r="I16" s="67">
        <v>209</v>
      </c>
      <c r="J16" s="17"/>
    </row>
    <row r="17" spans="1:10" ht="11.25" customHeight="1" x14ac:dyDescent="0.15">
      <c r="A17" s="4" t="s">
        <v>35</v>
      </c>
      <c r="B17" s="78">
        <v>14436</v>
      </c>
      <c r="C17" s="67">
        <v>12502</v>
      </c>
      <c r="D17" s="67">
        <v>214</v>
      </c>
      <c r="E17" s="67">
        <v>192</v>
      </c>
      <c r="F17" s="67">
        <v>1097</v>
      </c>
      <c r="G17" s="67">
        <v>0</v>
      </c>
      <c r="H17" s="67">
        <v>247</v>
      </c>
      <c r="I17" s="67">
        <v>184</v>
      </c>
      <c r="J17" s="17"/>
    </row>
    <row r="18" spans="1:10" ht="11.25" customHeight="1" x14ac:dyDescent="0.15">
      <c r="A18" s="4" t="s">
        <v>36</v>
      </c>
      <c r="B18" s="78">
        <v>19514</v>
      </c>
      <c r="C18" s="67">
        <v>14847</v>
      </c>
      <c r="D18" s="67">
        <v>584</v>
      </c>
      <c r="E18" s="67">
        <v>525</v>
      </c>
      <c r="F18" s="67">
        <v>1373</v>
      </c>
      <c r="G18" s="67">
        <v>969</v>
      </c>
      <c r="H18" s="67">
        <v>458</v>
      </c>
      <c r="I18" s="67">
        <v>758</v>
      </c>
      <c r="J18" s="17"/>
    </row>
    <row r="19" spans="1:10" ht="11.25" customHeight="1" x14ac:dyDescent="0.15">
      <c r="A19" s="4" t="s">
        <v>37</v>
      </c>
      <c r="B19" s="78">
        <v>19078</v>
      </c>
      <c r="C19" s="67">
        <v>14941</v>
      </c>
      <c r="D19" s="67">
        <v>589</v>
      </c>
      <c r="E19" s="67">
        <v>391</v>
      </c>
      <c r="F19" s="67">
        <v>1720</v>
      </c>
      <c r="G19" s="67">
        <v>809</v>
      </c>
      <c r="H19" s="67">
        <v>192</v>
      </c>
      <c r="I19" s="67">
        <v>436</v>
      </c>
      <c r="J19" s="17"/>
    </row>
    <row r="20" spans="1:10" ht="11.25" customHeight="1" x14ac:dyDescent="0.15">
      <c r="A20" s="4" t="s">
        <v>38</v>
      </c>
      <c r="B20" s="78">
        <v>13844</v>
      </c>
      <c r="C20" s="67">
        <v>11262</v>
      </c>
      <c r="D20" s="67">
        <v>754</v>
      </c>
      <c r="E20" s="67">
        <v>505</v>
      </c>
      <c r="F20" s="67">
        <v>811</v>
      </c>
      <c r="G20" s="67">
        <v>243</v>
      </c>
      <c r="H20" s="67">
        <v>34</v>
      </c>
      <c r="I20" s="67">
        <v>235</v>
      </c>
      <c r="J20" s="17"/>
    </row>
    <row r="21" spans="1:10" ht="11.25" customHeight="1" x14ac:dyDescent="0.15">
      <c r="A21" s="187" t="s">
        <v>222</v>
      </c>
      <c r="B21" s="78">
        <f>SUM(C21:I21)</f>
        <v>13142</v>
      </c>
      <c r="C21" s="67">
        <v>10456</v>
      </c>
      <c r="D21" s="67">
        <v>535</v>
      </c>
      <c r="E21" s="67">
        <v>625</v>
      </c>
      <c r="F21" s="67">
        <v>1006</v>
      </c>
      <c r="G21" s="67">
        <v>57</v>
      </c>
      <c r="H21" s="67">
        <v>184</v>
      </c>
      <c r="I21" s="67">
        <v>279</v>
      </c>
      <c r="J21" s="17"/>
    </row>
    <row r="22" spans="1:10" ht="11.25" customHeight="1" x14ac:dyDescent="0.15">
      <c r="A22" s="4" t="s">
        <v>221</v>
      </c>
      <c r="B22" s="78">
        <f>SUM(C22:I22)</f>
        <v>12729</v>
      </c>
      <c r="C22" s="67">
        <v>11267</v>
      </c>
      <c r="D22" s="67">
        <v>418</v>
      </c>
      <c r="E22" s="67">
        <v>312</v>
      </c>
      <c r="F22" s="67">
        <v>437</v>
      </c>
      <c r="G22" s="67">
        <v>2</v>
      </c>
      <c r="H22" s="67">
        <v>71</v>
      </c>
      <c r="I22" s="67">
        <v>222</v>
      </c>
      <c r="J22" s="17"/>
    </row>
    <row r="23" spans="1:10" ht="11.25" customHeight="1" thickBot="1" x14ac:dyDescent="0.2">
      <c r="A23" s="5" t="s">
        <v>30</v>
      </c>
      <c r="B23" s="79">
        <f>SUM(C23:I23)</f>
        <v>8312</v>
      </c>
      <c r="C23" s="68">
        <v>6919</v>
      </c>
      <c r="D23" s="68">
        <v>901</v>
      </c>
      <c r="E23" s="68">
        <v>262</v>
      </c>
      <c r="F23" s="68">
        <v>0</v>
      </c>
      <c r="G23" s="68">
        <v>33</v>
      </c>
      <c r="H23" s="68">
        <v>0</v>
      </c>
      <c r="I23" s="68">
        <v>197</v>
      </c>
      <c r="J23" s="17"/>
    </row>
    <row r="24" spans="1:10" ht="11.25" customHeight="1" x14ac:dyDescent="0.15">
      <c r="A24" s="8" t="s">
        <v>89</v>
      </c>
      <c r="B24" s="8"/>
      <c r="C24" s="8"/>
      <c r="D24" s="8"/>
      <c r="E24" s="8"/>
      <c r="F24" s="20"/>
      <c r="G24" s="20"/>
      <c r="H24" s="20"/>
      <c r="I24" s="80"/>
    </row>
    <row r="25" spans="1:10" x14ac:dyDescent="0.15">
      <c r="B25" s="132"/>
      <c r="C25" s="17"/>
      <c r="D25" s="17"/>
      <c r="E25" s="17"/>
      <c r="F25" s="17"/>
      <c r="G25" s="17"/>
      <c r="H25" s="17"/>
      <c r="I25" s="17"/>
    </row>
  </sheetData>
  <mergeCells count="6">
    <mergeCell ref="A1:I1"/>
    <mergeCell ref="A4:A5"/>
    <mergeCell ref="B4:B5"/>
    <mergeCell ref="C4:E4"/>
    <mergeCell ref="F4:H4"/>
    <mergeCell ref="I4:I5"/>
  </mergeCells>
  <phoneticPr fontId="3"/>
  <pageMargins left="0.35" right="0.59055118110236227"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workbookViewId="0">
      <selection sqref="A1:I1"/>
    </sheetView>
  </sheetViews>
  <sheetFormatPr defaultColWidth="1.375" defaultRowHeight="10.5" x14ac:dyDescent="0.15"/>
  <cols>
    <col min="1" max="1" width="11.875" style="116" customWidth="1"/>
    <col min="2" max="9" width="10.125" style="116" customWidth="1"/>
    <col min="10" max="10" width="2" style="116" customWidth="1"/>
    <col min="11" max="16384" width="1.375" style="116"/>
  </cols>
  <sheetData>
    <row r="1" spans="1:10" ht="15" customHeight="1" x14ac:dyDescent="0.15">
      <c r="A1" s="247" t="s">
        <v>177</v>
      </c>
      <c r="B1" s="247"/>
      <c r="C1" s="247"/>
      <c r="D1" s="247"/>
      <c r="E1" s="247"/>
      <c r="F1" s="247"/>
      <c r="G1" s="247"/>
      <c r="H1" s="247"/>
      <c r="I1" s="247"/>
    </row>
    <row r="2" spans="1:10" ht="2.25" customHeight="1" x14ac:dyDescent="0.15">
      <c r="A2" s="135"/>
      <c r="B2" s="136"/>
      <c r="C2" s="136"/>
      <c r="D2" s="136"/>
      <c r="E2" s="136"/>
      <c r="F2" s="136"/>
      <c r="G2" s="136"/>
      <c r="H2" s="136"/>
      <c r="I2" s="136"/>
    </row>
    <row r="3" spans="1:10" ht="11.25" customHeight="1" thickBot="1" x14ac:dyDescent="0.2">
      <c r="I3" s="137" t="s">
        <v>22</v>
      </c>
    </row>
    <row r="4" spans="1:10" ht="11.25" customHeight="1" x14ac:dyDescent="0.15">
      <c r="A4" s="225" t="s">
        <v>65</v>
      </c>
      <c r="B4" s="248" t="s">
        <v>66</v>
      </c>
      <c r="C4" s="227" t="s">
        <v>67</v>
      </c>
      <c r="D4" s="250"/>
      <c r="E4" s="225"/>
      <c r="F4" s="227" t="s">
        <v>68</v>
      </c>
      <c r="G4" s="250"/>
      <c r="H4" s="250"/>
      <c r="I4" s="227" t="s">
        <v>69</v>
      </c>
    </row>
    <row r="5" spans="1:10" ht="11.25" customHeight="1" x14ac:dyDescent="0.15">
      <c r="A5" s="226"/>
      <c r="B5" s="249"/>
      <c r="C5" s="138" t="s">
        <v>94</v>
      </c>
      <c r="D5" s="138" t="s">
        <v>178</v>
      </c>
      <c r="E5" s="138" t="s">
        <v>179</v>
      </c>
      <c r="F5" s="138" t="s">
        <v>94</v>
      </c>
      <c r="G5" s="138" t="s">
        <v>178</v>
      </c>
      <c r="H5" s="138" t="s">
        <v>179</v>
      </c>
      <c r="I5" s="228"/>
    </row>
    <row r="6" spans="1:10" ht="11.25" customHeight="1" x14ac:dyDescent="0.15">
      <c r="A6" s="118" t="s">
        <v>180</v>
      </c>
      <c r="B6" s="78">
        <v>96097</v>
      </c>
      <c r="C6" s="67">
        <v>76943</v>
      </c>
      <c r="D6" s="67">
        <v>4006</v>
      </c>
      <c r="E6" s="67">
        <v>9793</v>
      </c>
      <c r="F6" s="67">
        <v>2366</v>
      </c>
      <c r="G6" s="67">
        <v>36</v>
      </c>
      <c r="H6" s="67">
        <v>135</v>
      </c>
      <c r="I6" s="67">
        <v>2818</v>
      </c>
    </row>
    <row r="7" spans="1:10" ht="11.25" customHeight="1" x14ac:dyDescent="0.15">
      <c r="A7" s="137" t="s">
        <v>105</v>
      </c>
      <c r="B7" s="78">
        <v>71373</v>
      </c>
      <c r="C7" s="67">
        <v>54762</v>
      </c>
      <c r="D7" s="67">
        <v>3026</v>
      </c>
      <c r="E7" s="67">
        <v>8190</v>
      </c>
      <c r="F7" s="67">
        <v>3085</v>
      </c>
      <c r="G7" s="67">
        <v>62</v>
      </c>
      <c r="H7" s="67">
        <v>135</v>
      </c>
      <c r="I7" s="67">
        <v>2113</v>
      </c>
    </row>
    <row r="8" spans="1:10" ht="11.25" customHeight="1" x14ac:dyDescent="0.15">
      <c r="A8" s="137" t="s">
        <v>107</v>
      </c>
      <c r="B8" s="78">
        <v>66530</v>
      </c>
      <c r="C8" s="67">
        <v>50665</v>
      </c>
      <c r="D8" s="67">
        <v>2459</v>
      </c>
      <c r="E8" s="67">
        <v>8583</v>
      </c>
      <c r="F8" s="67">
        <v>2371</v>
      </c>
      <c r="G8" s="67">
        <v>54</v>
      </c>
      <c r="H8" s="67">
        <v>232</v>
      </c>
      <c r="I8" s="67">
        <v>2166</v>
      </c>
    </row>
    <row r="9" spans="1:10" ht="11.25" customHeight="1" x14ac:dyDescent="0.15">
      <c r="A9" s="137" t="s">
        <v>131</v>
      </c>
      <c r="B9" s="78">
        <v>60328</v>
      </c>
      <c r="C9" s="67">
        <v>46606</v>
      </c>
      <c r="D9" s="67">
        <v>1865</v>
      </c>
      <c r="E9" s="67">
        <v>7527</v>
      </c>
      <c r="F9" s="67">
        <v>2144</v>
      </c>
      <c r="G9" s="67">
        <v>57</v>
      </c>
      <c r="H9" s="67">
        <v>140</v>
      </c>
      <c r="I9" s="67">
        <v>1989</v>
      </c>
    </row>
    <row r="10" spans="1:10" ht="11.25" customHeight="1" x14ac:dyDescent="0.15">
      <c r="A10" s="137" t="s">
        <v>187</v>
      </c>
      <c r="B10" s="78">
        <f>SUM(B12:B23)</f>
        <v>49925</v>
      </c>
      <c r="C10" s="67">
        <f t="shared" ref="C10:H10" si="0">SUM(C12:C23)</f>
        <v>39433</v>
      </c>
      <c r="D10" s="67">
        <f t="shared" si="0"/>
        <v>1290</v>
      </c>
      <c r="E10" s="67">
        <f t="shared" si="0"/>
        <v>6895</v>
      </c>
      <c r="F10" s="67">
        <f t="shared" si="0"/>
        <v>853</v>
      </c>
      <c r="G10" s="67">
        <f t="shared" si="0"/>
        <v>4</v>
      </c>
      <c r="H10" s="67">
        <f t="shared" si="0"/>
        <v>69</v>
      </c>
      <c r="I10" s="67">
        <f>SUM(I12:I23)</f>
        <v>1381</v>
      </c>
      <c r="J10" s="122"/>
    </row>
    <row r="11" spans="1:10" ht="6.95" customHeight="1" x14ac:dyDescent="0.15">
      <c r="A11" s="137"/>
      <c r="B11" s="78"/>
      <c r="C11" s="67"/>
      <c r="D11" s="67"/>
      <c r="E11" s="67"/>
      <c r="F11" s="67"/>
      <c r="G11" s="67"/>
      <c r="H11" s="67"/>
      <c r="I11" s="67"/>
      <c r="J11" s="122"/>
    </row>
    <row r="12" spans="1:10" ht="11.25" customHeight="1" x14ac:dyDescent="0.15">
      <c r="A12" s="129" t="s">
        <v>181</v>
      </c>
      <c r="B12" s="78">
        <f>SUM(C12:I12)</f>
        <v>4864</v>
      </c>
      <c r="C12" s="67">
        <v>3989</v>
      </c>
      <c r="D12" s="67">
        <v>62</v>
      </c>
      <c r="E12" s="67">
        <v>567</v>
      </c>
      <c r="F12" s="67">
        <v>129</v>
      </c>
      <c r="G12" s="67">
        <v>2</v>
      </c>
      <c r="H12" s="67">
        <v>2</v>
      </c>
      <c r="I12" s="67">
        <v>113</v>
      </c>
      <c r="J12" s="122"/>
    </row>
    <row r="13" spans="1:10" ht="11.25" customHeight="1" x14ac:dyDescent="0.15">
      <c r="A13" s="129" t="s">
        <v>182</v>
      </c>
      <c r="B13" s="78">
        <f t="shared" ref="B13:B23" si="1">SUM(C13:I13)</f>
        <v>7384</v>
      </c>
      <c r="C13" s="67">
        <v>5395</v>
      </c>
      <c r="D13" s="67">
        <v>153</v>
      </c>
      <c r="E13" s="67">
        <v>1495</v>
      </c>
      <c r="F13" s="67">
        <v>191</v>
      </c>
      <c r="G13" s="67">
        <v>1</v>
      </c>
      <c r="H13" s="67">
        <v>6</v>
      </c>
      <c r="I13" s="67">
        <v>143</v>
      </c>
      <c r="J13" s="122"/>
    </row>
    <row r="14" spans="1:10" ht="11.25" customHeight="1" x14ac:dyDescent="0.15">
      <c r="A14" s="129" t="s">
        <v>15</v>
      </c>
      <c r="B14" s="78">
        <f t="shared" si="1"/>
        <v>3423</v>
      </c>
      <c r="C14" s="67">
        <v>2566</v>
      </c>
      <c r="D14" s="67">
        <v>120</v>
      </c>
      <c r="E14" s="67">
        <v>419</v>
      </c>
      <c r="F14" s="67">
        <v>164</v>
      </c>
      <c r="G14" s="67">
        <v>0</v>
      </c>
      <c r="H14" s="67">
        <v>1</v>
      </c>
      <c r="I14" s="67">
        <v>153</v>
      </c>
      <c r="J14" s="122"/>
    </row>
    <row r="15" spans="1:10" ht="11.25" customHeight="1" x14ac:dyDescent="0.15">
      <c r="A15" s="129" t="s">
        <v>16</v>
      </c>
      <c r="B15" s="78">
        <f t="shared" si="1"/>
        <v>2636</v>
      </c>
      <c r="C15" s="67">
        <v>2294</v>
      </c>
      <c r="D15" s="67">
        <v>49</v>
      </c>
      <c r="E15" s="67">
        <v>230</v>
      </c>
      <c r="F15" s="67">
        <v>0</v>
      </c>
      <c r="G15" s="67">
        <v>0</v>
      </c>
      <c r="H15" s="67">
        <v>0</v>
      </c>
      <c r="I15" s="67">
        <v>63</v>
      </c>
      <c r="J15" s="122"/>
    </row>
    <row r="16" spans="1:10" ht="11.25" customHeight="1" x14ac:dyDescent="0.15">
      <c r="A16" s="129" t="s">
        <v>17</v>
      </c>
      <c r="B16" s="78">
        <f t="shared" si="1"/>
        <v>5063</v>
      </c>
      <c r="C16" s="67">
        <v>3970</v>
      </c>
      <c r="D16" s="67">
        <v>136</v>
      </c>
      <c r="E16" s="67">
        <v>792</v>
      </c>
      <c r="F16" s="67">
        <v>34</v>
      </c>
      <c r="G16" s="67">
        <v>0</v>
      </c>
      <c r="H16" s="67">
        <v>0</v>
      </c>
      <c r="I16" s="67">
        <v>131</v>
      </c>
      <c r="J16" s="122"/>
    </row>
    <row r="17" spans="1:10" ht="11.25" customHeight="1" x14ac:dyDescent="0.15">
      <c r="A17" s="129" t="s">
        <v>18</v>
      </c>
      <c r="B17" s="78">
        <f t="shared" si="1"/>
        <v>3471</v>
      </c>
      <c r="C17" s="67">
        <v>2887</v>
      </c>
      <c r="D17" s="67">
        <v>107</v>
      </c>
      <c r="E17" s="67">
        <v>336</v>
      </c>
      <c r="F17" s="67">
        <v>39</v>
      </c>
      <c r="G17" s="67">
        <v>0</v>
      </c>
      <c r="H17" s="67">
        <v>23</v>
      </c>
      <c r="I17" s="67">
        <v>79</v>
      </c>
      <c r="J17" s="122"/>
    </row>
    <row r="18" spans="1:10" ht="11.25" customHeight="1" x14ac:dyDescent="0.15">
      <c r="A18" s="129" t="s">
        <v>19</v>
      </c>
      <c r="B18" s="78">
        <f t="shared" si="1"/>
        <v>5442</v>
      </c>
      <c r="C18" s="67">
        <v>3785</v>
      </c>
      <c r="D18" s="67">
        <v>182</v>
      </c>
      <c r="E18" s="67">
        <v>1146</v>
      </c>
      <c r="F18" s="67">
        <v>61</v>
      </c>
      <c r="G18" s="67">
        <v>0</v>
      </c>
      <c r="H18" s="67">
        <v>25</v>
      </c>
      <c r="I18" s="67">
        <v>243</v>
      </c>
      <c r="J18" s="122"/>
    </row>
    <row r="19" spans="1:10" ht="11.25" customHeight="1" x14ac:dyDescent="0.15">
      <c r="A19" s="129" t="s">
        <v>20</v>
      </c>
      <c r="B19" s="78">
        <f t="shared" si="1"/>
        <v>5257</v>
      </c>
      <c r="C19" s="67">
        <v>3673</v>
      </c>
      <c r="D19" s="67">
        <v>105</v>
      </c>
      <c r="E19" s="67">
        <v>1097</v>
      </c>
      <c r="F19" s="67">
        <v>162</v>
      </c>
      <c r="G19" s="67">
        <v>1</v>
      </c>
      <c r="H19" s="67">
        <v>12</v>
      </c>
      <c r="I19" s="67">
        <v>207</v>
      </c>
      <c r="J19" s="122"/>
    </row>
    <row r="20" spans="1:10" ht="11.25" customHeight="1" x14ac:dyDescent="0.15">
      <c r="A20" s="129" t="s">
        <v>21</v>
      </c>
      <c r="B20" s="78">
        <f t="shared" si="1"/>
        <v>3242</v>
      </c>
      <c r="C20" s="67">
        <v>2723</v>
      </c>
      <c r="D20" s="67">
        <v>121</v>
      </c>
      <c r="E20" s="67">
        <v>277</v>
      </c>
      <c r="F20" s="67">
        <v>53</v>
      </c>
      <c r="G20" s="67">
        <v>0</v>
      </c>
      <c r="H20" s="67">
        <v>0</v>
      </c>
      <c r="I20" s="67">
        <v>68</v>
      </c>
      <c r="J20" s="122"/>
    </row>
    <row r="21" spans="1:10" ht="11.25" customHeight="1" x14ac:dyDescent="0.15">
      <c r="A21" s="129" t="s">
        <v>183</v>
      </c>
      <c r="B21" s="78">
        <f t="shared" si="1"/>
        <v>3335</v>
      </c>
      <c r="C21" s="67">
        <v>2907</v>
      </c>
      <c r="D21" s="67">
        <v>116</v>
      </c>
      <c r="E21" s="67">
        <v>261</v>
      </c>
      <c r="F21" s="67">
        <v>0</v>
      </c>
      <c r="G21" s="67">
        <v>0</v>
      </c>
      <c r="H21" s="67">
        <v>0</v>
      </c>
      <c r="I21" s="67">
        <v>51</v>
      </c>
      <c r="J21" s="122"/>
    </row>
    <row r="22" spans="1:10" ht="11.25" customHeight="1" x14ac:dyDescent="0.15">
      <c r="A22" s="139" t="s">
        <v>73</v>
      </c>
      <c r="B22" s="78">
        <f t="shared" si="1"/>
        <v>3764</v>
      </c>
      <c r="C22" s="67">
        <v>3489</v>
      </c>
      <c r="D22" s="67">
        <v>70</v>
      </c>
      <c r="E22" s="67">
        <v>108</v>
      </c>
      <c r="F22" s="67">
        <v>20</v>
      </c>
      <c r="G22" s="67">
        <v>0</v>
      </c>
      <c r="H22" s="67">
        <v>0</v>
      </c>
      <c r="I22" s="67">
        <v>77</v>
      </c>
      <c r="J22" s="122"/>
    </row>
    <row r="23" spans="1:10" ht="11.25" customHeight="1" thickBot="1" x14ac:dyDescent="0.2">
      <c r="A23" s="140" t="s">
        <v>74</v>
      </c>
      <c r="B23" s="79">
        <f t="shared" si="1"/>
        <v>2044</v>
      </c>
      <c r="C23" s="68">
        <v>1755</v>
      </c>
      <c r="D23" s="68">
        <v>69</v>
      </c>
      <c r="E23" s="68">
        <v>167</v>
      </c>
      <c r="F23" s="68">
        <v>0</v>
      </c>
      <c r="G23" s="68">
        <v>0</v>
      </c>
      <c r="H23" s="68">
        <v>0</v>
      </c>
      <c r="I23" s="68">
        <v>53</v>
      </c>
      <c r="J23" s="122"/>
    </row>
    <row r="24" spans="1:10" ht="11.25" customHeight="1" x14ac:dyDescent="0.15">
      <c r="A24" s="141" t="s">
        <v>184</v>
      </c>
      <c r="B24" s="141"/>
      <c r="C24" s="141"/>
      <c r="D24" s="141"/>
      <c r="E24" s="141"/>
      <c r="F24" s="142"/>
      <c r="G24" s="142"/>
      <c r="H24" s="142"/>
      <c r="I24" s="143"/>
    </row>
    <row r="25" spans="1:10" x14ac:dyDescent="0.15">
      <c r="A25" s="1"/>
      <c r="B25" s="132"/>
      <c r="C25" s="122"/>
      <c r="D25" s="122"/>
      <c r="E25" s="122"/>
      <c r="F25" s="122"/>
      <c r="G25" s="122"/>
      <c r="H25" s="122"/>
      <c r="I25" s="122"/>
    </row>
  </sheetData>
  <mergeCells count="6">
    <mergeCell ref="A1:I1"/>
    <mergeCell ref="A4:A5"/>
    <mergeCell ref="B4:B5"/>
    <mergeCell ref="C4:E4"/>
    <mergeCell ref="F4:H4"/>
    <mergeCell ref="I4:I5"/>
  </mergeCells>
  <phoneticPr fontId="3"/>
  <pageMargins left="0.35" right="0.59055118110236227"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zoomScaleNormal="100" workbookViewId="0">
      <selection sqref="A1:I1"/>
    </sheetView>
  </sheetViews>
  <sheetFormatPr defaultColWidth="1.375" defaultRowHeight="10.5" x14ac:dyDescent="0.15"/>
  <cols>
    <col min="1" max="1" width="10.625" style="145" customWidth="1"/>
    <col min="2" max="2" width="10.125" style="1" customWidth="1"/>
    <col min="3" max="8" width="10.375" style="1" customWidth="1"/>
    <col min="9" max="9" width="10.125" style="1" customWidth="1"/>
    <col min="10" max="11" width="8.125" style="1" customWidth="1"/>
    <col min="12" max="16384" width="1.375" style="1"/>
  </cols>
  <sheetData>
    <row r="1" spans="1:10" ht="17.25" customHeight="1" x14ac:dyDescent="0.15">
      <c r="A1" s="193" t="s">
        <v>145</v>
      </c>
      <c r="B1" s="193"/>
      <c r="C1" s="193"/>
      <c r="D1" s="193"/>
      <c r="E1" s="193"/>
      <c r="F1" s="193"/>
      <c r="G1" s="193"/>
      <c r="H1" s="193"/>
      <c r="I1" s="193"/>
    </row>
    <row r="2" spans="1:10" ht="3.75" customHeight="1" x14ac:dyDescent="0.15">
      <c r="A2" s="144"/>
      <c r="B2" s="149"/>
      <c r="C2" s="149"/>
      <c r="D2" s="150"/>
      <c r="E2" s="150"/>
      <c r="F2" s="150"/>
      <c r="G2" s="150"/>
    </row>
    <row r="3" spans="1:10" ht="11.25" customHeight="1" thickBot="1" x14ac:dyDescent="0.2">
      <c r="A3" s="165"/>
      <c r="B3" s="9"/>
      <c r="C3" s="9"/>
      <c r="D3" s="9"/>
      <c r="E3" s="9"/>
      <c r="F3" s="9"/>
      <c r="G3" s="2"/>
      <c r="H3" s="2"/>
      <c r="I3" s="2" t="s">
        <v>22</v>
      </c>
    </row>
    <row r="4" spans="1:10" ht="11.25" customHeight="1" x14ac:dyDescent="0.15">
      <c r="A4" s="252" t="s">
        <v>65</v>
      </c>
      <c r="B4" s="242" t="s">
        <v>112</v>
      </c>
      <c r="C4" s="199" t="s">
        <v>45</v>
      </c>
      <c r="D4" s="199"/>
      <c r="E4" s="196"/>
      <c r="F4" s="198" t="s">
        <v>44</v>
      </c>
      <c r="G4" s="199"/>
      <c r="H4" s="196"/>
      <c r="I4" s="244" t="s">
        <v>192</v>
      </c>
    </row>
    <row r="5" spans="1:10" ht="11.25" customHeight="1" x14ac:dyDescent="0.15">
      <c r="A5" s="253"/>
      <c r="B5" s="243"/>
      <c r="C5" s="151" t="s">
        <v>8</v>
      </c>
      <c r="D5" s="10" t="s">
        <v>82</v>
      </c>
      <c r="E5" s="166" t="s">
        <v>83</v>
      </c>
      <c r="F5" s="10" t="s">
        <v>8</v>
      </c>
      <c r="G5" s="10" t="s">
        <v>82</v>
      </c>
      <c r="H5" s="166" t="s">
        <v>83</v>
      </c>
      <c r="I5" s="246"/>
    </row>
    <row r="6" spans="1:10" ht="11.25" customHeight="1" x14ac:dyDescent="0.15">
      <c r="A6" s="146" t="s">
        <v>193</v>
      </c>
      <c r="B6" s="167">
        <v>255279</v>
      </c>
      <c r="C6" s="168">
        <v>178015</v>
      </c>
      <c r="D6" s="168">
        <v>130110</v>
      </c>
      <c r="E6" s="168">
        <v>47905</v>
      </c>
      <c r="F6" s="168">
        <v>18777</v>
      </c>
      <c r="G6" s="168">
        <v>12916</v>
      </c>
      <c r="H6" s="168">
        <v>5861</v>
      </c>
      <c r="I6" s="168">
        <v>58487</v>
      </c>
    </row>
    <row r="7" spans="1:10" ht="11.25" customHeight="1" x14ac:dyDescent="0.15">
      <c r="A7" s="90" t="s">
        <v>81</v>
      </c>
      <c r="B7" s="167">
        <v>277225</v>
      </c>
      <c r="C7" s="168">
        <v>191737</v>
      </c>
      <c r="D7" s="168">
        <v>141031</v>
      </c>
      <c r="E7" s="168">
        <v>50706</v>
      </c>
      <c r="F7" s="168">
        <v>23595</v>
      </c>
      <c r="G7" s="168">
        <v>16825</v>
      </c>
      <c r="H7" s="168">
        <v>6770</v>
      </c>
      <c r="I7" s="168">
        <v>61893</v>
      </c>
    </row>
    <row r="8" spans="1:10" ht="11.25" customHeight="1" x14ac:dyDescent="0.15">
      <c r="A8" s="90" t="s">
        <v>129</v>
      </c>
      <c r="B8" s="167">
        <v>265132</v>
      </c>
      <c r="C8" s="168">
        <v>190546</v>
      </c>
      <c r="D8" s="168">
        <v>139989</v>
      </c>
      <c r="E8" s="168">
        <v>50557</v>
      </c>
      <c r="F8" s="168">
        <v>24558</v>
      </c>
      <c r="G8" s="168">
        <v>17685</v>
      </c>
      <c r="H8" s="168">
        <v>6873</v>
      </c>
      <c r="I8" s="168">
        <v>50028</v>
      </c>
      <c r="J8" s="8"/>
    </row>
    <row r="9" spans="1:10" ht="11.25" customHeight="1" x14ac:dyDescent="0.15">
      <c r="A9" s="90" t="s">
        <v>130</v>
      </c>
      <c r="B9" s="167">
        <v>265850</v>
      </c>
      <c r="C9" s="169">
        <v>188847</v>
      </c>
      <c r="D9" s="169">
        <v>138307</v>
      </c>
      <c r="E9" s="169">
        <v>50540</v>
      </c>
      <c r="F9" s="169">
        <v>24773</v>
      </c>
      <c r="G9" s="169">
        <v>18163</v>
      </c>
      <c r="H9" s="169">
        <v>6610</v>
      </c>
      <c r="I9" s="169">
        <v>52230</v>
      </c>
      <c r="J9" s="8"/>
    </row>
    <row r="10" spans="1:10" ht="11.25" customHeight="1" x14ac:dyDescent="0.15">
      <c r="A10" s="90" t="s">
        <v>194</v>
      </c>
      <c r="B10" s="13">
        <f>C10+F10+I10</f>
        <v>261804</v>
      </c>
      <c r="C10" s="16">
        <f>D10+E10</f>
        <v>180690</v>
      </c>
      <c r="D10" s="16">
        <f>SUM(D12:D23)</f>
        <v>132831</v>
      </c>
      <c r="E10" s="16">
        <f>SUM(E12:E23)</f>
        <v>47859</v>
      </c>
      <c r="F10" s="16">
        <f t="shared" ref="F10:I10" si="0">SUM(F12:F23)</f>
        <v>22129</v>
      </c>
      <c r="G10" s="16">
        <f t="shared" si="0"/>
        <v>15308</v>
      </c>
      <c r="H10" s="16">
        <f t="shared" si="0"/>
        <v>6821</v>
      </c>
      <c r="I10" s="16">
        <f t="shared" si="0"/>
        <v>58985</v>
      </c>
    </row>
    <row r="11" spans="1:10" ht="6.75" customHeight="1" x14ac:dyDescent="0.15">
      <c r="A11" s="170"/>
      <c r="B11" s="16"/>
      <c r="C11" s="16"/>
      <c r="D11" s="15"/>
      <c r="E11" s="12"/>
      <c r="F11" s="16"/>
      <c r="G11" s="12"/>
      <c r="H11" s="22"/>
      <c r="I11" s="17"/>
    </row>
    <row r="12" spans="1:10" ht="11.25" customHeight="1" x14ac:dyDescent="0.15">
      <c r="A12" s="90" t="s">
        <v>181</v>
      </c>
      <c r="B12" s="13">
        <f>C12+F12+I12</f>
        <v>22732</v>
      </c>
      <c r="C12" s="16">
        <f>SUM(D12:E12)</f>
        <v>17350</v>
      </c>
      <c r="D12" s="16">
        <v>11807</v>
      </c>
      <c r="E12" s="16">
        <v>5543</v>
      </c>
      <c r="F12" s="16">
        <f>SUM(G12:H12)</f>
        <v>674</v>
      </c>
      <c r="G12" s="16">
        <v>571</v>
      </c>
      <c r="H12" s="16">
        <v>103</v>
      </c>
      <c r="I12" s="16">
        <v>4708</v>
      </c>
    </row>
    <row r="13" spans="1:10" ht="11.25" customHeight="1" x14ac:dyDescent="0.15">
      <c r="A13" s="170" t="s">
        <v>195</v>
      </c>
      <c r="B13" s="13">
        <f t="shared" ref="B13:B23" si="1">C13+F13+I13</f>
        <v>28242</v>
      </c>
      <c r="C13" s="16">
        <f t="shared" ref="C13:C23" si="2">SUM(D13:E13)</f>
        <v>21296</v>
      </c>
      <c r="D13" s="16">
        <v>15378</v>
      </c>
      <c r="E13" s="16">
        <v>5918</v>
      </c>
      <c r="F13" s="16">
        <f t="shared" ref="F13:F23" si="3">SUM(G13:H13)</f>
        <v>1380</v>
      </c>
      <c r="G13" s="16">
        <v>1009</v>
      </c>
      <c r="H13" s="16">
        <v>371</v>
      </c>
      <c r="I13" s="16">
        <v>5566</v>
      </c>
    </row>
    <row r="14" spans="1:10" ht="11.25" customHeight="1" x14ac:dyDescent="0.15">
      <c r="A14" s="170" t="s">
        <v>54</v>
      </c>
      <c r="B14" s="13">
        <f t="shared" si="1"/>
        <v>18422</v>
      </c>
      <c r="C14" s="16">
        <f t="shared" si="2"/>
        <v>11010</v>
      </c>
      <c r="D14" s="16">
        <v>8418</v>
      </c>
      <c r="E14" s="16">
        <v>2592</v>
      </c>
      <c r="F14" s="16">
        <f t="shared" si="3"/>
        <v>2679</v>
      </c>
      <c r="G14" s="16">
        <v>1645</v>
      </c>
      <c r="H14" s="16">
        <v>1034</v>
      </c>
      <c r="I14" s="16">
        <v>4733</v>
      </c>
    </row>
    <row r="15" spans="1:10" ht="11.25" customHeight="1" x14ac:dyDescent="0.15">
      <c r="A15" s="170" t="s">
        <v>55</v>
      </c>
      <c r="B15" s="13">
        <f t="shared" si="1"/>
        <v>25244</v>
      </c>
      <c r="C15" s="16">
        <f t="shared" si="2"/>
        <v>15980</v>
      </c>
      <c r="D15" s="15">
        <v>11444</v>
      </c>
      <c r="E15" s="12">
        <v>4536</v>
      </c>
      <c r="F15" s="16">
        <f t="shared" si="3"/>
        <v>4299</v>
      </c>
      <c r="G15" s="12">
        <v>2988</v>
      </c>
      <c r="H15" s="22">
        <v>1311</v>
      </c>
      <c r="I15" s="17">
        <v>4965</v>
      </c>
    </row>
    <row r="16" spans="1:10" ht="11.25" customHeight="1" x14ac:dyDescent="0.15">
      <c r="A16" s="170" t="s">
        <v>56</v>
      </c>
      <c r="B16" s="13">
        <f t="shared" si="1"/>
        <v>50680</v>
      </c>
      <c r="C16" s="16">
        <f t="shared" si="2"/>
        <v>33399</v>
      </c>
      <c r="D16" s="16">
        <v>22652</v>
      </c>
      <c r="E16" s="15">
        <v>10747</v>
      </c>
      <c r="F16" s="16">
        <f t="shared" si="3"/>
        <v>3606</v>
      </c>
      <c r="G16" s="12">
        <v>2144</v>
      </c>
      <c r="H16" s="22">
        <v>1462</v>
      </c>
      <c r="I16" s="17">
        <v>13675</v>
      </c>
    </row>
    <row r="17" spans="1:9" ht="11.25" customHeight="1" x14ac:dyDescent="0.15">
      <c r="A17" s="170" t="s">
        <v>57</v>
      </c>
      <c r="B17" s="13">
        <f t="shared" si="1"/>
        <v>19529</v>
      </c>
      <c r="C17" s="16">
        <f t="shared" si="2"/>
        <v>13658</v>
      </c>
      <c r="D17" s="15">
        <v>10750</v>
      </c>
      <c r="E17" s="12">
        <v>2908</v>
      </c>
      <c r="F17" s="16">
        <f t="shared" si="3"/>
        <v>1523</v>
      </c>
      <c r="G17" s="12">
        <v>1348</v>
      </c>
      <c r="H17" s="22">
        <v>175</v>
      </c>
      <c r="I17" s="17">
        <v>4348</v>
      </c>
    </row>
    <row r="18" spans="1:9" ht="11.25" customHeight="1" x14ac:dyDescent="0.15">
      <c r="A18" s="170" t="s">
        <v>58</v>
      </c>
      <c r="B18" s="13">
        <f t="shared" si="1"/>
        <v>19400</v>
      </c>
      <c r="C18" s="16">
        <f t="shared" si="2"/>
        <v>12042</v>
      </c>
      <c r="D18" s="15">
        <v>9472</v>
      </c>
      <c r="E18" s="12">
        <v>2570</v>
      </c>
      <c r="F18" s="16">
        <f t="shared" si="3"/>
        <v>2766</v>
      </c>
      <c r="G18" s="12">
        <v>1986</v>
      </c>
      <c r="H18" s="22">
        <v>780</v>
      </c>
      <c r="I18" s="17">
        <v>4592</v>
      </c>
    </row>
    <row r="19" spans="1:9" ht="11.25" customHeight="1" x14ac:dyDescent="0.15">
      <c r="A19" s="170" t="s">
        <v>59</v>
      </c>
      <c r="B19" s="13">
        <f t="shared" si="1"/>
        <v>13973</v>
      </c>
      <c r="C19" s="16">
        <f t="shared" si="2"/>
        <v>9311</v>
      </c>
      <c r="D19" s="15">
        <v>7320</v>
      </c>
      <c r="E19" s="12">
        <v>1991</v>
      </c>
      <c r="F19" s="16">
        <f t="shared" si="3"/>
        <v>1360</v>
      </c>
      <c r="G19" s="12">
        <v>1103</v>
      </c>
      <c r="H19" s="22">
        <v>257</v>
      </c>
      <c r="I19" s="17">
        <v>3302</v>
      </c>
    </row>
    <row r="20" spans="1:9" ht="11.25" customHeight="1" x14ac:dyDescent="0.15">
      <c r="A20" s="170" t="s">
        <v>60</v>
      </c>
      <c r="B20" s="13">
        <f t="shared" si="1"/>
        <v>16606</v>
      </c>
      <c r="C20" s="16">
        <f t="shared" si="2"/>
        <v>12230</v>
      </c>
      <c r="D20" s="15">
        <v>9193</v>
      </c>
      <c r="E20" s="12">
        <v>3037</v>
      </c>
      <c r="F20" s="16">
        <f t="shared" si="3"/>
        <v>1139</v>
      </c>
      <c r="G20" s="12">
        <v>987</v>
      </c>
      <c r="H20" s="22">
        <v>152</v>
      </c>
      <c r="I20" s="17">
        <v>3237</v>
      </c>
    </row>
    <row r="21" spans="1:9" ht="11.25" customHeight="1" x14ac:dyDescent="0.15">
      <c r="A21" s="170" t="s">
        <v>174</v>
      </c>
      <c r="B21" s="13">
        <f t="shared" si="1"/>
        <v>20524</v>
      </c>
      <c r="C21" s="16">
        <f t="shared" si="2"/>
        <v>14643</v>
      </c>
      <c r="D21" s="15">
        <v>10831</v>
      </c>
      <c r="E21" s="12">
        <v>3812</v>
      </c>
      <c r="F21" s="16">
        <f t="shared" si="3"/>
        <v>1386</v>
      </c>
      <c r="G21" s="12">
        <v>810</v>
      </c>
      <c r="H21" s="22">
        <v>576</v>
      </c>
      <c r="I21" s="17">
        <v>4495</v>
      </c>
    </row>
    <row r="22" spans="1:9" ht="11.25" customHeight="1" x14ac:dyDescent="0.15">
      <c r="A22" s="170" t="s">
        <v>61</v>
      </c>
      <c r="B22" s="13">
        <f t="shared" si="1"/>
        <v>16948</v>
      </c>
      <c r="C22" s="16">
        <f t="shared" si="2"/>
        <v>12242</v>
      </c>
      <c r="D22" s="16">
        <v>9604</v>
      </c>
      <c r="E22" s="15">
        <v>2638</v>
      </c>
      <c r="F22" s="16">
        <f t="shared" si="3"/>
        <v>1131</v>
      </c>
      <c r="G22" s="12">
        <v>587</v>
      </c>
      <c r="H22" s="22">
        <v>544</v>
      </c>
      <c r="I22" s="17">
        <v>3575</v>
      </c>
    </row>
    <row r="23" spans="1:9" ht="11.25" customHeight="1" thickBot="1" x14ac:dyDescent="0.2">
      <c r="A23" s="171" t="s">
        <v>62</v>
      </c>
      <c r="B23" s="13">
        <f t="shared" si="1"/>
        <v>9504</v>
      </c>
      <c r="C23" s="16">
        <f t="shared" si="2"/>
        <v>7529</v>
      </c>
      <c r="D23" s="23">
        <v>5962</v>
      </c>
      <c r="E23" s="14">
        <v>1567</v>
      </c>
      <c r="F23" s="16">
        <f t="shared" si="3"/>
        <v>186</v>
      </c>
      <c r="G23" s="14">
        <v>130</v>
      </c>
      <c r="H23" s="24">
        <v>56</v>
      </c>
      <c r="I23" s="24">
        <v>1789</v>
      </c>
    </row>
    <row r="24" spans="1:9" ht="11.25" customHeight="1" x14ac:dyDescent="0.15">
      <c r="A24" s="251" t="s">
        <v>90</v>
      </c>
      <c r="B24" s="251"/>
      <c r="C24" s="251"/>
      <c r="D24" s="251"/>
      <c r="E24" s="251"/>
      <c r="F24" s="251"/>
      <c r="G24" s="251"/>
      <c r="H24" s="251"/>
      <c r="I24" s="251"/>
    </row>
    <row r="25" spans="1:9" x14ac:dyDescent="0.15">
      <c r="B25" s="172"/>
      <c r="C25" s="173"/>
      <c r="D25" s="173"/>
      <c r="E25" s="173"/>
      <c r="F25" s="173"/>
      <c r="G25" s="173"/>
      <c r="H25" s="173"/>
      <c r="I25" s="173"/>
    </row>
    <row r="26" spans="1:9" x14ac:dyDescent="0.15">
      <c r="B26" s="173"/>
      <c r="C26" s="173"/>
      <c r="F26" s="173"/>
    </row>
    <row r="27" spans="1:9" x14ac:dyDescent="0.15">
      <c r="B27" s="173"/>
      <c r="C27" s="173"/>
      <c r="F27" s="173"/>
    </row>
    <row r="28" spans="1:9" x14ac:dyDescent="0.15">
      <c r="B28" s="173"/>
      <c r="C28" s="173"/>
      <c r="F28" s="173"/>
    </row>
    <row r="29" spans="1:9" x14ac:dyDescent="0.15">
      <c r="B29" s="173"/>
      <c r="C29" s="173"/>
      <c r="F29" s="173"/>
    </row>
    <row r="30" spans="1:9" x14ac:dyDescent="0.15">
      <c r="B30" s="173"/>
      <c r="C30" s="173"/>
      <c r="F30" s="173"/>
    </row>
    <row r="31" spans="1:9" x14ac:dyDescent="0.15">
      <c r="B31" s="173"/>
      <c r="C31" s="173"/>
      <c r="F31" s="173"/>
    </row>
    <row r="32" spans="1:9" x14ac:dyDescent="0.15">
      <c r="B32" s="173"/>
      <c r="C32" s="173"/>
      <c r="F32" s="173"/>
    </row>
    <row r="33" spans="2:6" x14ac:dyDescent="0.15">
      <c r="B33" s="173"/>
      <c r="C33" s="173"/>
      <c r="F33" s="173"/>
    </row>
    <row r="34" spans="2:6" x14ac:dyDescent="0.15">
      <c r="B34" s="173"/>
      <c r="C34" s="173"/>
      <c r="F34" s="173"/>
    </row>
    <row r="35" spans="2:6" x14ac:dyDescent="0.15">
      <c r="B35" s="173"/>
      <c r="C35" s="173"/>
      <c r="F35" s="173"/>
    </row>
    <row r="36" spans="2:6" x14ac:dyDescent="0.15">
      <c r="B36" s="173"/>
      <c r="C36" s="173"/>
      <c r="F36" s="173"/>
    </row>
    <row r="37" spans="2:6" x14ac:dyDescent="0.15">
      <c r="B37" s="173"/>
      <c r="C37" s="173"/>
      <c r="F37" s="173"/>
    </row>
    <row r="38" spans="2:6" x14ac:dyDescent="0.15">
      <c r="B38" s="173"/>
      <c r="C38" s="173"/>
      <c r="F38" s="173"/>
    </row>
    <row r="39" spans="2:6" x14ac:dyDescent="0.15">
      <c r="C39" s="173"/>
      <c r="F39" s="173"/>
    </row>
    <row r="40" spans="2:6" x14ac:dyDescent="0.15">
      <c r="F40" s="173"/>
    </row>
    <row r="41" spans="2:6" x14ac:dyDescent="0.15">
      <c r="F41" s="173"/>
    </row>
    <row r="42" spans="2:6" x14ac:dyDescent="0.15">
      <c r="F42" s="173"/>
    </row>
    <row r="43" spans="2:6" x14ac:dyDescent="0.15">
      <c r="F43" s="173"/>
    </row>
  </sheetData>
  <mergeCells count="7">
    <mergeCell ref="A24:I24"/>
    <mergeCell ref="A1:I1"/>
    <mergeCell ref="A4:A5"/>
    <mergeCell ref="B4:B5"/>
    <mergeCell ref="C4:E4"/>
    <mergeCell ref="F4:H4"/>
    <mergeCell ref="I4:I5"/>
  </mergeCells>
  <phoneticPr fontId="3"/>
  <pageMargins left="0.47244094488188981" right="0.23622047244094491" top="0.74803149606299213" bottom="0.74803149606299213" header="0.31496062992125984" footer="0.31496062992125984"/>
  <pageSetup paperSize="9" orientation="portrait" r:id="rId1"/>
  <headerFooter alignWithMargins="0"/>
  <ignoredErrors>
    <ignoredError sqref="F12:F23"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Normal="100" workbookViewId="0">
      <selection sqref="A1:R1"/>
    </sheetView>
  </sheetViews>
  <sheetFormatPr defaultColWidth="1.375" defaultRowHeight="10.5" x14ac:dyDescent="0.15"/>
  <cols>
    <col min="1" max="1" width="8.5" style="1" customWidth="1"/>
    <col min="2" max="3" width="6.375" style="1" bestFit="1" customWidth="1"/>
    <col min="4" max="5" width="5.625" style="1" bestFit="1" customWidth="1"/>
    <col min="6" max="6" width="4.25" style="1" customWidth="1"/>
    <col min="7" max="9" width="5.625" style="1" bestFit="1" customWidth="1"/>
    <col min="10" max="10" width="4.25" style="1" bestFit="1" customWidth="1"/>
    <col min="11" max="11" width="5.625" style="1" bestFit="1" customWidth="1"/>
    <col min="12" max="13" width="3" style="1" bestFit="1" customWidth="1"/>
    <col min="14" max="14" width="5.125" style="1" customWidth="1"/>
    <col min="15" max="17" width="4.5" style="1" bestFit="1" customWidth="1"/>
    <col min="18" max="18" width="4.25" style="1" bestFit="1" customWidth="1"/>
    <col min="19" max="16384" width="1.375" style="1"/>
  </cols>
  <sheetData>
    <row r="1" spans="1:19" ht="18" customHeight="1" x14ac:dyDescent="0.15">
      <c r="A1" s="193" t="s">
        <v>146</v>
      </c>
      <c r="B1" s="254"/>
      <c r="C1" s="254"/>
      <c r="D1" s="254"/>
      <c r="E1" s="254"/>
      <c r="F1" s="254"/>
      <c r="G1" s="254"/>
      <c r="H1" s="254"/>
      <c r="I1" s="254"/>
      <c r="J1" s="254"/>
      <c r="K1" s="254"/>
      <c r="L1" s="254"/>
      <c r="M1" s="254"/>
      <c r="N1" s="254"/>
      <c r="O1" s="254"/>
      <c r="P1" s="254"/>
      <c r="Q1" s="254"/>
      <c r="R1" s="254"/>
    </row>
    <row r="2" spans="1:19" ht="3.75" customHeight="1" x14ac:dyDescent="0.15">
      <c r="A2" s="190"/>
      <c r="B2" s="191"/>
      <c r="C2" s="191"/>
      <c r="D2" s="191"/>
      <c r="E2" s="191"/>
      <c r="F2" s="191"/>
      <c r="G2" s="191"/>
      <c r="H2" s="191"/>
      <c r="I2" s="191"/>
      <c r="J2" s="191"/>
      <c r="K2" s="191"/>
      <c r="L2" s="191"/>
      <c r="M2" s="191"/>
    </row>
    <row r="3" spans="1:19" ht="11.25" customHeight="1" thickBot="1" x14ac:dyDescent="0.2">
      <c r="L3" s="4"/>
      <c r="M3" s="4"/>
      <c r="N3" s="4"/>
      <c r="R3" s="4" t="s">
        <v>22</v>
      </c>
    </row>
    <row r="4" spans="1:19" ht="21" customHeight="1" x14ac:dyDescent="0.15">
      <c r="A4" s="245" t="s">
        <v>213</v>
      </c>
      <c r="B4" s="256" t="s">
        <v>214</v>
      </c>
      <c r="C4" s="258" t="s">
        <v>102</v>
      </c>
      <c r="D4" s="259"/>
      <c r="E4" s="259"/>
      <c r="F4" s="260"/>
      <c r="G4" s="261" t="s">
        <v>103</v>
      </c>
      <c r="H4" s="262"/>
      <c r="I4" s="262"/>
      <c r="J4" s="263"/>
      <c r="K4" s="261" t="s">
        <v>196</v>
      </c>
      <c r="L4" s="262"/>
      <c r="M4" s="262"/>
      <c r="N4" s="263"/>
      <c r="O4" s="262" t="s">
        <v>104</v>
      </c>
      <c r="P4" s="262"/>
      <c r="Q4" s="262"/>
      <c r="R4" s="262"/>
    </row>
    <row r="5" spans="1:19" ht="21" customHeight="1" x14ac:dyDescent="0.15">
      <c r="A5" s="255"/>
      <c r="B5" s="257"/>
      <c r="C5" s="174" t="s">
        <v>43</v>
      </c>
      <c r="D5" s="175" t="s">
        <v>70</v>
      </c>
      <c r="E5" s="175" t="s">
        <v>71</v>
      </c>
      <c r="F5" s="177" t="s">
        <v>72</v>
      </c>
      <c r="G5" s="174" t="s">
        <v>43</v>
      </c>
      <c r="H5" s="175" t="s">
        <v>70</v>
      </c>
      <c r="I5" s="175" t="s">
        <v>71</v>
      </c>
      <c r="J5" s="177" t="s">
        <v>72</v>
      </c>
      <c r="K5" s="174" t="s">
        <v>43</v>
      </c>
      <c r="L5" s="175" t="s">
        <v>70</v>
      </c>
      <c r="M5" s="175" t="s">
        <v>71</v>
      </c>
      <c r="N5" s="177" t="s">
        <v>72</v>
      </c>
      <c r="O5" s="174" t="s">
        <v>43</v>
      </c>
      <c r="P5" s="175" t="s">
        <v>70</v>
      </c>
      <c r="Q5" s="175" t="s">
        <v>71</v>
      </c>
      <c r="R5" s="181" t="s">
        <v>72</v>
      </c>
    </row>
    <row r="6" spans="1:19" ht="11.25" customHeight="1" x14ac:dyDescent="0.15">
      <c r="A6" s="178" t="s">
        <v>198</v>
      </c>
      <c r="B6" s="179">
        <v>24364</v>
      </c>
      <c r="C6" s="180">
        <v>15182</v>
      </c>
      <c r="D6" s="180">
        <v>6701</v>
      </c>
      <c r="E6" s="180">
        <v>8400</v>
      </c>
      <c r="F6" s="180">
        <v>81</v>
      </c>
      <c r="G6" s="180">
        <v>8262</v>
      </c>
      <c r="H6" s="180">
        <v>4003</v>
      </c>
      <c r="I6" s="180">
        <v>4251</v>
      </c>
      <c r="J6" s="180">
        <v>8</v>
      </c>
      <c r="K6" s="180"/>
      <c r="L6" s="180"/>
      <c r="M6" s="180"/>
      <c r="N6" s="180"/>
      <c r="O6" s="180">
        <v>920</v>
      </c>
      <c r="P6" s="180">
        <v>258</v>
      </c>
      <c r="Q6" s="180">
        <v>662</v>
      </c>
      <c r="R6" s="180">
        <v>0</v>
      </c>
    </row>
    <row r="7" spans="1:19" ht="11.25" customHeight="1" x14ac:dyDescent="0.15">
      <c r="A7" s="90" t="s">
        <v>233</v>
      </c>
      <c r="B7" s="11">
        <v>13663</v>
      </c>
      <c r="C7" s="15">
        <v>8185</v>
      </c>
      <c r="D7" s="15">
        <v>4491</v>
      </c>
      <c r="E7" s="15">
        <v>3694</v>
      </c>
      <c r="F7" s="15">
        <v>0</v>
      </c>
      <c r="G7" s="15">
        <v>5478</v>
      </c>
      <c r="H7" s="15">
        <v>2428</v>
      </c>
      <c r="I7" s="15">
        <v>3050</v>
      </c>
      <c r="J7" s="15">
        <v>0</v>
      </c>
      <c r="K7" s="15"/>
      <c r="L7" s="15"/>
      <c r="M7" s="15"/>
      <c r="N7" s="15"/>
      <c r="O7" s="15">
        <v>0</v>
      </c>
      <c r="P7" s="15">
        <v>0</v>
      </c>
      <c r="Q7" s="15">
        <v>0</v>
      </c>
      <c r="R7" s="15">
        <v>0</v>
      </c>
    </row>
    <row r="8" spans="1:19" ht="11.25" customHeight="1" x14ac:dyDescent="0.15">
      <c r="A8" s="90" t="s">
        <v>199</v>
      </c>
      <c r="B8" s="11">
        <v>7981</v>
      </c>
      <c r="C8" s="15">
        <v>4818</v>
      </c>
      <c r="D8" s="15">
        <v>2223</v>
      </c>
      <c r="E8" s="15">
        <v>2595</v>
      </c>
      <c r="F8" s="15">
        <v>0</v>
      </c>
      <c r="G8" s="15">
        <v>3163</v>
      </c>
      <c r="H8" s="15">
        <v>919</v>
      </c>
      <c r="I8" s="15">
        <v>2244</v>
      </c>
      <c r="J8" s="15">
        <v>0</v>
      </c>
      <c r="K8" s="15"/>
      <c r="L8" s="15"/>
      <c r="M8" s="15"/>
      <c r="N8" s="15"/>
      <c r="O8" s="15">
        <v>0</v>
      </c>
      <c r="P8" s="15">
        <v>0</v>
      </c>
      <c r="Q8" s="15">
        <v>0</v>
      </c>
      <c r="R8" s="15">
        <v>0</v>
      </c>
    </row>
    <row r="9" spans="1:19" ht="11.25" customHeight="1" x14ac:dyDescent="0.15">
      <c r="A9" s="90" t="s">
        <v>200</v>
      </c>
      <c r="B9" s="11" t="s">
        <v>234</v>
      </c>
      <c r="C9" s="15">
        <v>4642</v>
      </c>
      <c r="D9" s="15">
        <v>2481</v>
      </c>
      <c r="E9" s="15">
        <v>2161</v>
      </c>
      <c r="F9" s="15">
        <v>0</v>
      </c>
      <c r="G9" s="15">
        <v>3026</v>
      </c>
      <c r="H9" s="15">
        <v>911</v>
      </c>
      <c r="I9" s="15">
        <v>2115</v>
      </c>
      <c r="J9" s="15">
        <v>0</v>
      </c>
      <c r="K9" s="15">
        <v>1824</v>
      </c>
      <c r="L9" s="15">
        <v>0</v>
      </c>
      <c r="M9" s="15">
        <v>0</v>
      </c>
      <c r="N9" s="15">
        <v>1824</v>
      </c>
      <c r="O9" s="15">
        <v>0</v>
      </c>
      <c r="P9" s="15">
        <v>0</v>
      </c>
      <c r="Q9" s="15">
        <v>0</v>
      </c>
      <c r="R9" s="15">
        <v>0</v>
      </c>
    </row>
    <row r="10" spans="1:19" ht="11.25" customHeight="1" x14ac:dyDescent="0.15">
      <c r="A10" s="90" t="s">
        <v>197</v>
      </c>
      <c r="B10" s="13">
        <f>SUM(B12:B23)</f>
        <v>8876</v>
      </c>
      <c r="C10" s="16">
        <f>SUM(C12:C23)</f>
        <v>4559</v>
      </c>
      <c r="D10" s="16">
        <f t="shared" ref="D10:N10" si="0">SUM(D12:D23)</f>
        <v>2437</v>
      </c>
      <c r="E10" s="16">
        <f t="shared" si="0"/>
        <v>2122</v>
      </c>
      <c r="F10" s="16">
        <f t="shared" si="0"/>
        <v>0</v>
      </c>
      <c r="G10" s="16">
        <f t="shared" si="0"/>
        <v>3042</v>
      </c>
      <c r="H10" s="16">
        <f t="shared" si="0"/>
        <v>920</v>
      </c>
      <c r="I10" s="16">
        <f t="shared" si="0"/>
        <v>2122</v>
      </c>
      <c r="J10" s="16">
        <f t="shared" si="0"/>
        <v>0</v>
      </c>
      <c r="K10" s="16">
        <f t="shared" si="0"/>
        <v>1275</v>
      </c>
      <c r="L10" s="16">
        <f t="shared" si="0"/>
        <v>0</v>
      </c>
      <c r="M10" s="16">
        <f t="shared" si="0"/>
        <v>0</v>
      </c>
      <c r="N10" s="16">
        <f t="shared" si="0"/>
        <v>1275</v>
      </c>
      <c r="O10" s="16">
        <f>SUM(O12:O23)</f>
        <v>0</v>
      </c>
      <c r="P10" s="16">
        <f>SUM(P12:P23)</f>
        <v>0</v>
      </c>
      <c r="Q10" s="16">
        <f>SUM(Q12:Q23)</f>
        <v>0</v>
      </c>
      <c r="R10" s="16">
        <f>SUM(R12:R23)</f>
        <v>0</v>
      </c>
      <c r="S10" s="17"/>
    </row>
    <row r="11" spans="1:19" ht="6.95" customHeight="1" x14ac:dyDescent="0.15">
      <c r="A11" s="90"/>
      <c r="B11" s="13"/>
      <c r="C11" s="16"/>
      <c r="D11" s="12"/>
      <c r="E11" s="12"/>
      <c r="F11" s="12"/>
      <c r="G11" s="16"/>
      <c r="H11" s="12"/>
      <c r="I11" s="12"/>
      <c r="J11" s="12"/>
      <c r="K11" s="12"/>
      <c r="L11" s="12"/>
      <c r="M11" s="12"/>
      <c r="N11" s="12"/>
      <c r="O11" s="16"/>
      <c r="P11" s="12"/>
      <c r="Q11" s="12"/>
      <c r="R11" s="12"/>
      <c r="S11" s="17"/>
    </row>
    <row r="12" spans="1:19" ht="11.25" customHeight="1" x14ac:dyDescent="0.15">
      <c r="A12" s="90" t="s">
        <v>201</v>
      </c>
      <c r="B12" s="13">
        <f>C12+G12+O12+K12</f>
        <v>665</v>
      </c>
      <c r="C12" s="16">
        <v>369</v>
      </c>
      <c r="D12" s="12">
        <v>204</v>
      </c>
      <c r="E12" s="12">
        <v>165</v>
      </c>
      <c r="F12" s="12">
        <v>0</v>
      </c>
      <c r="G12" s="16">
        <v>296</v>
      </c>
      <c r="H12" s="12">
        <v>93</v>
      </c>
      <c r="I12" s="12">
        <v>203</v>
      </c>
      <c r="J12" s="12">
        <v>0</v>
      </c>
      <c r="K12" s="12">
        <v>0</v>
      </c>
      <c r="L12" s="12">
        <v>0</v>
      </c>
      <c r="M12" s="12">
        <v>0</v>
      </c>
      <c r="N12" s="12">
        <v>0</v>
      </c>
      <c r="O12" s="16">
        <f t="shared" ref="O12:O23" si="1">SUM(P12:R12)</f>
        <v>0</v>
      </c>
      <c r="P12" s="12">
        <v>0</v>
      </c>
      <c r="Q12" s="12">
        <v>0</v>
      </c>
      <c r="R12" s="12">
        <v>0</v>
      </c>
      <c r="S12" s="17"/>
    </row>
    <row r="13" spans="1:19" ht="11.25" customHeight="1" x14ac:dyDescent="0.15">
      <c r="A13" s="90" t="s">
        <v>211</v>
      </c>
      <c r="B13" s="13">
        <f t="shared" ref="B13:B23" si="2">C13+G13+O13+K13</f>
        <v>996</v>
      </c>
      <c r="C13" s="16">
        <v>480</v>
      </c>
      <c r="D13" s="12">
        <v>334</v>
      </c>
      <c r="E13" s="12">
        <v>146</v>
      </c>
      <c r="F13" s="12">
        <v>0</v>
      </c>
      <c r="G13" s="16">
        <v>335</v>
      </c>
      <c r="H13" s="12">
        <v>106</v>
      </c>
      <c r="I13" s="12">
        <v>229</v>
      </c>
      <c r="J13" s="12">
        <v>0</v>
      </c>
      <c r="K13" s="12">
        <v>181</v>
      </c>
      <c r="L13" s="12">
        <v>0</v>
      </c>
      <c r="M13" s="12">
        <v>0</v>
      </c>
      <c r="N13" s="12">
        <v>181</v>
      </c>
      <c r="O13" s="16">
        <f t="shared" si="1"/>
        <v>0</v>
      </c>
      <c r="P13" s="12">
        <v>0</v>
      </c>
      <c r="Q13" s="12">
        <v>0</v>
      </c>
      <c r="R13" s="12">
        <v>0</v>
      </c>
      <c r="S13" s="17"/>
    </row>
    <row r="14" spans="1:19" ht="11.25" customHeight="1" x14ac:dyDescent="0.15">
      <c r="A14" s="90" t="s">
        <v>202</v>
      </c>
      <c r="B14" s="13">
        <f t="shared" si="2"/>
        <v>1303</v>
      </c>
      <c r="C14" s="16">
        <v>771</v>
      </c>
      <c r="D14" s="12">
        <v>307</v>
      </c>
      <c r="E14" s="12">
        <v>464</v>
      </c>
      <c r="F14" s="12">
        <v>0</v>
      </c>
      <c r="G14" s="16">
        <v>245</v>
      </c>
      <c r="H14" s="12">
        <v>71</v>
      </c>
      <c r="I14" s="12">
        <v>174</v>
      </c>
      <c r="J14" s="12">
        <v>0</v>
      </c>
      <c r="K14" s="12">
        <v>287</v>
      </c>
      <c r="L14" s="12">
        <v>0</v>
      </c>
      <c r="M14" s="12">
        <v>0</v>
      </c>
      <c r="N14" s="12">
        <v>287</v>
      </c>
      <c r="O14" s="16">
        <f t="shared" si="1"/>
        <v>0</v>
      </c>
      <c r="P14" s="12">
        <v>0</v>
      </c>
      <c r="Q14" s="12">
        <v>0</v>
      </c>
      <c r="R14" s="12">
        <v>0</v>
      </c>
      <c r="S14" s="17"/>
    </row>
    <row r="15" spans="1:19" ht="11.25" customHeight="1" x14ac:dyDescent="0.15">
      <c r="A15" s="90" t="s">
        <v>203</v>
      </c>
      <c r="B15" s="13">
        <f t="shared" si="2"/>
        <v>525</v>
      </c>
      <c r="C15" s="16">
        <v>290</v>
      </c>
      <c r="D15" s="12">
        <v>128</v>
      </c>
      <c r="E15" s="12">
        <v>162</v>
      </c>
      <c r="F15" s="12">
        <v>0</v>
      </c>
      <c r="G15" s="16">
        <v>223</v>
      </c>
      <c r="H15" s="12">
        <v>85</v>
      </c>
      <c r="I15" s="12">
        <v>138</v>
      </c>
      <c r="J15" s="12">
        <v>0</v>
      </c>
      <c r="K15" s="12">
        <v>12</v>
      </c>
      <c r="L15" s="12">
        <v>0</v>
      </c>
      <c r="M15" s="12">
        <v>0</v>
      </c>
      <c r="N15" s="12">
        <v>12</v>
      </c>
      <c r="O15" s="16">
        <f t="shared" si="1"/>
        <v>0</v>
      </c>
      <c r="P15" s="12">
        <v>0</v>
      </c>
      <c r="Q15" s="12">
        <v>0</v>
      </c>
      <c r="R15" s="12">
        <v>0</v>
      </c>
      <c r="S15" s="17"/>
    </row>
    <row r="16" spans="1:19" ht="11.25" customHeight="1" x14ac:dyDescent="0.15">
      <c r="A16" s="90" t="s">
        <v>204</v>
      </c>
      <c r="B16" s="13">
        <f t="shared" si="2"/>
        <v>337</v>
      </c>
      <c r="C16" s="16">
        <v>156</v>
      </c>
      <c r="D16" s="12">
        <v>70</v>
      </c>
      <c r="E16" s="12">
        <v>86</v>
      </c>
      <c r="F16" s="12">
        <v>0</v>
      </c>
      <c r="G16" s="16">
        <v>181</v>
      </c>
      <c r="H16" s="12">
        <v>50</v>
      </c>
      <c r="I16" s="12">
        <v>131</v>
      </c>
      <c r="J16" s="12">
        <v>0</v>
      </c>
      <c r="K16" s="12">
        <v>0</v>
      </c>
      <c r="L16" s="12">
        <v>0</v>
      </c>
      <c r="M16" s="12">
        <v>0</v>
      </c>
      <c r="N16" s="12">
        <v>0</v>
      </c>
      <c r="O16" s="16">
        <f t="shared" si="1"/>
        <v>0</v>
      </c>
      <c r="P16" s="12">
        <v>0</v>
      </c>
      <c r="Q16" s="12">
        <v>0</v>
      </c>
      <c r="R16" s="12">
        <v>0</v>
      </c>
      <c r="S16" s="17"/>
    </row>
    <row r="17" spans="1:19" ht="11.25" customHeight="1" x14ac:dyDescent="0.15">
      <c r="A17" s="90" t="s">
        <v>205</v>
      </c>
      <c r="B17" s="13">
        <f t="shared" si="2"/>
        <v>1008</v>
      </c>
      <c r="C17" s="16">
        <v>350</v>
      </c>
      <c r="D17" s="12">
        <v>210</v>
      </c>
      <c r="E17" s="12">
        <v>140</v>
      </c>
      <c r="F17" s="12">
        <v>0</v>
      </c>
      <c r="G17" s="16">
        <v>335</v>
      </c>
      <c r="H17" s="12">
        <v>86</v>
      </c>
      <c r="I17" s="12">
        <v>249</v>
      </c>
      <c r="J17" s="12">
        <v>0</v>
      </c>
      <c r="K17" s="12">
        <v>323</v>
      </c>
      <c r="L17" s="12">
        <v>0</v>
      </c>
      <c r="M17" s="12">
        <v>0</v>
      </c>
      <c r="N17" s="12">
        <v>323</v>
      </c>
      <c r="O17" s="16">
        <f t="shared" si="1"/>
        <v>0</v>
      </c>
      <c r="P17" s="12">
        <v>0</v>
      </c>
      <c r="Q17" s="12">
        <v>0</v>
      </c>
      <c r="R17" s="12">
        <v>0</v>
      </c>
      <c r="S17" s="17"/>
    </row>
    <row r="18" spans="1:19" ht="11.25" customHeight="1" x14ac:dyDescent="0.15">
      <c r="A18" s="90" t="s">
        <v>206</v>
      </c>
      <c r="B18" s="13">
        <f t="shared" si="2"/>
        <v>705</v>
      </c>
      <c r="C18" s="16">
        <v>400</v>
      </c>
      <c r="D18" s="12">
        <v>155</v>
      </c>
      <c r="E18" s="12">
        <v>245</v>
      </c>
      <c r="F18" s="12">
        <v>0</v>
      </c>
      <c r="G18" s="16">
        <v>305</v>
      </c>
      <c r="H18" s="12">
        <v>89</v>
      </c>
      <c r="I18" s="12">
        <v>216</v>
      </c>
      <c r="J18" s="12">
        <v>0</v>
      </c>
      <c r="K18" s="12">
        <v>0</v>
      </c>
      <c r="L18" s="12">
        <v>0</v>
      </c>
      <c r="M18" s="12">
        <v>0</v>
      </c>
      <c r="N18" s="12">
        <v>0</v>
      </c>
      <c r="O18" s="16">
        <f t="shared" si="1"/>
        <v>0</v>
      </c>
      <c r="P18" s="12">
        <v>0</v>
      </c>
      <c r="Q18" s="12">
        <v>0</v>
      </c>
      <c r="R18" s="12">
        <v>0</v>
      </c>
      <c r="S18" s="17"/>
    </row>
    <row r="19" spans="1:19" ht="11.25" customHeight="1" x14ac:dyDescent="0.15">
      <c r="A19" s="90" t="s">
        <v>207</v>
      </c>
      <c r="B19" s="13">
        <f t="shared" si="2"/>
        <v>1106</v>
      </c>
      <c r="C19" s="16">
        <v>571</v>
      </c>
      <c r="D19" s="12">
        <v>357</v>
      </c>
      <c r="E19" s="12">
        <v>214</v>
      </c>
      <c r="F19" s="12">
        <v>0</v>
      </c>
      <c r="G19" s="16">
        <v>258</v>
      </c>
      <c r="H19" s="12">
        <v>83</v>
      </c>
      <c r="I19" s="12">
        <v>175</v>
      </c>
      <c r="J19" s="12">
        <v>0</v>
      </c>
      <c r="K19" s="12">
        <v>277</v>
      </c>
      <c r="L19" s="12">
        <v>0</v>
      </c>
      <c r="M19" s="12">
        <v>0</v>
      </c>
      <c r="N19" s="12">
        <v>277</v>
      </c>
      <c r="O19" s="16">
        <f t="shared" si="1"/>
        <v>0</v>
      </c>
      <c r="P19" s="12">
        <v>0</v>
      </c>
      <c r="Q19" s="12">
        <v>0</v>
      </c>
      <c r="R19" s="12">
        <v>0</v>
      </c>
      <c r="S19" s="17"/>
    </row>
    <row r="20" spans="1:19" ht="11.25" customHeight="1" x14ac:dyDescent="0.15">
      <c r="A20" s="90" t="s">
        <v>208</v>
      </c>
      <c r="B20" s="13">
        <f t="shared" si="2"/>
        <v>634</v>
      </c>
      <c r="C20" s="16">
        <v>212</v>
      </c>
      <c r="D20" s="12">
        <v>156</v>
      </c>
      <c r="E20" s="12">
        <v>56</v>
      </c>
      <c r="F20" s="12">
        <v>0</v>
      </c>
      <c r="G20" s="16">
        <v>227</v>
      </c>
      <c r="H20" s="12">
        <v>81</v>
      </c>
      <c r="I20" s="12">
        <v>146</v>
      </c>
      <c r="J20" s="12">
        <v>0</v>
      </c>
      <c r="K20" s="12">
        <v>195</v>
      </c>
      <c r="L20" s="12">
        <v>0</v>
      </c>
      <c r="M20" s="12">
        <v>0</v>
      </c>
      <c r="N20" s="12">
        <v>195</v>
      </c>
      <c r="O20" s="16">
        <f t="shared" si="1"/>
        <v>0</v>
      </c>
      <c r="P20" s="12">
        <v>0</v>
      </c>
      <c r="Q20" s="12">
        <v>0</v>
      </c>
      <c r="R20" s="12">
        <v>0</v>
      </c>
      <c r="S20" s="17"/>
    </row>
    <row r="21" spans="1:19" ht="11.25" customHeight="1" x14ac:dyDescent="0.15">
      <c r="A21" s="90" t="s">
        <v>212</v>
      </c>
      <c r="B21" s="13">
        <f t="shared" si="2"/>
        <v>543</v>
      </c>
      <c r="C21" s="16">
        <v>373</v>
      </c>
      <c r="D21" s="12">
        <v>209</v>
      </c>
      <c r="E21" s="12">
        <v>164</v>
      </c>
      <c r="F21" s="12">
        <v>0</v>
      </c>
      <c r="G21" s="16">
        <v>170</v>
      </c>
      <c r="H21" s="12">
        <v>51</v>
      </c>
      <c r="I21" s="12">
        <v>119</v>
      </c>
      <c r="J21" s="12">
        <v>0</v>
      </c>
      <c r="K21" s="12">
        <v>0</v>
      </c>
      <c r="L21" s="12">
        <v>0</v>
      </c>
      <c r="M21" s="12">
        <v>0</v>
      </c>
      <c r="N21" s="12">
        <v>0</v>
      </c>
      <c r="O21" s="16">
        <f t="shared" si="1"/>
        <v>0</v>
      </c>
      <c r="P21" s="12">
        <v>0</v>
      </c>
      <c r="Q21" s="12">
        <v>0</v>
      </c>
      <c r="R21" s="12">
        <v>0</v>
      </c>
      <c r="S21" s="17"/>
    </row>
    <row r="22" spans="1:19" ht="11.25" customHeight="1" x14ac:dyDescent="0.15">
      <c r="A22" s="90" t="s">
        <v>209</v>
      </c>
      <c r="B22" s="13">
        <f t="shared" si="2"/>
        <v>859</v>
      </c>
      <c r="C22" s="16">
        <v>545</v>
      </c>
      <c r="D22" s="12">
        <v>280</v>
      </c>
      <c r="E22" s="12">
        <v>265</v>
      </c>
      <c r="F22" s="12">
        <v>0</v>
      </c>
      <c r="G22" s="16">
        <v>314</v>
      </c>
      <c r="H22" s="12">
        <v>66</v>
      </c>
      <c r="I22" s="12">
        <v>248</v>
      </c>
      <c r="J22" s="12">
        <v>0</v>
      </c>
      <c r="K22" s="12">
        <v>0</v>
      </c>
      <c r="L22" s="12">
        <v>0</v>
      </c>
      <c r="M22" s="12">
        <v>0</v>
      </c>
      <c r="N22" s="12">
        <v>0</v>
      </c>
      <c r="O22" s="16">
        <f t="shared" si="1"/>
        <v>0</v>
      </c>
      <c r="P22" s="12">
        <v>0</v>
      </c>
      <c r="Q22" s="12">
        <v>0</v>
      </c>
      <c r="R22" s="12">
        <v>0</v>
      </c>
      <c r="S22" s="17"/>
    </row>
    <row r="23" spans="1:19" ht="11.25" thickBot="1" x14ac:dyDescent="0.2">
      <c r="A23" s="147" t="s">
        <v>210</v>
      </c>
      <c r="B23" s="18">
        <f t="shared" si="2"/>
        <v>195</v>
      </c>
      <c r="C23" s="19">
        <v>42</v>
      </c>
      <c r="D23" s="14">
        <v>27</v>
      </c>
      <c r="E23" s="14">
        <v>15</v>
      </c>
      <c r="F23" s="14">
        <v>0</v>
      </c>
      <c r="G23" s="19">
        <v>153</v>
      </c>
      <c r="H23" s="14">
        <v>59</v>
      </c>
      <c r="I23" s="14">
        <v>94</v>
      </c>
      <c r="J23" s="14">
        <v>0</v>
      </c>
      <c r="K23" s="14">
        <v>0</v>
      </c>
      <c r="L23" s="14">
        <v>0</v>
      </c>
      <c r="M23" s="14">
        <v>0</v>
      </c>
      <c r="N23" s="14">
        <v>0</v>
      </c>
      <c r="O23" s="14">
        <f t="shared" si="1"/>
        <v>0</v>
      </c>
      <c r="P23" s="14">
        <v>0</v>
      </c>
      <c r="Q23" s="14">
        <v>0</v>
      </c>
      <c r="R23" s="14">
        <v>0</v>
      </c>
      <c r="S23" s="17"/>
    </row>
    <row r="24" spans="1:19" x14ac:dyDescent="0.15">
      <c r="A24" s="21" t="s">
        <v>135</v>
      </c>
      <c r="B24" s="21"/>
      <c r="C24" s="21"/>
      <c r="D24" s="21"/>
      <c r="E24" s="8"/>
      <c r="F24" s="8"/>
      <c r="G24" s="8"/>
      <c r="H24" s="8"/>
      <c r="I24" s="8"/>
      <c r="J24" s="8"/>
      <c r="K24" s="8"/>
      <c r="L24" s="8"/>
      <c r="M24" s="8"/>
      <c r="N24" s="8"/>
      <c r="O24" s="8"/>
      <c r="P24" s="8"/>
      <c r="Q24" s="8"/>
      <c r="R24" s="8"/>
    </row>
    <row r="25" spans="1:19" x14ac:dyDescent="0.15">
      <c r="A25" s="21" t="s">
        <v>235</v>
      </c>
      <c r="B25" s="176"/>
      <c r="C25" s="17"/>
      <c r="D25" s="17"/>
      <c r="E25" s="17"/>
      <c r="F25" s="17"/>
      <c r="G25" s="8"/>
      <c r="H25" s="8"/>
      <c r="I25" s="8"/>
      <c r="J25" s="8"/>
      <c r="K25" s="8"/>
      <c r="L25" s="8"/>
      <c r="M25" s="8"/>
      <c r="N25" s="8"/>
      <c r="O25" s="8"/>
      <c r="P25" s="8"/>
      <c r="Q25" s="8"/>
      <c r="R25" s="8"/>
    </row>
    <row r="26" spans="1:19" x14ac:dyDescent="0.15">
      <c r="A26" s="21" t="s">
        <v>236</v>
      </c>
      <c r="B26" s="17"/>
      <c r="C26" s="17"/>
      <c r="D26" s="17"/>
      <c r="E26" s="17"/>
      <c r="F26" s="17"/>
      <c r="G26" s="17"/>
      <c r="H26" s="17"/>
      <c r="I26" s="17"/>
      <c r="J26" s="17"/>
      <c r="K26" s="17"/>
      <c r="L26" s="17"/>
      <c r="M26" s="17"/>
    </row>
    <row r="27" spans="1:19" x14ac:dyDescent="0.15">
      <c r="A27" s="21" t="s">
        <v>237</v>
      </c>
      <c r="B27" s="17"/>
      <c r="C27" s="17"/>
      <c r="G27" s="17"/>
      <c r="K27" s="17"/>
    </row>
    <row r="28" spans="1:19" x14ac:dyDescent="0.15">
      <c r="B28" s="17"/>
      <c r="C28" s="17"/>
      <c r="G28" s="17"/>
      <c r="K28" s="17"/>
    </row>
    <row r="29" spans="1:19" x14ac:dyDescent="0.15">
      <c r="B29" s="17"/>
      <c r="C29" s="17"/>
      <c r="G29" s="17"/>
      <c r="K29" s="17"/>
    </row>
    <row r="30" spans="1:19" x14ac:dyDescent="0.15">
      <c r="B30" s="17"/>
      <c r="C30" s="17"/>
      <c r="G30" s="17"/>
      <c r="K30" s="17"/>
    </row>
    <row r="31" spans="1:19" x14ac:dyDescent="0.15">
      <c r="B31" s="17"/>
      <c r="C31" s="17"/>
      <c r="G31" s="17"/>
      <c r="K31" s="17"/>
    </row>
    <row r="32" spans="1:19" x14ac:dyDescent="0.15">
      <c r="B32" s="17"/>
      <c r="C32" s="17"/>
      <c r="G32" s="17"/>
      <c r="K32" s="17"/>
    </row>
    <row r="33" spans="2:11" x14ac:dyDescent="0.15">
      <c r="B33" s="17"/>
      <c r="C33" s="17"/>
      <c r="G33" s="17"/>
      <c r="K33" s="17"/>
    </row>
    <row r="34" spans="2:11" x14ac:dyDescent="0.15">
      <c r="B34" s="17"/>
      <c r="C34" s="17"/>
      <c r="G34" s="17"/>
      <c r="K34" s="17"/>
    </row>
    <row r="35" spans="2:11" x14ac:dyDescent="0.15">
      <c r="B35" s="17"/>
      <c r="C35" s="17"/>
      <c r="G35" s="17"/>
      <c r="K35" s="17"/>
    </row>
    <row r="36" spans="2:11" x14ac:dyDescent="0.15">
      <c r="B36" s="17"/>
      <c r="C36" s="17"/>
      <c r="G36" s="17"/>
      <c r="K36" s="17"/>
    </row>
    <row r="37" spans="2:11" x14ac:dyDescent="0.15">
      <c r="B37" s="17"/>
      <c r="C37" s="17"/>
      <c r="G37" s="17"/>
      <c r="K37" s="17"/>
    </row>
    <row r="38" spans="2:11" x14ac:dyDescent="0.15">
      <c r="B38" s="17"/>
      <c r="C38" s="17"/>
      <c r="G38" s="17"/>
      <c r="K38" s="17"/>
    </row>
    <row r="39" spans="2:11" x14ac:dyDescent="0.15">
      <c r="B39" s="17"/>
      <c r="C39" s="17"/>
      <c r="K39" s="17"/>
    </row>
    <row r="40" spans="2:11" x14ac:dyDescent="0.15">
      <c r="B40" s="17"/>
      <c r="C40" s="17"/>
      <c r="K40" s="17"/>
    </row>
    <row r="41" spans="2:11" x14ac:dyDescent="0.15">
      <c r="C41" s="17"/>
    </row>
    <row r="42" spans="2:11" x14ac:dyDescent="0.15">
      <c r="C42" s="17"/>
    </row>
    <row r="43" spans="2:11" x14ac:dyDescent="0.15">
      <c r="C43" s="17"/>
    </row>
    <row r="44" spans="2:11" x14ac:dyDescent="0.15">
      <c r="C44" s="17"/>
    </row>
    <row r="45" spans="2:11" x14ac:dyDescent="0.15">
      <c r="C45" s="17"/>
    </row>
  </sheetData>
  <mergeCells count="7">
    <mergeCell ref="A1:R1"/>
    <mergeCell ref="A4:A5"/>
    <mergeCell ref="B4:B5"/>
    <mergeCell ref="C4:F4"/>
    <mergeCell ref="G4:J4"/>
    <mergeCell ref="K4:N4"/>
    <mergeCell ref="O4:R4"/>
  </mergeCells>
  <phoneticPr fontId="3"/>
  <pageMargins left="0.25" right="0.25"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Normal="100" workbookViewId="0">
      <selection sqref="A1:F1"/>
    </sheetView>
  </sheetViews>
  <sheetFormatPr defaultColWidth="1.375" defaultRowHeight="10.5" x14ac:dyDescent="0.15"/>
  <cols>
    <col min="1" max="1" width="11.375" style="145" customWidth="1"/>
    <col min="2" max="2" width="19" style="1" customWidth="1"/>
    <col min="3" max="6" width="16" style="1" customWidth="1"/>
    <col min="7" max="7" width="2.125" style="1" customWidth="1"/>
    <col min="8" max="16384" width="1.375" style="1"/>
  </cols>
  <sheetData>
    <row r="1" spans="1:7" ht="18" customHeight="1" x14ac:dyDescent="0.15">
      <c r="A1" s="193" t="s">
        <v>147</v>
      </c>
      <c r="B1" s="193"/>
      <c r="C1" s="193"/>
      <c r="D1" s="193"/>
      <c r="E1" s="193"/>
      <c r="F1" s="193"/>
    </row>
    <row r="2" spans="1:7" ht="3.75" customHeight="1" x14ac:dyDescent="0.15">
      <c r="A2" s="144"/>
      <c r="B2" s="107"/>
      <c r="C2" s="107"/>
      <c r="D2" s="107"/>
      <c r="E2" s="107"/>
      <c r="F2" s="107"/>
    </row>
    <row r="3" spans="1:7" ht="11.25" customHeight="1" thickBot="1" x14ac:dyDescent="0.2">
      <c r="F3" s="4" t="s">
        <v>22</v>
      </c>
    </row>
    <row r="4" spans="1:7" ht="21" customHeight="1" x14ac:dyDescent="0.15">
      <c r="A4" s="252" t="s">
        <v>92</v>
      </c>
      <c r="B4" s="264" t="s">
        <v>113</v>
      </c>
      <c r="C4" s="266" t="s">
        <v>51</v>
      </c>
      <c r="D4" s="267"/>
      <c r="E4" s="266" t="s">
        <v>52</v>
      </c>
      <c r="F4" s="268"/>
    </row>
    <row r="5" spans="1:7" ht="12" customHeight="1" x14ac:dyDescent="0.15">
      <c r="A5" s="253"/>
      <c r="B5" s="265"/>
      <c r="C5" s="81" t="s">
        <v>91</v>
      </c>
      <c r="D5" s="81" t="s">
        <v>75</v>
      </c>
      <c r="E5" s="81" t="s">
        <v>91</v>
      </c>
      <c r="F5" s="81" t="s">
        <v>75</v>
      </c>
    </row>
    <row r="6" spans="1:7" ht="11.25" customHeight="1" x14ac:dyDescent="0.15">
      <c r="A6" s="146" t="s">
        <v>180</v>
      </c>
      <c r="B6" s="11">
        <v>286936</v>
      </c>
      <c r="C6" s="15">
        <v>191049</v>
      </c>
      <c r="D6" s="15">
        <v>6587</v>
      </c>
      <c r="E6" s="15">
        <v>88239</v>
      </c>
      <c r="F6" s="15">
        <v>1061</v>
      </c>
    </row>
    <row r="7" spans="1:7" ht="11.25" customHeight="1" x14ac:dyDescent="0.15">
      <c r="A7" s="90" t="s">
        <v>105</v>
      </c>
      <c r="B7" s="11">
        <v>265555</v>
      </c>
      <c r="C7" s="15">
        <v>190550</v>
      </c>
      <c r="D7" s="15">
        <v>8069</v>
      </c>
      <c r="E7" s="15">
        <v>66259</v>
      </c>
      <c r="F7" s="15">
        <v>677</v>
      </c>
    </row>
    <row r="8" spans="1:7" ht="11.25" customHeight="1" x14ac:dyDescent="0.15">
      <c r="A8" s="90" t="s">
        <v>107</v>
      </c>
      <c r="B8" s="11">
        <v>291665</v>
      </c>
      <c r="C8" s="15">
        <v>203908</v>
      </c>
      <c r="D8" s="15">
        <v>7742</v>
      </c>
      <c r="E8" s="15">
        <v>78912</v>
      </c>
      <c r="F8" s="15">
        <v>1103</v>
      </c>
    </row>
    <row r="9" spans="1:7" ht="11.25" customHeight="1" x14ac:dyDescent="0.15">
      <c r="A9" s="90" t="s">
        <v>131</v>
      </c>
      <c r="B9" s="11">
        <v>181267</v>
      </c>
      <c r="C9" s="15">
        <v>131459</v>
      </c>
      <c r="D9" s="15">
        <v>5801</v>
      </c>
      <c r="E9" s="15">
        <v>43164</v>
      </c>
      <c r="F9" s="15">
        <v>843</v>
      </c>
    </row>
    <row r="10" spans="1:7" ht="11.25" customHeight="1" x14ac:dyDescent="0.15">
      <c r="A10" s="90" t="s">
        <v>188</v>
      </c>
      <c r="B10" s="11">
        <f>SUM(B12:B23)</f>
        <v>124297</v>
      </c>
      <c r="C10" s="15">
        <f>SUM(C12:C23)</f>
        <v>87299</v>
      </c>
      <c r="D10" s="15">
        <f t="shared" ref="D10:F10" si="0">SUM(D12:D23)</f>
        <v>3487</v>
      </c>
      <c r="E10" s="15">
        <f t="shared" si="0"/>
        <v>33125</v>
      </c>
      <c r="F10" s="15">
        <f t="shared" si="0"/>
        <v>386</v>
      </c>
      <c r="G10" s="17"/>
    </row>
    <row r="11" spans="1:7" ht="6.95" customHeight="1" x14ac:dyDescent="0.15">
      <c r="A11" s="90"/>
      <c r="B11" s="13"/>
      <c r="C11" s="12"/>
      <c r="D11" s="12"/>
      <c r="E11" s="12"/>
      <c r="F11" s="12"/>
      <c r="G11" s="17"/>
    </row>
    <row r="12" spans="1:7" ht="11.25" customHeight="1" x14ac:dyDescent="0.15">
      <c r="A12" s="90" t="s">
        <v>181</v>
      </c>
      <c r="B12" s="13">
        <f>SUM(C12:F12)</f>
        <v>22817</v>
      </c>
      <c r="C12" s="12">
        <v>15953</v>
      </c>
      <c r="D12" s="12">
        <v>788</v>
      </c>
      <c r="E12" s="12">
        <v>6024</v>
      </c>
      <c r="F12" s="12">
        <v>52</v>
      </c>
      <c r="G12" s="17"/>
    </row>
    <row r="13" spans="1:7" ht="11.25" customHeight="1" x14ac:dyDescent="0.15">
      <c r="A13" s="90" t="s">
        <v>182</v>
      </c>
      <c r="B13" s="13">
        <f t="shared" ref="B13:B23" si="1">SUM(C13:F13)</f>
        <v>26768</v>
      </c>
      <c r="C13" s="12">
        <v>17389</v>
      </c>
      <c r="D13" s="12">
        <v>621</v>
      </c>
      <c r="E13" s="12">
        <v>8696</v>
      </c>
      <c r="F13" s="12">
        <v>62</v>
      </c>
      <c r="G13" s="17"/>
    </row>
    <row r="14" spans="1:7" ht="11.25" customHeight="1" x14ac:dyDescent="0.15">
      <c r="A14" s="90" t="s">
        <v>15</v>
      </c>
      <c r="B14" s="13">
        <f t="shared" si="1"/>
        <v>22750</v>
      </c>
      <c r="C14" s="12">
        <v>13017</v>
      </c>
      <c r="D14" s="12">
        <v>125</v>
      </c>
      <c r="E14" s="12">
        <v>9495</v>
      </c>
      <c r="F14" s="12">
        <v>113</v>
      </c>
      <c r="G14" s="17"/>
    </row>
    <row r="15" spans="1:7" ht="11.25" customHeight="1" x14ac:dyDescent="0.15">
      <c r="A15" s="90" t="s">
        <v>16</v>
      </c>
      <c r="B15" s="13">
        <f t="shared" si="1"/>
        <v>12586</v>
      </c>
      <c r="C15" s="12">
        <v>8555</v>
      </c>
      <c r="D15" s="12">
        <v>432</v>
      </c>
      <c r="E15" s="12">
        <v>3562</v>
      </c>
      <c r="F15" s="12">
        <v>37</v>
      </c>
      <c r="G15" s="17"/>
    </row>
    <row r="16" spans="1:7" ht="11.25" customHeight="1" x14ac:dyDescent="0.15">
      <c r="A16" s="90" t="s">
        <v>17</v>
      </c>
      <c r="B16" s="13">
        <f t="shared" si="1"/>
        <v>12804</v>
      </c>
      <c r="C16" s="12">
        <v>9658</v>
      </c>
      <c r="D16" s="12">
        <v>990</v>
      </c>
      <c r="E16" s="12">
        <v>2083</v>
      </c>
      <c r="F16" s="12">
        <v>73</v>
      </c>
      <c r="G16" s="17"/>
    </row>
    <row r="17" spans="1:7" ht="11.25" customHeight="1" x14ac:dyDescent="0.15">
      <c r="A17" s="90" t="s">
        <v>18</v>
      </c>
      <c r="B17" s="13">
        <f t="shared" si="1"/>
        <v>11683</v>
      </c>
      <c r="C17" s="12">
        <v>8612</v>
      </c>
      <c r="D17" s="12">
        <v>95</v>
      </c>
      <c r="E17" s="12">
        <v>2933</v>
      </c>
      <c r="F17" s="12">
        <v>43</v>
      </c>
      <c r="G17" s="17"/>
    </row>
    <row r="18" spans="1:7" ht="11.25" customHeight="1" x14ac:dyDescent="0.15">
      <c r="A18" s="90" t="s">
        <v>19</v>
      </c>
      <c r="B18" s="13">
        <f t="shared" si="1"/>
        <v>0</v>
      </c>
      <c r="C18" s="12">
        <v>0</v>
      </c>
      <c r="D18" s="12">
        <v>0</v>
      </c>
      <c r="E18" s="12">
        <v>0</v>
      </c>
      <c r="F18" s="12">
        <v>0</v>
      </c>
      <c r="G18" s="17"/>
    </row>
    <row r="19" spans="1:7" ht="11.25" customHeight="1" x14ac:dyDescent="0.15">
      <c r="A19" s="90" t="s">
        <v>20</v>
      </c>
      <c r="B19" s="13">
        <f t="shared" si="1"/>
        <v>0</v>
      </c>
      <c r="C19" s="12">
        <v>0</v>
      </c>
      <c r="D19" s="12">
        <v>0</v>
      </c>
      <c r="E19" s="12">
        <v>0</v>
      </c>
      <c r="F19" s="12">
        <v>0</v>
      </c>
      <c r="G19" s="17"/>
    </row>
    <row r="20" spans="1:7" ht="11.25" customHeight="1" x14ac:dyDescent="0.15">
      <c r="A20" s="90" t="s">
        <v>21</v>
      </c>
      <c r="B20" s="13">
        <f t="shared" si="1"/>
        <v>0</v>
      </c>
      <c r="C20" s="12">
        <v>0</v>
      </c>
      <c r="D20" s="12">
        <v>0</v>
      </c>
      <c r="E20" s="12">
        <v>0</v>
      </c>
      <c r="F20" s="12">
        <v>0</v>
      </c>
      <c r="G20" s="17"/>
    </row>
    <row r="21" spans="1:7" ht="11.25" customHeight="1" x14ac:dyDescent="0.15">
      <c r="A21" s="90" t="s">
        <v>174</v>
      </c>
      <c r="B21" s="13">
        <f t="shared" si="1"/>
        <v>0</v>
      </c>
      <c r="C21" s="12">
        <v>0</v>
      </c>
      <c r="D21" s="12">
        <v>0</v>
      </c>
      <c r="E21" s="12">
        <v>0</v>
      </c>
      <c r="F21" s="12">
        <v>0</v>
      </c>
      <c r="G21" s="17"/>
    </row>
    <row r="22" spans="1:7" ht="11.25" customHeight="1" x14ac:dyDescent="0.15">
      <c r="A22" s="90" t="s">
        <v>13</v>
      </c>
      <c r="B22" s="13">
        <f t="shared" si="1"/>
        <v>3819</v>
      </c>
      <c r="C22" s="12">
        <v>3514</v>
      </c>
      <c r="D22" s="12">
        <v>96</v>
      </c>
      <c r="E22" s="12">
        <v>206</v>
      </c>
      <c r="F22" s="12">
        <v>3</v>
      </c>
      <c r="G22" s="17"/>
    </row>
    <row r="23" spans="1:7" ht="11.25" customHeight="1" thickBot="1" x14ac:dyDescent="0.2">
      <c r="A23" s="147" t="s">
        <v>62</v>
      </c>
      <c r="B23" s="18">
        <f t="shared" si="1"/>
        <v>11070</v>
      </c>
      <c r="C23" s="14">
        <v>10601</v>
      </c>
      <c r="D23" s="14">
        <v>340</v>
      </c>
      <c r="E23" s="14">
        <v>126</v>
      </c>
      <c r="F23" s="14">
        <v>3</v>
      </c>
      <c r="G23" s="17"/>
    </row>
    <row r="24" spans="1:7" ht="11.25" customHeight="1" x14ac:dyDescent="0.15">
      <c r="A24" s="148" t="s">
        <v>185</v>
      </c>
      <c r="B24" s="108"/>
      <c r="C24" s="108"/>
      <c r="D24" s="109"/>
      <c r="E24" s="109"/>
      <c r="F24" s="109"/>
    </row>
    <row r="25" spans="1:7" x14ac:dyDescent="0.15">
      <c r="A25" s="1"/>
      <c r="B25" s="132"/>
    </row>
    <row r="26" spans="1:7" x14ac:dyDescent="0.15">
      <c r="B26" s="17"/>
      <c r="C26" s="17"/>
      <c r="D26" s="17"/>
      <c r="E26" s="17"/>
      <c r="F26" s="17"/>
    </row>
  </sheetData>
  <mergeCells count="5">
    <mergeCell ref="A1:F1"/>
    <mergeCell ref="A4:A5"/>
    <mergeCell ref="B4:B5"/>
    <mergeCell ref="C4:D4"/>
    <mergeCell ref="E4:F4"/>
  </mergeCells>
  <phoneticPr fontId="3"/>
  <pageMargins left="0.5118110236220472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zoomScaleNormal="100" zoomScaleSheetLayoutView="130" workbookViewId="0">
      <selection sqref="A1:F1"/>
    </sheetView>
  </sheetViews>
  <sheetFormatPr defaultColWidth="2.5" defaultRowHeight="12" x14ac:dyDescent="0.15"/>
  <cols>
    <col min="1" max="1" width="3.75" style="104" customWidth="1"/>
    <col min="2" max="2" width="0.875" style="95" customWidth="1"/>
    <col min="3" max="3" width="34.75" style="95" customWidth="1"/>
    <col min="4" max="6" width="16" style="105" customWidth="1"/>
    <col min="7" max="7" width="1" style="95" customWidth="1"/>
    <col min="8" max="16384" width="2.5" style="95"/>
  </cols>
  <sheetData>
    <row r="1" spans="1:6" s="84" customFormat="1" ht="17.25" x14ac:dyDescent="0.15">
      <c r="A1" s="269" t="s">
        <v>149</v>
      </c>
      <c r="B1" s="269"/>
      <c r="C1" s="269"/>
      <c r="D1" s="269"/>
      <c r="E1" s="269"/>
      <c r="F1" s="269"/>
    </row>
    <row r="2" spans="1:6" s="84" customFormat="1" ht="7.5" customHeight="1" x14ac:dyDescent="0.15">
      <c r="A2" s="85"/>
      <c r="B2" s="85"/>
      <c r="C2" s="85"/>
      <c r="D2" s="85"/>
      <c r="E2" s="85"/>
      <c r="F2" s="85"/>
    </row>
    <row r="3" spans="1:6" s="84" customFormat="1" ht="11.25" customHeight="1" thickBot="1" x14ac:dyDescent="0.2">
      <c r="A3" s="86"/>
      <c r="B3" s="87"/>
      <c r="C3" s="88"/>
      <c r="D3" s="88"/>
      <c r="E3" s="89"/>
      <c r="F3" s="90" t="s">
        <v>150</v>
      </c>
    </row>
    <row r="4" spans="1:6" s="84" customFormat="1" ht="11.25" customHeight="1" x14ac:dyDescent="0.15">
      <c r="A4" s="245" t="s">
        <v>100</v>
      </c>
      <c r="B4" s="245"/>
      <c r="C4" s="240"/>
      <c r="D4" s="240" t="s">
        <v>76</v>
      </c>
      <c r="E4" s="242" t="s">
        <v>77</v>
      </c>
      <c r="F4" s="244" t="s">
        <v>78</v>
      </c>
    </row>
    <row r="5" spans="1:6" s="84" customFormat="1" ht="11.25" customHeight="1" x14ac:dyDescent="0.15">
      <c r="A5" s="255"/>
      <c r="B5" s="255"/>
      <c r="C5" s="241"/>
      <c r="D5" s="241"/>
      <c r="E5" s="243"/>
      <c r="F5" s="246"/>
    </row>
    <row r="6" spans="1:6" s="84" customFormat="1" ht="20.100000000000001" customHeight="1" x14ac:dyDescent="0.15">
      <c r="A6" s="4">
        <v>1</v>
      </c>
      <c r="B6" s="91"/>
      <c r="C6" s="92" t="s">
        <v>114</v>
      </c>
      <c r="D6" s="93">
        <v>137936</v>
      </c>
      <c r="E6" s="94">
        <v>333.33</v>
      </c>
      <c r="F6" s="93">
        <v>12</v>
      </c>
    </row>
    <row r="7" spans="1:6" ht="20.100000000000001" customHeight="1" x14ac:dyDescent="0.15">
      <c r="A7" s="4">
        <v>2</v>
      </c>
      <c r="B7" s="8"/>
      <c r="C7" s="92" t="s">
        <v>151</v>
      </c>
      <c r="D7" s="93">
        <v>30277</v>
      </c>
      <c r="E7" s="94">
        <v>180</v>
      </c>
      <c r="F7" s="93">
        <v>1</v>
      </c>
    </row>
    <row r="8" spans="1:6" ht="20.100000000000001" customHeight="1" x14ac:dyDescent="0.15">
      <c r="A8" s="4">
        <v>3</v>
      </c>
      <c r="B8" s="8"/>
      <c r="C8" s="92" t="s">
        <v>115</v>
      </c>
      <c r="D8" s="93">
        <v>50142</v>
      </c>
      <c r="E8" s="94">
        <v>241</v>
      </c>
      <c r="F8" s="93">
        <v>4</v>
      </c>
    </row>
    <row r="9" spans="1:6" ht="20.100000000000001" customHeight="1" x14ac:dyDescent="0.15">
      <c r="A9" s="4">
        <v>4</v>
      </c>
      <c r="B9" s="8"/>
      <c r="C9" s="92" t="s">
        <v>152</v>
      </c>
      <c r="D9" s="93">
        <v>83781</v>
      </c>
      <c r="E9" s="94">
        <v>285.10000000000002</v>
      </c>
      <c r="F9" s="93">
        <v>1</v>
      </c>
    </row>
    <row r="10" spans="1:6" ht="20.100000000000001" customHeight="1" x14ac:dyDescent="0.15">
      <c r="A10" s="4">
        <v>5</v>
      </c>
      <c r="B10" s="97"/>
      <c r="C10" s="92" t="s">
        <v>116</v>
      </c>
      <c r="D10" s="93">
        <v>82862</v>
      </c>
      <c r="E10" s="94">
        <v>285.2</v>
      </c>
      <c r="F10" s="93">
        <v>5</v>
      </c>
    </row>
    <row r="11" spans="1:6" ht="20.100000000000001" customHeight="1" x14ac:dyDescent="0.15">
      <c r="A11" s="4">
        <v>6</v>
      </c>
      <c r="B11" s="97"/>
      <c r="C11" s="92" t="s">
        <v>153</v>
      </c>
      <c r="D11" s="93">
        <v>75338</v>
      </c>
      <c r="E11" s="94">
        <v>268.3</v>
      </c>
      <c r="F11" s="93">
        <v>9</v>
      </c>
    </row>
    <row r="12" spans="1:6" ht="20.100000000000001" customHeight="1" x14ac:dyDescent="0.15">
      <c r="A12" s="4">
        <v>7</v>
      </c>
      <c r="B12" s="97"/>
      <c r="C12" s="92" t="s">
        <v>154</v>
      </c>
      <c r="D12" s="93">
        <v>42830</v>
      </c>
      <c r="E12" s="94">
        <v>225.38</v>
      </c>
      <c r="F12" s="93">
        <v>1</v>
      </c>
    </row>
    <row r="13" spans="1:6" ht="20.100000000000001" customHeight="1" x14ac:dyDescent="0.15">
      <c r="A13" s="4">
        <v>8</v>
      </c>
      <c r="B13" s="97"/>
      <c r="C13" s="92" t="s">
        <v>155</v>
      </c>
      <c r="D13" s="93">
        <v>35265</v>
      </c>
      <c r="E13" s="94">
        <v>204.75</v>
      </c>
      <c r="F13" s="93">
        <v>2</v>
      </c>
    </row>
    <row r="14" spans="1:6" ht="20.100000000000001" customHeight="1" x14ac:dyDescent="0.15">
      <c r="A14" s="4">
        <v>9</v>
      </c>
      <c r="B14" s="96"/>
      <c r="C14" s="92" t="s">
        <v>117</v>
      </c>
      <c r="D14" s="93">
        <v>4200</v>
      </c>
      <c r="E14" s="94">
        <v>90.6</v>
      </c>
      <c r="F14" s="93">
        <v>2</v>
      </c>
    </row>
    <row r="15" spans="1:6" ht="20.100000000000001" customHeight="1" x14ac:dyDescent="0.15">
      <c r="A15" s="4">
        <v>10</v>
      </c>
      <c r="B15" s="96"/>
      <c r="C15" s="92" t="s">
        <v>118</v>
      </c>
      <c r="D15" s="93">
        <v>168666</v>
      </c>
      <c r="E15" s="94">
        <v>348</v>
      </c>
      <c r="F15" s="93">
        <v>25</v>
      </c>
    </row>
    <row r="16" spans="1:6" ht="20.100000000000001" customHeight="1" x14ac:dyDescent="0.15">
      <c r="A16" s="4">
        <v>11</v>
      </c>
      <c r="B16" s="97"/>
      <c r="C16" s="92" t="s">
        <v>119</v>
      </c>
      <c r="D16" s="93">
        <v>90901</v>
      </c>
      <c r="E16" s="94">
        <v>293.83999999999997</v>
      </c>
      <c r="F16" s="93">
        <v>2</v>
      </c>
    </row>
    <row r="17" spans="1:6" ht="20.100000000000001" customHeight="1" x14ac:dyDescent="0.15">
      <c r="A17" s="4">
        <v>12</v>
      </c>
      <c r="B17" s="97"/>
      <c r="C17" s="92" t="s">
        <v>156</v>
      </c>
      <c r="D17" s="93">
        <v>51044</v>
      </c>
      <c r="E17" s="94">
        <v>238</v>
      </c>
      <c r="F17" s="93">
        <v>1</v>
      </c>
    </row>
    <row r="18" spans="1:6" ht="20.100000000000001" customHeight="1" x14ac:dyDescent="0.15">
      <c r="A18" s="4">
        <v>13</v>
      </c>
      <c r="B18" s="97"/>
      <c r="C18" s="92" t="s">
        <v>120</v>
      </c>
      <c r="D18" s="93">
        <v>114261</v>
      </c>
      <c r="E18" s="94">
        <v>290.2</v>
      </c>
      <c r="F18" s="93">
        <v>32</v>
      </c>
    </row>
    <row r="19" spans="1:6" s="84" customFormat="1" ht="20.100000000000001" customHeight="1" x14ac:dyDescent="0.15">
      <c r="A19" s="4">
        <v>14</v>
      </c>
      <c r="B19" s="97"/>
      <c r="C19" s="92" t="s">
        <v>121</v>
      </c>
      <c r="D19" s="93">
        <v>56769</v>
      </c>
      <c r="E19" s="94">
        <v>220.62</v>
      </c>
      <c r="F19" s="93">
        <v>2</v>
      </c>
    </row>
    <row r="20" spans="1:6" s="84" customFormat="1" ht="20.100000000000001" customHeight="1" x14ac:dyDescent="0.15">
      <c r="A20" s="4">
        <v>15</v>
      </c>
      <c r="B20" s="96"/>
      <c r="C20" s="92" t="s">
        <v>157</v>
      </c>
      <c r="D20" s="93">
        <v>135225</v>
      </c>
      <c r="E20" s="94">
        <v>323.60000000000002</v>
      </c>
      <c r="F20" s="93">
        <v>14</v>
      </c>
    </row>
    <row r="21" spans="1:6" s="84" customFormat="1" ht="20.100000000000001" customHeight="1" x14ac:dyDescent="0.15">
      <c r="A21" s="4">
        <v>16</v>
      </c>
      <c r="B21" s="96"/>
      <c r="C21" s="92" t="s">
        <v>158</v>
      </c>
      <c r="D21" s="93">
        <v>115875</v>
      </c>
      <c r="E21" s="94">
        <v>288.33</v>
      </c>
      <c r="F21" s="93">
        <v>2</v>
      </c>
    </row>
    <row r="22" spans="1:6" s="84" customFormat="1" ht="20.100000000000001" customHeight="1" x14ac:dyDescent="0.15">
      <c r="A22" s="4">
        <v>17</v>
      </c>
      <c r="B22" s="97"/>
      <c r="C22" s="92" t="s">
        <v>159</v>
      </c>
      <c r="D22" s="93">
        <v>77441</v>
      </c>
      <c r="E22" s="94">
        <v>261.31</v>
      </c>
      <c r="F22" s="93">
        <v>2</v>
      </c>
    </row>
    <row r="23" spans="1:6" s="84" customFormat="1" ht="20.100000000000001" customHeight="1" x14ac:dyDescent="0.15">
      <c r="A23" s="4">
        <v>18</v>
      </c>
      <c r="B23" s="96"/>
      <c r="C23" s="92" t="s">
        <v>160</v>
      </c>
      <c r="D23" s="93">
        <v>32477</v>
      </c>
      <c r="E23" s="94">
        <v>198.15</v>
      </c>
      <c r="F23" s="93">
        <v>1</v>
      </c>
    </row>
    <row r="24" spans="1:6" s="84" customFormat="1" ht="20.100000000000001" customHeight="1" x14ac:dyDescent="0.15">
      <c r="A24" s="4">
        <v>19</v>
      </c>
      <c r="B24" s="97"/>
      <c r="C24" s="92" t="s">
        <v>122</v>
      </c>
      <c r="D24" s="93">
        <v>51309</v>
      </c>
      <c r="E24" s="94">
        <v>229.84</v>
      </c>
      <c r="F24" s="93">
        <v>2</v>
      </c>
    </row>
    <row r="25" spans="1:6" s="84" customFormat="1" ht="20.100000000000001" customHeight="1" x14ac:dyDescent="0.15">
      <c r="A25" s="4">
        <v>20</v>
      </c>
      <c r="B25" s="97"/>
      <c r="C25" s="92" t="s">
        <v>123</v>
      </c>
      <c r="D25" s="93">
        <v>9961</v>
      </c>
      <c r="E25" s="94">
        <v>135</v>
      </c>
      <c r="F25" s="93">
        <v>4</v>
      </c>
    </row>
    <row r="26" spans="1:6" s="84" customFormat="1" ht="20.100000000000001" customHeight="1" x14ac:dyDescent="0.15">
      <c r="A26" s="4">
        <v>21</v>
      </c>
      <c r="B26" s="97"/>
      <c r="C26" s="92" t="s">
        <v>161</v>
      </c>
      <c r="D26" s="93">
        <v>169379</v>
      </c>
      <c r="E26" s="94">
        <v>347.1</v>
      </c>
      <c r="F26" s="93">
        <v>13</v>
      </c>
    </row>
    <row r="27" spans="1:6" s="84" customFormat="1" ht="20.100000000000001" customHeight="1" x14ac:dyDescent="0.15">
      <c r="A27" s="4">
        <v>22</v>
      </c>
      <c r="B27" s="97"/>
      <c r="C27" s="92" t="s">
        <v>162</v>
      </c>
      <c r="D27" s="93">
        <v>48075</v>
      </c>
      <c r="E27" s="94">
        <v>217</v>
      </c>
      <c r="F27" s="93">
        <v>1</v>
      </c>
    </row>
    <row r="28" spans="1:6" s="84" customFormat="1" ht="20.100000000000001" customHeight="1" x14ac:dyDescent="0.15">
      <c r="A28" s="4">
        <v>23</v>
      </c>
      <c r="B28" s="97"/>
      <c r="C28" s="92" t="s">
        <v>124</v>
      </c>
      <c r="D28" s="93">
        <v>90963</v>
      </c>
      <c r="E28" s="94">
        <v>294</v>
      </c>
      <c r="F28" s="93">
        <v>1</v>
      </c>
    </row>
    <row r="29" spans="1:6" s="84" customFormat="1" ht="20.100000000000001" customHeight="1" x14ac:dyDescent="0.15">
      <c r="A29" s="4">
        <v>24</v>
      </c>
      <c r="B29" s="97"/>
      <c r="C29" s="92" t="s">
        <v>163</v>
      </c>
      <c r="D29" s="93">
        <v>115906</v>
      </c>
      <c r="E29" s="94">
        <v>288.33</v>
      </c>
      <c r="F29" s="93">
        <v>5</v>
      </c>
    </row>
    <row r="30" spans="1:6" s="84" customFormat="1" ht="20.100000000000001" customHeight="1" x14ac:dyDescent="0.15">
      <c r="A30" s="4">
        <v>25</v>
      </c>
      <c r="B30" s="96"/>
      <c r="C30" s="92" t="s">
        <v>125</v>
      </c>
      <c r="D30" s="93">
        <v>24427</v>
      </c>
      <c r="E30" s="94">
        <v>180.45</v>
      </c>
      <c r="F30" s="93">
        <v>12</v>
      </c>
    </row>
    <row r="31" spans="1:6" s="84" customFormat="1" ht="20.100000000000001" customHeight="1" x14ac:dyDescent="0.15">
      <c r="A31" s="4">
        <v>26</v>
      </c>
      <c r="B31" s="97"/>
      <c r="C31" s="92" t="s">
        <v>126</v>
      </c>
      <c r="D31" s="93">
        <v>30277</v>
      </c>
      <c r="E31" s="94">
        <v>180.45</v>
      </c>
      <c r="F31" s="93">
        <v>1</v>
      </c>
    </row>
    <row r="32" spans="1:6" s="84" customFormat="1" ht="20.100000000000001" customHeight="1" x14ac:dyDescent="0.15">
      <c r="A32" s="4">
        <v>27</v>
      </c>
      <c r="B32" s="96"/>
      <c r="C32" s="92" t="s">
        <v>127</v>
      </c>
      <c r="D32" s="93">
        <v>167725</v>
      </c>
      <c r="E32" s="94">
        <v>333.46</v>
      </c>
      <c r="F32" s="93">
        <v>3</v>
      </c>
    </row>
    <row r="33" spans="1:6" s="84" customFormat="1" ht="20.100000000000001" customHeight="1" x14ac:dyDescent="0.15">
      <c r="A33" s="4">
        <v>28</v>
      </c>
      <c r="B33" s="97"/>
      <c r="C33" s="92" t="s">
        <v>164</v>
      </c>
      <c r="D33" s="93">
        <v>47861</v>
      </c>
      <c r="E33" s="94">
        <v>228.4</v>
      </c>
      <c r="F33" s="93">
        <v>4</v>
      </c>
    </row>
    <row r="34" spans="1:6" s="84" customFormat="1" ht="20.100000000000001" customHeight="1" x14ac:dyDescent="0.15">
      <c r="A34" s="4">
        <v>29</v>
      </c>
      <c r="B34" s="97"/>
      <c r="C34" s="92" t="s">
        <v>134</v>
      </c>
      <c r="D34" s="93">
        <v>26594</v>
      </c>
      <c r="E34" s="94">
        <v>183.4</v>
      </c>
      <c r="F34" s="93">
        <v>1</v>
      </c>
    </row>
    <row r="35" spans="1:6" s="84" customFormat="1" ht="20.100000000000001" customHeight="1" x14ac:dyDescent="0.15">
      <c r="A35" s="4">
        <v>30</v>
      </c>
      <c r="B35" s="96"/>
      <c r="C35" s="92" t="s">
        <v>165</v>
      </c>
      <c r="D35" s="93">
        <v>69840</v>
      </c>
      <c r="E35" s="94">
        <v>260.69</v>
      </c>
      <c r="F35" s="93">
        <v>2</v>
      </c>
    </row>
    <row r="36" spans="1:6" s="84" customFormat="1" ht="20.100000000000001" customHeight="1" x14ac:dyDescent="0.15">
      <c r="A36" s="4">
        <v>31</v>
      </c>
      <c r="B36" s="97"/>
      <c r="C36" s="92" t="s">
        <v>166</v>
      </c>
      <c r="D36" s="93">
        <v>138194</v>
      </c>
      <c r="E36" s="94">
        <v>311.12</v>
      </c>
      <c r="F36" s="93">
        <v>1</v>
      </c>
    </row>
    <row r="37" spans="1:6" s="84" customFormat="1" ht="20.100000000000001" customHeight="1" x14ac:dyDescent="0.15">
      <c r="A37" s="4">
        <v>32</v>
      </c>
      <c r="B37" s="96"/>
      <c r="C37" s="92" t="s">
        <v>167</v>
      </c>
      <c r="D37" s="93">
        <v>55575</v>
      </c>
      <c r="E37" s="94">
        <v>219.3</v>
      </c>
      <c r="F37" s="93">
        <v>1</v>
      </c>
    </row>
    <row r="38" spans="1:6" s="84" customFormat="1" ht="20.100000000000001" customHeight="1" x14ac:dyDescent="0.15">
      <c r="A38" s="4">
        <v>33</v>
      </c>
      <c r="B38" s="97"/>
      <c r="C38" s="92" t="s">
        <v>128</v>
      </c>
      <c r="D38" s="93">
        <v>144216</v>
      </c>
      <c r="E38" s="94">
        <v>329.79</v>
      </c>
      <c r="F38" s="93">
        <v>6</v>
      </c>
    </row>
    <row r="39" spans="1:6" s="84" customFormat="1" ht="20.100000000000001" customHeight="1" x14ac:dyDescent="0.15">
      <c r="A39" s="4">
        <v>34</v>
      </c>
      <c r="B39" s="97"/>
      <c r="C39" s="92" t="s">
        <v>168</v>
      </c>
      <c r="D39" s="93">
        <v>10992</v>
      </c>
      <c r="E39" s="94">
        <v>142.1</v>
      </c>
      <c r="F39" s="93">
        <v>5</v>
      </c>
    </row>
    <row r="40" spans="1:6" s="84" customFormat="1" ht="20.100000000000001" customHeight="1" thickBot="1" x14ac:dyDescent="0.2">
      <c r="A40" s="2">
        <v>35</v>
      </c>
      <c r="B40" s="106"/>
      <c r="C40" s="98" t="s">
        <v>169</v>
      </c>
      <c r="D40" s="99">
        <v>10038</v>
      </c>
      <c r="E40" s="100">
        <v>131.46</v>
      </c>
      <c r="F40" s="99">
        <v>3</v>
      </c>
    </row>
    <row r="41" spans="1:6" x14ac:dyDescent="0.15">
      <c r="A41" s="101" t="s">
        <v>80</v>
      </c>
      <c r="B41" s="1"/>
      <c r="C41" s="1"/>
      <c r="D41" s="102"/>
      <c r="E41" s="102"/>
      <c r="F41" s="103"/>
    </row>
  </sheetData>
  <mergeCells count="5">
    <mergeCell ref="A1:F1"/>
    <mergeCell ref="A4:C5"/>
    <mergeCell ref="D4:D5"/>
    <mergeCell ref="E4:E5"/>
    <mergeCell ref="F4:F5"/>
  </mergeCells>
  <phoneticPr fontId="3"/>
  <pageMargins left="0.70866141732283461" right="0.70866141732283461"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zoomScaleNormal="100" workbookViewId="0">
      <selection sqref="A1:F1"/>
    </sheetView>
  </sheetViews>
  <sheetFormatPr defaultColWidth="1.375" defaultRowHeight="10.5" x14ac:dyDescent="0.15"/>
  <cols>
    <col min="1" max="1" width="10" style="1" customWidth="1"/>
    <col min="2" max="6" width="16.625" style="1" customWidth="1"/>
    <col min="7" max="7" width="2.375" style="1" customWidth="1"/>
    <col min="8" max="16384" width="1.375" style="1"/>
  </cols>
  <sheetData>
    <row r="1" spans="1:7" ht="17.25" customHeight="1" x14ac:dyDescent="0.15">
      <c r="A1" s="193" t="s">
        <v>137</v>
      </c>
      <c r="B1" s="194"/>
      <c r="C1" s="194"/>
      <c r="D1" s="194"/>
      <c r="E1" s="194"/>
      <c r="F1" s="194"/>
    </row>
    <row r="2" spans="1:7" ht="11.25" customHeight="1" thickBot="1" x14ac:dyDescent="0.2">
      <c r="F2" s="2" t="s">
        <v>22</v>
      </c>
    </row>
    <row r="3" spans="1:7" ht="22.5" customHeight="1" x14ac:dyDescent="0.15">
      <c r="A3" s="186" t="s">
        <v>0</v>
      </c>
      <c r="B3" s="7" t="s">
        <v>4</v>
      </c>
      <c r="C3" s="184" t="s">
        <v>108</v>
      </c>
      <c r="D3" s="7" t="s">
        <v>41</v>
      </c>
      <c r="E3" s="184" t="s">
        <v>109</v>
      </c>
      <c r="F3" s="183" t="s">
        <v>42</v>
      </c>
    </row>
    <row r="4" spans="1:7" ht="11.25" customHeight="1" x14ac:dyDescent="0.15">
      <c r="A4" s="3" t="s">
        <v>223</v>
      </c>
      <c r="B4" s="11">
        <v>6693800</v>
      </c>
      <c r="C4" s="15">
        <v>1347700</v>
      </c>
      <c r="D4" s="15">
        <v>4028300</v>
      </c>
      <c r="E4" s="15">
        <v>600600</v>
      </c>
      <c r="F4" s="15">
        <v>717200</v>
      </c>
    </row>
    <row r="5" spans="1:7" ht="11.25" customHeight="1" x14ac:dyDescent="0.15">
      <c r="A5" s="4" t="s">
        <v>106</v>
      </c>
      <c r="B5" s="11">
        <v>6723500</v>
      </c>
      <c r="C5" s="15">
        <v>1291700</v>
      </c>
      <c r="D5" s="15">
        <v>3870900</v>
      </c>
      <c r="E5" s="15">
        <v>879200</v>
      </c>
      <c r="F5" s="15">
        <v>681700</v>
      </c>
    </row>
    <row r="6" spans="1:7" ht="11.25" customHeight="1" x14ac:dyDescent="0.15">
      <c r="A6" s="4" t="s">
        <v>132</v>
      </c>
      <c r="B6" s="11">
        <v>7077700</v>
      </c>
      <c r="C6" s="15">
        <v>1266400</v>
      </c>
      <c r="D6" s="15">
        <v>3872800</v>
      </c>
      <c r="E6" s="15">
        <v>1213600</v>
      </c>
      <c r="F6" s="15">
        <v>724900</v>
      </c>
    </row>
    <row r="7" spans="1:7" ht="11.25" customHeight="1" x14ac:dyDescent="0.15">
      <c r="A7" s="4" t="s">
        <v>133</v>
      </c>
      <c r="B7" s="11">
        <v>7055400</v>
      </c>
      <c r="C7" s="15">
        <v>1236000</v>
      </c>
      <c r="D7" s="15">
        <v>3979400</v>
      </c>
      <c r="E7" s="15">
        <v>1098200</v>
      </c>
      <c r="F7" s="15">
        <v>741800</v>
      </c>
    </row>
    <row r="8" spans="1:7" ht="11.25" customHeight="1" x14ac:dyDescent="0.15">
      <c r="A8" s="4" t="s">
        <v>224</v>
      </c>
      <c r="B8" s="11">
        <f>SUM(B10:B21)</f>
        <v>6917800</v>
      </c>
      <c r="C8" s="15">
        <f t="shared" ref="C8:F8" si="0">SUM(C10:C21)</f>
        <v>1323300</v>
      </c>
      <c r="D8" s="15">
        <f t="shared" si="0"/>
        <v>3926200</v>
      </c>
      <c r="E8" s="15">
        <f t="shared" si="0"/>
        <v>897700</v>
      </c>
      <c r="F8" s="15">
        <f t="shared" si="0"/>
        <v>770600</v>
      </c>
      <c r="G8" s="17"/>
    </row>
    <row r="9" spans="1:7" ht="6" customHeight="1" x14ac:dyDescent="0.15">
      <c r="A9" s="8"/>
      <c r="B9" s="13"/>
      <c r="C9" s="12"/>
      <c r="D9" s="12"/>
      <c r="E9" s="12"/>
      <c r="F9" s="12"/>
      <c r="G9" s="17"/>
    </row>
    <row r="10" spans="1:7" ht="11.25" customHeight="1" x14ac:dyDescent="0.15">
      <c r="A10" s="4" t="s">
        <v>225</v>
      </c>
      <c r="B10" s="13">
        <f>SUM(C10:F10)</f>
        <v>397200</v>
      </c>
      <c r="C10" s="12">
        <v>67200</v>
      </c>
      <c r="D10" s="12">
        <v>218700</v>
      </c>
      <c r="E10" s="12">
        <v>73500</v>
      </c>
      <c r="F10" s="12">
        <v>37800</v>
      </c>
      <c r="G10" s="17"/>
    </row>
    <row r="11" spans="1:7" ht="11.25" customHeight="1" x14ac:dyDescent="0.15">
      <c r="A11" s="4" t="s">
        <v>29</v>
      </c>
      <c r="B11" s="13">
        <f t="shared" ref="B11:B21" si="1">SUM(C11:F11)</f>
        <v>433900</v>
      </c>
      <c r="C11" s="12">
        <v>81900</v>
      </c>
      <c r="D11" s="12">
        <v>270000</v>
      </c>
      <c r="E11" s="12">
        <v>33300</v>
      </c>
      <c r="F11" s="12">
        <v>48700</v>
      </c>
      <c r="G11" s="17"/>
    </row>
    <row r="12" spans="1:7" ht="11.25" customHeight="1" x14ac:dyDescent="0.15">
      <c r="A12" s="4" t="s">
        <v>30</v>
      </c>
      <c r="B12" s="13">
        <f t="shared" si="1"/>
        <v>683700</v>
      </c>
      <c r="C12" s="12">
        <v>132000</v>
      </c>
      <c r="D12" s="12">
        <v>406300</v>
      </c>
      <c r="E12" s="12">
        <v>68300</v>
      </c>
      <c r="F12" s="12">
        <v>77100</v>
      </c>
      <c r="G12" s="17"/>
    </row>
    <row r="13" spans="1:7" ht="11.25" customHeight="1" x14ac:dyDescent="0.15">
      <c r="A13" s="4" t="s">
        <v>31</v>
      </c>
      <c r="B13" s="13">
        <f t="shared" si="1"/>
        <v>595500</v>
      </c>
      <c r="C13" s="12">
        <v>112800</v>
      </c>
      <c r="D13" s="12">
        <v>354800</v>
      </c>
      <c r="E13" s="12">
        <v>63100</v>
      </c>
      <c r="F13" s="12">
        <v>64800</v>
      </c>
      <c r="G13" s="17"/>
    </row>
    <row r="14" spans="1:7" ht="11.25" customHeight="1" x14ac:dyDescent="0.15">
      <c r="A14" s="4" t="s">
        <v>176</v>
      </c>
      <c r="B14" s="13">
        <f t="shared" si="1"/>
        <v>623200</v>
      </c>
      <c r="C14" s="12">
        <v>113400</v>
      </c>
      <c r="D14" s="12">
        <v>386600</v>
      </c>
      <c r="E14" s="12">
        <v>56100</v>
      </c>
      <c r="F14" s="12">
        <v>67100</v>
      </c>
      <c r="G14" s="17"/>
    </row>
    <row r="15" spans="1:7" ht="11.25" customHeight="1" x14ac:dyDescent="0.15">
      <c r="A15" s="4" t="s">
        <v>32</v>
      </c>
      <c r="B15" s="13">
        <f t="shared" si="1"/>
        <v>458400</v>
      </c>
      <c r="C15" s="12">
        <v>86500</v>
      </c>
      <c r="D15" s="12">
        <v>225400</v>
      </c>
      <c r="E15" s="12">
        <v>98400</v>
      </c>
      <c r="F15" s="12">
        <v>48100</v>
      </c>
      <c r="G15" s="17"/>
    </row>
    <row r="16" spans="1:7" ht="11.25" customHeight="1" x14ac:dyDescent="0.15">
      <c r="A16" s="4" t="s">
        <v>33</v>
      </c>
      <c r="B16" s="13">
        <f t="shared" si="1"/>
        <v>576300</v>
      </c>
      <c r="C16" s="12">
        <v>105500</v>
      </c>
      <c r="D16" s="12">
        <v>325800</v>
      </c>
      <c r="E16" s="12">
        <v>88800</v>
      </c>
      <c r="F16" s="12">
        <v>56200</v>
      </c>
      <c r="G16" s="17"/>
    </row>
    <row r="17" spans="1:7" ht="11.25" customHeight="1" x14ac:dyDescent="0.15">
      <c r="A17" s="4" t="s">
        <v>34</v>
      </c>
      <c r="B17" s="13">
        <f t="shared" si="1"/>
        <v>720500</v>
      </c>
      <c r="C17" s="12">
        <v>158200</v>
      </c>
      <c r="D17" s="12">
        <v>363400</v>
      </c>
      <c r="E17" s="12">
        <v>103800</v>
      </c>
      <c r="F17" s="12">
        <v>95100</v>
      </c>
      <c r="G17" s="17"/>
    </row>
    <row r="18" spans="1:7" ht="11.25" customHeight="1" x14ac:dyDescent="0.15">
      <c r="A18" s="4" t="s">
        <v>35</v>
      </c>
      <c r="B18" s="13">
        <f t="shared" si="1"/>
        <v>604800</v>
      </c>
      <c r="C18" s="12">
        <v>119400</v>
      </c>
      <c r="D18" s="12">
        <v>347200</v>
      </c>
      <c r="E18" s="12">
        <v>72300</v>
      </c>
      <c r="F18" s="12">
        <v>65900</v>
      </c>
      <c r="G18" s="17"/>
    </row>
    <row r="19" spans="1:7" ht="11.25" customHeight="1" x14ac:dyDescent="0.15">
      <c r="A19" s="4" t="s">
        <v>36</v>
      </c>
      <c r="B19" s="13">
        <f t="shared" si="1"/>
        <v>687400</v>
      </c>
      <c r="C19" s="12">
        <v>124200</v>
      </c>
      <c r="D19" s="12">
        <v>404700</v>
      </c>
      <c r="E19" s="12">
        <v>90400</v>
      </c>
      <c r="F19" s="12">
        <v>68100</v>
      </c>
      <c r="G19" s="17"/>
    </row>
    <row r="20" spans="1:7" ht="11.25" customHeight="1" x14ac:dyDescent="0.15">
      <c r="A20" s="4" t="s">
        <v>37</v>
      </c>
      <c r="B20" s="13">
        <f t="shared" si="1"/>
        <v>669600</v>
      </c>
      <c r="C20" s="12">
        <v>118200</v>
      </c>
      <c r="D20" s="12">
        <v>398100</v>
      </c>
      <c r="E20" s="12">
        <v>81500</v>
      </c>
      <c r="F20" s="12">
        <v>71800</v>
      </c>
      <c r="G20" s="17"/>
    </row>
    <row r="21" spans="1:7" ht="11.25" customHeight="1" thickBot="1" x14ac:dyDescent="0.2">
      <c r="A21" s="2" t="s">
        <v>38</v>
      </c>
      <c r="B21" s="18">
        <f t="shared" si="1"/>
        <v>467300</v>
      </c>
      <c r="C21" s="14">
        <v>104000</v>
      </c>
      <c r="D21" s="14">
        <v>225200</v>
      </c>
      <c r="E21" s="14">
        <v>68200</v>
      </c>
      <c r="F21" s="14">
        <v>69900</v>
      </c>
      <c r="G21" s="17"/>
    </row>
    <row r="22" spans="1:7" ht="11.25" customHeight="1" x14ac:dyDescent="0.15">
      <c r="A22" s="195" t="s">
        <v>87</v>
      </c>
      <c r="B22" s="195"/>
      <c r="C22" s="195"/>
      <c r="D22" s="195"/>
      <c r="E22" s="195"/>
      <c r="F22" s="195"/>
    </row>
    <row r="23" spans="1:7" x14ac:dyDescent="0.15">
      <c r="B23" s="132"/>
    </row>
    <row r="24" spans="1:7" x14ac:dyDescent="0.15">
      <c r="B24" s="17"/>
      <c r="C24" s="17"/>
      <c r="D24" s="17"/>
      <c r="E24" s="17"/>
      <c r="F24" s="17"/>
    </row>
  </sheetData>
  <mergeCells count="2">
    <mergeCell ref="A1:F1"/>
    <mergeCell ref="A22:F22"/>
  </mergeCells>
  <phoneticPr fontId="3"/>
  <pageMargins left="0.44"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zoomScaleNormal="100" workbookViewId="0">
      <selection sqref="A1:H1"/>
    </sheetView>
  </sheetViews>
  <sheetFormatPr defaultColWidth="1.375" defaultRowHeight="10.5" x14ac:dyDescent="0.15"/>
  <cols>
    <col min="1" max="1" width="10" style="1" customWidth="1"/>
    <col min="2" max="8" width="11.875" style="1" customWidth="1"/>
    <col min="9" max="16384" width="1.375" style="1"/>
  </cols>
  <sheetData>
    <row r="1" spans="1:8" ht="17.25" customHeight="1" x14ac:dyDescent="0.15">
      <c r="A1" s="193" t="s">
        <v>138</v>
      </c>
      <c r="B1" s="194"/>
      <c r="C1" s="194"/>
      <c r="D1" s="194"/>
      <c r="E1" s="194"/>
      <c r="F1" s="194"/>
      <c r="G1" s="194"/>
      <c r="H1" s="194"/>
    </row>
    <row r="2" spans="1:8" ht="11.25" customHeight="1" thickBot="1" x14ac:dyDescent="0.2">
      <c r="A2" s="9"/>
      <c r="H2" s="2" t="s">
        <v>22</v>
      </c>
    </row>
    <row r="3" spans="1:8" ht="11.25" customHeight="1" x14ac:dyDescent="0.15">
      <c r="A3" s="196" t="s">
        <v>0</v>
      </c>
      <c r="B3" s="198" t="s">
        <v>39</v>
      </c>
      <c r="C3" s="199"/>
      <c r="D3" s="199"/>
      <c r="E3" s="196"/>
      <c r="F3" s="198" t="s">
        <v>40</v>
      </c>
      <c r="G3" s="199"/>
      <c r="H3" s="199"/>
    </row>
    <row r="4" spans="1:8" ht="11.25" customHeight="1" x14ac:dyDescent="0.15">
      <c r="A4" s="197"/>
      <c r="B4" s="10" t="s">
        <v>8</v>
      </c>
      <c r="C4" s="10" t="s">
        <v>49</v>
      </c>
      <c r="D4" s="10" t="s">
        <v>9</v>
      </c>
      <c r="E4" s="10" t="s">
        <v>10</v>
      </c>
      <c r="F4" s="10" t="s">
        <v>8</v>
      </c>
      <c r="G4" s="10" t="s">
        <v>49</v>
      </c>
      <c r="H4" s="25" t="s">
        <v>9</v>
      </c>
    </row>
    <row r="5" spans="1:8" ht="11.25" customHeight="1" x14ac:dyDescent="0.15">
      <c r="A5" s="3" t="s">
        <v>223</v>
      </c>
      <c r="B5" s="13">
        <v>2879800</v>
      </c>
      <c r="C5" s="12">
        <v>2665100</v>
      </c>
      <c r="D5" s="12">
        <v>214700</v>
      </c>
      <c r="E5" s="12">
        <v>338282</v>
      </c>
      <c r="F5" s="16">
        <v>3814000</v>
      </c>
      <c r="G5" s="12">
        <v>3731400</v>
      </c>
      <c r="H5" s="12">
        <v>82600</v>
      </c>
    </row>
    <row r="6" spans="1:8" ht="11.25" customHeight="1" x14ac:dyDescent="0.15">
      <c r="A6" s="4" t="s">
        <v>106</v>
      </c>
      <c r="B6" s="13">
        <v>2515700</v>
      </c>
      <c r="C6" s="12">
        <v>2324600</v>
      </c>
      <c r="D6" s="12">
        <v>191100</v>
      </c>
      <c r="E6" s="12">
        <v>310386</v>
      </c>
      <c r="F6" s="16">
        <v>4207800</v>
      </c>
      <c r="G6" s="12">
        <v>4124300</v>
      </c>
      <c r="H6" s="12">
        <v>83500</v>
      </c>
    </row>
    <row r="7" spans="1:8" ht="11.25" customHeight="1" x14ac:dyDescent="0.15">
      <c r="A7" s="4" t="s">
        <v>132</v>
      </c>
      <c r="B7" s="13">
        <v>2556900</v>
      </c>
      <c r="C7" s="12">
        <v>2344100</v>
      </c>
      <c r="D7" s="12">
        <v>212800</v>
      </c>
      <c r="E7" s="12">
        <v>297482</v>
      </c>
      <c r="F7" s="16">
        <v>4520800</v>
      </c>
      <c r="G7" s="12">
        <v>4438800</v>
      </c>
      <c r="H7" s="12">
        <v>82000</v>
      </c>
    </row>
    <row r="8" spans="1:8" ht="11.25" customHeight="1" x14ac:dyDescent="0.15">
      <c r="A8" s="4" t="s">
        <v>133</v>
      </c>
      <c r="B8" s="11">
        <v>2665600</v>
      </c>
      <c r="C8" s="15">
        <v>2456400</v>
      </c>
      <c r="D8" s="15">
        <v>209200</v>
      </c>
      <c r="E8" s="15">
        <v>306019</v>
      </c>
      <c r="F8" s="15">
        <v>4389800</v>
      </c>
      <c r="G8" s="15">
        <v>4309800</v>
      </c>
      <c r="H8" s="15">
        <v>80000</v>
      </c>
    </row>
    <row r="9" spans="1:8" ht="11.25" customHeight="1" x14ac:dyDescent="0.15">
      <c r="A9" s="4" t="s">
        <v>224</v>
      </c>
      <c r="B9" s="11">
        <f>SUM(B11:B22)</f>
        <v>2705200</v>
      </c>
      <c r="C9" s="15">
        <f t="shared" ref="C9:H9" si="0">SUM(C11:C22)</f>
        <v>2508400</v>
      </c>
      <c r="D9" s="15">
        <f t="shared" si="0"/>
        <v>196800</v>
      </c>
      <c r="E9" s="15">
        <f t="shared" si="0"/>
        <v>323306</v>
      </c>
      <c r="F9" s="15">
        <f t="shared" si="0"/>
        <v>4212600</v>
      </c>
      <c r="G9" s="15">
        <f t="shared" si="0"/>
        <v>4140000</v>
      </c>
      <c r="H9" s="15">
        <f t="shared" si="0"/>
        <v>72600</v>
      </c>
    </row>
    <row r="10" spans="1:8" ht="6" customHeight="1" x14ac:dyDescent="0.15">
      <c r="A10" s="8"/>
      <c r="B10" s="13"/>
      <c r="C10" s="12"/>
      <c r="D10" s="12"/>
      <c r="E10" s="12"/>
      <c r="F10" s="16"/>
      <c r="G10" s="12"/>
      <c r="H10" s="12"/>
    </row>
    <row r="11" spans="1:8" ht="11.25" customHeight="1" x14ac:dyDescent="0.15">
      <c r="A11" s="4" t="s">
        <v>225</v>
      </c>
      <c r="B11" s="11">
        <f>SUM(C11:D11)</f>
        <v>189900</v>
      </c>
      <c r="C11" s="15">
        <v>185600</v>
      </c>
      <c r="D11" s="15">
        <v>4300</v>
      </c>
      <c r="E11" s="15">
        <v>27294</v>
      </c>
      <c r="F11" s="15">
        <f>SUM(G11:H11)</f>
        <v>207300</v>
      </c>
      <c r="G11" s="15">
        <v>204100</v>
      </c>
      <c r="H11" s="15">
        <v>3200</v>
      </c>
    </row>
    <row r="12" spans="1:8" ht="11.25" customHeight="1" x14ac:dyDescent="0.15">
      <c r="A12" s="4" t="s">
        <v>29</v>
      </c>
      <c r="B12" s="11">
        <f t="shared" ref="B12:B22" si="1">SUM(C12:D12)</f>
        <v>228600</v>
      </c>
      <c r="C12" s="15">
        <v>219300</v>
      </c>
      <c r="D12" s="15">
        <v>9300</v>
      </c>
      <c r="E12" s="15">
        <v>25141</v>
      </c>
      <c r="F12" s="15">
        <f t="shared" ref="F12:F22" si="2">SUM(G12:H12)</f>
        <v>205300</v>
      </c>
      <c r="G12" s="15">
        <v>197200</v>
      </c>
      <c r="H12" s="15">
        <v>8100</v>
      </c>
    </row>
    <row r="13" spans="1:8" ht="11.25" customHeight="1" x14ac:dyDescent="0.15">
      <c r="A13" s="4" t="s">
        <v>30</v>
      </c>
      <c r="B13" s="11">
        <f t="shared" si="1"/>
        <v>239300</v>
      </c>
      <c r="C13" s="15">
        <v>227600</v>
      </c>
      <c r="D13" s="15">
        <v>11700</v>
      </c>
      <c r="E13" s="15">
        <v>34695</v>
      </c>
      <c r="F13" s="15">
        <f t="shared" si="2"/>
        <v>444400</v>
      </c>
      <c r="G13" s="15">
        <v>437500</v>
      </c>
      <c r="H13" s="15">
        <v>6900</v>
      </c>
    </row>
    <row r="14" spans="1:8" ht="11.25" customHeight="1" x14ac:dyDescent="0.15">
      <c r="A14" s="4" t="s">
        <v>31</v>
      </c>
      <c r="B14" s="11">
        <f t="shared" si="1"/>
        <v>240200</v>
      </c>
      <c r="C14" s="15">
        <v>229100</v>
      </c>
      <c r="D14" s="15">
        <v>11100</v>
      </c>
      <c r="E14" s="15">
        <v>32432</v>
      </c>
      <c r="F14" s="15">
        <f t="shared" si="2"/>
        <v>355300</v>
      </c>
      <c r="G14" s="15">
        <v>350800</v>
      </c>
      <c r="H14" s="15">
        <v>4500</v>
      </c>
    </row>
    <row r="15" spans="1:8" ht="11.25" customHeight="1" x14ac:dyDescent="0.15">
      <c r="A15" s="4" t="s">
        <v>176</v>
      </c>
      <c r="B15" s="11">
        <f t="shared" si="1"/>
        <v>282500</v>
      </c>
      <c r="C15" s="15">
        <v>251100</v>
      </c>
      <c r="D15" s="15">
        <v>31400</v>
      </c>
      <c r="E15" s="15">
        <v>25714</v>
      </c>
      <c r="F15" s="15">
        <f t="shared" si="2"/>
        <v>340700</v>
      </c>
      <c r="G15" s="15">
        <v>340300</v>
      </c>
      <c r="H15" s="15">
        <v>400</v>
      </c>
    </row>
    <row r="16" spans="1:8" ht="11.25" customHeight="1" x14ac:dyDescent="0.15">
      <c r="A16" s="4" t="s">
        <v>32</v>
      </c>
      <c r="B16" s="11">
        <f t="shared" si="1"/>
        <v>159700</v>
      </c>
      <c r="C16" s="15">
        <v>146100</v>
      </c>
      <c r="D16" s="15">
        <v>13600</v>
      </c>
      <c r="E16" s="15">
        <v>26228</v>
      </c>
      <c r="F16" s="15">
        <f t="shared" si="2"/>
        <v>298700</v>
      </c>
      <c r="G16" s="15">
        <v>296900</v>
      </c>
      <c r="H16" s="15">
        <v>1800</v>
      </c>
    </row>
    <row r="17" spans="1:8" ht="11.25" customHeight="1" x14ac:dyDescent="0.15">
      <c r="A17" s="4" t="s">
        <v>33</v>
      </c>
      <c r="B17" s="11">
        <f t="shared" si="1"/>
        <v>153700</v>
      </c>
      <c r="C17" s="15">
        <v>151500</v>
      </c>
      <c r="D17" s="15">
        <v>2200</v>
      </c>
      <c r="E17" s="15">
        <v>28107</v>
      </c>
      <c r="F17" s="15">
        <f t="shared" si="2"/>
        <v>422600</v>
      </c>
      <c r="G17" s="15">
        <v>409700</v>
      </c>
      <c r="H17" s="15">
        <v>12900</v>
      </c>
    </row>
    <row r="18" spans="1:8" ht="11.25" customHeight="1" x14ac:dyDescent="0.15">
      <c r="A18" s="4" t="s">
        <v>34</v>
      </c>
      <c r="B18" s="11">
        <f t="shared" si="1"/>
        <v>252400</v>
      </c>
      <c r="C18" s="15">
        <v>251700</v>
      </c>
      <c r="D18" s="15">
        <v>700</v>
      </c>
      <c r="E18" s="15">
        <v>23459</v>
      </c>
      <c r="F18" s="15">
        <f t="shared" si="2"/>
        <v>468100</v>
      </c>
      <c r="G18" s="15">
        <v>456400</v>
      </c>
      <c r="H18" s="15">
        <v>11700</v>
      </c>
    </row>
    <row r="19" spans="1:8" ht="11.25" customHeight="1" x14ac:dyDescent="0.15">
      <c r="A19" s="4" t="s">
        <v>35</v>
      </c>
      <c r="B19" s="11">
        <f t="shared" si="1"/>
        <v>213800</v>
      </c>
      <c r="C19" s="15">
        <v>191400</v>
      </c>
      <c r="D19" s="15">
        <v>22400</v>
      </c>
      <c r="E19" s="15">
        <v>22561</v>
      </c>
      <c r="F19" s="15">
        <f t="shared" si="2"/>
        <v>391000</v>
      </c>
      <c r="G19" s="15">
        <v>386700</v>
      </c>
      <c r="H19" s="15">
        <v>4300</v>
      </c>
    </row>
    <row r="20" spans="1:8" ht="11.25" customHeight="1" x14ac:dyDescent="0.15">
      <c r="A20" s="4" t="s">
        <v>36</v>
      </c>
      <c r="B20" s="11">
        <f t="shared" si="1"/>
        <v>278200</v>
      </c>
      <c r="C20" s="15">
        <v>246700</v>
      </c>
      <c r="D20" s="15">
        <v>31500</v>
      </c>
      <c r="E20" s="15">
        <v>29840</v>
      </c>
      <c r="F20" s="15">
        <f t="shared" si="2"/>
        <v>409200</v>
      </c>
      <c r="G20" s="15">
        <v>402300</v>
      </c>
      <c r="H20" s="15">
        <v>6900</v>
      </c>
    </row>
    <row r="21" spans="1:8" ht="11.25" customHeight="1" x14ac:dyDescent="0.15">
      <c r="A21" s="4" t="s">
        <v>37</v>
      </c>
      <c r="B21" s="11">
        <f t="shared" si="1"/>
        <v>238300</v>
      </c>
      <c r="C21" s="15">
        <v>204000</v>
      </c>
      <c r="D21" s="15">
        <v>34300</v>
      </c>
      <c r="E21" s="15">
        <v>25163</v>
      </c>
      <c r="F21" s="15">
        <f t="shared" si="2"/>
        <v>431300</v>
      </c>
      <c r="G21" s="15">
        <v>428100</v>
      </c>
      <c r="H21" s="15">
        <v>3200</v>
      </c>
    </row>
    <row r="22" spans="1:8" ht="11.25" customHeight="1" thickBot="1" x14ac:dyDescent="0.2">
      <c r="A22" s="2" t="s">
        <v>38</v>
      </c>
      <c r="B22" s="11">
        <f t="shared" si="1"/>
        <v>228600</v>
      </c>
      <c r="C22" s="15">
        <v>204300</v>
      </c>
      <c r="D22" s="23">
        <v>24300</v>
      </c>
      <c r="E22" s="23">
        <v>22672</v>
      </c>
      <c r="F22" s="15">
        <f t="shared" si="2"/>
        <v>238700</v>
      </c>
      <c r="G22" s="23">
        <v>230000</v>
      </c>
      <c r="H22" s="23">
        <v>8700</v>
      </c>
    </row>
    <row r="23" spans="1:8" ht="11.25" customHeight="1" x14ac:dyDescent="0.15">
      <c r="A23" s="195" t="s">
        <v>88</v>
      </c>
      <c r="B23" s="195"/>
      <c r="C23" s="195"/>
      <c r="D23" s="195"/>
      <c r="E23" s="195"/>
      <c r="F23" s="195"/>
      <c r="G23" s="195"/>
      <c r="H23" s="195"/>
    </row>
    <row r="24" spans="1:8" x14ac:dyDescent="0.15">
      <c r="B24" s="132"/>
      <c r="C24" s="17"/>
      <c r="D24" s="17"/>
      <c r="E24" s="17"/>
      <c r="F24" s="17"/>
    </row>
    <row r="25" spans="1:8" x14ac:dyDescent="0.15">
      <c r="B25" s="17"/>
      <c r="F25" s="17"/>
    </row>
    <row r="26" spans="1:8" x14ac:dyDescent="0.15">
      <c r="B26" s="17"/>
      <c r="F26" s="17"/>
    </row>
    <row r="27" spans="1:8" x14ac:dyDescent="0.15">
      <c r="B27" s="17"/>
      <c r="F27" s="17"/>
    </row>
    <row r="28" spans="1:8" x14ac:dyDescent="0.15">
      <c r="B28" s="17"/>
      <c r="F28" s="17"/>
    </row>
    <row r="29" spans="1:8" x14ac:dyDescent="0.15">
      <c r="B29" s="17"/>
      <c r="F29" s="17"/>
    </row>
    <row r="30" spans="1:8" x14ac:dyDescent="0.15">
      <c r="B30" s="17"/>
      <c r="F30" s="17"/>
    </row>
    <row r="31" spans="1:8" x14ac:dyDescent="0.15">
      <c r="B31" s="17"/>
      <c r="F31" s="17"/>
    </row>
    <row r="32" spans="1:8" x14ac:dyDescent="0.15">
      <c r="B32" s="17"/>
      <c r="F32" s="17"/>
    </row>
    <row r="33" spans="2:6" x14ac:dyDescent="0.15">
      <c r="B33" s="17"/>
      <c r="F33" s="17"/>
    </row>
    <row r="34" spans="2:6" x14ac:dyDescent="0.15">
      <c r="B34" s="17"/>
      <c r="F34" s="17"/>
    </row>
    <row r="35" spans="2:6" x14ac:dyDescent="0.15">
      <c r="B35" s="17"/>
      <c r="F35" s="17"/>
    </row>
    <row r="36" spans="2:6" x14ac:dyDescent="0.15">
      <c r="B36" s="17"/>
      <c r="F36" s="17"/>
    </row>
    <row r="37" spans="2:6" x14ac:dyDescent="0.15">
      <c r="B37" s="17"/>
      <c r="F37" s="17"/>
    </row>
    <row r="38" spans="2:6" x14ac:dyDescent="0.15">
      <c r="B38" s="17"/>
      <c r="F38" s="17"/>
    </row>
  </sheetData>
  <mergeCells count="5">
    <mergeCell ref="A1:H1"/>
    <mergeCell ref="A3:A4"/>
    <mergeCell ref="B3:E3"/>
    <mergeCell ref="F3:H3"/>
    <mergeCell ref="A23:H23"/>
  </mergeCells>
  <phoneticPr fontId="3"/>
  <pageMargins left="0.5" right="0.59055118110236227" top="0.78740157480314965" bottom="0.78740157480314965" header="0.51181102362204722" footer="0.51181102362204722"/>
  <pageSetup paperSize="9" orientation="portrait" r:id="rId1"/>
  <headerFooter alignWithMargins="0"/>
  <ignoredErrors>
    <ignoredError sqref="B11:B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zoomScaleNormal="100" workbookViewId="0">
      <selection activeCell="A3" sqref="A3:G3"/>
    </sheetView>
  </sheetViews>
  <sheetFormatPr defaultColWidth="1.375" defaultRowHeight="10.5" x14ac:dyDescent="0.15"/>
  <cols>
    <col min="1" max="1" width="10.125" style="27" customWidth="1"/>
    <col min="2" max="2" width="13.75" style="27" customWidth="1"/>
    <col min="3" max="7" width="13.875" style="27" customWidth="1"/>
    <col min="8" max="8" width="2" style="27" customWidth="1"/>
    <col min="9" max="16384" width="1.375" style="27"/>
  </cols>
  <sheetData>
    <row r="1" spans="1:8" ht="18.75" customHeight="1" x14ac:dyDescent="0.15">
      <c r="A1" s="200"/>
      <c r="B1" s="200"/>
      <c r="C1" s="200"/>
      <c r="D1" s="200"/>
      <c r="E1" s="200"/>
      <c r="F1" s="200"/>
      <c r="G1" s="200"/>
    </row>
    <row r="2" spans="1:8" ht="5.25" customHeight="1" x14ac:dyDescent="0.15">
      <c r="A2" s="49"/>
      <c r="B2" s="49"/>
      <c r="C2" s="49"/>
      <c r="D2" s="49"/>
      <c r="E2" s="49"/>
      <c r="F2" s="49"/>
    </row>
    <row r="3" spans="1:8" ht="17.25" customHeight="1" x14ac:dyDescent="0.15">
      <c r="A3" s="201" t="s">
        <v>139</v>
      </c>
      <c r="B3" s="202"/>
      <c r="C3" s="202"/>
      <c r="D3" s="202"/>
      <c r="E3" s="202"/>
      <c r="F3" s="202"/>
      <c r="G3" s="202"/>
    </row>
    <row r="4" spans="1:8" ht="11.25" customHeight="1" thickBot="1" x14ac:dyDescent="0.2">
      <c r="G4" s="28" t="s">
        <v>22</v>
      </c>
    </row>
    <row r="5" spans="1:8" ht="11.25" customHeight="1" x14ac:dyDescent="0.15">
      <c r="A5" s="203" t="s">
        <v>92</v>
      </c>
      <c r="B5" s="205" t="s">
        <v>1</v>
      </c>
      <c r="C5" s="50" t="s">
        <v>25</v>
      </c>
      <c r="D5" s="42" t="s">
        <v>26</v>
      </c>
      <c r="E5" s="205" t="s">
        <v>6</v>
      </c>
      <c r="F5" s="205" t="s">
        <v>5</v>
      </c>
      <c r="G5" s="207" t="s">
        <v>7</v>
      </c>
    </row>
    <row r="6" spans="1:8" ht="11.25" customHeight="1" x14ac:dyDescent="0.15">
      <c r="A6" s="204"/>
      <c r="B6" s="206"/>
      <c r="C6" s="51" t="s">
        <v>85</v>
      </c>
      <c r="D6" s="51" t="s">
        <v>84</v>
      </c>
      <c r="E6" s="206"/>
      <c r="F6" s="206"/>
      <c r="G6" s="208"/>
    </row>
    <row r="7" spans="1:8" ht="11.25" customHeight="1" x14ac:dyDescent="0.15">
      <c r="A7" s="189" t="s">
        <v>170</v>
      </c>
      <c r="B7" s="30">
        <v>743745</v>
      </c>
      <c r="C7" s="31">
        <v>80803</v>
      </c>
      <c r="D7" s="31">
        <v>144188</v>
      </c>
      <c r="E7" s="31">
        <v>406692</v>
      </c>
      <c r="F7" s="31">
        <v>12511</v>
      </c>
      <c r="G7" s="31">
        <v>99551</v>
      </c>
    </row>
    <row r="8" spans="1:8" ht="11.25" customHeight="1" x14ac:dyDescent="0.15">
      <c r="A8" s="29" t="s">
        <v>105</v>
      </c>
      <c r="B8" s="30">
        <v>683981</v>
      </c>
      <c r="C8" s="31">
        <v>84894</v>
      </c>
      <c r="D8" s="31">
        <v>126842</v>
      </c>
      <c r="E8" s="31">
        <v>366886</v>
      </c>
      <c r="F8" s="31">
        <v>10350</v>
      </c>
      <c r="G8" s="31">
        <v>95009</v>
      </c>
    </row>
    <row r="9" spans="1:8" ht="11.25" customHeight="1" x14ac:dyDescent="0.15">
      <c r="A9" s="29" t="s">
        <v>107</v>
      </c>
      <c r="B9" s="30">
        <v>705314</v>
      </c>
      <c r="C9" s="31">
        <v>78973</v>
      </c>
      <c r="D9" s="31">
        <v>137327</v>
      </c>
      <c r="E9" s="31">
        <v>385025</v>
      </c>
      <c r="F9" s="31">
        <v>10069</v>
      </c>
      <c r="G9" s="31">
        <v>93920</v>
      </c>
    </row>
    <row r="10" spans="1:8" ht="11.25" customHeight="1" x14ac:dyDescent="0.15">
      <c r="A10" s="29" t="s">
        <v>131</v>
      </c>
      <c r="B10" s="69">
        <v>678347</v>
      </c>
      <c r="C10" s="34">
        <v>62911</v>
      </c>
      <c r="D10" s="34">
        <v>137493</v>
      </c>
      <c r="E10" s="34">
        <v>379272</v>
      </c>
      <c r="F10" s="34">
        <v>9464</v>
      </c>
      <c r="G10" s="34">
        <v>89207</v>
      </c>
    </row>
    <row r="11" spans="1:8" ht="11.25" customHeight="1" x14ac:dyDescent="0.15">
      <c r="A11" s="29" t="s">
        <v>227</v>
      </c>
      <c r="B11" s="30">
        <f>SUM(B13:B24)</f>
        <v>692647</v>
      </c>
      <c r="C11" s="31">
        <f t="shared" ref="C11:G11" si="0">SUM(C13:C24)</f>
        <v>46560</v>
      </c>
      <c r="D11" s="31">
        <f t="shared" si="0"/>
        <v>132598</v>
      </c>
      <c r="E11" s="31">
        <f t="shared" si="0"/>
        <v>392856</v>
      </c>
      <c r="F11" s="31">
        <f t="shared" si="0"/>
        <v>9270</v>
      </c>
      <c r="G11" s="31">
        <f t="shared" si="0"/>
        <v>111363</v>
      </c>
      <c r="H11" s="34"/>
    </row>
    <row r="12" spans="1:8" ht="6" customHeight="1" x14ac:dyDescent="0.15">
      <c r="A12" s="44"/>
      <c r="B12" s="35"/>
      <c r="C12" s="36"/>
      <c r="D12" s="36"/>
      <c r="E12" s="36"/>
      <c r="F12" s="36"/>
      <c r="G12" s="36"/>
      <c r="H12" s="34"/>
    </row>
    <row r="13" spans="1:8" ht="11.25" customHeight="1" x14ac:dyDescent="0.15">
      <c r="A13" s="37" t="s">
        <v>181</v>
      </c>
      <c r="B13" s="35">
        <f>SUM(C13:G13)</f>
        <v>51854</v>
      </c>
      <c r="C13" s="39">
        <v>7293</v>
      </c>
      <c r="D13" s="39">
        <v>3196</v>
      </c>
      <c r="E13" s="70">
        <v>35607</v>
      </c>
      <c r="F13" s="71">
        <v>1157</v>
      </c>
      <c r="G13" s="71">
        <v>4601</v>
      </c>
      <c r="H13" s="34"/>
    </row>
    <row r="14" spans="1:8" ht="11.25" customHeight="1" x14ac:dyDescent="0.15">
      <c r="A14" s="44" t="s">
        <v>228</v>
      </c>
      <c r="B14" s="35">
        <f t="shared" ref="B14:B24" si="1">SUM(C14:G14)</f>
        <v>104208</v>
      </c>
      <c r="C14" s="39">
        <v>5780</v>
      </c>
      <c r="D14" s="39">
        <v>34959</v>
      </c>
      <c r="E14" s="70">
        <v>52205</v>
      </c>
      <c r="F14" s="71">
        <v>1362</v>
      </c>
      <c r="G14" s="71">
        <v>9902</v>
      </c>
      <c r="H14" s="34"/>
    </row>
    <row r="15" spans="1:8" ht="11.25" customHeight="1" x14ac:dyDescent="0.15">
      <c r="A15" s="44" t="s">
        <v>54</v>
      </c>
      <c r="B15" s="35">
        <f t="shared" si="1"/>
        <v>56386</v>
      </c>
      <c r="C15" s="39">
        <v>5373</v>
      </c>
      <c r="D15" s="39">
        <v>8399</v>
      </c>
      <c r="E15" s="70">
        <v>29352</v>
      </c>
      <c r="F15" s="71">
        <v>690</v>
      </c>
      <c r="G15" s="71">
        <v>12572</v>
      </c>
      <c r="H15" s="34"/>
    </row>
    <row r="16" spans="1:8" ht="11.25" customHeight="1" x14ac:dyDescent="0.15">
      <c r="A16" s="44" t="s">
        <v>55</v>
      </c>
      <c r="B16" s="35">
        <f t="shared" si="1"/>
        <v>39242</v>
      </c>
      <c r="C16" s="39">
        <v>3331</v>
      </c>
      <c r="D16" s="39">
        <v>2625</v>
      </c>
      <c r="E16" s="70">
        <v>25869</v>
      </c>
      <c r="F16" s="71">
        <v>613</v>
      </c>
      <c r="G16" s="71">
        <v>6804</v>
      </c>
      <c r="H16" s="34"/>
    </row>
    <row r="17" spans="1:8" ht="11.25" customHeight="1" x14ac:dyDescent="0.15">
      <c r="A17" s="44" t="s">
        <v>56</v>
      </c>
      <c r="B17" s="35">
        <f t="shared" si="1"/>
        <v>65575</v>
      </c>
      <c r="C17" s="39">
        <v>4762</v>
      </c>
      <c r="D17" s="39">
        <v>1520</v>
      </c>
      <c r="E17" s="70">
        <v>48150</v>
      </c>
      <c r="F17" s="71">
        <v>780</v>
      </c>
      <c r="G17" s="71">
        <v>10363</v>
      </c>
      <c r="H17" s="34"/>
    </row>
    <row r="18" spans="1:8" ht="11.25" customHeight="1" x14ac:dyDescent="0.15">
      <c r="A18" s="44" t="s">
        <v>57</v>
      </c>
      <c r="B18" s="35">
        <f t="shared" si="1"/>
        <v>53959</v>
      </c>
      <c r="C18" s="39">
        <v>2792</v>
      </c>
      <c r="D18" s="39">
        <v>12206</v>
      </c>
      <c r="E18" s="70">
        <v>29056</v>
      </c>
      <c r="F18" s="71">
        <v>628</v>
      </c>
      <c r="G18" s="71">
        <v>9277</v>
      </c>
      <c r="H18" s="34"/>
    </row>
    <row r="19" spans="1:8" ht="11.25" customHeight="1" x14ac:dyDescent="0.15">
      <c r="A19" s="44" t="s">
        <v>58</v>
      </c>
      <c r="B19" s="35">
        <f t="shared" si="1"/>
        <v>108372</v>
      </c>
      <c r="C19" s="39">
        <v>5952</v>
      </c>
      <c r="D19" s="39">
        <v>31854</v>
      </c>
      <c r="E19" s="72">
        <v>51418</v>
      </c>
      <c r="F19" s="71">
        <v>1153</v>
      </c>
      <c r="G19" s="71">
        <v>17995</v>
      </c>
      <c r="H19" s="34"/>
    </row>
    <row r="20" spans="1:8" ht="11.25" customHeight="1" x14ac:dyDescent="0.15">
      <c r="A20" s="44" t="s">
        <v>59</v>
      </c>
      <c r="B20" s="35">
        <f t="shared" si="1"/>
        <v>89317</v>
      </c>
      <c r="C20" s="39">
        <v>5832</v>
      </c>
      <c r="D20" s="39">
        <v>22691</v>
      </c>
      <c r="E20" s="72">
        <v>41352</v>
      </c>
      <c r="F20" s="71">
        <v>1102</v>
      </c>
      <c r="G20" s="71">
        <v>18340</v>
      </c>
      <c r="H20" s="34"/>
    </row>
    <row r="21" spans="1:8" ht="11.25" customHeight="1" x14ac:dyDescent="0.15">
      <c r="A21" s="44" t="s">
        <v>60</v>
      </c>
      <c r="B21" s="35">
        <f t="shared" si="1"/>
        <v>48433</v>
      </c>
      <c r="C21" s="39">
        <v>2341</v>
      </c>
      <c r="D21" s="39">
        <v>9757</v>
      </c>
      <c r="E21" s="70">
        <v>24408</v>
      </c>
      <c r="F21" s="71">
        <v>518</v>
      </c>
      <c r="G21" s="71">
        <v>11409</v>
      </c>
      <c r="H21" s="34"/>
    </row>
    <row r="22" spans="1:8" ht="11.25" customHeight="1" x14ac:dyDescent="0.15">
      <c r="A22" s="188" t="s">
        <v>229</v>
      </c>
      <c r="B22" s="35">
        <f t="shared" si="1"/>
        <v>32848</v>
      </c>
      <c r="C22" s="39">
        <v>1625</v>
      </c>
      <c r="D22" s="39">
        <v>2307</v>
      </c>
      <c r="E22" s="73">
        <v>23559</v>
      </c>
      <c r="F22" s="71">
        <v>542</v>
      </c>
      <c r="G22" s="71">
        <v>4815</v>
      </c>
      <c r="H22" s="34"/>
    </row>
    <row r="23" spans="1:8" ht="11.25" customHeight="1" x14ac:dyDescent="0.15">
      <c r="A23" s="44" t="s">
        <v>61</v>
      </c>
      <c r="B23" s="35">
        <f t="shared" si="1"/>
        <v>29734</v>
      </c>
      <c r="C23" s="39">
        <v>1461</v>
      </c>
      <c r="D23" s="39">
        <v>3084</v>
      </c>
      <c r="E23" s="73">
        <v>20345</v>
      </c>
      <c r="F23" s="71">
        <v>571</v>
      </c>
      <c r="G23" s="71">
        <v>4273</v>
      </c>
      <c r="H23" s="34"/>
    </row>
    <row r="24" spans="1:8" ht="11.25" customHeight="1" thickBot="1" x14ac:dyDescent="0.2">
      <c r="A24" s="28" t="s">
        <v>62</v>
      </c>
      <c r="B24" s="52">
        <f t="shared" si="1"/>
        <v>12719</v>
      </c>
      <c r="C24" s="41">
        <v>18</v>
      </c>
      <c r="D24" s="41">
        <v>0</v>
      </c>
      <c r="E24" s="73">
        <v>11535</v>
      </c>
      <c r="F24" s="73">
        <v>154</v>
      </c>
      <c r="G24" s="74">
        <v>1012</v>
      </c>
      <c r="H24" s="34"/>
    </row>
    <row r="25" spans="1:8" ht="11.25" customHeight="1" x14ac:dyDescent="0.15">
      <c r="A25" s="53" t="s">
        <v>86</v>
      </c>
      <c r="B25" s="53"/>
      <c r="C25" s="53"/>
      <c r="D25" s="54"/>
      <c r="E25" s="54"/>
      <c r="F25" s="53"/>
      <c r="G25" s="53"/>
    </row>
    <row r="26" spans="1:8" x14ac:dyDescent="0.15">
      <c r="D26" s="55"/>
    </row>
    <row r="27" spans="1:8" x14ac:dyDescent="0.15">
      <c r="B27" s="34"/>
      <c r="C27" s="34"/>
      <c r="D27" s="34"/>
      <c r="E27" s="34"/>
      <c r="F27" s="34"/>
      <c r="G27" s="34"/>
    </row>
  </sheetData>
  <mergeCells count="7">
    <mergeCell ref="A1:G1"/>
    <mergeCell ref="A3:G3"/>
    <mergeCell ref="A5:A6"/>
    <mergeCell ref="B5:B6"/>
    <mergeCell ref="E5:E6"/>
    <mergeCell ref="F5:F6"/>
    <mergeCell ref="G5:G6"/>
  </mergeCells>
  <phoneticPr fontId="3"/>
  <pageMargins left="0.44" right="0.59055118110236227" top="0.78740157480314965" bottom="0.78740157480314965" header="0.51181102362204722" footer="0.51181102362204722"/>
  <pageSetup paperSize="9" orientation="portrait" r:id="rId1"/>
  <headerFooter alignWithMargins="0"/>
  <ignoredErrors>
    <ignoredError sqref="F1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Normal="100" workbookViewId="0">
      <selection sqref="A1:J1"/>
    </sheetView>
  </sheetViews>
  <sheetFormatPr defaultColWidth="1.375" defaultRowHeight="10.5" x14ac:dyDescent="0.15"/>
  <cols>
    <col min="1" max="1" width="10" style="27" customWidth="1"/>
    <col min="2" max="10" width="9.25" style="27" customWidth="1"/>
    <col min="11" max="11" width="2.375" style="27" customWidth="1"/>
    <col min="12" max="16384" width="1.375" style="27"/>
  </cols>
  <sheetData>
    <row r="1" spans="1:11" ht="17.25" customHeight="1" x14ac:dyDescent="0.15">
      <c r="A1" s="201" t="s">
        <v>140</v>
      </c>
      <c r="B1" s="210"/>
      <c r="C1" s="210"/>
      <c r="D1" s="210"/>
      <c r="E1" s="210"/>
      <c r="F1" s="210"/>
      <c r="G1" s="210"/>
      <c r="H1" s="210"/>
      <c r="I1" s="210"/>
      <c r="J1" s="210"/>
    </row>
    <row r="2" spans="1:11" ht="11.25" customHeight="1" thickBot="1" x14ac:dyDescent="0.2">
      <c r="I2" s="28"/>
      <c r="J2" s="28" t="s">
        <v>22</v>
      </c>
    </row>
    <row r="3" spans="1:11" ht="11.25" customHeight="1" x14ac:dyDescent="0.15">
      <c r="A3" s="203" t="s">
        <v>65</v>
      </c>
      <c r="B3" s="211" t="s">
        <v>43</v>
      </c>
      <c r="C3" s="213" t="s">
        <v>46</v>
      </c>
      <c r="D3" s="214"/>
      <c r="E3" s="215"/>
      <c r="F3" s="213" t="s">
        <v>47</v>
      </c>
      <c r="G3" s="214"/>
      <c r="H3" s="215"/>
      <c r="I3" s="216" t="s">
        <v>48</v>
      </c>
      <c r="J3" s="216" t="s">
        <v>53</v>
      </c>
    </row>
    <row r="4" spans="1:11" ht="11.25" customHeight="1" x14ac:dyDescent="0.15">
      <c r="A4" s="204"/>
      <c r="B4" s="212"/>
      <c r="C4" s="43" t="s">
        <v>50</v>
      </c>
      <c r="D4" s="43" t="s">
        <v>96</v>
      </c>
      <c r="E4" s="43" t="s">
        <v>97</v>
      </c>
      <c r="F4" s="43" t="s">
        <v>50</v>
      </c>
      <c r="G4" s="43" t="s">
        <v>96</v>
      </c>
      <c r="H4" s="43" t="s">
        <v>97</v>
      </c>
      <c r="I4" s="217"/>
      <c r="J4" s="217"/>
    </row>
    <row r="5" spans="1:11" ht="11.25" customHeight="1" x14ac:dyDescent="0.15">
      <c r="A5" s="189" t="s">
        <v>230</v>
      </c>
      <c r="B5" s="30">
        <v>1221243</v>
      </c>
      <c r="C5" s="31">
        <v>663928</v>
      </c>
      <c r="D5" s="31">
        <v>50959</v>
      </c>
      <c r="E5" s="31">
        <v>107409</v>
      </c>
      <c r="F5" s="31">
        <v>268686</v>
      </c>
      <c r="G5" s="31">
        <v>11184</v>
      </c>
      <c r="H5" s="31">
        <v>40732</v>
      </c>
      <c r="I5" s="31">
        <v>74692</v>
      </c>
      <c r="J5" s="31">
        <v>3653</v>
      </c>
    </row>
    <row r="6" spans="1:11" ht="11.25" customHeight="1" x14ac:dyDescent="0.15">
      <c r="A6" s="29" t="s">
        <v>105</v>
      </c>
      <c r="B6" s="30">
        <v>987822</v>
      </c>
      <c r="C6" s="31">
        <v>536938</v>
      </c>
      <c r="D6" s="31">
        <v>40307</v>
      </c>
      <c r="E6" s="31">
        <v>86417</v>
      </c>
      <c r="F6" s="31">
        <v>222297</v>
      </c>
      <c r="G6" s="31">
        <v>8526</v>
      </c>
      <c r="H6" s="31">
        <v>35534</v>
      </c>
      <c r="I6" s="31">
        <v>55956</v>
      </c>
      <c r="J6" s="31">
        <v>1847</v>
      </c>
    </row>
    <row r="7" spans="1:11" ht="11.25" customHeight="1" x14ac:dyDescent="0.15">
      <c r="A7" s="29" t="s">
        <v>107</v>
      </c>
      <c r="B7" s="30">
        <v>996075</v>
      </c>
      <c r="C7" s="31">
        <v>520511</v>
      </c>
      <c r="D7" s="31">
        <v>27822</v>
      </c>
      <c r="E7" s="31">
        <v>108594</v>
      </c>
      <c r="F7" s="31">
        <v>232633</v>
      </c>
      <c r="G7" s="31">
        <v>11520</v>
      </c>
      <c r="H7" s="31">
        <v>37504</v>
      </c>
      <c r="I7" s="31">
        <v>54782</v>
      </c>
      <c r="J7" s="31">
        <v>2709</v>
      </c>
    </row>
    <row r="8" spans="1:11" ht="11.25" customHeight="1" x14ac:dyDescent="0.15">
      <c r="A8" s="29" t="s">
        <v>131</v>
      </c>
      <c r="B8" s="69">
        <v>943780</v>
      </c>
      <c r="C8" s="77">
        <v>510122</v>
      </c>
      <c r="D8" s="77">
        <v>23843</v>
      </c>
      <c r="E8" s="77">
        <v>104158</v>
      </c>
      <c r="F8" s="77">
        <v>209096</v>
      </c>
      <c r="G8" s="77">
        <v>10182</v>
      </c>
      <c r="H8" s="77">
        <v>36572</v>
      </c>
      <c r="I8" s="77">
        <v>48374</v>
      </c>
      <c r="J8" s="77">
        <v>1433</v>
      </c>
    </row>
    <row r="9" spans="1:11" ht="11.25" customHeight="1" x14ac:dyDescent="0.15">
      <c r="A9" s="29" t="s">
        <v>226</v>
      </c>
      <c r="B9" s="32">
        <f>SUM(B11:B22)</f>
        <v>769218</v>
      </c>
      <c r="C9" s="33">
        <f t="shared" ref="C9:J9" si="0">SUM(C11:C22)</f>
        <v>431641</v>
      </c>
      <c r="D9" s="33">
        <f t="shared" si="0"/>
        <v>33486</v>
      </c>
      <c r="E9" s="33">
        <f t="shared" si="0"/>
        <v>76833</v>
      </c>
      <c r="F9" s="33">
        <f>SUM(F11:F22)</f>
        <v>149698</v>
      </c>
      <c r="G9" s="33">
        <f>SUM(G11:G22)</f>
        <v>7095</v>
      </c>
      <c r="H9" s="33">
        <f t="shared" si="0"/>
        <v>26417</v>
      </c>
      <c r="I9" s="33">
        <f t="shared" si="0"/>
        <v>43354</v>
      </c>
      <c r="J9" s="33">
        <f t="shared" si="0"/>
        <v>694</v>
      </c>
      <c r="K9" s="34"/>
    </row>
    <row r="10" spans="1:11" ht="6" customHeight="1" x14ac:dyDescent="0.15">
      <c r="A10" s="44"/>
      <c r="B10" s="38"/>
      <c r="C10" s="39"/>
      <c r="D10" s="39"/>
      <c r="E10" s="39"/>
      <c r="F10" s="39"/>
      <c r="G10" s="39"/>
      <c r="H10" s="39"/>
      <c r="I10" s="36"/>
      <c r="J10" s="36"/>
      <c r="K10" s="34"/>
    </row>
    <row r="11" spans="1:11" ht="11.25" customHeight="1" x14ac:dyDescent="0.15">
      <c r="A11" s="37" t="s">
        <v>181</v>
      </c>
      <c r="B11" s="38">
        <f>SUM(C11:J11)</f>
        <v>75705</v>
      </c>
      <c r="C11" s="75">
        <v>45858</v>
      </c>
      <c r="D11" s="75">
        <v>923</v>
      </c>
      <c r="E11" s="76">
        <v>6968</v>
      </c>
      <c r="F11" s="75">
        <v>16405</v>
      </c>
      <c r="G11" s="75">
        <v>548</v>
      </c>
      <c r="H11" s="75">
        <v>1149</v>
      </c>
      <c r="I11" s="75">
        <v>3854</v>
      </c>
      <c r="J11" s="75">
        <v>0</v>
      </c>
      <c r="K11" s="34"/>
    </row>
    <row r="12" spans="1:11" ht="11.25" customHeight="1" x14ac:dyDescent="0.15">
      <c r="A12" s="44" t="s">
        <v>228</v>
      </c>
      <c r="B12" s="38">
        <f t="shared" ref="B12:B22" si="1">SUM(C12:J12)</f>
        <v>119068</v>
      </c>
      <c r="C12" s="75">
        <v>55805</v>
      </c>
      <c r="D12" s="75">
        <v>2912</v>
      </c>
      <c r="E12" s="76">
        <v>19434</v>
      </c>
      <c r="F12" s="75">
        <v>24282</v>
      </c>
      <c r="G12" s="75">
        <v>499</v>
      </c>
      <c r="H12" s="75">
        <v>10146</v>
      </c>
      <c r="I12" s="75">
        <v>5782</v>
      </c>
      <c r="J12" s="75">
        <v>208</v>
      </c>
      <c r="K12" s="34"/>
    </row>
    <row r="13" spans="1:11" ht="11.25" customHeight="1" x14ac:dyDescent="0.15">
      <c r="A13" s="44" t="s">
        <v>54</v>
      </c>
      <c r="B13" s="38">
        <f t="shared" si="1"/>
        <v>59299</v>
      </c>
      <c r="C13" s="75">
        <v>29618</v>
      </c>
      <c r="D13" s="75">
        <v>1738</v>
      </c>
      <c r="E13" s="76">
        <v>5700</v>
      </c>
      <c r="F13" s="75">
        <v>16664</v>
      </c>
      <c r="G13" s="75">
        <v>178</v>
      </c>
      <c r="H13" s="75">
        <v>1617</v>
      </c>
      <c r="I13" s="75">
        <v>3784</v>
      </c>
      <c r="J13" s="75">
        <v>0</v>
      </c>
      <c r="K13" s="34"/>
    </row>
    <row r="14" spans="1:11" ht="11.25" customHeight="1" x14ac:dyDescent="0.15">
      <c r="A14" s="44" t="s">
        <v>55</v>
      </c>
      <c r="B14" s="38">
        <f t="shared" si="1"/>
        <v>43950</v>
      </c>
      <c r="C14" s="75">
        <v>27742</v>
      </c>
      <c r="D14" s="75">
        <v>823</v>
      </c>
      <c r="E14" s="76">
        <v>3459</v>
      </c>
      <c r="F14" s="75">
        <v>7793</v>
      </c>
      <c r="G14" s="75">
        <v>370</v>
      </c>
      <c r="H14" s="75">
        <v>1008</v>
      </c>
      <c r="I14" s="75">
        <v>2755</v>
      </c>
      <c r="J14" s="75">
        <v>0</v>
      </c>
      <c r="K14" s="34"/>
    </row>
    <row r="15" spans="1:11" ht="11.25" customHeight="1" x14ac:dyDescent="0.15">
      <c r="A15" s="44" t="s">
        <v>56</v>
      </c>
      <c r="B15" s="38">
        <f t="shared" si="1"/>
        <v>66005</v>
      </c>
      <c r="C15" s="75">
        <v>41862</v>
      </c>
      <c r="D15" s="75">
        <v>1769</v>
      </c>
      <c r="E15" s="76">
        <v>7128</v>
      </c>
      <c r="F15" s="75">
        <v>9416</v>
      </c>
      <c r="G15" s="75">
        <v>466</v>
      </c>
      <c r="H15" s="75">
        <v>2485</v>
      </c>
      <c r="I15" s="75">
        <v>2879</v>
      </c>
      <c r="J15" s="75">
        <v>0</v>
      </c>
      <c r="K15" s="34"/>
    </row>
    <row r="16" spans="1:11" ht="11.25" customHeight="1" x14ac:dyDescent="0.15">
      <c r="A16" s="44" t="s">
        <v>57</v>
      </c>
      <c r="B16" s="38">
        <f t="shared" si="1"/>
        <v>57850</v>
      </c>
      <c r="C16" s="75">
        <v>34790</v>
      </c>
      <c r="D16" s="75">
        <v>1918</v>
      </c>
      <c r="E16" s="76">
        <v>4612</v>
      </c>
      <c r="F16" s="75">
        <v>10643</v>
      </c>
      <c r="G16" s="75">
        <v>450</v>
      </c>
      <c r="H16" s="75">
        <v>1311</v>
      </c>
      <c r="I16" s="75">
        <v>4126</v>
      </c>
      <c r="J16" s="75">
        <v>0</v>
      </c>
      <c r="K16" s="34"/>
    </row>
    <row r="17" spans="1:11" ht="11.25" customHeight="1" x14ac:dyDescent="0.15">
      <c r="A17" s="44" t="s">
        <v>58</v>
      </c>
      <c r="B17" s="38">
        <f t="shared" si="1"/>
        <v>87290</v>
      </c>
      <c r="C17" s="75">
        <v>40974</v>
      </c>
      <c r="D17" s="75">
        <v>8169</v>
      </c>
      <c r="E17" s="76">
        <v>11272</v>
      </c>
      <c r="F17" s="75">
        <v>15217</v>
      </c>
      <c r="G17" s="75">
        <v>2189</v>
      </c>
      <c r="H17" s="75">
        <v>4060</v>
      </c>
      <c r="I17" s="75">
        <v>5292</v>
      </c>
      <c r="J17" s="75">
        <v>117</v>
      </c>
      <c r="K17" s="34"/>
    </row>
    <row r="18" spans="1:11" ht="11.25" customHeight="1" x14ac:dyDescent="0.15">
      <c r="A18" s="44" t="s">
        <v>59</v>
      </c>
      <c r="B18" s="38">
        <f t="shared" si="1"/>
        <v>80483</v>
      </c>
      <c r="C18" s="75">
        <v>40822</v>
      </c>
      <c r="D18" s="75">
        <v>5225</v>
      </c>
      <c r="E18" s="76">
        <v>9899</v>
      </c>
      <c r="F18" s="75">
        <v>15945</v>
      </c>
      <c r="G18" s="75">
        <v>1205</v>
      </c>
      <c r="H18" s="75">
        <v>2493</v>
      </c>
      <c r="I18" s="75">
        <v>4708</v>
      </c>
      <c r="J18" s="75">
        <v>186</v>
      </c>
      <c r="K18" s="34"/>
    </row>
    <row r="19" spans="1:11" ht="11.25" customHeight="1" x14ac:dyDescent="0.15">
      <c r="A19" s="44" t="s">
        <v>60</v>
      </c>
      <c r="B19" s="38">
        <f t="shared" si="1"/>
        <v>55435</v>
      </c>
      <c r="C19" s="75">
        <v>31526</v>
      </c>
      <c r="D19" s="75">
        <v>5489</v>
      </c>
      <c r="E19" s="76">
        <v>3360</v>
      </c>
      <c r="F19" s="75">
        <v>10384</v>
      </c>
      <c r="G19" s="75">
        <v>568</v>
      </c>
      <c r="H19" s="75">
        <v>923</v>
      </c>
      <c r="I19" s="75">
        <v>3002</v>
      </c>
      <c r="J19" s="75">
        <v>183</v>
      </c>
      <c r="K19" s="34"/>
    </row>
    <row r="20" spans="1:11" ht="11.25" customHeight="1" x14ac:dyDescent="0.15">
      <c r="A20" s="188" t="s">
        <v>174</v>
      </c>
      <c r="B20" s="38">
        <f t="shared" si="1"/>
        <v>48109</v>
      </c>
      <c r="C20" s="75">
        <v>28938</v>
      </c>
      <c r="D20" s="75">
        <v>1284</v>
      </c>
      <c r="E20" s="76">
        <v>2398</v>
      </c>
      <c r="F20" s="75">
        <v>10491</v>
      </c>
      <c r="G20" s="75">
        <v>348</v>
      </c>
      <c r="H20" s="75">
        <v>564</v>
      </c>
      <c r="I20" s="75">
        <v>4086</v>
      </c>
      <c r="J20" s="75">
        <v>0</v>
      </c>
      <c r="K20" s="34"/>
    </row>
    <row r="21" spans="1:11" ht="11.25" customHeight="1" x14ac:dyDescent="0.15">
      <c r="A21" s="44" t="s">
        <v>61</v>
      </c>
      <c r="B21" s="38">
        <f t="shared" si="1"/>
        <v>48533</v>
      </c>
      <c r="C21" s="75">
        <v>33310</v>
      </c>
      <c r="D21" s="75">
        <v>1568</v>
      </c>
      <c r="E21" s="76">
        <v>1311</v>
      </c>
      <c r="F21" s="75">
        <v>9651</v>
      </c>
      <c r="G21" s="75">
        <v>175</v>
      </c>
      <c r="H21" s="75">
        <v>425</v>
      </c>
      <c r="I21" s="75">
        <v>2093</v>
      </c>
      <c r="J21" s="75">
        <v>0</v>
      </c>
      <c r="K21" s="34"/>
    </row>
    <row r="22" spans="1:11" ht="11.25" customHeight="1" thickBot="1" x14ac:dyDescent="0.2">
      <c r="A22" s="28" t="s">
        <v>62</v>
      </c>
      <c r="B22" s="38">
        <f t="shared" si="1"/>
        <v>27491</v>
      </c>
      <c r="C22" s="75">
        <v>20396</v>
      </c>
      <c r="D22" s="75">
        <v>1668</v>
      </c>
      <c r="E22" s="76">
        <v>1292</v>
      </c>
      <c r="F22" s="75">
        <v>2807</v>
      </c>
      <c r="G22" s="75">
        <v>99</v>
      </c>
      <c r="H22" s="75">
        <v>236</v>
      </c>
      <c r="I22" s="75">
        <v>993</v>
      </c>
      <c r="J22" s="75">
        <v>0</v>
      </c>
      <c r="K22" s="34"/>
    </row>
    <row r="23" spans="1:11" ht="11.25" customHeight="1" x14ac:dyDescent="0.15">
      <c r="A23" s="209" t="s">
        <v>98</v>
      </c>
      <c r="B23" s="209"/>
      <c r="C23" s="209"/>
      <c r="D23" s="209"/>
      <c r="E23" s="209"/>
      <c r="F23" s="209"/>
      <c r="G23" s="209"/>
      <c r="H23" s="209"/>
      <c r="I23" s="46"/>
      <c r="J23" s="46"/>
    </row>
    <row r="24" spans="1:11" ht="11.25" customHeight="1" x14ac:dyDescent="0.15">
      <c r="A24" s="47"/>
      <c r="B24" s="47"/>
      <c r="C24" s="47"/>
      <c r="D24" s="47"/>
      <c r="E24" s="47"/>
      <c r="F24" s="47"/>
      <c r="G24" s="47"/>
      <c r="H24" s="47"/>
      <c r="I24" s="48"/>
      <c r="J24" s="48"/>
    </row>
    <row r="26" spans="1:11" x14ac:dyDescent="0.15">
      <c r="B26" s="34"/>
      <c r="C26" s="34"/>
      <c r="D26" s="34"/>
      <c r="E26" s="34"/>
      <c r="F26" s="34"/>
      <c r="G26" s="34"/>
      <c r="H26" s="34"/>
      <c r="I26" s="34"/>
      <c r="J26" s="34"/>
    </row>
  </sheetData>
  <mergeCells count="8">
    <mergeCell ref="A23:H23"/>
    <mergeCell ref="A1:J1"/>
    <mergeCell ref="A3:A4"/>
    <mergeCell ref="B3:B4"/>
    <mergeCell ref="C3:E3"/>
    <mergeCell ref="F3:H3"/>
    <mergeCell ref="I3:I4"/>
    <mergeCell ref="J3:J4"/>
  </mergeCells>
  <phoneticPr fontId="3"/>
  <pageMargins left="0.39370078740157483"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Normal="100" workbookViewId="0">
      <selection sqref="A1:G1"/>
    </sheetView>
  </sheetViews>
  <sheetFormatPr defaultColWidth="1.375" defaultRowHeight="10.5" x14ac:dyDescent="0.15"/>
  <cols>
    <col min="1" max="1" width="10" style="55" customWidth="1"/>
    <col min="2" max="2" width="13.75" style="55" customWidth="1"/>
    <col min="3" max="7" width="13.875" style="55" customWidth="1"/>
    <col min="8" max="8" width="1.75" style="55" customWidth="1"/>
    <col min="9" max="16384" width="1.375" style="55"/>
  </cols>
  <sheetData>
    <row r="1" spans="1:8" ht="17.25" customHeight="1" x14ac:dyDescent="0.15">
      <c r="A1" s="218" t="s">
        <v>141</v>
      </c>
      <c r="B1" s="218"/>
      <c r="C1" s="218"/>
      <c r="D1" s="218"/>
      <c r="E1" s="218"/>
      <c r="F1" s="218"/>
      <c r="G1" s="218"/>
    </row>
    <row r="2" spans="1:8" ht="11.25" customHeight="1" thickBot="1" x14ac:dyDescent="0.2">
      <c r="A2" s="56"/>
      <c r="G2" s="57" t="s">
        <v>22</v>
      </c>
    </row>
    <row r="3" spans="1:8" ht="11.25" customHeight="1" x14ac:dyDescent="0.15">
      <c r="A3" s="219" t="s">
        <v>65</v>
      </c>
      <c r="B3" s="221" t="s">
        <v>110</v>
      </c>
      <c r="C3" s="58" t="s">
        <v>24</v>
      </c>
      <c r="D3" s="59" t="s">
        <v>27</v>
      </c>
      <c r="E3" s="58" t="s">
        <v>25</v>
      </c>
      <c r="F3" s="59" t="s">
        <v>28</v>
      </c>
      <c r="G3" s="221" t="s">
        <v>111</v>
      </c>
    </row>
    <row r="4" spans="1:8" ht="11.25" customHeight="1" x14ac:dyDescent="0.15">
      <c r="A4" s="220"/>
      <c r="B4" s="222"/>
      <c r="C4" s="60" t="s">
        <v>2</v>
      </c>
      <c r="D4" s="60" t="s">
        <v>3</v>
      </c>
      <c r="E4" s="60" t="s">
        <v>2</v>
      </c>
      <c r="F4" s="60" t="s">
        <v>3</v>
      </c>
      <c r="G4" s="222"/>
    </row>
    <row r="5" spans="1:8" ht="11.25" customHeight="1" x14ac:dyDescent="0.15">
      <c r="A5" s="61" t="s">
        <v>230</v>
      </c>
      <c r="B5" s="32">
        <v>12767</v>
      </c>
      <c r="C5" s="39">
        <v>8922</v>
      </c>
      <c r="D5" s="39">
        <v>1623</v>
      </c>
      <c r="E5" s="39">
        <v>365</v>
      </c>
      <c r="F5" s="39">
        <v>78</v>
      </c>
      <c r="G5" s="39">
        <v>1779</v>
      </c>
    </row>
    <row r="6" spans="1:8" ht="11.25" customHeight="1" x14ac:dyDescent="0.15">
      <c r="A6" s="62" t="s">
        <v>231</v>
      </c>
      <c r="B6" s="32">
        <v>11511</v>
      </c>
      <c r="C6" s="39">
        <v>7999</v>
      </c>
      <c r="D6" s="39">
        <v>1177</v>
      </c>
      <c r="E6" s="39">
        <v>225</v>
      </c>
      <c r="F6" s="39">
        <v>164</v>
      </c>
      <c r="G6" s="39">
        <v>1946</v>
      </c>
    </row>
    <row r="7" spans="1:8" ht="11.25" customHeight="1" x14ac:dyDescent="0.15">
      <c r="A7" s="62" t="s">
        <v>107</v>
      </c>
      <c r="B7" s="32">
        <v>11026</v>
      </c>
      <c r="C7" s="39">
        <v>7166</v>
      </c>
      <c r="D7" s="39">
        <v>1554</v>
      </c>
      <c r="E7" s="39">
        <v>357</v>
      </c>
      <c r="F7" s="39">
        <v>0</v>
      </c>
      <c r="G7" s="39">
        <v>1949</v>
      </c>
    </row>
    <row r="8" spans="1:8" ht="11.25" customHeight="1" x14ac:dyDescent="0.15">
      <c r="A8" s="62" t="s">
        <v>131</v>
      </c>
      <c r="B8" s="45">
        <v>10714</v>
      </c>
      <c r="C8" s="45">
        <v>6781</v>
      </c>
      <c r="D8" s="45">
        <v>1723</v>
      </c>
      <c r="E8" s="45">
        <v>285</v>
      </c>
      <c r="F8" s="45">
        <v>20</v>
      </c>
      <c r="G8" s="45">
        <v>1905</v>
      </c>
    </row>
    <row r="9" spans="1:8" s="64" customFormat="1" ht="11.25" customHeight="1" x14ac:dyDescent="0.15">
      <c r="A9" s="62" t="s">
        <v>232</v>
      </c>
      <c r="B9" s="32">
        <f>SUM(B11:B22)</f>
        <v>9895</v>
      </c>
      <c r="C9" s="33">
        <f t="shared" ref="C9:G9" si="0">SUM(C11:C22)</f>
        <v>5727</v>
      </c>
      <c r="D9" s="33">
        <f t="shared" si="0"/>
        <v>1541</v>
      </c>
      <c r="E9" s="33">
        <f t="shared" si="0"/>
        <v>169</v>
      </c>
      <c r="F9" s="33">
        <f t="shared" si="0"/>
        <v>28</v>
      </c>
      <c r="G9" s="33">
        <f t="shared" si="0"/>
        <v>2430</v>
      </c>
      <c r="H9" s="63"/>
    </row>
    <row r="10" spans="1:8" ht="6" customHeight="1" x14ac:dyDescent="0.15">
      <c r="A10" s="65"/>
      <c r="B10" s="38"/>
      <c r="C10" s="39"/>
      <c r="D10" s="39"/>
      <c r="E10" s="39"/>
      <c r="F10" s="39"/>
      <c r="G10" s="39"/>
      <c r="H10" s="63"/>
    </row>
    <row r="11" spans="1:8" ht="11.25" customHeight="1" x14ac:dyDescent="0.15">
      <c r="A11" s="37" t="s">
        <v>181</v>
      </c>
      <c r="B11" s="38">
        <v>836</v>
      </c>
      <c r="C11" s="39">
        <v>557</v>
      </c>
      <c r="D11" s="39">
        <v>142</v>
      </c>
      <c r="E11" s="39">
        <v>0</v>
      </c>
      <c r="F11" s="39">
        <v>0</v>
      </c>
      <c r="G11" s="39">
        <v>137</v>
      </c>
      <c r="H11" s="63"/>
    </row>
    <row r="12" spans="1:8" ht="11.25" customHeight="1" x14ac:dyDescent="0.15">
      <c r="A12" s="44" t="s">
        <v>228</v>
      </c>
      <c r="B12" s="38">
        <v>1343</v>
      </c>
      <c r="C12" s="39">
        <v>823</v>
      </c>
      <c r="D12" s="39">
        <v>304</v>
      </c>
      <c r="E12" s="39">
        <v>25</v>
      </c>
      <c r="F12" s="39">
        <v>0</v>
      </c>
      <c r="G12" s="39">
        <v>191</v>
      </c>
      <c r="H12" s="63"/>
    </row>
    <row r="13" spans="1:8" ht="11.25" customHeight="1" x14ac:dyDescent="0.15">
      <c r="A13" s="44" t="s">
        <v>54</v>
      </c>
      <c r="B13" s="38">
        <v>1005</v>
      </c>
      <c r="C13" s="39">
        <v>723</v>
      </c>
      <c r="D13" s="39">
        <v>92</v>
      </c>
      <c r="E13" s="39">
        <v>0</v>
      </c>
      <c r="F13" s="39">
        <v>0</v>
      </c>
      <c r="G13" s="39">
        <v>190</v>
      </c>
      <c r="H13" s="63"/>
    </row>
    <row r="14" spans="1:8" ht="11.25" customHeight="1" x14ac:dyDescent="0.15">
      <c r="A14" s="44" t="s">
        <v>55</v>
      </c>
      <c r="B14" s="38">
        <v>483</v>
      </c>
      <c r="C14" s="39">
        <v>296</v>
      </c>
      <c r="D14" s="39">
        <v>50</v>
      </c>
      <c r="E14" s="39">
        <v>0</v>
      </c>
      <c r="F14" s="39">
        <v>0</v>
      </c>
      <c r="G14" s="39">
        <v>137</v>
      </c>
      <c r="H14" s="63"/>
    </row>
    <row r="15" spans="1:8" ht="11.25" customHeight="1" x14ac:dyDescent="0.15">
      <c r="A15" s="44" t="s">
        <v>56</v>
      </c>
      <c r="B15" s="38">
        <v>621</v>
      </c>
      <c r="C15" s="39">
        <v>472</v>
      </c>
      <c r="D15" s="39">
        <v>49</v>
      </c>
      <c r="E15" s="39">
        <v>0</v>
      </c>
      <c r="F15" s="39">
        <v>0</v>
      </c>
      <c r="G15" s="39">
        <v>100</v>
      </c>
      <c r="H15" s="63"/>
    </row>
    <row r="16" spans="1:8" ht="11.25" customHeight="1" x14ac:dyDescent="0.15">
      <c r="A16" s="44" t="s">
        <v>57</v>
      </c>
      <c r="B16" s="38">
        <v>491</v>
      </c>
      <c r="C16" s="39">
        <v>341</v>
      </c>
      <c r="D16" s="39">
        <v>56</v>
      </c>
      <c r="E16" s="39">
        <v>15</v>
      </c>
      <c r="F16" s="39">
        <v>0</v>
      </c>
      <c r="G16" s="39">
        <v>79</v>
      </c>
      <c r="H16" s="63"/>
    </row>
    <row r="17" spans="1:8" ht="11.25" customHeight="1" x14ac:dyDescent="0.15">
      <c r="A17" s="44" t="s">
        <v>58</v>
      </c>
      <c r="B17" s="38">
        <v>1171</v>
      </c>
      <c r="C17" s="39">
        <v>498</v>
      </c>
      <c r="D17" s="39">
        <v>479</v>
      </c>
      <c r="E17" s="39">
        <v>17</v>
      </c>
      <c r="F17" s="39">
        <v>28</v>
      </c>
      <c r="G17" s="39">
        <v>149</v>
      </c>
      <c r="H17" s="63"/>
    </row>
    <row r="18" spans="1:8" ht="11.25" customHeight="1" x14ac:dyDescent="0.15">
      <c r="A18" s="44" t="s">
        <v>59</v>
      </c>
      <c r="B18" s="38">
        <v>1976</v>
      </c>
      <c r="C18" s="39">
        <v>605</v>
      </c>
      <c r="D18" s="39">
        <v>228</v>
      </c>
      <c r="E18" s="39">
        <v>0</v>
      </c>
      <c r="F18" s="39">
        <v>0</v>
      </c>
      <c r="G18" s="39">
        <v>1143</v>
      </c>
      <c r="H18" s="63"/>
    </row>
    <row r="19" spans="1:8" ht="11.25" customHeight="1" x14ac:dyDescent="0.15">
      <c r="A19" s="44" t="s">
        <v>60</v>
      </c>
      <c r="B19" s="38">
        <v>551</v>
      </c>
      <c r="C19" s="39">
        <v>325</v>
      </c>
      <c r="D19" s="39">
        <v>32</v>
      </c>
      <c r="E19" s="39">
        <v>112</v>
      </c>
      <c r="F19" s="39">
        <v>0</v>
      </c>
      <c r="G19" s="39">
        <v>82</v>
      </c>
      <c r="H19" s="63"/>
    </row>
    <row r="20" spans="1:8" ht="11.25" customHeight="1" x14ac:dyDescent="0.15">
      <c r="A20" s="188" t="s">
        <v>174</v>
      </c>
      <c r="B20" s="38">
        <v>408</v>
      </c>
      <c r="C20" s="45">
        <v>349</v>
      </c>
      <c r="D20" s="39">
        <v>15</v>
      </c>
      <c r="E20" s="66">
        <v>0</v>
      </c>
      <c r="F20" s="39">
        <v>0</v>
      </c>
      <c r="G20" s="39">
        <v>44</v>
      </c>
      <c r="H20" s="63"/>
    </row>
    <row r="21" spans="1:8" ht="11.25" customHeight="1" x14ac:dyDescent="0.15">
      <c r="A21" s="44" t="s">
        <v>61</v>
      </c>
      <c r="B21" s="38">
        <v>628</v>
      </c>
      <c r="C21" s="39">
        <v>450</v>
      </c>
      <c r="D21" s="39">
        <v>78</v>
      </c>
      <c r="E21" s="45">
        <v>0</v>
      </c>
      <c r="F21" s="39">
        <v>0</v>
      </c>
      <c r="G21" s="39">
        <v>100</v>
      </c>
      <c r="H21" s="63"/>
    </row>
    <row r="22" spans="1:8" ht="11.25" customHeight="1" thickBot="1" x14ac:dyDescent="0.2">
      <c r="A22" s="28" t="s">
        <v>62</v>
      </c>
      <c r="B22" s="38">
        <v>382</v>
      </c>
      <c r="C22" s="41">
        <v>288</v>
      </c>
      <c r="D22" s="41">
        <v>16</v>
      </c>
      <c r="E22" s="41">
        <v>0</v>
      </c>
      <c r="F22" s="41">
        <v>0</v>
      </c>
      <c r="G22" s="41">
        <v>78</v>
      </c>
      <c r="H22" s="63"/>
    </row>
    <row r="23" spans="1:8" ht="11.25" customHeight="1" x14ac:dyDescent="0.15">
      <c r="A23" s="223" t="s">
        <v>23</v>
      </c>
      <c r="B23" s="223"/>
      <c r="C23" s="223"/>
      <c r="D23" s="223"/>
      <c r="E23" s="223"/>
      <c r="F23" s="223"/>
      <c r="G23" s="223"/>
    </row>
    <row r="24" spans="1:8" x14ac:dyDescent="0.15">
      <c r="B24" s="45"/>
      <c r="C24" s="45"/>
      <c r="D24" s="45"/>
      <c r="E24" s="45"/>
      <c r="F24" s="45"/>
      <c r="G24" s="45"/>
      <c r="H24" s="45"/>
    </row>
  </sheetData>
  <mergeCells count="5">
    <mergeCell ref="A1:G1"/>
    <mergeCell ref="A3:A4"/>
    <mergeCell ref="B3:B4"/>
    <mergeCell ref="G3:G4"/>
    <mergeCell ref="A23:G23"/>
  </mergeCells>
  <phoneticPr fontId="3"/>
  <pageMargins left="0.42"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I1"/>
    </sheetView>
  </sheetViews>
  <sheetFormatPr defaultColWidth="1.375" defaultRowHeight="10.5" x14ac:dyDescent="0.15"/>
  <cols>
    <col min="1" max="1" width="10.75" style="27" customWidth="1"/>
    <col min="2" max="2" width="13.5" style="27" customWidth="1"/>
    <col min="3" max="8" width="9.375" style="27" customWidth="1"/>
    <col min="9" max="9" width="13.5" style="27" customWidth="1"/>
    <col min="10" max="10" width="2.375" style="27" customWidth="1"/>
    <col min="11" max="16384" width="1.375" style="27"/>
  </cols>
  <sheetData>
    <row r="1" spans="1:10" ht="17.25" customHeight="1" x14ac:dyDescent="0.15">
      <c r="A1" s="201" t="s">
        <v>148</v>
      </c>
      <c r="B1" s="210"/>
      <c r="C1" s="210"/>
      <c r="D1" s="210"/>
      <c r="E1" s="210"/>
      <c r="F1" s="210"/>
      <c r="G1" s="210"/>
      <c r="H1" s="210"/>
      <c r="I1" s="210"/>
    </row>
    <row r="2" spans="1:10" ht="3.75" customHeight="1" x14ac:dyDescent="0.15">
      <c r="A2" s="82"/>
      <c r="B2" s="83"/>
      <c r="C2" s="83"/>
      <c r="D2" s="83"/>
      <c r="E2" s="83"/>
      <c r="F2" s="83"/>
      <c r="G2" s="83"/>
      <c r="H2" s="83"/>
      <c r="I2" s="83"/>
    </row>
    <row r="3" spans="1:10" ht="11.25" customHeight="1" thickBot="1" x14ac:dyDescent="0.2">
      <c r="I3" s="28" t="s">
        <v>22</v>
      </c>
    </row>
    <row r="4" spans="1:10" ht="11.25" customHeight="1" x14ac:dyDescent="0.15">
      <c r="A4" s="203" t="s">
        <v>65</v>
      </c>
      <c r="B4" s="211" t="s">
        <v>43</v>
      </c>
      <c r="C4" s="213" t="s">
        <v>46</v>
      </c>
      <c r="D4" s="214"/>
      <c r="E4" s="215"/>
      <c r="F4" s="213" t="s">
        <v>47</v>
      </c>
      <c r="G4" s="214"/>
      <c r="H4" s="215"/>
      <c r="I4" s="216" t="s">
        <v>48</v>
      </c>
    </row>
    <row r="5" spans="1:10" ht="11.25" customHeight="1" x14ac:dyDescent="0.15">
      <c r="A5" s="204"/>
      <c r="B5" s="212"/>
      <c r="C5" s="43" t="s">
        <v>50</v>
      </c>
      <c r="D5" s="43" t="s">
        <v>96</v>
      </c>
      <c r="E5" s="43" t="s">
        <v>97</v>
      </c>
      <c r="F5" s="43" t="s">
        <v>50</v>
      </c>
      <c r="G5" s="43" t="s">
        <v>96</v>
      </c>
      <c r="H5" s="43" t="s">
        <v>97</v>
      </c>
      <c r="I5" s="217"/>
    </row>
    <row r="6" spans="1:10" ht="11.25" customHeight="1" x14ac:dyDescent="0.15">
      <c r="A6" s="61" t="s">
        <v>230</v>
      </c>
      <c r="B6" s="30">
        <v>446134</v>
      </c>
      <c r="C6" s="31">
        <v>248080</v>
      </c>
      <c r="D6" s="31">
        <v>28866</v>
      </c>
      <c r="E6" s="31">
        <v>72372</v>
      </c>
      <c r="F6" s="31">
        <v>43390</v>
      </c>
      <c r="G6" s="31">
        <v>2395</v>
      </c>
      <c r="H6" s="31">
        <v>23867</v>
      </c>
      <c r="I6" s="31">
        <v>27164</v>
      </c>
    </row>
    <row r="7" spans="1:10" ht="11.25" customHeight="1" x14ac:dyDescent="0.15">
      <c r="A7" s="62" t="s">
        <v>231</v>
      </c>
      <c r="B7" s="30">
        <v>416999</v>
      </c>
      <c r="C7" s="31">
        <v>230036</v>
      </c>
      <c r="D7" s="31">
        <v>23987</v>
      </c>
      <c r="E7" s="31">
        <v>62059</v>
      </c>
      <c r="F7" s="31">
        <v>43051</v>
      </c>
      <c r="G7" s="31">
        <v>2267</v>
      </c>
      <c r="H7" s="31">
        <v>18276</v>
      </c>
      <c r="I7" s="31">
        <v>37323</v>
      </c>
    </row>
    <row r="8" spans="1:10" ht="11.25" customHeight="1" x14ac:dyDescent="0.15">
      <c r="A8" s="62" t="s">
        <v>107</v>
      </c>
      <c r="B8" s="30">
        <v>520701</v>
      </c>
      <c r="C8" s="31">
        <v>290934</v>
      </c>
      <c r="D8" s="31">
        <v>27364</v>
      </c>
      <c r="E8" s="31">
        <v>73731</v>
      </c>
      <c r="F8" s="31">
        <v>53155</v>
      </c>
      <c r="G8" s="31">
        <v>2248</v>
      </c>
      <c r="H8" s="31">
        <v>21887</v>
      </c>
      <c r="I8" s="31">
        <v>51382</v>
      </c>
    </row>
    <row r="9" spans="1:10" ht="11.25" customHeight="1" x14ac:dyDescent="0.15">
      <c r="A9" s="62" t="s">
        <v>131</v>
      </c>
      <c r="B9" s="69">
        <v>532013</v>
      </c>
      <c r="C9" s="77">
        <v>307563</v>
      </c>
      <c r="D9" s="77">
        <v>27397</v>
      </c>
      <c r="E9" s="77">
        <v>75482</v>
      </c>
      <c r="F9" s="77">
        <v>52357</v>
      </c>
      <c r="G9" s="77">
        <v>2672</v>
      </c>
      <c r="H9" s="77">
        <v>26506</v>
      </c>
      <c r="I9" s="77">
        <v>40036</v>
      </c>
    </row>
    <row r="10" spans="1:10" ht="11.25" customHeight="1" x14ac:dyDescent="0.15">
      <c r="A10" s="62" t="s">
        <v>232</v>
      </c>
      <c r="B10" s="32">
        <f>SUM(B12:B23)</f>
        <v>459147</v>
      </c>
      <c r="C10" s="33">
        <f t="shared" ref="C10:I10" si="0">SUM(C12:C23)</f>
        <v>274283</v>
      </c>
      <c r="D10" s="33">
        <f t="shared" si="0"/>
        <v>25527</v>
      </c>
      <c r="E10" s="33">
        <f t="shared" si="0"/>
        <v>71356</v>
      </c>
      <c r="F10" s="33">
        <f>SUM(F12:F23)</f>
        <v>38124</v>
      </c>
      <c r="G10" s="33">
        <f>SUM(G12:G23)</f>
        <v>1426</v>
      </c>
      <c r="H10" s="33">
        <f t="shared" si="0"/>
        <v>22931</v>
      </c>
      <c r="I10" s="33">
        <f t="shared" si="0"/>
        <v>25500</v>
      </c>
      <c r="J10" s="34"/>
    </row>
    <row r="11" spans="1:10" ht="6" customHeight="1" x14ac:dyDescent="0.15">
      <c r="A11" s="65"/>
      <c r="B11" s="38"/>
      <c r="C11" s="39"/>
      <c r="D11" s="39"/>
      <c r="E11" s="39"/>
      <c r="F11" s="39"/>
      <c r="G11" s="39"/>
      <c r="H11" s="39"/>
      <c r="I11" s="36"/>
      <c r="J11" s="34"/>
    </row>
    <row r="12" spans="1:10" ht="11.25" customHeight="1" x14ac:dyDescent="0.15">
      <c r="A12" s="37" t="s">
        <v>181</v>
      </c>
      <c r="B12" s="38">
        <f t="shared" ref="B12:B23" si="1">SUM(C12:I12)</f>
        <v>40496</v>
      </c>
      <c r="C12" s="75">
        <v>27499</v>
      </c>
      <c r="D12" s="75">
        <v>589</v>
      </c>
      <c r="E12" s="76">
        <v>5738</v>
      </c>
      <c r="F12" s="75">
        <v>4052</v>
      </c>
      <c r="G12" s="75">
        <v>96</v>
      </c>
      <c r="H12" s="75">
        <v>432</v>
      </c>
      <c r="I12" s="75">
        <v>2090</v>
      </c>
      <c r="J12" s="34"/>
    </row>
    <row r="13" spans="1:10" ht="11.25" customHeight="1" x14ac:dyDescent="0.15">
      <c r="A13" s="44" t="s">
        <v>228</v>
      </c>
      <c r="B13" s="38">
        <f t="shared" si="1"/>
        <v>71698</v>
      </c>
      <c r="C13" s="75">
        <v>36591</v>
      </c>
      <c r="D13" s="75">
        <v>2231</v>
      </c>
      <c r="E13" s="76">
        <v>19042</v>
      </c>
      <c r="F13" s="75">
        <v>5588</v>
      </c>
      <c r="G13" s="75">
        <v>26</v>
      </c>
      <c r="H13" s="75">
        <v>4334</v>
      </c>
      <c r="I13" s="75">
        <v>3886</v>
      </c>
      <c r="J13" s="34"/>
    </row>
    <row r="14" spans="1:10" ht="11.25" customHeight="1" x14ac:dyDescent="0.15">
      <c r="A14" s="44" t="s">
        <v>54</v>
      </c>
      <c r="B14" s="38">
        <f t="shared" si="1"/>
        <v>31792</v>
      </c>
      <c r="C14" s="75">
        <v>17169</v>
      </c>
      <c r="D14" s="75">
        <v>1432</v>
      </c>
      <c r="E14" s="76">
        <v>4832</v>
      </c>
      <c r="F14" s="75">
        <v>4060</v>
      </c>
      <c r="G14" s="75">
        <v>97</v>
      </c>
      <c r="H14" s="75">
        <v>2014</v>
      </c>
      <c r="I14" s="75">
        <v>2188</v>
      </c>
      <c r="J14" s="34"/>
    </row>
    <row r="15" spans="1:10" ht="11.25" customHeight="1" x14ac:dyDescent="0.15">
      <c r="A15" s="44" t="s">
        <v>55</v>
      </c>
      <c r="B15" s="38">
        <f t="shared" si="1"/>
        <v>23772</v>
      </c>
      <c r="C15" s="75">
        <v>16909</v>
      </c>
      <c r="D15" s="75">
        <v>571</v>
      </c>
      <c r="E15" s="76">
        <v>2168</v>
      </c>
      <c r="F15" s="75">
        <v>2164</v>
      </c>
      <c r="G15" s="75">
        <v>91</v>
      </c>
      <c r="H15" s="75">
        <v>380</v>
      </c>
      <c r="I15" s="75">
        <v>1489</v>
      </c>
      <c r="J15" s="34"/>
    </row>
    <row r="16" spans="1:10" ht="11.25" customHeight="1" x14ac:dyDescent="0.15">
      <c r="A16" s="44" t="s">
        <v>56</v>
      </c>
      <c r="B16" s="38">
        <f t="shared" si="1"/>
        <v>39892</v>
      </c>
      <c r="C16" s="75">
        <v>28027</v>
      </c>
      <c r="D16" s="75">
        <v>1317</v>
      </c>
      <c r="E16" s="76">
        <v>5670</v>
      </c>
      <c r="F16" s="75">
        <v>2320</v>
      </c>
      <c r="G16" s="75">
        <v>76</v>
      </c>
      <c r="H16" s="75">
        <v>473</v>
      </c>
      <c r="I16" s="75">
        <v>2009</v>
      </c>
      <c r="J16" s="34"/>
    </row>
    <row r="17" spans="1:10" ht="11.25" customHeight="1" x14ac:dyDescent="0.15">
      <c r="A17" s="44" t="s">
        <v>57</v>
      </c>
      <c r="B17" s="38">
        <f t="shared" si="1"/>
        <v>36694</v>
      </c>
      <c r="C17" s="75">
        <v>21473</v>
      </c>
      <c r="D17" s="75">
        <v>1456</v>
      </c>
      <c r="E17" s="76">
        <v>4845</v>
      </c>
      <c r="F17" s="75">
        <v>2751</v>
      </c>
      <c r="G17" s="75">
        <v>112</v>
      </c>
      <c r="H17" s="75">
        <v>3984</v>
      </c>
      <c r="I17" s="75">
        <v>2073</v>
      </c>
      <c r="J17" s="34"/>
    </row>
    <row r="18" spans="1:10" ht="11.25" customHeight="1" x14ac:dyDescent="0.15">
      <c r="A18" s="44" t="s">
        <v>58</v>
      </c>
      <c r="B18" s="38">
        <f t="shared" si="1"/>
        <v>59687</v>
      </c>
      <c r="C18" s="75">
        <v>26160</v>
      </c>
      <c r="D18" s="75">
        <v>5996</v>
      </c>
      <c r="E18" s="76">
        <v>11601</v>
      </c>
      <c r="F18" s="75">
        <v>5288</v>
      </c>
      <c r="G18" s="75">
        <v>233</v>
      </c>
      <c r="H18" s="75">
        <v>6629</v>
      </c>
      <c r="I18" s="75">
        <v>3780</v>
      </c>
      <c r="J18" s="34"/>
    </row>
    <row r="19" spans="1:10" ht="11.25" customHeight="1" x14ac:dyDescent="0.15">
      <c r="A19" s="44" t="s">
        <v>59</v>
      </c>
      <c r="B19" s="38">
        <f t="shared" si="1"/>
        <v>54634</v>
      </c>
      <c r="C19" s="75">
        <v>25495</v>
      </c>
      <c r="D19" s="75">
        <v>5164</v>
      </c>
      <c r="E19" s="76">
        <v>10959</v>
      </c>
      <c r="F19" s="75">
        <v>5202</v>
      </c>
      <c r="G19" s="75">
        <v>382</v>
      </c>
      <c r="H19" s="75">
        <v>4158</v>
      </c>
      <c r="I19" s="75">
        <v>3274</v>
      </c>
      <c r="J19" s="34"/>
    </row>
    <row r="20" spans="1:10" ht="11.25" customHeight="1" x14ac:dyDescent="0.15">
      <c r="A20" s="44" t="s">
        <v>60</v>
      </c>
      <c r="B20" s="38">
        <f t="shared" si="1"/>
        <v>28824</v>
      </c>
      <c r="C20" s="75">
        <v>18797</v>
      </c>
      <c r="D20" s="75">
        <v>3488</v>
      </c>
      <c r="E20" s="76">
        <v>2693</v>
      </c>
      <c r="F20" s="75">
        <v>1970</v>
      </c>
      <c r="G20" s="75">
        <v>126</v>
      </c>
      <c r="H20" s="75">
        <v>183</v>
      </c>
      <c r="I20" s="75">
        <v>1567</v>
      </c>
      <c r="J20" s="34"/>
    </row>
    <row r="21" spans="1:10" ht="11.25" customHeight="1" x14ac:dyDescent="0.15">
      <c r="A21" s="188" t="s">
        <v>174</v>
      </c>
      <c r="B21" s="38">
        <f t="shared" si="1"/>
        <v>24937</v>
      </c>
      <c r="C21" s="75">
        <v>18719</v>
      </c>
      <c r="D21" s="75">
        <v>832</v>
      </c>
      <c r="E21" s="76">
        <v>1869</v>
      </c>
      <c r="F21" s="75">
        <v>2050</v>
      </c>
      <c r="G21" s="75">
        <v>37</v>
      </c>
      <c r="H21" s="75">
        <v>123</v>
      </c>
      <c r="I21" s="75">
        <v>1307</v>
      </c>
      <c r="J21" s="34"/>
    </row>
    <row r="22" spans="1:10" ht="11.25" customHeight="1" x14ac:dyDescent="0.15">
      <c r="A22" s="44" t="s">
        <v>61</v>
      </c>
      <c r="B22" s="38">
        <f t="shared" si="1"/>
        <v>29642</v>
      </c>
      <c r="C22" s="75">
        <v>23436</v>
      </c>
      <c r="D22" s="75">
        <v>1378</v>
      </c>
      <c r="E22" s="76">
        <v>954</v>
      </c>
      <c r="F22" s="75">
        <v>2300</v>
      </c>
      <c r="G22" s="75">
        <v>124</v>
      </c>
      <c r="H22" s="75">
        <v>190</v>
      </c>
      <c r="I22" s="75">
        <v>1260</v>
      </c>
      <c r="J22" s="34"/>
    </row>
    <row r="23" spans="1:10" ht="11.25" customHeight="1" thickBot="1" x14ac:dyDescent="0.2">
      <c r="A23" s="28" t="s">
        <v>62</v>
      </c>
      <c r="B23" s="38">
        <f t="shared" si="1"/>
        <v>17079</v>
      </c>
      <c r="C23" s="75">
        <v>14008</v>
      </c>
      <c r="D23" s="75">
        <v>1073</v>
      </c>
      <c r="E23" s="76">
        <v>985</v>
      </c>
      <c r="F23" s="75">
        <v>379</v>
      </c>
      <c r="G23" s="75">
        <v>26</v>
      </c>
      <c r="H23" s="75">
        <v>31</v>
      </c>
      <c r="I23" s="75">
        <v>577</v>
      </c>
      <c r="J23" s="34"/>
    </row>
    <row r="24" spans="1:10" ht="11.25" customHeight="1" x14ac:dyDescent="0.15">
      <c r="A24" s="209" t="s">
        <v>98</v>
      </c>
      <c r="B24" s="209"/>
      <c r="C24" s="209"/>
      <c r="D24" s="209"/>
      <c r="E24" s="209"/>
      <c r="F24" s="209"/>
      <c r="G24" s="209"/>
      <c r="H24" s="209"/>
      <c r="I24" s="46"/>
    </row>
    <row r="25" spans="1:10" ht="11.25" customHeight="1" x14ac:dyDescent="0.15">
      <c r="A25" s="47"/>
      <c r="B25" s="47"/>
      <c r="C25" s="47"/>
      <c r="D25" s="47"/>
      <c r="E25" s="47"/>
      <c r="F25" s="47"/>
      <c r="G25" s="47"/>
      <c r="H25" s="47"/>
      <c r="I25" s="48"/>
    </row>
    <row r="27" spans="1:10" x14ac:dyDescent="0.15">
      <c r="B27" s="34"/>
      <c r="C27" s="34"/>
      <c r="D27" s="34"/>
      <c r="E27" s="34"/>
      <c r="F27" s="34"/>
      <c r="G27" s="34"/>
      <c r="H27" s="34"/>
      <c r="I27" s="34"/>
    </row>
  </sheetData>
  <mergeCells count="7">
    <mergeCell ref="A24:H24"/>
    <mergeCell ref="A1:I1"/>
    <mergeCell ref="A4:A5"/>
    <mergeCell ref="B4:B5"/>
    <mergeCell ref="C4:E4"/>
    <mergeCell ref="F4:H4"/>
    <mergeCell ref="I4:I5"/>
  </mergeCells>
  <phoneticPr fontId="3"/>
  <pageMargins left="0.39370078740157483"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Normal="100" workbookViewId="0">
      <selection sqref="A1:G1"/>
    </sheetView>
  </sheetViews>
  <sheetFormatPr defaultColWidth="1.375" defaultRowHeight="10.5" x14ac:dyDescent="0.15"/>
  <cols>
    <col min="1" max="1" width="10" style="116" customWidth="1"/>
    <col min="2" max="2" width="13.75" style="116" customWidth="1"/>
    <col min="3" max="7" width="13.875" style="116" customWidth="1"/>
    <col min="8" max="8" width="1.75" style="116" customWidth="1"/>
    <col min="9" max="16384" width="1.375" style="116"/>
  </cols>
  <sheetData>
    <row r="1" spans="1:8" s="110" customFormat="1" ht="18" customHeight="1" x14ac:dyDescent="0.15">
      <c r="A1" s="224" t="s">
        <v>142</v>
      </c>
      <c r="B1" s="224"/>
      <c r="C1" s="224"/>
      <c r="D1" s="224"/>
      <c r="E1" s="224"/>
      <c r="F1" s="224"/>
      <c r="G1" s="224"/>
    </row>
    <row r="2" spans="1:8" s="110" customFormat="1" ht="3.75" customHeight="1" x14ac:dyDescent="0.15">
      <c r="A2" s="111"/>
      <c r="B2" s="112"/>
      <c r="C2" s="112"/>
      <c r="D2" s="112"/>
      <c r="E2" s="112"/>
    </row>
    <row r="3" spans="1:8" s="110" customFormat="1" ht="11.25" customHeight="1" thickBot="1" x14ac:dyDescent="0.2">
      <c r="G3" s="113" t="s">
        <v>22</v>
      </c>
    </row>
    <row r="4" spans="1:8" ht="11.25" customHeight="1" x14ac:dyDescent="0.15">
      <c r="A4" s="225" t="s">
        <v>65</v>
      </c>
      <c r="B4" s="227" t="s">
        <v>110</v>
      </c>
      <c r="C4" s="114" t="s">
        <v>24</v>
      </c>
      <c r="D4" s="115" t="s">
        <v>27</v>
      </c>
      <c r="E4" s="114" t="s">
        <v>25</v>
      </c>
      <c r="F4" s="115" t="s">
        <v>28</v>
      </c>
      <c r="G4" s="227" t="s">
        <v>111</v>
      </c>
    </row>
    <row r="5" spans="1:8" ht="11.25" customHeight="1" x14ac:dyDescent="0.15">
      <c r="A5" s="226"/>
      <c r="B5" s="228"/>
      <c r="C5" s="117" t="s">
        <v>2</v>
      </c>
      <c r="D5" s="117" t="s">
        <v>3</v>
      </c>
      <c r="E5" s="117" t="s">
        <v>2</v>
      </c>
      <c r="F5" s="117" t="s">
        <v>3</v>
      </c>
      <c r="G5" s="228"/>
    </row>
    <row r="6" spans="1:8" ht="11.25" customHeight="1" x14ac:dyDescent="0.15">
      <c r="A6" s="118" t="s">
        <v>170</v>
      </c>
      <c r="B6" s="119">
        <v>13057</v>
      </c>
      <c r="C6" s="120">
        <v>7133</v>
      </c>
      <c r="D6" s="120">
        <v>935</v>
      </c>
      <c r="E6" s="120">
        <v>2568</v>
      </c>
      <c r="F6" s="120">
        <v>29</v>
      </c>
      <c r="G6" s="120">
        <v>2392</v>
      </c>
    </row>
    <row r="7" spans="1:8" ht="11.25" customHeight="1" x14ac:dyDescent="0.15">
      <c r="A7" s="121" t="s">
        <v>171</v>
      </c>
      <c r="B7" s="119">
        <v>7747</v>
      </c>
      <c r="C7" s="120">
        <v>4473</v>
      </c>
      <c r="D7" s="120">
        <v>790</v>
      </c>
      <c r="E7" s="120">
        <v>590</v>
      </c>
      <c r="F7" s="120">
        <v>58</v>
      </c>
      <c r="G7" s="120">
        <v>1836</v>
      </c>
    </row>
    <row r="8" spans="1:8" ht="11.25" customHeight="1" x14ac:dyDescent="0.15">
      <c r="A8" s="121" t="s">
        <v>107</v>
      </c>
      <c r="B8" s="119">
        <v>7047</v>
      </c>
      <c r="C8" s="120">
        <v>3761</v>
      </c>
      <c r="D8" s="120">
        <v>920</v>
      </c>
      <c r="E8" s="120">
        <v>406</v>
      </c>
      <c r="F8" s="120">
        <v>124</v>
      </c>
      <c r="G8" s="120">
        <v>1836</v>
      </c>
    </row>
    <row r="9" spans="1:8" ht="11.25" customHeight="1" x14ac:dyDescent="0.15">
      <c r="A9" s="121" t="s">
        <v>131</v>
      </c>
      <c r="B9" s="122">
        <v>7014</v>
      </c>
      <c r="C9" s="122">
        <v>3398</v>
      </c>
      <c r="D9" s="122">
        <v>1130</v>
      </c>
      <c r="E9" s="122">
        <v>499</v>
      </c>
      <c r="F9" s="122">
        <v>77</v>
      </c>
      <c r="G9" s="122">
        <v>1910</v>
      </c>
    </row>
    <row r="10" spans="1:8" s="125" customFormat="1" ht="11.25" customHeight="1" x14ac:dyDescent="0.15">
      <c r="A10" s="121" t="s">
        <v>186</v>
      </c>
      <c r="B10" s="119">
        <f>SUM(B12:B23)</f>
        <v>6573</v>
      </c>
      <c r="C10" s="123">
        <f t="shared" ref="C10:G10" si="0">SUM(C12:C23)</f>
        <v>3291</v>
      </c>
      <c r="D10" s="123">
        <f t="shared" si="0"/>
        <v>758</v>
      </c>
      <c r="E10" s="123">
        <f t="shared" si="0"/>
        <v>734</v>
      </c>
      <c r="F10" s="123">
        <f t="shared" si="0"/>
        <v>143</v>
      </c>
      <c r="G10" s="123">
        <f t="shared" si="0"/>
        <v>1647</v>
      </c>
      <c r="H10" s="124"/>
    </row>
    <row r="11" spans="1:8" ht="6" customHeight="1" x14ac:dyDescent="0.15">
      <c r="A11" s="126"/>
      <c r="B11" s="127" t="s">
        <v>79</v>
      </c>
      <c r="C11" s="120"/>
      <c r="D11" s="120"/>
      <c r="E11" s="120"/>
      <c r="F11" s="120"/>
      <c r="G11" s="120"/>
      <c r="H11" s="124"/>
    </row>
    <row r="12" spans="1:8" ht="11.25" customHeight="1" x14ac:dyDescent="0.15">
      <c r="A12" s="128" t="s">
        <v>172</v>
      </c>
      <c r="B12" s="127">
        <f>SUM(C12:G12)</f>
        <v>415</v>
      </c>
      <c r="C12" s="120">
        <v>222</v>
      </c>
      <c r="D12" s="120">
        <v>42</v>
      </c>
      <c r="E12" s="120">
        <v>85</v>
      </c>
      <c r="F12" s="120">
        <v>0</v>
      </c>
      <c r="G12" s="120">
        <v>66</v>
      </c>
      <c r="H12" s="124"/>
    </row>
    <row r="13" spans="1:8" ht="11.25" customHeight="1" x14ac:dyDescent="0.15">
      <c r="A13" s="128" t="s">
        <v>173</v>
      </c>
      <c r="B13" s="127">
        <f t="shared" ref="B13:B23" si="1">SUM(C13:G13)</f>
        <v>866</v>
      </c>
      <c r="C13" s="120">
        <v>323</v>
      </c>
      <c r="D13" s="120">
        <v>197</v>
      </c>
      <c r="E13" s="120">
        <v>60</v>
      </c>
      <c r="F13" s="120">
        <v>28</v>
      </c>
      <c r="G13" s="120">
        <v>258</v>
      </c>
      <c r="H13" s="124"/>
    </row>
    <row r="14" spans="1:8" ht="11.25" customHeight="1" x14ac:dyDescent="0.15">
      <c r="A14" s="128" t="s">
        <v>15</v>
      </c>
      <c r="B14" s="127">
        <f t="shared" si="1"/>
        <v>502</v>
      </c>
      <c r="C14" s="120">
        <v>262</v>
      </c>
      <c r="D14" s="120">
        <v>79</v>
      </c>
      <c r="E14" s="120">
        <v>63</v>
      </c>
      <c r="F14" s="120">
        <v>13</v>
      </c>
      <c r="G14" s="120">
        <v>85</v>
      </c>
      <c r="H14" s="124"/>
    </row>
    <row r="15" spans="1:8" ht="11.25" customHeight="1" x14ac:dyDescent="0.15">
      <c r="A15" s="128" t="s">
        <v>16</v>
      </c>
      <c r="B15" s="127">
        <f t="shared" si="1"/>
        <v>567</v>
      </c>
      <c r="C15" s="120">
        <v>261</v>
      </c>
      <c r="D15" s="120">
        <v>98</v>
      </c>
      <c r="E15" s="120">
        <v>79</v>
      </c>
      <c r="F15" s="120">
        <v>0</v>
      </c>
      <c r="G15" s="120">
        <v>129</v>
      </c>
      <c r="H15" s="124"/>
    </row>
    <row r="16" spans="1:8" ht="11.25" customHeight="1" x14ac:dyDescent="0.15">
      <c r="A16" s="128" t="s">
        <v>17</v>
      </c>
      <c r="B16" s="127">
        <f t="shared" si="1"/>
        <v>687</v>
      </c>
      <c r="C16" s="120">
        <v>362</v>
      </c>
      <c r="D16" s="120">
        <v>13</v>
      </c>
      <c r="E16" s="120">
        <v>131</v>
      </c>
      <c r="F16" s="120">
        <v>0</v>
      </c>
      <c r="G16" s="120">
        <v>181</v>
      </c>
      <c r="H16" s="124"/>
    </row>
    <row r="17" spans="1:8" ht="11.25" customHeight="1" x14ac:dyDescent="0.15">
      <c r="A17" s="128" t="s">
        <v>18</v>
      </c>
      <c r="B17" s="127">
        <f t="shared" si="1"/>
        <v>750</v>
      </c>
      <c r="C17" s="120">
        <v>349</v>
      </c>
      <c r="D17" s="120">
        <v>60</v>
      </c>
      <c r="E17" s="120">
        <v>117</v>
      </c>
      <c r="F17" s="120">
        <v>0</v>
      </c>
      <c r="G17" s="120">
        <v>224</v>
      </c>
      <c r="H17" s="124"/>
    </row>
    <row r="18" spans="1:8" ht="11.25" customHeight="1" x14ac:dyDescent="0.15">
      <c r="A18" s="128" t="s">
        <v>19</v>
      </c>
      <c r="B18" s="127">
        <f t="shared" si="1"/>
        <v>932</v>
      </c>
      <c r="C18" s="120">
        <v>351</v>
      </c>
      <c r="D18" s="120">
        <v>181</v>
      </c>
      <c r="E18" s="120">
        <v>45</v>
      </c>
      <c r="F18" s="120">
        <v>55</v>
      </c>
      <c r="G18" s="120">
        <v>300</v>
      </c>
      <c r="H18" s="124"/>
    </row>
    <row r="19" spans="1:8" ht="11.25" customHeight="1" x14ac:dyDescent="0.15">
      <c r="A19" s="128" t="s">
        <v>20</v>
      </c>
      <c r="B19" s="127">
        <f t="shared" si="1"/>
        <v>656</v>
      </c>
      <c r="C19" s="120">
        <v>306</v>
      </c>
      <c r="D19" s="120">
        <v>65</v>
      </c>
      <c r="E19" s="120">
        <v>99</v>
      </c>
      <c r="F19" s="120">
        <v>32</v>
      </c>
      <c r="G19" s="120">
        <v>154</v>
      </c>
      <c r="H19" s="124"/>
    </row>
    <row r="20" spans="1:8" ht="11.25" customHeight="1" x14ac:dyDescent="0.15">
      <c r="A20" s="128" t="s">
        <v>21</v>
      </c>
      <c r="B20" s="127">
        <f t="shared" si="1"/>
        <v>333</v>
      </c>
      <c r="C20" s="120">
        <v>265</v>
      </c>
      <c r="D20" s="120">
        <v>17</v>
      </c>
      <c r="E20" s="120">
        <v>18</v>
      </c>
      <c r="F20" s="120">
        <v>15</v>
      </c>
      <c r="G20" s="120">
        <v>18</v>
      </c>
      <c r="H20" s="124"/>
    </row>
    <row r="21" spans="1:8" ht="11.25" customHeight="1" x14ac:dyDescent="0.15">
      <c r="A21" s="128" t="s">
        <v>174</v>
      </c>
      <c r="B21" s="127">
        <f t="shared" si="1"/>
        <v>308</v>
      </c>
      <c r="C21" s="122">
        <v>220</v>
      </c>
      <c r="D21" s="120">
        <v>5</v>
      </c>
      <c r="E21" s="133">
        <v>0</v>
      </c>
      <c r="F21" s="120">
        <v>0</v>
      </c>
      <c r="G21" s="120">
        <v>83</v>
      </c>
      <c r="H21" s="124"/>
    </row>
    <row r="22" spans="1:8" ht="11.25" customHeight="1" x14ac:dyDescent="0.15">
      <c r="A22" s="129" t="s">
        <v>13</v>
      </c>
      <c r="B22" s="127">
        <f t="shared" si="1"/>
        <v>318</v>
      </c>
      <c r="C22" s="120">
        <v>198</v>
      </c>
      <c r="D22" s="120">
        <v>1</v>
      </c>
      <c r="E22" s="122">
        <v>0</v>
      </c>
      <c r="F22" s="120">
        <v>0</v>
      </c>
      <c r="G22" s="120">
        <v>119</v>
      </c>
      <c r="H22" s="124"/>
    </row>
    <row r="23" spans="1:8" ht="11.25" customHeight="1" thickBot="1" x14ac:dyDescent="0.2">
      <c r="A23" s="130" t="s">
        <v>14</v>
      </c>
      <c r="B23" s="127">
        <f t="shared" si="1"/>
        <v>239</v>
      </c>
      <c r="C23" s="134">
        <v>172</v>
      </c>
      <c r="D23" s="134">
        <v>0</v>
      </c>
      <c r="E23" s="134">
        <v>37</v>
      </c>
      <c r="F23" s="134">
        <v>0</v>
      </c>
      <c r="G23" s="134">
        <v>30</v>
      </c>
      <c r="H23" s="124"/>
    </row>
    <row r="24" spans="1:8" ht="11.25" customHeight="1" x14ac:dyDescent="0.15">
      <c r="A24" s="229" t="s">
        <v>175</v>
      </c>
      <c r="B24" s="229"/>
      <c r="C24" s="229"/>
      <c r="D24" s="229"/>
      <c r="E24" s="229"/>
      <c r="F24" s="229"/>
      <c r="G24" s="229"/>
    </row>
    <row r="25" spans="1:8" x14ac:dyDescent="0.15">
      <c r="A25" s="131"/>
      <c r="B25" s="122"/>
      <c r="C25" s="122"/>
      <c r="D25" s="122"/>
      <c r="E25" s="122"/>
      <c r="F25" s="122"/>
      <c r="G25" s="122"/>
      <c r="H25" s="122"/>
    </row>
    <row r="26" spans="1:8" x14ac:dyDescent="0.15">
      <c r="A26" s="1"/>
      <c r="B26" s="132"/>
    </row>
  </sheetData>
  <mergeCells count="5">
    <mergeCell ref="A1:G1"/>
    <mergeCell ref="A4:A5"/>
    <mergeCell ref="B4:B5"/>
    <mergeCell ref="G4:G5"/>
    <mergeCell ref="A24:G24"/>
  </mergeCells>
  <phoneticPr fontId="3"/>
  <pageMargins left="0.42"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Normal="100" zoomScaleSheetLayoutView="125" workbookViewId="0">
      <selection sqref="A1:G1"/>
    </sheetView>
  </sheetViews>
  <sheetFormatPr defaultColWidth="1.375" defaultRowHeight="10.5" x14ac:dyDescent="0.15"/>
  <cols>
    <col min="1" max="1" width="10.625" style="157" customWidth="1"/>
    <col min="2" max="2" width="13.5" style="55" customWidth="1"/>
    <col min="3" max="6" width="13.75" style="55" customWidth="1"/>
    <col min="7" max="7" width="13.625" style="55" customWidth="1"/>
    <col min="8" max="8" width="1.75" style="55" customWidth="1"/>
    <col min="9" max="16384" width="1.375" style="55"/>
  </cols>
  <sheetData>
    <row r="1" spans="1:8" ht="18" customHeight="1" x14ac:dyDescent="0.15">
      <c r="A1" s="218" t="s">
        <v>143</v>
      </c>
      <c r="B1" s="233"/>
      <c r="C1" s="233"/>
      <c r="D1" s="233"/>
      <c r="E1" s="233"/>
      <c r="F1" s="233"/>
      <c r="G1" s="233"/>
    </row>
    <row r="2" spans="1:8" ht="3.75" customHeight="1" x14ac:dyDescent="0.15">
      <c r="A2" s="155"/>
      <c r="B2" s="156"/>
      <c r="C2" s="156"/>
      <c r="D2" s="156"/>
      <c r="E2" s="156"/>
      <c r="F2" s="156"/>
      <c r="G2" s="156"/>
    </row>
    <row r="3" spans="1:8" ht="11.25" customHeight="1" thickBot="1" x14ac:dyDescent="0.2">
      <c r="B3" s="158"/>
      <c r="F3" s="57"/>
      <c r="G3" s="57" t="s">
        <v>22</v>
      </c>
    </row>
    <row r="4" spans="1:8" ht="11.25" customHeight="1" x14ac:dyDescent="0.15">
      <c r="A4" s="234" t="s">
        <v>65</v>
      </c>
      <c r="B4" s="236" t="s">
        <v>43</v>
      </c>
      <c r="C4" s="238" t="s">
        <v>51</v>
      </c>
      <c r="D4" s="239"/>
      <c r="E4" s="238" t="s">
        <v>52</v>
      </c>
      <c r="F4" s="239"/>
      <c r="G4" s="236" t="s">
        <v>48</v>
      </c>
    </row>
    <row r="5" spans="1:8" ht="11.25" customHeight="1" x14ac:dyDescent="0.15">
      <c r="A5" s="235"/>
      <c r="B5" s="237"/>
      <c r="C5" s="159" t="s">
        <v>99</v>
      </c>
      <c r="D5" s="160" t="s">
        <v>101</v>
      </c>
      <c r="E5" s="159" t="s">
        <v>99</v>
      </c>
      <c r="F5" s="160" t="s">
        <v>101</v>
      </c>
      <c r="G5" s="237"/>
    </row>
    <row r="6" spans="1:8" ht="11.25" customHeight="1" x14ac:dyDescent="0.15">
      <c r="A6" s="161" t="s">
        <v>189</v>
      </c>
      <c r="B6" s="32">
        <v>15270</v>
      </c>
      <c r="C6" s="33">
        <v>7479</v>
      </c>
      <c r="D6" s="33">
        <v>229</v>
      </c>
      <c r="E6" s="33">
        <v>3010</v>
      </c>
      <c r="F6" s="33">
        <v>3061</v>
      </c>
      <c r="G6" s="33">
        <v>1491</v>
      </c>
    </row>
    <row r="7" spans="1:8" ht="11.25" customHeight="1" x14ac:dyDescent="0.15">
      <c r="A7" s="154" t="s">
        <v>105</v>
      </c>
      <c r="B7" s="32">
        <v>20442</v>
      </c>
      <c r="C7" s="33">
        <v>10681</v>
      </c>
      <c r="D7" s="33">
        <v>330</v>
      </c>
      <c r="E7" s="33">
        <v>4281</v>
      </c>
      <c r="F7" s="33">
        <v>3487</v>
      </c>
      <c r="G7" s="33">
        <v>1663</v>
      </c>
    </row>
    <row r="8" spans="1:8" ht="11.25" customHeight="1" x14ac:dyDescent="0.15">
      <c r="A8" s="154" t="s">
        <v>107</v>
      </c>
      <c r="B8" s="32">
        <v>24335</v>
      </c>
      <c r="C8" s="33">
        <v>11407</v>
      </c>
      <c r="D8" s="33">
        <v>354</v>
      </c>
      <c r="E8" s="33">
        <v>7713</v>
      </c>
      <c r="F8" s="33">
        <v>3140</v>
      </c>
      <c r="G8" s="33">
        <v>1721</v>
      </c>
    </row>
    <row r="9" spans="1:8" ht="11.25" customHeight="1" x14ac:dyDescent="0.15">
      <c r="A9" s="154" t="s">
        <v>131</v>
      </c>
      <c r="B9" s="32">
        <v>25323</v>
      </c>
      <c r="C9" s="33">
        <v>12369</v>
      </c>
      <c r="D9" s="33">
        <v>428</v>
      </c>
      <c r="E9" s="33">
        <v>7376</v>
      </c>
      <c r="F9" s="33">
        <v>3517</v>
      </c>
      <c r="G9" s="33">
        <v>1633</v>
      </c>
    </row>
    <row r="10" spans="1:8" ht="11.25" customHeight="1" x14ac:dyDescent="0.15">
      <c r="A10" s="154" t="s">
        <v>190</v>
      </c>
      <c r="B10" s="162">
        <f>SUM(B12:B23)</f>
        <v>19570</v>
      </c>
      <c r="C10" s="163">
        <f t="shared" ref="C10:G10" si="0">SUM(C12:C23)</f>
        <v>9484</v>
      </c>
      <c r="D10" s="163">
        <f t="shared" si="0"/>
        <v>341</v>
      </c>
      <c r="E10" s="163">
        <f t="shared" si="0"/>
        <v>5962</v>
      </c>
      <c r="F10" s="163">
        <f t="shared" si="0"/>
        <v>2858</v>
      </c>
      <c r="G10" s="163">
        <f t="shared" si="0"/>
        <v>925</v>
      </c>
      <c r="H10" s="45"/>
    </row>
    <row r="11" spans="1:8" ht="6.75" customHeight="1" x14ac:dyDescent="0.15">
      <c r="A11" s="154"/>
      <c r="B11" s="38"/>
      <c r="C11" s="39"/>
      <c r="D11" s="39"/>
      <c r="E11" s="39"/>
      <c r="F11" s="39"/>
      <c r="G11" s="39"/>
      <c r="H11" s="45"/>
    </row>
    <row r="12" spans="1:8" ht="11.25" customHeight="1" x14ac:dyDescent="0.15">
      <c r="A12" s="154" t="s">
        <v>181</v>
      </c>
      <c r="B12" s="38">
        <f>SUM(C12:G12)</f>
        <v>1854</v>
      </c>
      <c r="C12" s="39">
        <v>969</v>
      </c>
      <c r="D12" s="39">
        <v>37</v>
      </c>
      <c r="E12" s="39">
        <v>755</v>
      </c>
      <c r="F12" s="39">
        <v>6</v>
      </c>
      <c r="G12" s="39">
        <v>87</v>
      </c>
      <c r="H12" s="45"/>
    </row>
    <row r="13" spans="1:8" ht="11.25" customHeight="1" x14ac:dyDescent="0.15">
      <c r="A13" s="154" t="s">
        <v>182</v>
      </c>
      <c r="B13" s="38">
        <f t="shared" ref="B13:B23" si="1">SUM(C13:G13)</f>
        <v>3433</v>
      </c>
      <c r="C13" s="39">
        <v>1464</v>
      </c>
      <c r="D13" s="39">
        <v>45</v>
      </c>
      <c r="E13" s="39">
        <v>1038</v>
      </c>
      <c r="F13" s="39">
        <v>785</v>
      </c>
      <c r="G13" s="39">
        <v>101</v>
      </c>
      <c r="H13" s="45"/>
    </row>
    <row r="14" spans="1:8" ht="11.25" customHeight="1" x14ac:dyDescent="0.15">
      <c r="A14" s="154" t="s">
        <v>15</v>
      </c>
      <c r="B14" s="38">
        <f t="shared" si="1"/>
        <v>2222</v>
      </c>
      <c r="C14" s="39">
        <v>701</v>
      </c>
      <c r="D14" s="39">
        <v>7</v>
      </c>
      <c r="E14" s="39">
        <v>1138</v>
      </c>
      <c r="F14" s="39">
        <v>306</v>
      </c>
      <c r="G14" s="39">
        <v>70</v>
      </c>
      <c r="H14" s="45"/>
    </row>
    <row r="15" spans="1:8" ht="11.25" customHeight="1" x14ac:dyDescent="0.15">
      <c r="A15" s="154" t="s">
        <v>16</v>
      </c>
      <c r="B15" s="38">
        <f t="shared" si="1"/>
        <v>1200</v>
      </c>
      <c r="C15" s="39">
        <v>673</v>
      </c>
      <c r="D15" s="39">
        <v>22</v>
      </c>
      <c r="E15" s="39">
        <v>341</v>
      </c>
      <c r="F15" s="39">
        <v>100</v>
      </c>
      <c r="G15" s="39">
        <v>64</v>
      </c>
      <c r="H15" s="45"/>
    </row>
    <row r="16" spans="1:8" ht="11.25" customHeight="1" x14ac:dyDescent="0.15">
      <c r="A16" s="154" t="s">
        <v>17</v>
      </c>
      <c r="B16" s="38">
        <f t="shared" si="1"/>
        <v>1667</v>
      </c>
      <c r="C16" s="39">
        <v>1085</v>
      </c>
      <c r="D16" s="39">
        <v>120</v>
      </c>
      <c r="E16" s="39">
        <v>295</v>
      </c>
      <c r="F16" s="39">
        <v>40</v>
      </c>
      <c r="G16" s="39">
        <v>127</v>
      </c>
      <c r="H16" s="45"/>
    </row>
    <row r="17" spans="1:8" ht="11.25" customHeight="1" x14ac:dyDescent="0.15">
      <c r="A17" s="154" t="s">
        <v>18</v>
      </c>
      <c r="B17" s="38">
        <f t="shared" si="1"/>
        <v>1158</v>
      </c>
      <c r="C17" s="39">
        <v>724</v>
      </c>
      <c r="D17" s="39">
        <v>15</v>
      </c>
      <c r="E17" s="39">
        <v>366</v>
      </c>
      <c r="F17" s="39">
        <v>4</v>
      </c>
      <c r="G17" s="39">
        <v>49</v>
      </c>
      <c r="H17" s="45"/>
    </row>
    <row r="18" spans="1:8" ht="11.25" customHeight="1" x14ac:dyDescent="0.15">
      <c r="A18" s="154" t="s">
        <v>19</v>
      </c>
      <c r="B18" s="38">
        <f t="shared" si="1"/>
        <v>2132</v>
      </c>
      <c r="C18" s="39">
        <v>967</v>
      </c>
      <c r="D18" s="39">
        <v>15</v>
      </c>
      <c r="E18" s="39">
        <v>502</v>
      </c>
      <c r="F18" s="39">
        <v>545</v>
      </c>
      <c r="G18" s="39">
        <v>103</v>
      </c>
      <c r="H18" s="45"/>
    </row>
    <row r="19" spans="1:8" ht="11.25" customHeight="1" x14ac:dyDescent="0.15">
      <c r="A19" s="154" t="s">
        <v>20</v>
      </c>
      <c r="B19" s="38">
        <f t="shared" si="1"/>
        <v>2892</v>
      </c>
      <c r="C19" s="39">
        <v>917</v>
      </c>
      <c r="D19" s="39">
        <v>10</v>
      </c>
      <c r="E19" s="39">
        <v>950</v>
      </c>
      <c r="F19" s="39">
        <v>899</v>
      </c>
      <c r="G19" s="39">
        <v>116</v>
      </c>
      <c r="H19" s="45"/>
    </row>
    <row r="20" spans="1:8" ht="11.25" customHeight="1" x14ac:dyDescent="0.15">
      <c r="A20" s="154" t="s">
        <v>21</v>
      </c>
      <c r="B20" s="38">
        <f t="shared" si="1"/>
        <v>835</v>
      </c>
      <c r="C20" s="39">
        <v>387</v>
      </c>
      <c r="D20" s="39">
        <v>13</v>
      </c>
      <c r="E20" s="39">
        <v>237</v>
      </c>
      <c r="F20" s="39">
        <v>173</v>
      </c>
      <c r="G20" s="39">
        <v>25</v>
      </c>
      <c r="H20" s="45"/>
    </row>
    <row r="21" spans="1:8" ht="11.25" customHeight="1" x14ac:dyDescent="0.15">
      <c r="A21" s="154" t="s">
        <v>174</v>
      </c>
      <c r="B21" s="38">
        <f t="shared" si="1"/>
        <v>661</v>
      </c>
      <c r="C21" s="39">
        <v>480</v>
      </c>
      <c r="D21" s="39">
        <v>14</v>
      </c>
      <c r="E21" s="39">
        <v>126</v>
      </c>
      <c r="F21" s="39" t="s">
        <v>191</v>
      </c>
      <c r="G21" s="39">
        <v>41</v>
      </c>
      <c r="H21" s="45"/>
    </row>
    <row r="22" spans="1:8" ht="11.25" customHeight="1" x14ac:dyDescent="0.15">
      <c r="A22" s="154" t="s">
        <v>73</v>
      </c>
      <c r="B22" s="38">
        <f t="shared" si="1"/>
        <v>931</v>
      </c>
      <c r="C22" s="39">
        <v>607</v>
      </c>
      <c r="D22" s="39">
        <v>8</v>
      </c>
      <c r="E22" s="39">
        <v>214</v>
      </c>
      <c r="F22" s="39" t="s">
        <v>191</v>
      </c>
      <c r="G22" s="39">
        <v>102</v>
      </c>
      <c r="H22" s="45"/>
    </row>
    <row r="23" spans="1:8" ht="11.25" customHeight="1" thickBot="1" x14ac:dyDescent="0.2">
      <c r="A23" s="164" t="s">
        <v>14</v>
      </c>
      <c r="B23" s="40">
        <f t="shared" si="1"/>
        <v>585</v>
      </c>
      <c r="C23" s="41">
        <v>510</v>
      </c>
      <c r="D23" s="41">
        <v>35</v>
      </c>
      <c r="E23" s="41" t="s">
        <v>191</v>
      </c>
      <c r="F23" s="41" t="s">
        <v>191</v>
      </c>
      <c r="G23" s="41">
        <v>40</v>
      </c>
      <c r="H23" s="45"/>
    </row>
    <row r="24" spans="1:8" ht="11.25" customHeight="1" x14ac:dyDescent="0.15">
      <c r="A24" s="230" t="s">
        <v>63</v>
      </c>
      <c r="B24" s="231"/>
      <c r="C24" s="231"/>
      <c r="D24" s="232"/>
      <c r="E24" s="232"/>
      <c r="F24" s="232"/>
      <c r="G24" s="232"/>
    </row>
    <row r="25" spans="1:8" x14ac:dyDescent="0.15">
      <c r="C25" s="45"/>
      <c r="D25" s="45"/>
      <c r="E25" s="45"/>
      <c r="F25" s="45"/>
      <c r="G25" s="45"/>
    </row>
  </sheetData>
  <mergeCells count="8">
    <mergeCell ref="A24:B24"/>
    <mergeCell ref="C24:G24"/>
    <mergeCell ref="A1:G1"/>
    <mergeCell ref="A4:A5"/>
    <mergeCell ref="B4:B5"/>
    <mergeCell ref="C4:D4"/>
    <mergeCell ref="E4:F4"/>
    <mergeCell ref="G4:G5"/>
  </mergeCells>
  <phoneticPr fontId="3"/>
  <pageMargins left="0.59055118110236227" right="0.59055118110236227" top="0.78740157480314965"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交通機関別入市客数</vt:lpstr>
      <vt:lpstr>交通機関別観光客数</vt:lpstr>
      <vt:lpstr>宿泊客、日帰り客数 </vt:lpstr>
      <vt:lpstr>原爆資料館入館者数 </vt:lpstr>
      <vt:lpstr>グラバー園入場者数 </vt:lpstr>
      <vt:lpstr>シーボルト記念館入館者数</vt:lpstr>
      <vt:lpstr>出島入場者数 </vt:lpstr>
      <vt:lpstr>旧香港上海銀行長崎支店記念館入館者数</vt:lpstr>
      <vt:lpstr>遠藤周作文学館</vt:lpstr>
      <vt:lpstr>ロープウェイ利用者数</vt:lpstr>
      <vt:lpstr>亀山社中記念館入館者数</vt:lpstr>
      <vt:lpstr>長崎ペンギン水族館入館者数</vt:lpstr>
      <vt:lpstr>長崎さるく参加者数</vt:lpstr>
      <vt:lpstr>軍艦島上陸者数</vt:lpstr>
      <vt:lpstr>クルーズ客船入港状況</vt:lpstr>
      <vt:lpstr>クルーズ客船入港状況!Print_Area</vt:lpstr>
      <vt:lpstr>遠藤周作文学館!Print_Area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有永 美紀子</cp:lastModifiedBy>
  <cp:lastPrinted>2020-09-10T08:05:38Z</cp:lastPrinted>
  <dcterms:created xsi:type="dcterms:W3CDTF">2000-08-23T04:17:34Z</dcterms:created>
  <dcterms:modified xsi:type="dcterms:W3CDTF">2021-03-16T05:10:29Z</dcterms:modified>
</cp:coreProperties>
</file>