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34.1.142\share\統計課　【新フォルダー】\01資料\02情報\02ホームページ\04ホームページ作成伺\統計課ホームページ\HTML\toukei_data\nenkan\2年版\統計表\"/>
    </mc:Choice>
  </mc:AlternateContent>
  <bookViews>
    <workbookView xWindow="0" yWindow="0" windowWidth="19200" windowHeight="10620" tabRatio="777"/>
  </bookViews>
  <sheets>
    <sheet name="運転免許 " sheetId="46" r:id="rId1"/>
    <sheet name="交通事故発生状況　その１" sheetId="3" r:id="rId2"/>
    <sheet name="交通事故発生状況　その２" sheetId="4" r:id="rId3"/>
    <sheet name="交通事故発生状況　その3" sheetId="39" r:id="rId4"/>
    <sheet name="刑法犯認知検挙状況Ⅰ　その１" sheetId="36" r:id="rId5"/>
    <sheet name="刑法犯認知検挙状況Ⅰ　その２" sheetId="37" r:id="rId6"/>
    <sheet name="刑法犯認知検挙状況Ⅱ" sheetId="38" r:id="rId7"/>
    <sheet name="街頭補導状況" sheetId="56" r:id="rId8"/>
    <sheet name="火災発生状況　その１" sheetId="67" r:id="rId9"/>
    <sheet name="火災発生状況　その２" sheetId="68" r:id="rId10"/>
    <sheet name="火災発生状況　その３" sheetId="69" r:id="rId11"/>
    <sheet name="消防機械配置状況" sheetId="62" r:id="rId12"/>
    <sheet name="救急出場状況 " sheetId="63" r:id="rId13"/>
    <sheet name="救助活動　その１" sheetId="64" r:id="rId14"/>
    <sheet name="救助活動　その２" sheetId="65" r:id="rId15"/>
    <sheet name="救助活動　その３" sheetId="66" r:id="rId16"/>
    <sheet name="気象災害発生状況　その１・2" sheetId="57" r:id="rId17"/>
    <sheet name="気象災害発生状況　その３" sheetId="58" r:id="rId18"/>
    <sheet name="気象災害発生状況　その４" sheetId="59" r:id="rId19"/>
    <sheet name="気象災害発生状況　その５" sheetId="60" r:id="rId20"/>
    <sheet name="防災行政無線配置状況 " sheetId="70" r:id="rId21"/>
  </sheets>
  <definedNames>
    <definedName name="_xlnm.Print_Area" localSheetId="8">'火災発生状況　その１'!$A$1:$Z$28</definedName>
    <definedName name="_xlnm.Print_Area" localSheetId="3">'交通事故発生状況　その3'!$A$1:$AI$26</definedName>
  </definedNames>
  <calcPr calcId="162913"/>
</workbook>
</file>

<file path=xl/calcChain.xml><?xml version="1.0" encoding="utf-8"?>
<calcChain xmlns="http://schemas.openxmlformats.org/spreadsheetml/2006/main">
  <c r="C18" i="3" l="1"/>
  <c r="C19" i="3"/>
  <c r="C20" i="3"/>
  <c r="C21" i="3"/>
  <c r="C22" i="3"/>
  <c r="C23" i="3"/>
  <c r="C24" i="3"/>
  <c r="C25" i="3"/>
  <c r="C26" i="3"/>
  <c r="D16" i="3"/>
  <c r="D17" i="3"/>
  <c r="D15" i="3"/>
  <c r="B16" i="69" l="1"/>
  <c r="B20" i="68"/>
  <c r="B19" i="68"/>
  <c r="B18" i="68"/>
  <c r="B17" i="68"/>
  <c r="B16" i="68"/>
  <c r="O14" i="68"/>
  <c r="N14" i="68"/>
  <c r="M14" i="68"/>
  <c r="L14" i="68"/>
  <c r="K14" i="68"/>
  <c r="J14" i="68"/>
  <c r="I14" i="68"/>
  <c r="H14" i="68"/>
  <c r="G14" i="68"/>
  <c r="F14" i="68"/>
  <c r="E14" i="68"/>
  <c r="D14" i="68"/>
  <c r="C14" i="68"/>
  <c r="T27" i="67"/>
  <c r="B27" i="67"/>
  <c r="T26" i="67"/>
  <c r="B26" i="67"/>
  <c r="T25" i="67"/>
  <c r="B25" i="67"/>
  <c r="T24" i="67"/>
  <c r="B24" i="67"/>
  <c r="T22" i="67"/>
  <c r="B22" i="67"/>
  <c r="T21" i="67"/>
  <c r="B21" i="67"/>
  <c r="T20" i="67"/>
  <c r="B20" i="67"/>
  <c r="T19" i="67"/>
  <c r="B19" i="67"/>
  <c r="T17" i="67"/>
  <c r="B17" i="67"/>
  <c r="T16" i="67"/>
  <c r="B16" i="67"/>
  <c r="T15" i="67"/>
  <c r="B15" i="67"/>
  <c r="T14" i="67"/>
  <c r="T12" i="67" s="1"/>
  <c r="B14" i="67"/>
  <c r="Y12" i="67"/>
  <c r="X12" i="67"/>
  <c r="W12" i="67"/>
  <c r="V12" i="67"/>
  <c r="U12" i="67"/>
  <c r="S12" i="67"/>
  <c r="R12" i="67"/>
  <c r="Q12" i="67"/>
  <c r="P12" i="67"/>
  <c r="O12" i="67"/>
  <c r="N12" i="67"/>
  <c r="M12" i="67"/>
  <c r="L12" i="67"/>
  <c r="K12" i="67"/>
  <c r="J12" i="67"/>
  <c r="I12" i="67"/>
  <c r="H12" i="67"/>
  <c r="G12" i="67"/>
  <c r="F12" i="67"/>
  <c r="E12" i="67"/>
  <c r="D12" i="67"/>
  <c r="C12" i="67"/>
  <c r="B12" i="67"/>
  <c r="B14" i="68" l="1"/>
  <c r="E23" i="66"/>
  <c r="E22" i="66"/>
  <c r="E21" i="66"/>
  <c r="E20" i="66"/>
  <c r="E19" i="66"/>
  <c r="E18" i="66"/>
  <c r="E17" i="66"/>
  <c r="E16" i="66"/>
  <c r="E15" i="66"/>
  <c r="E14" i="66"/>
  <c r="E13" i="66"/>
  <c r="E10" i="66" s="1"/>
  <c r="E12" i="66"/>
  <c r="R10" i="66"/>
  <c r="Q10" i="66"/>
  <c r="P10" i="66"/>
  <c r="O10" i="66"/>
  <c r="N10" i="66"/>
  <c r="M10" i="66"/>
  <c r="L10" i="66"/>
  <c r="K10" i="66"/>
  <c r="J10" i="66"/>
  <c r="I10" i="66"/>
  <c r="H10" i="66"/>
  <c r="G10" i="66"/>
  <c r="F10" i="66"/>
  <c r="E23" i="65"/>
  <c r="E22" i="65"/>
  <c r="E21" i="65"/>
  <c r="E20" i="65"/>
  <c r="E19" i="65"/>
  <c r="E18" i="65"/>
  <c r="E17" i="65"/>
  <c r="E16" i="65"/>
  <c r="E15" i="65"/>
  <c r="E14" i="65"/>
  <c r="E13" i="65"/>
  <c r="E12" i="65"/>
  <c r="E10" i="65" s="1"/>
  <c r="R10" i="65"/>
  <c r="Q10" i="65"/>
  <c r="P10" i="65"/>
  <c r="N10" i="65"/>
  <c r="L10" i="65"/>
  <c r="J10" i="65"/>
  <c r="I10" i="65"/>
  <c r="H10" i="65"/>
  <c r="G10" i="65"/>
  <c r="F10" i="65"/>
  <c r="N9" i="65"/>
  <c r="E10" i="64"/>
  <c r="E9" i="64"/>
  <c r="E8" i="64"/>
  <c r="O13" i="63" l="1"/>
  <c r="N13" i="63"/>
  <c r="M13" i="63"/>
  <c r="L13" i="63"/>
  <c r="K13" i="63"/>
  <c r="J13" i="63"/>
  <c r="I13" i="63"/>
  <c r="H13" i="63"/>
  <c r="G13" i="63"/>
  <c r="F13" i="63"/>
  <c r="E13" i="63"/>
  <c r="D13" i="63"/>
  <c r="C13" i="63"/>
  <c r="B13" i="63"/>
  <c r="B15" i="62"/>
  <c r="B14" i="62"/>
  <c r="B13" i="62"/>
  <c r="B12" i="62"/>
  <c r="B11" i="62"/>
  <c r="V10" i="62"/>
  <c r="U10" i="62"/>
  <c r="T10" i="62"/>
  <c r="S10" i="62"/>
  <c r="R10" i="62"/>
  <c r="Q10" i="62"/>
  <c r="P10" i="62"/>
  <c r="O10" i="62"/>
  <c r="N10" i="62"/>
  <c r="M10" i="62"/>
  <c r="L10" i="62"/>
  <c r="K10" i="62"/>
  <c r="J10" i="62"/>
  <c r="I10" i="62"/>
  <c r="H10" i="62"/>
  <c r="G10" i="62"/>
  <c r="F10" i="62"/>
  <c r="E10" i="62"/>
  <c r="D10" i="62"/>
  <c r="C10" i="62"/>
  <c r="B10" i="62" l="1"/>
  <c r="E24" i="4"/>
  <c r="C15" i="3" l="1"/>
  <c r="E15" i="3"/>
  <c r="C16" i="3"/>
  <c r="E16" i="3"/>
  <c r="C17" i="3"/>
  <c r="E17" i="3"/>
  <c r="D18" i="3"/>
  <c r="E18" i="3"/>
  <c r="D19" i="3"/>
  <c r="E19" i="3"/>
  <c r="D20" i="3"/>
  <c r="E20" i="3"/>
  <c r="D21" i="3"/>
  <c r="E21" i="3"/>
  <c r="D22" i="3"/>
  <c r="E22" i="3"/>
  <c r="D23" i="3"/>
  <c r="E23" i="3"/>
  <c r="D24" i="3"/>
  <c r="E24" i="3"/>
  <c r="D25" i="3"/>
  <c r="E25" i="3"/>
  <c r="D26" i="3"/>
  <c r="E26" i="3"/>
  <c r="F20" i="39" l="1"/>
  <c r="F21" i="39"/>
  <c r="F22" i="39"/>
  <c r="F23" i="39"/>
  <c r="F24" i="39"/>
  <c r="F19" i="39"/>
  <c r="R20" i="39"/>
  <c r="R21" i="39"/>
  <c r="R22" i="39"/>
  <c r="R23" i="39"/>
  <c r="R24" i="39"/>
  <c r="R19" i="39"/>
  <c r="Z20" i="39"/>
  <c r="Z21" i="39"/>
  <c r="Z22" i="39"/>
  <c r="E22" i="39" s="1"/>
  <c r="Z23" i="39"/>
  <c r="Z24" i="39"/>
  <c r="Z19" i="39"/>
  <c r="AI17" i="39"/>
  <c r="E21" i="39" l="1"/>
  <c r="E24" i="39"/>
  <c r="E20" i="39"/>
  <c r="E19" i="39"/>
  <c r="E23" i="39"/>
  <c r="B24" i="56"/>
  <c r="B23" i="56"/>
  <c r="B22" i="56"/>
  <c r="B21" i="56"/>
  <c r="B19" i="56"/>
  <c r="B18" i="56"/>
  <c r="B17" i="56"/>
  <c r="B16" i="56"/>
  <c r="B14" i="56"/>
  <c r="B13" i="56"/>
  <c r="B12" i="56"/>
  <c r="B11" i="56"/>
  <c r="G17" i="39" l="1"/>
  <c r="H17" i="39"/>
  <c r="I17" i="39"/>
  <c r="J17" i="39"/>
  <c r="K17" i="39"/>
  <c r="L17" i="39"/>
  <c r="M17" i="39"/>
  <c r="N17" i="39"/>
  <c r="O17" i="39"/>
  <c r="P17" i="39"/>
  <c r="Q17" i="39"/>
  <c r="S17" i="39"/>
  <c r="T17" i="39"/>
  <c r="U17" i="39"/>
  <c r="V17" i="39"/>
  <c r="W17" i="39"/>
  <c r="X17" i="39"/>
  <c r="Y17" i="39"/>
  <c r="AA17" i="39"/>
  <c r="AB17" i="39"/>
  <c r="AC17" i="39"/>
  <c r="AD17" i="39"/>
  <c r="AE17" i="39"/>
  <c r="AF17" i="39"/>
  <c r="AG17" i="39"/>
  <c r="AH17" i="39"/>
  <c r="L14" i="46" l="1"/>
  <c r="K14" i="46"/>
  <c r="J14" i="46"/>
  <c r="I14" i="46"/>
  <c r="H14" i="46"/>
  <c r="E19" i="4" l="1"/>
  <c r="W13" i="3" l="1"/>
  <c r="V13" i="3"/>
  <c r="U13" i="3"/>
  <c r="T13" i="3"/>
  <c r="S13" i="3"/>
  <c r="R13" i="3"/>
  <c r="Q13" i="3"/>
  <c r="P13" i="3"/>
  <c r="O13" i="3"/>
  <c r="N13" i="3"/>
  <c r="M13" i="3"/>
  <c r="L13" i="3"/>
  <c r="K13" i="3"/>
  <c r="J13" i="3"/>
  <c r="I13" i="3"/>
  <c r="H13" i="3"/>
  <c r="G13" i="3"/>
  <c r="F13" i="3"/>
  <c r="X16" i="38" l="1"/>
  <c r="D13" i="3" l="1"/>
  <c r="C13" i="3" l="1"/>
  <c r="E13" i="3"/>
  <c r="Z17" i="39" l="1"/>
  <c r="E23" i="4"/>
  <c r="E22" i="4"/>
  <c r="E21" i="4"/>
  <c r="E20" i="4"/>
  <c r="AG17" i="4"/>
  <c r="AF17" i="4"/>
  <c r="AE17" i="4"/>
  <c r="AD17" i="4"/>
  <c r="AC17" i="4"/>
  <c r="AB17" i="4"/>
  <c r="AA17" i="4"/>
  <c r="Z17" i="4"/>
  <c r="Y17" i="4"/>
  <c r="X17" i="4"/>
  <c r="W17" i="4"/>
  <c r="V17" i="4"/>
  <c r="U17" i="4"/>
  <c r="T17" i="4"/>
  <c r="S17" i="4"/>
  <c r="R17" i="4"/>
  <c r="Q17" i="4"/>
  <c r="P17" i="4"/>
  <c r="O17" i="4"/>
  <c r="N17" i="4"/>
  <c r="M17" i="4"/>
  <c r="L17" i="4"/>
  <c r="K17" i="4"/>
  <c r="J17" i="4"/>
  <c r="I17" i="4"/>
  <c r="H17" i="4"/>
  <c r="G17" i="4"/>
  <c r="F17" i="4"/>
  <c r="E17" i="4" l="1"/>
  <c r="S16" i="36"/>
  <c r="S17" i="36"/>
  <c r="D14" i="38" l="1"/>
  <c r="E14" i="38"/>
  <c r="F14" i="38"/>
  <c r="G14" i="38"/>
  <c r="H14" i="38"/>
  <c r="I14" i="38"/>
  <c r="J14" i="38"/>
  <c r="L14" i="38"/>
  <c r="M14" i="38"/>
  <c r="N14" i="38"/>
  <c r="O14" i="38"/>
  <c r="P14" i="38"/>
  <c r="Q14" i="38"/>
  <c r="S14" i="38"/>
  <c r="T14" i="38"/>
  <c r="U14" i="38"/>
  <c r="V14" i="38"/>
  <c r="W14" i="38"/>
  <c r="Y14" i="38"/>
  <c r="Z14" i="38"/>
  <c r="AA14" i="38"/>
  <c r="AB14" i="38"/>
  <c r="AC14" i="38"/>
  <c r="C16" i="38"/>
  <c r="K16" i="38"/>
  <c r="R16" i="38"/>
  <c r="C17" i="38"/>
  <c r="K17" i="38"/>
  <c r="R17" i="38"/>
  <c r="X17" i="38"/>
  <c r="C18" i="38"/>
  <c r="K18" i="38"/>
  <c r="R18" i="38"/>
  <c r="X18" i="38"/>
  <c r="C19" i="38"/>
  <c r="K19" i="38"/>
  <c r="R19" i="38"/>
  <c r="X19" i="38"/>
  <c r="C21" i="38"/>
  <c r="K21" i="38"/>
  <c r="R21" i="38"/>
  <c r="X21" i="38"/>
  <c r="C22" i="38"/>
  <c r="K22" i="38"/>
  <c r="R22" i="38"/>
  <c r="X22" i="38"/>
  <c r="C23" i="38"/>
  <c r="K23" i="38"/>
  <c r="R23" i="38"/>
  <c r="X23" i="38"/>
  <c r="C24" i="38"/>
  <c r="K24" i="38"/>
  <c r="R24" i="38"/>
  <c r="X24" i="38"/>
  <c r="C26" i="38"/>
  <c r="K26" i="38"/>
  <c r="R26" i="38"/>
  <c r="X26" i="38"/>
  <c r="C27" i="38"/>
  <c r="K27" i="38"/>
  <c r="R27" i="38"/>
  <c r="X27" i="38"/>
  <c r="C28" i="38"/>
  <c r="K28" i="38"/>
  <c r="R28" i="38"/>
  <c r="X28" i="38"/>
  <c r="B28" i="38" s="1"/>
  <c r="C29" i="38"/>
  <c r="K29" i="38"/>
  <c r="R29" i="38"/>
  <c r="X29" i="38"/>
  <c r="E12" i="37"/>
  <c r="F12" i="37"/>
  <c r="G12" i="37"/>
  <c r="H12" i="37"/>
  <c r="I12" i="37"/>
  <c r="J12" i="37"/>
  <c r="K12" i="37"/>
  <c r="M12" i="37"/>
  <c r="N12" i="37"/>
  <c r="O12" i="37"/>
  <c r="P12" i="37"/>
  <c r="Q12" i="37"/>
  <c r="R12" i="37"/>
  <c r="T12" i="37"/>
  <c r="U12" i="37"/>
  <c r="V12" i="37"/>
  <c r="W12" i="37"/>
  <c r="X12" i="37"/>
  <c r="Z12" i="37"/>
  <c r="AA12" i="37"/>
  <c r="AB12" i="37"/>
  <c r="AC12" i="37"/>
  <c r="AD12" i="37"/>
  <c r="D14" i="37"/>
  <c r="L14" i="37"/>
  <c r="S14" i="37"/>
  <c r="Y14" i="37"/>
  <c r="D15" i="37"/>
  <c r="L15" i="37"/>
  <c r="S15" i="37"/>
  <c r="Y15" i="37"/>
  <c r="D16" i="37"/>
  <c r="L16" i="37"/>
  <c r="S16" i="37"/>
  <c r="Y16" i="37"/>
  <c r="D17" i="37"/>
  <c r="L17" i="37"/>
  <c r="Y17" i="37"/>
  <c r="D19" i="37"/>
  <c r="L19" i="37"/>
  <c r="S19" i="37"/>
  <c r="Y19" i="37"/>
  <c r="D20" i="37"/>
  <c r="L20" i="37"/>
  <c r="S20" i="37"/>
  <c r="Y20" i="37"/>
  <c r="D21" i="37"/>
  <c r="L21" i="37"/>
  <c r="S21" i="37"/>
  <c r="Y21" i="37"/>
  <c r="D22" i="37"/>
  <c r="L22" i="37"/>
  <c r="S22" i="37"/>
  <c r="Y22" i="37"/>
  <c r="D24" i="37"/>
  <c r="L24" i="37"/>
  <c r="S24" i="37"/>
  <c r="Y24" i="37"/>
  <c r="D25" i="37"/>
  <c r="L25" i="37"/>
  <c r="S25" i="37"/>
  <c r="Y25" i="37"/>
  <c r="D26" i="37"/>
  <c r="L26" i="37"/>
  <c r="S26" i="37"/>
  <c r="Y26" i="37"/>
  <c r="D27" i="37"/>
  <c r="L27" i="37"/>
  <c r="S27" i="37"/>
  <c r="Y27" i="37"/>
  <c r="E14" i="36"/>
  <c r="F14" i="36"/>
  <c r="G14" i="36"/>
  <c r="H14" i="36"/>
  <c r="I14" i="36"/>
  <c r="J14" i="36"/>
  <c r="K14" i="36"/>
  <c r="M14" i="36"/>
  <c r="N14" i="36"/>
  <c r="O14" i="36"/>
  <c r="P14" i="36"/>
  <c r="Q14" i="36"/>
  <c r="R14" i="36"/>
  <c r="T14" i="36"/>
  <c r="U14" i="36"/>
  <c r="V14" i="36"/>
  <c r="W14" i="36"/>
  <c r="X14" i="36"/>
  <c r="Z14" i="36"/>
  <c r="AA14" i="36"/>
  <c r="AB14" i="36"/>
  <c r="AC14" i="36"/>
  <c r="AD14" i="36"/>
  <c r="D16" i="36"/>
  <c r="L16" i="36"/>
  <c r="Y16" i="36"/>
  <c r="D17" i="36"/>
  <c r="L17" i="36"/>
  <c r="Y17" i="36"/>
  <c r="D18" i="36"/>
  <c r="L18" i="36"/>
  <c r="S18" i="36"/>
  <c r="Y18" i="36"/>
  <c r="D19" i="36"/>
  <c r="L19" i="36"/>
  <c r="S19" i="36"/>
  <c r="Y19" i="36"/>
  <c r="D21" i="36"/>
  <c r="L21" i="36"/>
  <c r="S21" i="36"/>
  <c r="Y21" i="36"/>
  <c r="D22" i="36"/>
  <c r="L22" i="36"/>
  <c r="S22" i="36"/>
  <c r="Y22" i="36"/>
  <c r="D23" i="36"/>
  <c r="L23" i="36"/>
  <c r="S23" i="36"/>
  <c r="Y23" i="36"/>
  <c r="D24" i="36"/>
  <c r="L24" i="36"/>
  <c r="S24" i="36"/>
  <c r="Y24" i="36"/>
  <c r="D26" i="36"/>
  <c r="L26" i="36"/>
  <c r="S26" i="36"/>
  <c r="Y26" i="36"/>
  <c r="D27" i="36"/>
  <c r="L27" i="36"/>
  <c r="S27" i="36"/>
  <c r="Y27" i="36"/>
  <c r="D28" i="36"/>
  <c r="L28" i="36"/>
  <c r="S28" i="36"/>
  <c r="Y28" i="36"/>
  <c r="D29" i="36"/>
  <c r="L29" i="36"/>
  <c r="S29" i="36"/>
  <c r="Y29" i="36"/>
  <c r="B16" i="38" l="1"/>
  <c r="B29" i="38"/>
  <c r="B27" i="38"/>
  <c r="B26" i="38"/>
  <c r="B24" i="38"/>
  <c r="B23" i="38"/>
  <c r="B22" i="38"/>
  <c r="B21" i="38"/>
  <c r="B19" i="38"/>
  <c r="B18" i="38"/>
  <c r="B17" i="38"/>
  <c r="C16" i="36"/>
  <c r="C14" i="37"/>
  <c r="C27" i="37"/>
  <c r="C26" i="37"/>
  <c r="C25" i="37"/>
  <c r="C24" i="37"/>
  <c r="C22" i="37"/>
  <c r="C21" i="37"/>
  <c r="C20" i="37"/>
  <c r="C19" i="37"/>
  <c r="K14" i="38"/>
  <c r="X14" i="38"/>
  <c r="R14" i="38"/>
  <c r="C14" i="38"/>
  <c r="Y12" i="37"/>
  <c r="C17" i="37"/>
  <c r="L12" i="37"/>
  <c r="D12" i="37"/>
  <c r="C16" i="37"/>
  <c r="C15" i="37"/>
  <c r="S12" i="37"/>
  <c r="C24" i="36"/>
  <c r="Y14" i="36"/>
  <c r="C19" i="36"/>
  <c r="C29" i="36"/>
  <c r="C27" i="36"/>
  <c r="C23" i="36"/>
  <c r="S14" i="36"/>
  <c r="C21" i="36"/>
  <c r="C18" i="36"/>
  <c r="C28" i="36"/>
  <c r="C26" i="36"/>
  <c r="C17" i="36"/>
  <c r="L14" i="36"/>
  <c r="C22" i="36"/>
  <c r="D14" i="36"/>
  <c r="C12" i="37" l="1"/>
  <c r="B14" i="38"/>
  <c r="C14" i="36"/>
  <c r="E17" i="39"/>
  <c r="R17" i="39"/>
  <c r="F17" i="39"/>
</calcChain>
</file>

<file path=xl/sharedStrings.xml><?xml version="1.0" encoding="utf-8"?>
<sst xmlns="http://schemas.openxmlformats.org/spreadsheetml/2006/main" count="1449" uniqueCount="659">
  <si>
    <t>総数</t>
    <rPh sb="0" eb="2">
      <t>ソウスウ</t>
    </rPh>
    <phoneticPr fontId="2"/>
  </si>
  <si>
    <t>男</t>
    <rPh sb="0" eb="1">
      <t>オトコ</t>
    </rPh>
    <phoneticPr fontId="2"/>
  </si>
  <si>
    <t>女</t>
    <rPh sb="0" eb="1">
      <t>オンナ</t>
    </rPh>
    <phoneticPr fontId="2"/>
  </si>
  <si>
    <t>総　　数</t>
    <rPh sb="0" eb="1">
      <t>フサ</t>
    </rPh>
    <rPh sb="3" eb="4">
      <t>カズ</t>
    </rPh>
    <phoneticPr fontId="2"/>
  </si>
  <si>
    <t>年　　　　次</t>
    <rPh sb="0" eb="1">
      <t>トシ</t>
    </rPh>
    <rPh sb="5" eb="6">
      <t>ツギ</t>
    </rPh>
    <phoneticPr fontId="2"/>
  </si>
  <si>
    <t>平成</t>
    <rPh sb="0" eb="2">
      <t>ヘイセイ</t>
    </rPh>
    <phoneticPr fontId="2"/>
  </si>
  <si>
    <t>新　　規</t>
    <rPh sb="0" eb="1">
      <t>シン</t>
    </rPh>
    <rPh sb="3" eb="4">
      <t>キ</t>
    </rPh>
    <phoneticPr fontId="2"/>
  </si>
  <si>
    <t>総　　　　　　　数</t>
    <rPh sb="0" eb="1">
      <t>フサ</t>
    </rPh>
    <rPh sb="8" eb="9">
      <t>カズ</t>
    </rPh>
    <phoneticPr fontId="2"/>
  </si>
  <si>
    <t>長　　崎　　署</t>
    <rPh sb="0" eb="1">
      <t>チョウ</t>
    </rPh>
    <rPh sb="3" eb="4">
      <t>ザキ</t>
    </rPh>
    <rPh sb="6" eb="7">
      <t>ショ</t>
    </rPh>
    <phoneticPr fontId="2"/>
  </si>
  <si>
    <t>大　　浦　　署</t>
    <rPh sb="0" eb="1">
      <t>ダイ</t>
    </rPh>
    <rPh sb="3" eb="4">
      <t>ウラ</t>
    </rPh>
    <rPh sb="6" eb="7">
      <t>ショ</t>
    </rPh>
    <phoneticPr fontId="2"/>
  </si>
  <si>
    <t>稲　　佐　　署</t>
    <rPh sb="0" eb="1">
      <t>イネ</t>
    </rPh>
    <rPh sb="3" eb="4">
      <t>タスク</t>
    </rPh>
    <rPh sb="6" eb="7">
      <t>ショ</t>
    </rPh>
    <phoneticPr fontId="2"/>
  </si>
  <si>
    <t>浦　　上　　署</t>
    <rPh sb="0" eb="1">
      <t>ウラ</t>
    </rPh>
    <rPh sb="3" eb="4">
      <t>ウエ</t>
    </rPh>
    <rPh sb="6" eb="7">
      <t>ショ</t>
    </rPh>
    <phoneticPr fontId="2"/>
  </si>
  <si>
    <t>死　　者</t>
    <rPh sb="0" eb="1">
      <t>シ</t>
    </rPh>
    <rPh sb="3" eb="4">
      <t>モノ</t>
    </rPh>
    <phoneticPr fontId="2"/>
  </si>
  <si>
    <t>計</t>
    <rPh sb="0" eb="1">
      <t>ケイ</t>
    </rPh>
    <phoneticPr fontId="2"/>
  </si>
  <si>
    <t>横断転回禁止</t>
    <rPh sb="0" eb="2">
      <t>オウダン</t>
    </rPh>
    <rPh sb="2" eb="4">
      <t>テンカイ</t>
    </rPh>
    <rPh sb="4" eb="6">
      <t>キンシ</t>
    </rPh>
    <phoneticPr fontId="2"/>
  </si>
  <si>
    <t>車間距離不保持</t>
    <rPh sb="0" eb="2">
      <t>シャカン</t>
    </rPh>
    <rPh sb="2" eb="4">
      <t>キョリ</t>
    </rPh>
    <rPh sb="4" eb="7">
      <t>フホジ</t>
    </rPh>
    <phoneticPr fontId="2"/>
  </si>
  <si>
    <t>踏切不停止等</t>
    <rPh sb="0" eb="2">
      <t>フミキリ</t>
    </rPh>
    <rPh sb="2" eb="3">
      <t>フ</t>
    </rPh>
    <rPh sb="3" eb="5">
      <t>テイシ</t>
    </rPh>
    <rPh sb="5" eb="6">
      <t>トウ</t>
    </rPh>
    <phoneticPr fontId="2"/>
  </si>
  <si>
    <t>横断歩行者</t>
    <rPh sb="0" eb="2">
      <t>オウダン</t>
    </rPh>
    <rPh sb="2" eb="5">
      <t>ホコウシャ</t>
    </rPh>
    <phoneticPr fontId="2"/>
  </si>
  <si>
    <t>その他</t>
    <rPh sb="2" eb="3">
      <t>タ</t>
    </rPh>
    <phoneticPr fontId="2"/>
  </si>
  <si>
    <t>前方不注意</t>
    <rPh sb="0" eb="2">
      <t>ゼンポウ</t>
    </rPh>
    <rPh sb="2" eb="5">
      <t>フチュウイ</t>
    </rPh>
    <phoneticPr fontId="2"/>
  </si>
  <si>
    <t>その他及び不明</t>
    <rPh sb="2" eb="3">
      <t>タ</t>
    </rPh>
    <rPh sb="3" eb="4">
      <t>オヨ</t>
    </rPh>
    <rPh sb="5" eb="7">
      <t>フメイ</t>
    </rPh>
    <phoneticPr fontId="2"/>
  </si>
  <si>
    <t>年　　　月</t>
    <rPh sb="0" eb="1">
      <t>ネン</t>
    </rPh>
    <rPh sb="4" eb="5">
      <t>ツキ</t>
    </rPh>
    <phoneticPr fontId="2"/>
  </si>
  <si>
    <t>総　数</t>
    <rPh sb="0" eb="1">
      <t>フサ</t>
    </rPh>
    <rPh sb="2" eb="3">
      <t>カズ</t>
    </rPh>
    <phoneticPr fontId="2"/>
  </si>
  <si>
    <t>殺　人</t>
    <rPh sb="0" eb="1">
      <t>ゴロシ</t>
    </rPh>
    <rPh sb="2" eb="3">
      <t>ヒト</t>
    </rPh>
    <phoneticPr fontId="2"/>
  </si>
  <si>
    <t>傷　人</t>
    <rPh sb="0" eb="1">
      <t>キズ</t>
    </rPh>
    <rPh sb="2" eb="3">
      <t>ヒト</t>
    </rPh>
    <phoneticPr fontId="2"/>
  </si>
  <si>
    <t>放　火</t>
    <rPh sb="0" eb="1">
      <t>ホウ</t>
    </rPh>
    <rPh sb="2" eb="3">
      <t>ヒ</t>
    </rPh>
    <phoneticPr fontId="2"/>
  </si>
  <si>
    <t>暴　行</t>
    <rPh sb="0" eb="1">
      <t>アバ</t>
    </rPh>
    <rPh sb="2" eb="3">
      <t>ギョウ</t>
    </rPh>
    <phoneticPr fontId="2"/>
  </si>
  <si>
    <t>傷　害</t>
    <rPh sb="0" eb="1">
      <t>キズ</t>
    </rPh>
    <rPh sb="2" eb="3">
      <t>ガイ</t>
    </rPh>
    <phoneticPr fontId="2"/>
  </si>
  <si>
    <t>脅　迫</t>
    <rPh sb="0" eb="1">
      <t>オビヤ</t>
    </rPh>
    <rPh sb="2" eb="3">
      <t>ハサマ</t>
    </rPh>
    <phoneticPr fontId="2"/>
  </si>
  <si>
    <t>恐　喝</t>
    <rPh sb="0" eb="1">
      <t>オソ</t>
    </rPh>
    <rPh sb="2" eb="3">
      <t>カツ</t>
    </rPh>
    <phoneticPr fontId="2"/>
  </si>
  <si>
    <t>強　　　　　　　　　盗</t>
    <rPh sb="0" eb="1">
      <t>ツヨシ</t>
    </rPh>
    <rPh sb="10" eb="11">
      <t>ヌス</t>
    </rPh>
    <phoneticPr fontId="2"/>
  </si>
  <si>
    <t>詐　欺</t>
    <rPh sb="0" eb="1">
      <t>イツワ</t>
    </rPh>
    <rPh sb="2" eb="3">
      <t>ギ</t>
    </rPh>
    <phoneticPr fontId="2"/>
  </si>
  <si>
    <t>横　領</t>
    <rPh sb="0" eb="1">
      <t>ヨコ</t>
    </rPh>
    <rPh sb="2" eb="3">
      <t>リョウ</t>
    </rPh>
    <phoneticPr fontId="2"/>
  </si>
  <si>
    <t>偽　造</t>
    <rPh sb="0" eb="1">
      <t>ニセ</t>
    </rPh>
    <rPh sb="2" eb="3">
      <t>ヅクリ</t>
    </rPh>
    <phoneticPr fontId="2"/>
  </si>
  <si>
    <t>背　任</t>
    <rPh sb="0" eb="1">
      <t>セ</t>
    </rPh>
    <rPh sb="2" eb="3">
      <t>ニン</t>
    </rPh>
    <phoneticPr fontId="2"/>
  </si>
  <si>
    <t>賭　博</t>
    <rPh sb="0" eb="1">
      <t>ト</t>
    </rPh>
    <rPh sb="2" eb="3">
      <t>ヒロシ</t>
    </rPh>
    <phoneticPr fontId="2"/>
  </si>
  <si>
    <t>風　　　　俗　　　　犯</t>
    <rPh sb="0" eb="1">
      <t>カゼ</t>
    </rPh>
    <rPh sb="5" eb="6">
      <t>ゾク</t>
    </rPh>
    <rPh sb="10" eb="11">
      <t>ハン</t>
    </rPh>
    <phoneticPr fontId="2"/>
  </si>
  <si>
    <t>知　　　　　　　　能　　　　　　　　犯</t>
    <rPh sb="0" eb="1">
      <t>チ</t>
    </rPh>
    <rPh sb="9" eb="10">
      <t>ノウ</t>
    </rPh>
    <rPh sb="18" eb="19">
      <t>ハン</t>
    </rPh>
    <phoneticPr fontId="2"/>
  </si>
  <si>
    <t>その他　刑法犯</t>
    <rPh sb="2" eb="3">
      <t>タ</t>
    </rPh>
    <rPh sb="4" eb="7">
      <t>ケイホウハン</t>
    </rPh>
    <phoneticPr fontId="2"/>
  </si>
  <si>
    <t>年　　　　月</t>
    <rPh sb="0" eb="1">
      <t>ネン</t>
    </rPh>
    <rPh sb="5" eb="6">
      <t>ツキ</t>
    </rPh>
    <phoneticPr fontId="2"/>
  </si>
  <si>
    <t>粗　　　　　　　　　暴　　　　　　　　　犯</t>
    <rPh sb="0" eb="1">
      <t>ホボ</t>
    </rPh>
    <rPh sb="10" eb="11">
      <t>アバ</t>
    </rPh>
    <rPh sb="20" eb="21">
      <t>ハン</t>
    </rPh>
    <phoneticPr fontId="2"/>
  </si>
  <si>
    <t>薬物乱用</t>
  </si>
  <si>
    <t>その他　　　刑法犯</t>
    <rPh sb="2" eb="3">
      <t>タ</t>
    </rPh>
    <rPh sb="6" eb="9">
      <t>ケイホウハン</t>
    </rPh>
    <phoneticPr fontId="2"/>
  </si>
  <si>
    <t>非延焼</t>
    <rPh sb="0" eb="1">
      <t>ヒ</t>
    </rPh>
    <rPh sb="1" eb="3">
      <t>エンショウ</t>
    </rPh>
    <phoneticPr fontId="2"/>
  </si>
  <si>
    <t>部分焼</t>
    <rPh sb="0" eb="2">
      <t>ブブン</t>
    </rPh>
    <rPh sb="2" eb="3">
      <t>ヤ</t>
    </rPh>
    <phoneticPr fontId="2"/>
  </si>
  <si>
    <t>建物延</t>
    <rPh sb="0" eb="2">
      <t>タテモノ</t>
    </rPh>
    <rPh sb="2" eb="3">
      <t>エン</t>
    </rPh>
    <phoneticPr fontId="2"/>
  </si>
  <si>
    <t>件　　　　　　　　　　　　　　　　　　　　　　　　　　数</t>
    <rPh sb="0" eb="1">
      <t>ケン</t>
    </rPh>
    <rPh sb="27" eb="28">
      <t>カズ</t>
    </rPh>
    <phoneticPr fontId="2"/>
  </si>
  <si>
    <t>建　　　　　物</t>
    <rPh sb="0" eb="1">
      <t>ダテ</t>
    </rPh>
    <rPh sb="6" eb="7">
      <t>モノ</t>
    </rPh>
    <phoneticPr fontId="2"/>
  </si>
  <si>
    <t>延　　焼</t>
    <rPh sb="0" eb="1">
      <t>エン</t>
    </rPh>
    <rPh sb="3" eb="4">
      <t>ヤキ</t>
    </rPh>
    <phoneticPr fontId="2"/>
  </si>
  <si>
    <t>林　　野</t>
    <rPh sb="0" eb="1">
      <t>ハヤシ</t>
    </rPh>
    <rPh sb="3" eb="4">
      <t>ノ</t>
    </rPh>
    <phoneticPr fontId="2"/>
  </si>
  <si>
    <t>車　　両</t>
    <rPh sb="0" eb="1">
      <t>クルマ</t>
    </rPh>
    <rPh sb="3" eb="4">
      <t>リョウ</t>
    </rPh>
    <phoneticPr fontId="2"/>
  </si>
  <si>
    <t>船　　舶</t>
    <rPh sb="0" eb="1">
      <t>フネ</t>
    </rPh>
    <rPh sb="3" eb="4">
      <t>オオブネ</t>
    </rPh>
    <phoneticPr fontId="2"/>
  </si>
  <si>
    <t>建　　　物　　　以　　　外</t>
    <rPh sb="0" eb="1">
      <t>ダテ</t>
    </rPh>
    <rPh sb="4" eb="5">
      <t>モノ</t>
    </rPh>
    <rPh sb="8" eb="9">
      <t>イ</t>
    </rPh>
    <rPh sb="12" eb="13">
      <t>ソト</t>
    </rPh>
    <phoneticPr fontId="2"/>
  </si>
  <si>
    <t>全　　焼</t>
    <rPh sb="0" eb="1">
      <t>ゼン</t>
    </rPh>
    <rPh sb="3" eb="4">
      <t>ヤキ</t>
    </rPh>
    <phoneticPr fontId="2"/>
  </si>
  <si>
    <t>半　　焼</t>
    <rPh sb="0" eb="1">
      <t>ハン</t>
    </rPh>
    <rPh sb="3" eb="4">
      <t>ヤキ</t>
    </rPh>
    <phoneticPr fontId="2"/>
  </si>
  <si>
    <t>り　　　　災　　　　棟　　　　数</t>
    <rPh sb="5" eb="6">
      <t>サイ</t>
    </rPh>
    <rPh sb="10" eb="11">
      <t>トウ</t>
    </rPh>
    <rPh sb="15" eb="16">
      <t>スウ</t>
    </rPh>
    <phoneticPr fontId="2"/>
  </si>
  <si>
    <t>焼　　損　　面　　積</t>
    <rPh sb="0" eb="1">
      <t>ヤ</t>
    </rPh>
    <rPh sb="3" eb="4">
      <t>ソン</t>
    </rPh>
    <rPh sb="6" eb="7">
      <t>メン</t>
    </rPh>
    <rPh sb="9" eb="10">
      <t>セキ</t>
    </rPh>
    <phoneticPr fontId="2"/>
  </si>
  <si>
    <t>たき火</t>
    <rPh sb="2" eb="3">
      <t>ビ</t>
    </rPh>
    <phoneticPr fontId="2"/>
  </si>
  <si>
    <t>電気器具配線</t>
    <rPh sb="0" eb="2">
      <t>デンキ</t>
    </rPh>
    <rPh sb="2" eb="4">
      <t>キグ</t>
    </rPh>
    <rPh sb="4" eb="6">
      <t>ハイセン</t>
    </rPh>
    <phoneticPr fontId="2"/>
  </si>
  <si>
    <t>そ　の　他</t>
    <rPh sb="4" eb="5">
      <t>タ</t>
    </rPh>
    <phoneticPr fontId="2"/>
  </si>
  <si>
    <t>総　　　　　数</t>
    <rPh sb="0" eb="1">
      <t>フサ</t>
    </rPh>
    <rPh sb="6" eb="7">
      <t>カズ</t>
    </rPh>
    <phoneticPr fontId="2"/>
  </si>
  <si>
    <t>不　　　　　明</t>
    <rPh sb="0" eb="1">
      <t>フ</t>
    </rPh>
    <rPh sb="6" eb="7">
      <t>メイ</t>
    </rPh>
    <phoneticPr fontId="2"/>
  </si>
  <si>
    <t>総数</t>
    <rPh sb="0" eb="1">
      <t>フサ</t>
    </rPh>
    <rPh sb="1" eb="2">
      <t>カズ</t>
    </rPh>
    <phoneticPr fontId="2"/>
  </si>
  <si>
    <t>火遊び</t>
    <rPh sb="0" eb="1">
      <t>ヒ</t>
    </rPh>
    <rPh sb="1" eb="2">
      <t>ユウ</t>
    </rPh>
    <phoneticPr fontId="2"/>
  </si>
  <si>
    <t>食油発火</t>
    <rPh sb="0" eb="1">
      <t>ショク</t>
    </rPh>
    <rPh sb="1" eb="2">
      <t>ユ</t>
    </rPh>
    <rPh sb="2" eb="3">
      <t>パツ</t>
    </rPh>
    <rPh sb="3" eb="4">
      <t>ヒ</t>
    </rPh>
    <phoneticPr fontId="2"/>
  </si>
  <si>
    <t>風呂かまど</t>
    <rPh sb="0" eb="1">
      <t>カゼ</t>
    </rPh>
    <rPh sb="1" eb="2">
      <t>ロ</t>
    </rPh>
    <phoneticPr fontId="2"/>
  </si>
  <si>
    <t>花火</t>
    <rPh sb="0" eb="1">
      <t>ハナ</t>
    </rPh>
    <rPh sb="1" eb="2">
      <t>ヒ</t>
    </rPh>
    <phoneticPr fontId="2"/>
  </si>
  <si>
    <t>不明</t>
    <rPh sb="0" eb="1">
      <t>フ</t>
    </rPh>
    <rPh sb="1" eb="2">
      <t>メイ</t>
    </rPh>
    <phoneticPr fontId="2"/>
  </si>
  <si>
    <t>　（疑いを含む）　　放火</t>
    <rPh sb="2" eb="3">
      <t>ウタガ</t>
    </rPh>
    <rPh sb="5" eb="6">
      <t>フク</t>
    </rPh>
    <rPh sb="10" eb="11">
      <t>ホウ</t>
    </rPh>
    <rPh sb="11" eb="12">
      <t>ヒ</t>
    </rPh>
    <phoneticPr fontId="2"/>
  </si>
  <si>
    <t>年　　　次</t>
    <rPh sb="0" eb="1">
      <t>トシ</t>
    </rPh>
    <rPh sb="4" eb="5">
      <t>ツギ</t>
    </rPh>
    <phoneticPr fontId="2"/>
  </si>
  <si>
    <t>全　　　損</t>
    <rPh sb="0" eb="1">
      <t>ゼン</t>
    </rPh>
    <rPh sb="4" eb="5">
      <t>ソン</t>
    </rPh>
    <phoneticPr fontId="2"/>
  </si>
  <si>
    <t>半　　　損</t>
    <rPh sb="0" eb="1">
      <t>ハン</t>
    </rPh>
    <rPh sb="4" eb="5">
      <t>ソン</t>
    </rPh>
    <phoneticPr fontId="2"/>
  </si>
  <si>
    <t>小　　　損</t>
    <rPh sb="0" eb="1">
      <t>ショウ</t>
    </rPh>
    <rPh sb="4" eb="5">
      <t>ソン</t>
    </rPh>
    <phoneticPr fontId="2"/>
  </si>
  <si>
    <t>死　　　者</t>
    <rPh sb="0" eb="1">
      <t>シ</t>
    </rPh>
    <rPh sb="4" eb="5">
      <t>モノ</t>
    </rPh>
    <phoneticPr fontId="2"/>
  </si>
  <si>
    <t>負　傷　者</t>
    <rPh sb="0" eb="1">
      <t>フ</t>
    </rPh>
    <rPh sb="2" eb="3">
      <t>キズ</t>
    </rPh>
    <rPh sb="4" eb="5">
      <t>モノ</t>
    </rPh>
    <phoneticPr fontId="2"/>
  </si>
  <si>
    <t>総　　　額</t>
    <rPh sb="0" eb="1">
      <t>フサ</t>
    </rPh>
    <rPh sb="4" eb="5">
      <t>ガク</t>
    </rPh>
    <phoneticPr fontId="2"/>
  </si>
  <si>
    <t>建　　　物</t>
    <rPh sb="0" eb="1">
      <t>ダテ</t>
    </rPh>
    <rPh sb="4" eb="5">
      <t>モノ</t>
    </rPh>
    <phoneticPr fontId="2"/>
  </si>
  <si>
    <t>林　　　野</t>
    <rPh sb="0" eb="1">
      <t>ハヤシ</t>
    </rPh>
    <rPh sb="4" eb="5">
      <t>ノ</t>
    </rPh>
    <phoneticPr fontId="2"/>
  </si>
  <si>
    <t>船　　　舶</t>
    <rPh sb="0" eb="1">
      <t>フネ</t>
    </rPh>
    <rPh sb="4" eb="5">
      <t>オオブネ</t>
    </rPh>
    <phoneticPr fontId="2"/>
  </si>
  <si>
    <t>車　　　両</t>
    <rPh sb="0" eb="1">
      <t>クルマ</t>
    </rPh>
    <rPh sb="4" eb="5">
      <t>リョウ</t>
    </rPh>
    <phoneticPr fontId="2"/>
  </si>
  <si>
    <t>内　　　　　　　　　　　　　　　　　　　　　　　訳</t>
    <rPh sb="0" eb="1">
      <t>ウチ</t>
    </rPh>
    <rPh sb="24" eb="25">
      <t>ヤク</t>
    </rPh>
    <phoneticPr fontId="2"/>
  </si>
  <si>
    <t>死　　　傷　　　者</t>
    <rPh sb="0" eb="1">
      <t>シ</t>
    </rPh>
    <rPh sb="4" eb="5">
      <t>キズ</t>
    </rPh>
    <rPh sb="8" eb="9">
      <t>モノ</t>
    </rPh>
    <phoneticPr fontId="2"/>
  </si>
  <si>
    <t>その２　　　原　　因　　別　　火　　災　　発　　生　　状　　況</t>
    <rPh sb="6" eb="7">
      <t>ハラ</t>
    </rPh>
    <rPh sb="9" eb="10">
      <t>イン</t>
    </rPh>
    <rPh sb="12" eb="13">
      <t>ベツ</t>
    </rPh>
    <rPh sb="15" eb="16">
      <t>ヒ</t>
    </rPh>
    <rPh sb="18" eb="19">
      <t>ワザワ</t>
    </rPh>
    <rPh sb="21" eb="22">
      <t>パツ</t>
    </rPh>
    <rPh sb="24" eb="25">
      <t>ショウ</t>
    </rPh>
    <rPh sb="27" eb="28">
      <t>ジョウ</t>
    </rPh>
    <rPh sb="30" eb="31">
      <t>イワン</t>
    </rPh>
    <phoneticPr fontId="2"/>
  </si>
  <si>
    <t>その３　　　時　　間　　別　　火　　災　　発　　生　　状　　況</t>
    <rPh sb="6" eb="7">
      <t>トキ</t>
    </rPh>
    <rPh sb="9" eb="10">
      <t>アイダ</t>
    </rPh>
    <rPh sb="12" eb="13">
      <t>ベツ</t>
    </rPh>
    <rPh sb="15" eb="16">
      <t>ヒ</t>
    </rPh>
    <rPh sb="18" eb="19">
      <t>ワザワ</t>
    </rPh>
    <rPh sb="21" eb="22">
      <t>パツ</t>
    </rPh>
    <rPh sb="24" eb="25">
      <t>ショウ</t>
    </rPh>
    <rPh sb="27" eb="28">
      <t>ジョウ</t>
    </rPh>
    <rPh sb="30" eb="31">
      <t>イワン</t>
    </rPh>
    <phoneticPr fontId="2"/>
  </si>
  <si>
    <t>普通ポンプ自動車</t>
    <rPh sb="0" eb="2">
      <t>フツウ</t>
    </rPh>
    <rPh sb="5" eb="8">
      <t>ジドウシャ</t>
    </rPh>
    <phoneticPr fontId="2"/>
  </si>
  <si>
    <t>水槽付ポンプ車</t>
    <rPh sb="0" eb="2">
      <t>スイソウ</t>
    </rPh>
    <rPh sb="2" eb="3">
      <t>ツキ</t>
    </rPh>
    <rPh sb="6" eb="7">
      <t>シャ</t>
    </rPh>
    <phoneticPr fontId="2"/>
  </si>
  <si>
    <t>はしご自動車</t>
    <rPh sb="3" eb="6">
      <t>ジドウシャ</t>
    </rPh>
    <phoneticPr fontId="2"/>
  </si>
  <si>
    <t>屈折はしご自動車</t>
    <rPh sb="0" eb="2">
      <t>クッセツ</t>
    </rPh>
    <rPh sb="5" eb="8">
      <t>ジドウシャ</t>
    </rPh>
    <phoneticPr fontId="2"/>
  </si>
  <si>
    <t>化学消防車</t>
    <rPh sb="0" eb="2">
      <t>カガク</t>
    </rPh>
    <rPh sb="2" eb="5">
      <t>ショウボウシャ</t>
    </rPh>
    <phoneticPr fontId="2"/>
  </si>
  <si>
    <t>調査車</t>
    <rPh sb="0" eb="2">
      <t>チョウサ</t>
    </rPh>
    <rPh sb="2" eb="3">
      <t>グルマ</t>
    </rPh>
    <phoneticPr fontId="2"/>
  </si>
  <si>
    <t>積載車</t>
    <rPh sb="0" eb="2">
      <t>セキサイ</t>
    </rPh>
    <rPh sb="2" eb="3">
      <t>シャ</t>
    </rPh>
    <phoneticPr fontId="2"/>
  </si>
  <si>
    <t>防災車</t>
    <rPh sb="0" eb="2">
      <t>ボウサイ</t>
    </rPh>
    <rPh sb="2" eb="3">
      <t>シャ</t>
    </rPh>
    <phoneticPr fontId="2"/>
  </si>
  <si>
    <t>救急自動車</t>
    <rPh sb="0" eb="2">
      <t>キュウキュウ</t>
    </rPh>
    <rPh sb="2" eb="5">
      <t>ジドウシャ</t>
    </rPh>
    <phoneticPr fontId="2"/>
  </si>
  <si>
    <t>高規格救急車</t>
    <rPh sb="0" eb="1">
      <t>コウ</t>
    </rPh>
    <rPh sb="1" eb="3">
      <t>キカク</t>
    </rPh>
    <rPh sb="3" eb="6">
      <t>キュウキュウシャ</t>
    </rPh>
    <phoneticPr fontId="2"/>
  </si>
  <si>
    <t>査察車</t>
    <rPh sb="0" eb="2">
      <t>ササツ</t>
    </rPh>
    <rPh sb="2" eb="3">
      <t>シャ</t>
    </rPh>
    <phoneticPr fontId="2"/>
  </si>
  <si>
    <t>広報車</t>
    <rPh sb="0" eb="2">
      <t>コウホウ</t>
    </rPh>
    <rPh sb="2" eb="3">
      <t>シャ</t>
    </rPh>
    <phoneticPr fontId="2"/>
  </si>
  <si>
    <t>人員輸送車</t>
    <rPh sb="0" eb="2">
      <t>ジンイン</t>
    </rPh>
    <rPh sb="2" eb="5">
      <t>ユソウシャ</t>
    </rPh>
    <phoneticPr fontId="2"/>
  </si>
  <si>
    <t>貨物車</t>
    <rPh sb="0" eb="3">
      <t>カモツシャ</t>
    </rPh>
    <phoneticPr fontId="2"/>
  </si>
  <si>
    <t>小型動力ポンプ</t>
    <rPh sb="0" eb="2">
      <t>コガタ</t>
    </rPh>
    <rPh sb="2" eb="4">
      <t>ドウリョク</t>
    </rPh>
    <phoneticPr fontId="2"/>
  </si>
  <si>
    <t>自　　　　　　　　　　　　　　　　　　　　動　　　　　　　　　　　　　　　　　　　　車</t>
    <rPh sb="0" eb="1">
      <t>ジ</t>
    </rPh>
    <rPh sb="21" eb="22">
      <t>ドウ</t>
    </rPh>
    <rPh sb="42" eb="43">
      <t>クルマ</t>
    </rPh>
    <phoneticPr fontId="2"/>
  </si>
  <si>
    <t>自然災害</t>
    <rPh sb="0" eb="2">
      <t>シゼン</t>
    </rPh>
    <rPh sb="2" eb="4">
      <t>サイガイ</t>
    </rPh>
    <phoneticPr fontId="2"/>
  </si>
  <si>
    <t>交通事故</t>
    <rPh sb="0" eb="2">
      <t>コウツウ</t>
    </rPh>
    <rPh sb="2" eb="4">
      <t>ジコ</t>
    </rPh>
    <phoneticPr fontId="2"/>
  </si>
  <si>
    <t>労働災害</t>
    <rPh sb="0" eb="2">
      <t>ロウドウ</t>
    </rPh>
    <rPh sb="2" eb="4">
      <t>サイガイ</t>
    </rPh>
    <phoneticPr fontId="2"/>
  </si>
  <si>
    <t>運動競技</t>
    <rPh sb="0" eb="2">
      <t>ウンドウ</t>
    </rPh>
    <rPh sb="2" eb="4">
      <t>キョウギ</t>
    </rPh>
    <phoneticPr fontId="2"/>
  </si>
  <si>
    <t>一般負傷</t>
    <rPh sb="0" eb="2">
      <t>イッパン</t>
    </rPh>
    <rPh sb="2" eb="4">
      <t>フショウ</t>
    </rPh>
    <phoneticPr fontId="2"/>
  </si>
  <si>
    <t>加害</t>
    <rPh sb="0" eb="2">
      <t>カガイ</t>
    </rPh>
    <phoneticPr fontId="2"/>
  </si>
  <si>
    <t>自損行為</t>
    <rPh sb="0" eb="1">
      <t>ジ</t>
    </rPh>
    <rPh sb="1" eb="2">
      <t>ソン</t>
    </rPh>
    <rPh sb="2" eb="4">
      <t>コウイ</t>
    </rPh>
    <phoneticPr fontId="2"/>
  </si>
  <si>
    <t>急病</t>
    <rPh sb="0" eb="2">
      <t>キュウビョウ</t>
    </rPh>
    <phoneticPr fontId="2"/>
  </si>
  <si>
    <t>火災</t>
    <rPh sb="0" eb="2">
      <t>カサイ</t>
    </rPh>
    <phoneticPr fontId="2"/>
  </si>
  <si>
    <t>水難事故</t>
    <rPh sb="0" eb="2">
      <t>スイナン</t>
    </rPh>
    <rPh sb="2" eb="4">
      <t>ジコ</t>
    </rPh>
    <phoneticPr fontId="2"/>
  </si>
  <si>
    <t>破裂事故</t>
    <rPh sb="0" eb="2">
      <t>ハレツ</t>
    </rPh>
    <rPh sb="2" eb="4">
      <t>ジコ</t>
    </rPh>
    <phoneticPr fontId="2"/>
  </si>
  <si>
    <t>一部破損</t>
    <rPh sb="0" eb="2">
      <t>イチブ</t>
    </rPh>
    <rPh sb="2" eb="4">
      <t>ハソン</t>
    </rPh>
    <phoneticPr fontId="2"/>
  </si>
  <si>
    <t>農林水産</t>
    <rPh sb="0" eb="2">
      <t>ノウリン</t>
    </rPh>
    <rPh sb="2" eb="4">
      <t>スイサン</t>
    </rPh>
    <phoneticPr fontId="2"/>
  </si>
  <si>
    <t>公共施設</t>
    <rPh sb="0" eb="2">
      <t>コウキョウ</t>
    </rPh>
    <rPh sb="2" eb="4">
      <t>シセツ</t>
    </rPh>
    <phoneticPr fontId="2"/>
  </si>
  <si>
    <t>結晶片岩</t>
    <rPh sb="0" eb="2">
      <t>ケッショウ</t>
    </rPh>
    <rPh sb="2" eb="3">
      <t>カタ</t>
    </rPh>
    <rPh sb="3" eb="4">
      <t>イワ</t>
    </rPh>
    <phoneticPr fontId="2"/>
  </si>
  <si>
    <t>千々</t>
    <rPh sb="0" eb="1">
      <t>セン</t>
    </rPh>
    <phoneticPr fontId="2"/>
  </si>
  <si>
    <t>北陽町</t>
    <rPh sb="0" eb="3">
      <t>ホクヨウマチ</t>
    </rPh>
    <phoneticPr fontId="2"/>
  </si>
  <si>
    <t>崩積土</t>
    <rPh sb="0" eb="1">
      <t>クズ</t>
    </rPh>
    <rPh sb="1" eb="2">
      <t>セキ</t>
    </rPh>
    <rPh sb="2" eb="3">
      <t>ツチ</t>
    </rPh>
    <phoneticPr fontId="2"/>
  </si>
  <si>
    <t>棟</t>
    <rPh sb="0" eb="1">
      <t>トウ</t>
    </rPh>
    <phoneticPr fontId="2"/>
  </si>
  <si>
    <t>農　　　　地</t>
    <rPh sb="0" eb="1">
      <t>ノウ</t>
    </rPh>
    <rPh sb="5" eb="6">
      <t>チ</t>
    </rPh>
    <phoneticPr fontId="2"/>
  </si>
  <si>
    <t>山　　　　地</t>
    <rPh sb="0" eb="1">
      <t>ヤマ</t>
    </rPh>
    <rPh sb="5" eb="6">
      <t>チ</t>
    </rPh>
    <phoneticPr fontId="2"/>
  </si>
  <si>
    <t>宅　　　　地</t>
    <rPh sb="0" eb="1">
      <t>タク</t>
    </rPh>
    <rPh sb="5" eb="6">
      <t>チ</t>
    </rPh>
    <phoneticPr fontId="2"/>
  </si>
  <si>
    <t>公　　　　園</t>
    <rPh sb="0" eb="1">
      <t>オオヤケ</t>
    </rPh>
    <rPh sb="5" eb="6">
      <t>エン</t>
    </rPh>
    <phoneticPr fontId="2"/>
  </si>
  <si>
    <t>その４　　　戦　後　の　主　な　地　す　べ　り</t>
    <rPh sb="6" eb="7">
      <t>イクサ</t>
    </rPh>
    <rPh sb="8" eb="9">
      <t>アト</t>
    </rPh>
    <rPh sb="12" eb="13">
      <t>オモ</t>
    </rPh>
    <rPh sb="16" eb="17">
      <t>ジ</t>
    </rPh>
    <phoneticPr fontId="2"/>
  </si>
  <si>
    <t>種　　　　　　　別</t>
    <rPh sb="0" eb="1">
      <t>タネ</t>
    </rPh>
    <rPh sb="8" eb="9">
      <t>ベツ</t>
    </rPh>
    <phoneticPr fontId="2"/>
  </si>
  <si>
    <t>地　　　区　　　名</t>
    <rPh sb="0" eb="1">
      <t>チ</t>
    </rPh>
    <rPh sb="4" eb="5">
      <t>ク</t>
    </rPh>
    <rPh sb="8" eb="9">
      <t>メイ</t>
    </rPh>
    <phoneticPr fontId="2"/>
  </si>
  <si>
    <t>一部壊</t>
    <rPh sb="0" eb="2">
      <t>イチブ</t>
    </rPh>
    <rPh sb="2" eb="3">
      <t>コワ</t>
    </rPh>
    <phoneticPr fontId="2"/>
  </si>
  <si>
    <t>昭和</t>
    <rPh sb="0" eb="2">
      <t>ショウワ</t>
    </rPh>
    <phoneticPr fontId="2"/>
  </si>
  <si>
    <t>４０．７．　２</t>
  </si>
  <si>
    <t>〃</t>
  </si>
  <si>
    <t>神ノ島町</t>
    <rPh sb="0" eb="1">
      <t>カミ</t>
    </rPh>
    <rPh sb="2" eb="4">
      <t>シママチ</t>
    </rPh>
    <phoneticPr fontId="2"/>
  </si>
  <si>
    <t>千歳町</t>
    <rPh sb="0" eb="2">
      <t>チトセ</t>
    </rPh>
    <rPh sb="2" eb="3">
      <t>マチ</t>
    </rPh>
    <phoneticPr fontId="2"/>
  </si>
  <si>
    <t>滑石町</t>
    <rPh sb="0" eb="2">
      <t>ナメシ</t>
    </rPh>
    <rPh sb="2" eb="3">
      <t>マ</t>
    </rPh>
    <phoneticPr fontId="2"/>
  </si>
  <si>
    <t>三和町</t>
    <rPh sb="0" eb="3">
      <t>サンワチョウ</t>
    </rPh>
    <phoneticPr fontId="2"/>
  </si>
  <si>
    <t>牧島町</t>
    <rPh sb="0" eb="3">
      <t>マキシママチ</t>
    </rPh>
    <phoneticPr fontId="2"/>
  </si>
  <si>
    <t>城山町</t>
    <rPh sb="0" eb="3">
      <t>シロヤママチ</t>
    </rPh>
    <phoneticPr fontId="2"/>
  </si>
  <si>
    <t>秋月町</t>
    <rPh sb="0" eb="3">
      <t>アキヅキマチ</t>
    </rPh>
    <phoneticPr fontId="2"/>
  </si>
  <si>
    <t>昭和町</t>
    <rPh sb="0" eb="2">
      <t>ショウワ</t>
    </rPh>
    <rPh sb="2" eb="3">
      <t>マチ</t>
    </rPh>
    <phoneticPr fontId="2"/>
  </si>
  <si>
    <t>本河内町</t>
    <rPh sb="0" eb="4">
      <t>ホンゴウチマチ</t>
    </rPh>
    <phoneticPr fontId="2"/>
  </si>
  <si>
    <t>上戸石町</t>
    <rPh sb="0" eb="4">
      <t>カミトイシマチ</t>
    </rPh>
    <phoneticPr fontId="2"/>
  </si>
  <si>
    <t>川平町（内平)</t>
    <rPh sb="0" eb="3">
      <t>カワビラ</t>
    </rPh>
    <rPh sb="4" eb="5">
      <t>ウチ</t>
    </rPh>
    <rPh sb="5" eb="6">
      <t>ヒラ</t>
    </rPh>
    <phoneticPr fontId="2"/>
  </si>
  <si>
    <t>鳴滝町</t>
    <rPh sb="0" eb="2">
      <t>ナルタキ</t>
    </rPh>
    <rPh sb="2" eb="3">
      <t>マチ</t>
    </rPh>
    <phoneticPr fontId="2"/>
  </si>
  <si>
    <t>芒塚町</t>
    <rPh sb="0" eb="3">
      <t>ススキズカ</t>
    </rPh>
    <phoneticPr fontId="2"/>
  </si>
  <si>
    <t>戸石町（長谷)</t>
    <rPh sb="0" eb="2">
      <t>トイシ</t>
    </rPh>
    <rPh sb="2" eb="3">
      <t>マチ</t>
    </rPh>
    <rPh sb="4" eb="5">
      <t>ナガ</t>
    </rPh>
    <rPh sb="5" eb="6">
      <t>タニ</t>
    </rPh>
    <phoneticPr fontId="2"/>
  </si>
  <si>
    <t>宿町</t>
    <rPh sb="0" eb="2">
      <t>シュクマチ</t>
    </rPh>
    <phoneticPr fontId="2"/>
  </si>
  <si>
    <t>式見町</t>
    <rPh sb="0" eb="3">
      <t>シキミマチ</t>
    </rPh>
    <phoneticPr fontId="2"/>
  </si>
  <si>
    <t>崖崩れ</t>
    <rPh sb="0" eb="1">
      <t>ガケ</t>
    </rPh>
    <rPh sb="1" eb="2">
      <t>クズ</t>
    </rPh>
    <phoneticPr fontId="2"/>
  </si>
  <si>
    <t>石垣崩れ</t>
    <rPh sb="0" eb="2">
      <t>イシガキ</t>
    </rPh>
    <rPh sb="2" eb="3">
      <t>クズ</t>
    </rPh>
    <phoneticPr fontId="2"/>
  </si>
  <si>
    <t>土石流</t>
    <rPh sb="0" eb="3">
      <t>ドセキリュウ</t>
    </rPh>
    <phoneticPr fontId="2"/>
  </si>
  <si>
    <t>山崩れ</t>
    <rPh sb="0" eb="2">
      <t>ヤマクズ</t>
    </rPh>
    <phoneticPr fontId="2"/>
  </si>
  <si>
    <t>拡声受信局</t>
    <rPh sb="0" eb="1">
      <t>カク</t>
    </rPh>
    <rPh sb="1" eb="2">
      <t>セイ</t>
    </rPh>
    <rPh sb="2" eb="4">
      <t>ジュシン</t>
    </rPh>
    <rPh sb="4" eb="5">
      <t>キョク</t>
    </rPh>
    <phoneticPr fontId="2"/>
  </si>
  <si>
    <t>戸別受信機</t>
    <rPh sb="0" eb="1">
      <t>ト</t>
    </rPh>
    <rPh sb="1" eb="2">
      <t>ベツ</t>
    </rPh>
    <rPh sb="2" eb="5">
      <t>ジュシンキ</t>
    </rPh>
    <phoneticPr fontId="2"/>
  </si>
  <si>
    <t>有線接続</t>
    <rPh sb="0" eb="2">
      <t>ユウセン</t>
    </rPh>
    <rPh sb="2" eb="4">
      <t>セツゾク</t>
    </rPh>
    <phoneticPr fontId="2"/>
  </si>
  <si>
    <t>子　　　　　　　　　　　　　　　　　　　　　　　　　　　　　　　　　　局</t>
    <rPh sb="0" eb="1">
      <t>シ</t>
    </rPh>
    <rPh sb="35" eb="36">
      <t>キョク</t>
    </rPh>
    <phoneticPr fontId="2"/>
  </si>
  <si>
    <t>被　　　　　害　　　　　状　　　　　況</t>
    <rPh sb="0" eb="1">
      <t>ヒ</t>
    </rPh>
    <rPh sb="6" eb="7">
      <t>ガイ</t>
    </rPh>
    <rPh sb="12" eb="13">
      <t>ジョウ</t>
    </rPh>
    <rPh sb="18" eb="19">
      <t>イワン</t>
    </rPh>
    <phoneticPr fontId="2"/>
  </si>
  <si>
    <t>降　　　雨　　　量</t>
    <rPh sb="0" eb="1">
      <t>ゴウ</t>
    </rPh>
    <rPh sb="4" eb="5">
      <t>アメ</t>
    </rPh>
    <rPh sb="8" eb="9">
      <t>リョウ</t>
    </rPh>
    <phoneticPr fontId="2"/>
  </si>
  <si>
    <t>種　　　別</t>
    <rPh sb="0" eb="1">
      <t>タネ</t>
    </rPh>
    <rPh sb="4" eb="5">
      <t>ベツ</t>
    </rPh>
    <phoneticPr fontId="2"/>
  </si>
  <si>
    <t>　　生　　　状　　　況</t>
    <rPh sb="2" eb="3">
      <t>ショウ</t>
    </rPh>
    <rPh sb="6" eb="7">
      <t>ジョウ</t>
    </rPh>
    <rPh sb="10" eb="11">
      <t>イワン</t>
    </rPh>
    <phoneticPr fontId="2"/>
  </si>
  <si>
    <t>その１　　　市　　内　　警　　察　　署　　</t>
    <rPh sb="6" eb="7">
      <t>シ</t>
    </rPh>
    <rPh sb="9" eb="10">
      <t>ウチ</t>
    </rPh>
    <rPh sb="12" eb="13">
      <t>イマシ</t>
    </rPh>
    <rPh sb="15" eb="16">
      <t>サツ</t>
    </rPh>
    <rPh sb="18" eb="19">
      <t>ショ</t>
    </rPh>
    <phoneticPr fontId="2"/>
  </si>
  <si>
    <t>　　別　　発　　生　　状　　況</t>
    <rPh sb="2" eb="3">
      <t>ベツ</t>
    </rPh>
    <rPh sb="5" eb="6">
      <t>パツ</t>
    </rPh>
    <rPh sb="8" eb="9">
      <t>ショウ</t>
    </rPh>
    <rPh sb="11" eb="12">
      <t>ジョウ</t>
    </rPh>
    <rPh sb="14" eb="15">
      <t>イワン</t>
    </rPh>
    <phoneticPr fontId="2"/>
  </si>
  <si>
    <t>その１　　　認　　　　　　知　　　</t>
    <rPh sb="6" eb="7">
      <t>ニン</t>
    </rPh>
    <rPh sb="13" eb="14">
      <t>チ</t>
    </rPh>
    <phoneticPr fontId="2"/>
  </si>
  <si>
    <t>　　　件　　　　　　数</t>
    <rPh sb="3" eb="4">
      <t>ケン</t>
    </rPh>
    <rPh sb="10" eb="11">
      <t>カズ</t>
    </rPh>
    <phoneticPr fontId="2"/>
  </si>
  <si>
    <t>５　月</t>
    <rPh sb="2" eb="3">
      <t>ガツ</t>
    </rPh>
    <phoneticPr fontId="2"/>
  </si>
  <si>
    <t>９　月</t>
    <rPh sb="2" eb="3">
      <t>ガツ</t>
    </rPh>
    <phoneticPr fontId="2"/>
  </si>
  <si>
    <t>知　　　　　　　　　能　　　　　　　　　犯</t>
    <rPh sb="0" eb="1">
      <t>チ</t>
    </rPh>
    <rPh sb="10" eb="11">
      <t>ノウ</t>
    </rPh>
    <rPh sb="20" eb="21">
      <t>ハン</t>
    </rPh>
    <phoneticPr fontId="2"/>
  </si>
  <si>
    <t>凶　　　　　　　　　　　悪　　　　　　　　　　　犯</t>
    <rPh sb="0" eb="1">
      <t>キョウ</t>
    </rPh>
    <rPh sb="12" eb="13">
      <t>アク</t>
    </rPh>
    <rPh sb="24" eb="25">
      <t>ハン</t>
    </rPh>
    <phoneticPr fontId="2"/>
  </si>
  <si>
    <t>粗　　　　　　　　暴　　　　　　　　犯</t>
    <rPh sb="0" eb="1">
      <t>ホボ</t>
    </rPh>
    <rPh sb="9" eb="10">
      <t>アバ</t>
    </rPh>
    <rPh sb="18" eb="19">
      <t>ハン</t>
    </rPh>
    <phoneticPr fontId="2"/>
  </si>
  <si>
    <t>風　　　　　　俗　　　　　　犯</t>
    <rPh sb="0" eb="1">
      <t>カゼ</t>
    </rPh>
    <rPh sb="7" eb="8">
      <t>ゾク</t>
    </rPh>
    <rPh sb="14" eb="15">
      <t>ハン</t>
    </rPh>
    <phoneticPr fontId="2"/>
  </si>
  <si>
    <t>り 　　災 　　世　 　帯 　　数</t>
    <rPh sb="4" eb="5">
      <t>サイ</t>
    </rPh>
    <rPh sb="8" eb="9">
      <t>ヨ</t>
    </rPh>
    <rPh sb="12" eb="13">
      <t>オビ</t>
    </rPh>
    <rPh sb="16" eb="17">
      <t>カズ</t>
    </rPh>
    <phoneticPr fontId="2"/>
  </si>
  <si>
    <t>午　　　　　　　　　　　　　　　　　　　前</t>
    <rPh sb="0" eb="1">
      <t>ウマ</t>
    </rPh>
    <rPh sb="20" eb="21">
      <t>マエ</t>
    </rPh>
    <phoneticPr fontId="2"/>
  </si>
  <si>
    <t>午　　　　　　　　　　　　　　　　　　　後</t>
    <rPh sb="0" eb="1">
      <t>ウマ</t>
    </rPh>
    <rPh sb="20" eb="21">
      <t>アト</t>
    </rPh>
    <phoneticPr fontId="2"/>
  </si>
  <si>
    <t>建　　　　　　物　</t>
    <rPh sb="0" eb="1">
      <t>ダテ</t>
    </rPh>
    <rPh sb="7" eb="8">
      <t>モノ</t>
    </rPh>
    <phoneticPr fontId="2"/>
  </si>
  <si>
    <t>林　　　　　　野　</t>
    <rPh sb="0" eb="1">
      <t>ハヤシ</t>
    </rPh>
    <rPh sb="7" eb="8">
      <t>ノ</t>
    </rPh>
    <phoneticPr fontId="2"/>
  </si>
  <si>
    <t>車　　　　　　両　</t>
    <rPh sb="0" eb="1">
      <t>クルマ</t>
    </rPh>
    <rPh sb="7" eb="8">
      <t>リョウ</t>
    </rPh>
    <phoneticPr fontId="2"/>
  </si>
  <si>
    <t>船　　　　　　舶　</t>
    <rPh sb="0" eb="1">
      <t>フネ</t>
    </rPh>
    <rPh sb="7" eb="8">
      <t>オオブネ</t>
    </rPh>
    <phoneticPr fontId="2"/>
  </si>
  <si>
    <t>そ　　 の　　 他　</t>
    <rPh sb="8" eb="9">
      <t>タ</t>
    </rPh>
    <phoneticPr fontId="2"/>
  </si>
  <si>
    <t>救助活動件数</t>
    <rPh sb="0" eb="1">
      <t>スク</t>
    </rPh>
    <rPh sb="1" eb="2">
      <t>スケ</t>
    </rPh>
    <rPh sb="2" eb="3">
      <t>カツ</t>
    </rPh>
    <rPh sb="3" eb="4">
      <t>ドウ</t>
    </rPh>
    <rPh sb="4" eb="5">
      <t>ケン</t>
    </rPh>
    <rPh sb="5" eb="6">
      <t>カズ</t>
    </rPh>
    <phoneticPr fontId="2"/>
  </si>
  <si>
    <t>その１　　　事故別救助活動状況</t>
    <rPh sb="6" eb="8">
      <t>ジコ</t>
    </rPh>
    <rPh sb="8" eb="9">
      <t>ベツ</t>
    </rPh>
    <rPh sb="9" eb="11">
      <t>キュウジョ</t>
    </rPh>
    <rPh sb="11" eb="13">
      <t>カツドウ</t>
    </rPh>
    <rPh sb="13" eb="15">
      <t>ジョウキョウ</t>
    </rPh>
    <phoneticPr fontId="2"/>
  </si>
  <si>
    <t>その２　　　事故別・月別救助活動状況　（活動件数）</t>
    <rPh sb="6" eb="8">
      <t>ジコ</t>
    </rPh>
    <rPh sb="8" eb="9">
      <t>ベツ</t>
    </rPh>
    <rPh sb="10" eb="12">
      <t>ツキベツ</t>
    </rPh>
    <rPh sb="12" eb="14">
      <t>キュウジョ</t>
    </rPh>
    <rPh sb="14" eb="16">
      <t>カツドウ</t>
    </rPh>
    <rPh sb="16" eb="18">
      <t>ジョウキョウ</t>
    </rPh>
    <rPh sb="20" eb="22">
      <t>カツドウ</t>
    </rPh>
    <rPh sb="22" eb="24">
      <t>ケンスウ</t>
    </rPh>
    <phoneticPr fontId="2"/>
  </si>
  <si>
    <t>床上下</t>
    <rPh sb="0" eb="2">
      <t>ユカウエ</t>
    </rPh>
    <rPh sb="2" eb="3">
      <t>シタ</t>
    </rPh>
    <phoneticPr fontId="2"/>
  </si>
  <si>
    <t>全　壊</t>
    <rPh sb="0" eb="1">
      <t>ゼン</t>
    </rPh>
    <rPh sb="2" eb="3">
      <t>コワ</t>
    </rPh>
    <phoneticPr fontId="2"/>
  </si>
  <si>
    <t>半　壊</t>
    <rPh sb="0" eb="1">
      <t>ハン</t>
    </rPh>
    <rPh sb="2" eb="3">
      <t>コワ</t>
    </rPh>
    <phoneticPr fontId="2"/>
  </si>
  <si>
    <t>負　　　　　傷</t>
    <rPh sb="0" eb="1">
      <t>フ</t>
    </rPh>
    <rPh sb="6" eb="7">
      <t>キズ</t>
    </rPh>
    <phoneticPr fontId="2"/>
  </si>
  <si>
    <t>浸 　水</t>
    <rPh sb="0" eb="1">
      <t>ビタシ</t>
    </rPh>
    <rPh sb="3" eb="4">
      <t>ミズ</t>
    </rPh>
    <phoneticPr fontId="2"/>
  </si>
  <si>
    <t>総　　額</t>
    <rPh sb="0" eb="1">
      <t>フサ</t>
    </rPh>
    <rPh sb="3" eb="4">
      <t>ガク</t>
    </rPh>
    <phoneticPr fontId="2"/>
  </si>
  <si>
    <t>家　　屋</t>
    <rPh sb="0" eb="1">
      <t>イエ</t>
    </rPh>
    <rPh sb="3" eb="4">
      <t>ヤ</t>
    </rPh>
    <phoneticPr fontId="2"/>
  </si>
  <si>
    <t>文　　教</t>
    <rPh sb="0" eb="1">
      <t>ブン</t>
    </rPh>
    <rPh sb="3" eb="4">
      <t>キョウ</t>
    </rPh>
    <phoneticPr fontId="2"/>
  </si>
  <si>
    <t>土　　木</t>
    <rPh sb="0" eb="1">
      <t>ツチ</t>
    </rPh>
    <rPh sb="3" eb="4">
      <t>キ</t>
    </rPh>
    <phoneticPr fontId="2"/>
  </si>
  <si>
    <t>農 作 物</t>
    <rPh sb="0" eb="1">
      <t>ノウ</t>
    </rPh>
    <rPh sb="2" eb="3">
      <t>サク</t>
    </rPh>
    <rPh sb="4" eb="5">
      <t>モノ</t>
    </rPh>
    <phoneticPr fontId="2"/>
  </si>
  <si>
    <t>林 産 物</t>
    <rPh sb="0" eb="1">
      <t>ハヤシ</t>
    </rPh>
    <rPh sb="2" eb="3">
      <t>サン</t>
    </rPh>
    <rPh sb="4" eb="5">
      <t>モノ</t>
    </rPh>
    <phoneticPr fontId="2"/>
  </si>
  <si>
    <t>水 産 物</t>
    <rPh sb="0" eb="1">
      <t>ミズ</t>
    </rPh>
    <rPh sb="2" eb="3">
      <t>サン</t>
    </rPh>
    <rPh sb="4" eb="5">
      <t>モノ</t>
    </rPh>
    <phoneticPr fontId="2"/>
  </si>
  <si>
    <t>そ の 他</t>
    <rPh sb="4" eb="5">
      <t>タ</t>
    </rPh>
    <phoneticPr fontId="2"/>
  </si>
  <si>
    <t>発　生　年　月　日</t>
    <rPh sb="0" eb="1">
      <t>パツ</t>
    </rPh>
    <rPh sb="2" eb="3">
      <t>ショウ</t>
    </rPh>
    <rPh sb="4" eb="5">
      <t>ネン</t>
    </rPh>
    <rPh sb="6" eb="7">
      <t>ツキ</t>
    </rPh>
    <rPh sb="8" eb="9">
      <t>ヒ</t>
    </rPh>
    <phoneticPr fontId="2"/>
  </si>
  <si>
    <t>被　　　　　　　　害　　　　　　　　状　　　　　　　　況</t>
    <rPh sb="0" eb="1">
      <t>ヒ</t>
    </rPh>
    <rPh sb="9" eb="10">
      <t>ガイ</t>
    </rPh>
    <rPh sb="18" eb="19">
      <t>ジョウ</t>
    </rPh>
    <rPh sb="27" eb="28">
      <t>イワン</t>
    </rPh>
    <phoneticPr fontId="2"/>
  </si>
  <si>
    <t>平成　 ９年　　７月 １９日</t>
    <rPh sb="0" eb="2">
      <t>ヘイセイ</t>
    </rPh>
    <rPh sb="5" eb="6">
      <t>ネン</t>
    </rPh>
    <rPh sb="9" eb="10">
      <t>ガツ</t>
    </rPh>
    <rPh sb="13" eb="14">
      <t>ニチ</t>
    </rPh>
    <phoneticPr fontId="2"/>
  </si>
  <si>
    <t>昭和  ４１年　１１月　 ７日</t>
    <rPh sb="0" eb="1">
      <t>ショウ</t>
    </rPh>
    <rPh sb="1" eb="2">
      <t>ワ</t>
    </rPh>
    <rPh sb="6" eb="7">
      <t>ネン</t>
    </rPh>
    <rPh sb="10" eb="11">
      <t>ガツ</t>
    </rPh>
    <rPh sb="14" eb="15">
      <t>ニチ</t>
    </rPh>
    <phoneticPr fontId="2"/>
  </si>
  <si>
    <t>その３　　　被　　　　　害　　　　　金　　　　　額</t>
    <rPh sb="6" eb="7">
      <t>ヒ</t>
    </rPh>
    <rPh sb="12" eb="13">
      <t>ガイ</t>
    </rPh>
    <rPh sb="18" eb="19">
      <t>キン</t>
    </rPh>
    <rPh sb="24" eb="25">
      <t>ガク</t>
    </rPh>
    <phoneticPr fontId="2"/>
  </si>
  <si>
    <t>　系　　　統</t>
    <rPh sb="1" eb="2">
      <t>ケイ</t>
    </rPh>
    <rPh sb="5" eb="6">
      <t>オサム</t>
    </rPh>
    <phoneticPr fontId="2"/>
  </si>
  <si>
    <t>中　継　局</t>
    <rPh sb="0" eb="1">
      <t>ナカ</t>
    </rPh>
    <rPh sb="2" eb="3">
      <t>ツギ</t>
    </rPh>
    <rPh sb="4" eb="5">
      <t>キョク</t>
    </rPh>
    <phoneticPr fontId="2"/>
  </si>
  <si>
    <t>親　　　　局</t>
    <rPh sb="0" eb="1">
      <t>オヤ</t>
    </rPh>
    <rPh sb="5" eb="6">
      <t>キョク</t>
    </rPh>
    <phoneticPr fontId="2"/>
  </si>
  <si>
    <t>同　　　　報　　　　系</t>
    <rPh sb="0" eb="1">
      <t>ドウ</t>
    </rPh>
    <rPh sb="5" eb="6">
      <t>ホウ</t>
    </rPh>
    <rPh sb="10" eb="11">
      <t>ケイ</t>
    </rPh>
    <phoneticPr fontId="2"/>
  </si>
  <si>
    <t>移　　　　動　　　　系</t>
    <rPh sb="0" eb="1">
      <t>ワタル</t>
    </rPh>
    <rPh sb="5" eb="6">
      <t>ドウ</t>
    </rPh>
    <rPh sb="10" eb="11">
      <t>ケイ</t>
    </rPh>
    <phoneticPr fontId="2"/>
  </si>
  <si>
    <t>全　　壊</t>
    <rPh sb="0" eb="1">
      <t>ゼン</t>
    </rPh>
    <rPh sb="3" eb="4">
      <t>コワ</t>
    </rPh>
    <phoneticPr fontId="2"/>
  </si>
  <si>
    <t>半　　壊</t>
    <rPh sb="0" eb="1">
      <t>ハン</t>
    </rPh>
    <rPh sb="3" eb="4">
      <t>コワ</t>
    </rPh>
    <phoneticPr fontId="2"/>
  </si>
  <si>
    <t>傷　　者</t>
    <rPh sb="0" eb="1">
      <t>ショウ</t>
    </rPh>
    <rPh sb="3" eb="4">
      <t>シャ</t>
    </rPh>
    <phoneticPr fontId="2"/>
  </si>
  <si>
    <t>　　所　　　　　　属</t>
    <rPh sb="2" eb="3">
      <t>トコロ</t>
    </rPh>
    <rPh sb="9" eb="10">
      <t>ゾク</t>
    </rPh>
    <phoneticPr fontId="2"/>
  </si>
  <si>
    <t>　　総　　　　　　数</t>
    <rPh sb="2" eb="3">
      <t>フサ</t>
    </rPh>
    <rPh sb="9" eb="10">
      <t>カズ</t>
    </rPh>
    <phoneticPr fontId="2"/>
  </si>
  <si>
    <t>消　防　局</t>
    <rPh sb="0" eb="1">
      <t>ケ</t>
    </rPh>
    <rPh sb="2" eb="3">
      <t>ボウ</t>
    </rPh>
    <rPh sb="4" eb="5">
      <t>キョク</t>
    </rPh>
    <phoneticPr fontId="2"/>
  </si>
  <si>
    <t>総　　　  数</t>
    <rPh sb="0" eb="1">
      <t>フサ</t>
    </rPh>
    <rPh sb="6" eb="7">
      <t>カズ</t>
    </rPh>
    <phoneticPr fontId="2"/>
  </si>
  <si>
    <t>中　央　署</t>
    <rPh sb="0" eb="1">
      <t>ナカ</t>
    </rPh>
    <rPh sb="2" eb="3">
      <t>ヒサシ</t>
    </rPh>
    <rPh sb="4" eb="5">
      <t>ショ</t>
    </rPh>
    <phoneticPr fontId="2"/>
  </si>
  <si>
    <t>北　　 　署</t>
    <rPh sb="0" eb="1">
      <t>キタ</t>
    </rPh>
    <rPh sb="5" eb="6">
      <t>ショ</t>
    </rPh>
    <phoneticPr fontId="2"/>
  </si>
  <si>
    <t>南　　　 署</t>
    <rPh sb="0" eb="1">
      <t>ミナミ</t>
    </rPh>
    <rPh sb="5" eb="6">
      <t>ショ</t>
    </rPh>
    <phoneticPr fontId="2"/>
  </si>
  <si>
    <t>消　防　団</t>
    <rPh sb="0" eb="1">
      <t>ケ</t>
    </rPh>
    <rPh sb="2" eb="3">
      <t>ボウ</t>
    </rPh>
    <rPh sb="4" eb="5">
      <t>ダン</t>
    </rPh>
    <phoneticPr fontId="2"/>
  </si>
  <si>
    <t>救　　　急　　　事　　　故　　　種　　　別　　　搬　　　送　　　人　　　員</t>
    <rPh sb="0" eb="1">
      <t>スク</t>
    </rPh>
    <rPh sb="4" eb="5">
      <t>キュウ</t>
    </rPh>
    <rPh sb="8" eb="9">
      <t>コト</t>
    </rPh>
    <rPh sb="12" eb="13">
      <t>ユエ</t>
    </rPh>
    <rPh sb="16" eb="17">
      <t>タネ</t>
    </rPh>
    <rPh sb="20" eb="21">
      <t>ベツ</t>
    </rPh>
    <rPh sb="24" eb="25">
      <t>ハコ</t>
    </rPh>
    <rPh sb="28" eb="29">
      <t>ソウ</t>
    </rPh>
    <rPh sb="32" eb="33">
      <t>ヒト</t>
    </rPh>
    <rPh sb="36" eb="37">
      <t>イン</t>
    </rPh>
    <phoneticPr fontId="2"/>
  </si>
  <si>
    <t>不搬送件数</t>
  </si>
  <si>
    <t>搬送人員</t>
  </si>
  <si>
    <t>火災事故</t>
    <rPh sb="0" eb="2">
      <t>カサイ</t>
    </rPh>
    <rPh sb="2" eb="4">
      <t>ジコ</t>
    </rPh>
    <phoneticPr fontId="2"/>
  </si>
  <si>
    <t xml:space="preserve">通行禁止制限  </t>
    <rPh sb="0" eb="1">
      <t>ツウ</t>
    </rPh>
    <rPh sb="1" eb="2">
      <t>ギョウ</t>
    </rPh>
    <rPh sb="2" eb="3">
      <t>キン</t>
    </rPh>
    <rPh sb="3" eb="4">
      <t>ドメ</t>
    </rPh>
    <rPh sb="4" eb="5">
      <t>セイ</t>
    </rPh>
    <rPh sb="5" eb="6">
      <t>キリ</t>
    </rPh>
    <phoneticPr fontId="2"/>
  </si>
  <si>
    <t>交 差 点</t>
    <rPh sb="0" eb="1">
      <t>コウ</t>
    </rPh>
    <rPh sb="2" eb="3">
      <t>サ</t>
    </rPh>
    <rPh sb="4" eb="5">
      <t>テン</t>
    </rPh>
    <phoneticPr fontId="2"/>
  </si>
  <si>
    <t>交差点安全進行</t>
    <rPh sb="0" eb="1">
      <t>コウ</t>
    </rPh>
    <rPh sb="1" eb="2">
      <t>サ</t>
    </rPh>
    <rPh sb="2" eb="3">
      <t>テン</t>
    </rPh>
    <rPh sb="3" eb="4">
      <t>アン</t>
    </rPh>
    <rPh sb="4" eb="5">
      <t>ゼン</t>
    </rPh>
    <rPh sb="5" eb="6">
      <t>ススム</t>
    </rPh>
    <rPh sb="6" eb="7">
      <t>ギョウ</t>
    </rPh>
    <phoneticPr fontId="2"/>
  </si>
  <si>
    <t>支援車</t>
    <rPh sb="0" eb="2">
      <t>シエン</t>
    </rPh>
    <rPh sb="2" eb="3">
      <t>グルマ</t>
    </rPh>
    <phoneticPr fontId="2"/>
  </si>
  <si>
    <t>救助工作車</t>
    <rPh sb="0" eb="2">
      <t>キュウジョ</t>
    </rPh>
    <rPh sb="2" eb="4">
      <t>コウサク</t>
    </rPh>
    <rPh sb="4" eb="5">
      <t>グルマ</t>
    </rPh>
    <phoneticPr fontId="2"/>
  </si>
  <si>
    <t>指揮車</t>
    <rPh sb="0" eb="2">
      <t>シキ</t>
    </rPh>
    <rPh sb="2" eb="3">
      <t>グルマ</t>
    </rPh>
    <phoneticPr fontId="2"/>
  </si>
  <si>
    <t>禁止場所</t>
    <rPh sb="0" eb="1">
      <t>キン</t>
    </rPh>
    <rPh sb="1" eb="2">
      <t>ドメ</t>
    </rPh>
    <rPh sb="2" eb="3">
      <t>バ</t>
    </rPh>
    <rPh sb="3" eb="4">
      <t>トコロ</t>
    </rPh>
    <phoneticPr fontId="2"/>
  </si>
  <si>
    <t>火　　　災　　　種　　　別　　　損　　　害　　　額</t>
    <rPh sb="0" eb="1">
      <t>ヒ</t>
    </rPh>
    <rPh sb="4" eb="5">
      <t>ワザワ</t>
    </rPh>
    <rPh sb="8" eb="9">
      <t>タネ</t>
    </rPh>
    <rPh sb="12" eb="13">
      <t>ベツ</t>
    </rPh>
    <rPh sb="16" eb="17">
      <t>ソン</t>
    </rPh>
    <rPh sb="20" eb="21">
      <t>ガイ</t>
    </rPh>
    <rPh sb="24" eb="25">
      <t>ガク</t>
    </rPh>
    <phoneticPr fontId="2"/>
  </si>
  <si>
    <t>消防艇</t>
    <rPh sb="0" eb="1">
      <t>ケ</t>
    </rPh>
    <rPh sb="1" eb="2">
      <t>ボウ</t>
    </rPh>
    <rPh sb="2" eb="3">
      <t>テイ</t>
    </rPh>
    <phoneticPr fontId="2"/>
  </si>
  <si>
    <t>（単位　　件、人）</t>
    <rPh sb="1" eb="3">
      <t>タンイ</t>
    </rPh>
    <rPh sb="5" eb="6">
      <t>ケン</t>
    </rPh>
    <rPh sb="7" eb="8">
      <t>ヒト</t>
    </rPh>
    <phoneticPr fontId="2"/>
  </si>
  <si>
    <t>（単位　　件）</t>
    <rPh sb="1" eb="3">
      <t>タンイ</t>
    </rPh>
    <rPh sb="5" eb="6">
      <t>ケン</t>
    </rPh>
    <phoneticPr fontId="2"/>
  </si>
  <si>
    <t>（単位　　人）</t>
    <rPh sb="1" eb="3">
      <t>タンイ</t>
    </rPh>
    <rPh sb="5" eb="6">
      <t>ニン</t>
    </rPh>
    <phoneticPr fontId="2"/>
  </si>
  <si>
    <t>窃盗犯</t>
    <rPh sb="0" eb="3">
      <t>セットウハン</t>
    </rPh>
    <phoneticPr fontId="2"/>
  </si>
  <si>
    <t>運　転　免　許　保　有　者　数</t>
  </si>
  <si>
    <t>運　転　免　許　適　齢　人　口</t>
    <rPh sb="12" eb="13">
      <t>ヒト</t>
    </rPh>
    <rPh sb="14" eb="15">
      <t>クチ</t>
    </rPh>
    <phoneticPr fontId="2"/>
  </si>
  <si>
    <t>-</t>
  </si>
  <si>
    <t>５月</t>
    <rPh sb="1" eb="2">
      <t>ガツ</t>
    </rPh>
    <phoneticPr fontId="2"/>
  </si>
  <si>
    <t>９月</t>
    <rPh sb="1" eb="2">
      <t>ガツ</t>
    </rPh>
    <phoneticPr fontId="2"/>
  </si>
  <si>
    <t>方  法</t>
    <rPh sb="0" eb="1">
      <t>カタ</t>
    </rPh>
    <rPh sb="3" eb="4">
      <t>ホウ</t>
    </rPh>
    <phoneticPr fontId="2"/>
  </si>
  <si>
    <t>よる事故
建物等に</t>
    <rPh sb="2" eb="4">
      <t>ジコ</t>
    </rPh>
    <rPh sb="5" eb="7">
      <t>タテモノ</t>
    </rPh>
    <rPh sb="7" eb="8">
      <t>ナド</t>
    </rPh>
    <phoneticPr fontId="2"/>
  </si>
  <si>
    <t>よる事故
機械に</t>
    <rPh sb="2" eb="4">
      <t>ジコ</t>
    </rPh>
    <rPh sb="5" eb="7">
      <t>キカイ</t>
    </rPh>
    <phoneticPr fontId="2"/>
  </si>
  <si>
    <t>酸欠事故
ガス及び</t>
    <rPh sb="0" eb="2">
      <t>サンケツ</t>
    </rPh>
    <rPh sb="2" eb="4">
      <t>ジコ</t>
    </rPh>
    <rPh sb="7" eb="8">
      <t>オヨ</t>
    </rPh>
    <phoneticPr fontId="2"/>
  </si>
  <si>
    <t>事故
その他の</t>
    <rPh sb="0" eb="2">
      <t>ジコ</t>
    </rPh>
    <rPh sb="5" eb="6">
      <t>タ</t>
    </rPh>
    <phoneticPr fontId="2"/>
  </si>
  <si>
    <t>全 壊 家 屋</t>
    <rPh sb="0" eb="1">
      <t>ゼン</t>
    </rPh>
    <rPh sb="2" eb="3">
      <t>コワ</t>
    </rPh>
    <rPh sb="4" eb="5">
      <t>イエ</t>
    </rPh>
    <rPh sb="6" eb="7">
      <t>ヤ</t>
    </rPh>
    <phoneticPr fontId="2"/>
  </si>
  <si>
    <t>半 壊 家 屋</t>
    <rPh sb="0" eb="1">
      <t>ハン</t>
    </rPh>
    <rPh sb="2" eb="3">
      <t>コワ</t>
    </rPh>
    <rPh sb="4" eb="5">
      <t>イエ</t>
    </rPh>
    <rPh sb="6" eb="7">
      <t>ヤ</t>
    </rPh>
    <phoneticPr fontId="2"/>
  </si>
  <si>
    <t xml:space="preserve">通行妨害       </t>
    <rPh sb="0" eb="1">
      <t>ツウ</t>
    </rPh>
    <rPh sb="1" eb="2">
      <t>ギョウ</t>
    </rPh>
    <rPh sb="2" eb="4">
      <t>ボウガイ</t>
    </rPh>
    <phoneticPr fontId="2"/>
  </si>
  <si>
    <t>運　転　免　許　保　有　率　</t>
    <rPh sb="0" eb="1">
      <t>ウン</t>
    </rPh>
    <rPh sb="2" eb="3">
      <t>テン</t>
    </rPh>
    <rPh sb="4" eb="5">
      <t>メン</t>
    </rPh>
    <rPh sb="6" eb="7">
      <t>モト</t>
    </rPh>
    <rPh sb="8" eb="9">
      <t>タモツ</t>
    </rPh>
    <rPh sb="10" eb="11">
      <t>ユウ</t>
    </rPh>
    <rPh sb="12" eb="13">
      <t>リツ</t>
    </rPh>
    <phoneticPr fontId="2"/>
  </si>
  <si>
    <t>(単位　　件)</t>
    <phoneticPr fontId="2"/>
  </si>
  <si>
    <t>(単位　　台、隻）</t>
    <rPh sb="1" eb="3">
      <t>タンイ</t>
    </rPh>
    <rPh sb="5" eb="6">
      <t>ダイ</t>
    </rPh>
    <rPh sb="7" eb="8">
      <t>セキ</t>
    </rPh>
    <phoneticPr fontId="2"/>
  </si>
  <si>
    <t>(単位　　件、人）</t>
    <rPh sb="1" eb="3">
      <t>タンイ</t>
    </rPh>
    <rPh sb="5" eb="6">
      <t>ケン</t>
    </rPh>
    <rPh sb="7" eb="8">
      <t>ヒト</t>
    </rPh>
    <phoneticPr fontId="2"/>
  </si>
  <si>
    <t>（単位　　人）</t>
    <rPh sb="1" eb="3">
      <t>タンイ</t>
    </rPh>
    <rPh sb="5" eb="6">
      <t>ヒト</t>
    </rPh>
    <phoneticPr fontId="2"/>
  </si>
  <si>
    <t>（単位　　千円）</t>
    <rPh sb="1" eb="3">
      <t>タンイ</t>
    </rPh>
    <rPh sb="5" eb="7">
      <t>センエン</t>
    </rPh>
    <phoneticPr fontId="2"/>
  </si>
  <si>
    <t>　　１　月</t>
    <rPh sb="4" eb="5">
      <t>ガツ</t>
    </rPh>
    <phoneticPr fontId="2"/>
  </si>
  <si>
    <t>　１　月</t>
    <rPh sb="3" eb="4">
      <t>ガツ</t>
    </rPh>
    <phoneticPr fontId="2"/>
  </si>
  <si>
    <t>１月</t>
    <rPh sb="1" eb="2">
      <t>ガツ</t>
    </rPh>
    <phoneticPr fontId="2"/>
  </si>
  <si>
    <t>　１月</t>
    <rPh sb="2" eb="3">
      <t>ガツ</t>
    </rPh>
    <phoneticPr fontId="2"/>
  </si>
  <si>
    <t>　認　知　、　検　挙　状　況　（Ⅰ)</t>
    <rPh sb="7" eb="8">
      <t>ケン</t>
    </rPh>
    <rPh sb="9" eb="10">
      <t>キョ</t>
    </rPh>
    <rPh sb="11" eb="12">
      <t>ジョウ</t>
    </rPh>
    <rPh sb="13" eb="14">
      <t>イワン</t>
    </rPh>
    <phoneticPr fontId="2"/>
  </si>
  <si>
    <t>　認　知　、　検　挙　状　況　（Ⅱ)</t>
    <rPh sb="7" eb="8">
      <t>ケン</t>
    </rPh>
    <rPh sb="9" eb="10">
      <t>キョ</t>
    </rPh>
    <rPh sb="11" eb="12">
      <t>ジョウ</t>
    </rPh>
    <rPh sb="13" eb="14">
      <t>イワン</t>
    </rPh>
    <phoneticPr fontId="2"/>
  </si>
  <si>
    <t>汚　職</t>
    <rPh sb="0" eb="1">
      <t>ヨゴ</t>
    </rPh>
    <rPh sb="2" eb="3">
      <t>ショク</t>
    </rPh>
    <phoneticPr fontId="2"/>
  </si>
  <si>
    <t>汚職</t>
    <rPh sb="0" eb="2">
      <t>オショク</t>
    </rPh>
    <phoneticPr fontId="2"/>
  </si>
  <si>
    <t>（単位　　件、棟、㎡、ａ、人、千円）</t>
  </si>
  <si>
    <t>強盗・</t>
    <rPh sb="0" eb="2">
      <t>ゴウトウ</t>
    </rPh>
    <phoneticPr fontId="2"/>
  </si>
  <si>
    <t>準強盗</t>
    <rPh sb="0" eb="1">
      <t>ジュン</t>
    </rPh>
    <rPh sb="1" eb="3">
      <t>ゴウトウ</t>
    </rPh>
    <phoneticPr fontId="2"/>
  </si>
  <si>
    <t>凶　器
準　備
集　合</t>
    <rPh sb="8" eb="9">
      <t>シュウ</t>
    </rPh>
    <rPh sb="10" eb="11">
      <t>ゴウ</t>
    </rPh>
    <phoneticPr fontId="2"/>
  </si>
  <si>
    <t>強　制
わ　い
せ　つ</t>
    <rPh sb="0" eb="1">
      <t>ツヨシ</t>
    </rPh>
    <rPh sb="2" eb="3">
      <t>セイ</t>
    </rPh>
    <phoneticPr fontId="2"/>
  </si>
  <si>
    <t>公　然
わ　い
せ　つ</t>
    <rPh sb="0" eb="1">
      <t>コウ</t>
    </rPh>
    <rPh sb="2" eb="3">
      <t>ゼン</t>
    </rPh>
    <phoneticPr fontId="2"/>
  </si>
  <si>
    <t>わ　い
せ　つ
物　頒
布　等</t>
    <rPh sb="8" eb="9">
      <t>ブツ</t>
    </rPh>
    <rPh sb="10" eb="11">
      <t>ハン</t>
    </rPh>
    <rPh sb="12" eb="13">
      <t>ヌノ</t>
    </rPh>
    <rPh sb="14" eb="15">
      <t>トウ</t>
    </rPh>
    <phoneticPr fontId="2"/>
  </si>
  <si>
    <t>安全速度</t>
    <rPh sb="0" eb="1">
      <t>アン</t>
    </rPh>
    <rPh sb="1" eb="2">
      <t>ゼン</t>
    </rPh>
    <rPh sb="2" eb="4">
      <t>ソクド</t>
    </rPh>
    <phoneticPr fontId="2"/>
  </si>
  <si>
    <t>市内計</t>
    <rPh sb="0" eb="1">
      <t>シ</t>
    </rPh>
    <rPh sb="1" eb="2">
      <t>ウチ</t>
    </rPh>
    <rPh sb="2" eb="3">
      <t>ケイ</t>
    </rPh>
    <phoneticPr fontId="2"/>
  </si>
  <si>
    <t>長崎署</t>
    <rPh sb="0" eb="1">
      <t>チョウ</t>
    </rPh>
    <rPh sb="1" eb="2">
      <t>ザキ</t>
    </rPh>
    <rPh sb="2" eb="3">
      <t>ショ</t>
    </rPh>
    <phoneticPr fontId="2"/>
  </si>
  <si>
    <t>大浦署</t>
    <rPh sb="0" eb="1">
      <t>ダイ</t>
    </rPh>
    <rPh sb="1" eb="2">
      <t>ウラ</t>
    </rPh>
    <rPh sb="2" eb="3">
      <t>ショ</t>
    </rPh>
    <phoneticPr fontId="2"/>
  </si>
  <si>
    <t>浦上署</t>
    <rPh sb="0" eb="1">
      <t>ウラ</t>
    </rPh>
    <rPh sb="1" eb="2">
      <t>ウエ</t>
    </rPh>
    <rPh sb="2" eb="3">
      <t>ショ</t>
    </rPh>
    <phoneticPr fontId="2"/>
  </si>
  <si>
    <t>高速隊</t>
    <rPh sb="0" eb="1">
      <t>タカ</t>
    </rPh>
    <rPh sb="1" eb="2">
      <t>ソク</t>
    </rPh>
    <rPh sb="2" eb="3">
      <t>タイ</t>
    </rPh>
    <phoneticPr fontId="2"/>
  </si>
  <si>
    <t>発生</t>
    <rPh sb="0" eb="1">
      <t>パツ</t>
    </rPh>
    <rPh sb="1" eb="2">
      <t>ショウ</t>
    </rPh>
    <phoneticPr fontId="2"/>
  </si>
  <si>
    <t>死者</t>
    <rPh sb="0" eb="1">
      <t>シ</t>
    </rPh>
    <rPh sb="1" eb="2">
      <t>モノ</t>
    </rPh>
    <phoneticPr fontId="2"/>
  </si>
  <si>
    <t>傷者</t>
    <rPh sb="0" eb="1">
      <t>キズ</t>
    </rPh>
    <rPh sb="1" eb="2">
      <t>シャ</t>
    </rPh>
    <phoneticPr fontId="2"/>
  </si>
  <si>
    <t>傷者</t>
    <rPh sb="0" eb="1">
      <t>キズ</t>
    </rPh>
    <rPh sb="1" eb="2">
      <t>モノ</t>
    </rPh>
    <phoneticPr fontId="2"/>
  </si>
  <si>
    <t>時津署</t>
    <rPh sb="0" eb="2">
      <t>トギツ</t>
    </rPh>
    <rPh sb="2" eb="3">
      <t>ショ</t>
    </rPh>
    <phoneticPr fontId="2"/>
  </si>
  <si>
    <t>発生年月日</t>
    <rPh sb="0" eb="1">
      <t>パツ</t>
    </rPh>
    <rPh sb="1" eb="2">
      <t>ショウ</t>
    </rPh>
    <rPh sb="2" eb="3">
      <t>トシ</t>
    </rPh>
    <rPh sb="3" eb="4">
      <t>ツキ</t>
    </rPh>
    <rPh sb="4" eb="5">
      <t>ヒ</t>
    </rPh>
    <phoneticPr fontId="2"/>
  </si>
  <si>
    <t>時</t>
    <rPh sb="0" eb="1">
      <t>ジ</t>
    </rPh>
    <phoneticPr fontId="2"/>
  </si>
  <si>
    <t>本河内町
（奥山)</t>
    <rPh sb="0" eb="4">
      <t>ホンゴウチマチ</t>
    </rPh>
    <rPh sb="6" eb="8">
      <t>オクヤマ</t>
    </rPh>
    <phoneticPr fontId="2"/>
  </si>
  <si>
    <t>(単位　　件）</t>
    <phoneticPr fontId="2"/>
  </si>
  <si>
    <t>２　月</t>
    <phoneticPr fontId="2"/>
  </si>
  <si>
    <t>３　月</t>
    <phoneticPr fontId="2"/>
  </si>
  <si>
    <t>４　月</t>
    <phoneticPr fontId="2"/>
  </si>
  <si>
    <t>６　月</t>
    <phoneticPr fontId="2"/>
  </si>
  <si>
    <t>７　月</t>
    <phoneticPr fontId="2"/>
  </si>
  <si>
    <t>８　月</t>
    <phoneticPr fontId="2"/>
  </si>
  <si>
    <t>１０　月</t>
    <phoneticPr fontId="2"/>
  </si>
  <si>
    <t>１１　月</t>
    <phoneticPr fontId="2"/>
  </si>
  <si>
    <t>１２　月</t>
    <phoneticPr fontId="2"/>
  </si>
  <si>
    <t>　　　(単位　　件）</t>
    <phoneticPr fontId="2"/>
  </si>
  <si>
    <t>２　月</t>
    <phoneticPr fontId="2"/>
  </si>
  <si>
    <t>３　月</t>
    <phoneticPr fontId="2"/>
  </si>
  <si>
    <t>４　月</t>
    <phoneticPr fontId="2"/>
  </si>
  <si>
    <t>６　月</t>
    <phoneticPr fontId="2"/>
  </si>
  <si>
    <t>７　月</t>
    <phoneticPr fontId="2"/>
  </si>
  <si>
    <t>８　月</t>
    <phoneticPr fontId="2"/>
  </si>
  <si>
    <t>１０　月</t>
    <phoneticPr fontId="2"/>
  </si>
  <si>
    <t>１１　月</t>
    <phoneticPr fontId="2"/>
  </si>
  <si>
    <t>１２　月</t>
    <phoneticPr fontId="2"/>
  </si>
  <si>
    <t>２月</t>
    <phoneticPr fontId="2"/>
  </si>
  <si>
    <t>３月</t>
    <phoneticPr fontId="2"/>
  </si>
  <si>
    <t>４月</t>
    <phoneticPr fontId="2"/>
  </si>
  <si>
    <t>６月</t>
    <phoneticPr fontId="2"/>
  </si>
  <si>
    <t>７月</t>
    <phoneticPr fontId="2"/>
  </si>
  <si>
    <t>８月</t>
    <phoneticPr fontId="2"/>
  </si>
  <si>
    <t>１０月</t>
    <phoneticPr fontId="2"/>
  </si>
  <si>
    <t>１１月</t>
    <phoneticPr fontId="2"/>
  </si>
  <si>
    <t>１２月</t>
    <phoneticPr fontId="2"/>
  </si>
  <si>
    <t>総　　数</t>
  </si>
  <si>
    <t>飲　　酒</t>
  </si>
  <si>
    <t>喫　　煙</t>
  </si>
  <si>
    <t>乱　　　暴
け  ん  か</t>
  </si>
  <si>
    <t>性　　　的　いたずら</t>
  </si>
  <si>
    <t>暴走行為</t>
  </si>
  <si>
    <t>家　　出</t>
  </si>
  <si>
    <t>無　　　断外　　　泊</t>
  </si>
  <si>
    <t>深　　　夜はいかい</t>
  </si>
  <si>
    <t>怠　　学</t>
  </si>
  <si>
    <t>不良交友</t>
  </si>
  <si>
    <t>不健全　娯　楽</t>
  </si>
  <si>
    <t>交通違反</t>
  </si>
  <si>
    <t>服装の　乱　れ</t>
  </si>
  <si>
    <t>危険な　遊　び</t>
  </si>
  <si>
    <t>外出時間注　　意</t>
  </si>
  <si>
    <t>金銭乱費</t>
  </si>
  <si>
    <t>買い食い</t>
  </si>
  <si>
    <t>盛 　 場         　はいかい</t>
  </si>
  <si>
    <t>その他</t>
  </si>
  <si>
    <t>ゲームセ
ンター等</t>
    <rPh sb="8" eb="9">
      <t>トウ</t>
    </rPh>
    <phoneticPr fontId="2"/>
  </si>
  <si>
    <t>男女交際</t>
    <rPh sb="0" eb="2">
      <t>ダンジョ</t>
    </rPh>
    <rPh sb="2" eb="4">
      <t>コウサイ</t>
    </rPh>
    <phoneticPr fontId="2"/>
  </si>
  <si>
    <t>不健全　性的行為</t>
    <rPh sb="5" eb="6">
      <t>テキ</t>
    </rPh>
    <phoneticPr fontId="2"/>
  </si>
  <si>
    <t>資料　　市消防局予防課</t>
    <rPh sb="0" eb="2">
      <t>シリョウ</t>
    </rPh>
    <rPh sb="4" eb="5">
      <t>シ</t>
    </rPh>
    <rPh sb="5" eb="7">
      <t>ショウボウ</t>
    </rPh>
    <rPh sb="7" eb="8">
      <t>キョク</t>
    </rPh>
    <rPh sb="8" eb="10">
      <t>ヨボウ</t>
    </rPh>
    <rPh sb="10" eb="11">
      <t>カ</t>
    </rPh>
    <phoneticPr fontId="2"/>
  </si>
  <si>
    <t>３７．８．２９</t>
    <phoneticPr fontId="2"/>
  </si>
  <si>
    <t>8/28～29</t>
    <phoneticPr fontId="2"/>
  </si>
  <si>
    <t>53.0mm</t>
    <phoneticPr fontId="2"/>
  </si>
  <si>
    <t>7/ 1～22</t>
    <phoneticPr fontId="2"/>
  </si>
  <si>
    <t>309.7mm</t>
    <phoneticPr fontId="2"/>
  </si>
  <si>
    <t>6/28～29</t>
    <phoneticPr fontId="2"/>
  </si>
  <si>
    <t>151.5mm</t>
    <phoneticPr fontId="2"/>
  </si>
  <si>
    <t>7/21～22</t>
    <phoneticPr fontId="2"/>
  </si>
  <si>
    <t>68.0mm</t>
    <phoneticPr fontId="2"/>
  </si>
  <si>
    <t>４８．５．　８</t>
    <phoneticPr fontId="2"/>
  </si>
  <si>
    <t xml:space="preserve">  5/ 8</t>
    <phoneticPr fontId="2"/>
  </si>
  <si>
    <t>205.0mm</t>
    <phoneticPr fontId="2"/>
  </si>
  <si>
    <t>9/12～13</t>
    <phoneticPr fontId="2"/>
  </si>
  <si>
    <t>５４．３．２１</t>
    <phoneticPr fontId="2"/>
  </si>
  <si>
    <t>24.5mm</t>
    <phoneticPr fontId="2"/>
  </si>
  <si>
    <t>５６．６．３０</t>
    <phoneticPr fontId="2"/>
  </si>
  <si>
    <t>573.0mm</t>
    <phoneticPr fontId="2"/>
  </si>
  <si>
    <t xml:space="preserve">  6/21</t>
    <phoneticPr fontId="2"/>
  </si>
  <si>
    <t>資料　　市消防局予防課</t>
    <rPh sb="8" eb="10">
      <t>ヨボウ</t>
    </rPh>
    <phoneticPr fontId="2"/>
  </si>
  <si>
    <t>その３　　　事故別・月別救助活動状況　（救助人員）</t>
    <rPh sb="6" eb="8">
      <t>ジコ</t>
    </rPh>
    <rPh sb="8" eb="9">
      <t>ベツ</t>
    </rPh>
    <rPh sb="10" eb="12">
      <t>ツキベツ</t>
    </rPh>
    <rPh sb="12" eb="14">
      <t>キュウジョ</t>
    </rPh>
    <rPh sb="14" eb="16">
      <t>カツドウ</t>
    </rPh>
    <rPh sb="16" eb="18">
      <t>ジョウキョウ</t>
    </rPh>
    <rPh sb="20" eb="21">
      <t>スク</t>
    </rPh>
    <rPh sb="21" eb="22">
      <t>ジョ</t>
    </rPh>
    <rPh sb="22" eb="24">
      <t>ジンイン</t>
    </rPh>
    <phoneticPr fontId="2"/>
  </si>
  <si>
    <t>救出人員</t>
    <rPh sb="0" eb="1">
      <t>スク</t>
    </rPh>
    <rPh sb="1" eb="2">
      <t>シュツ</t>
    </rPh>
    <rPh sb="2" eb="3">
      <t>ヒト</t>
    </rPh>
    <rPh sb="3" eb="4">
      <t>イン</t>
    </rPh>
    <phoneticPr fontId="2"/>
  </si>
  <si>
    <t>戸別拡声
受信装置</t>
    <rPh sb="0" eb="2">
      <t>コベツ</t>
    </rPh>
    <rPh sb="2" eb="3">
      <t>ヒロム</t>
    </rPh>
    <rPh sb="3" eb="4">
      <t>コエ</t>
    </rPh>
    <rPh sb="5" eb="7">
      <t>ジュシン</t>
    </rPh>
    <rPh sb="7" eb="9">
      <t>ソウチ</t>
    </rPh>
    <phoneticPr fontId="2"/>
  </si>
  <si>
    <t>年度　・　月</t>
    <rPh sb="1" eb="2">
      <t>ド</t>
    </rPh>
    <phoneticPr fontId="2"/>
  </si>
  <si>
    <t>　　　　　　両　　　　　　相　　　　　　互</t>
    <rPh sb="6" eb="7">
      <t>リョウ</t>
    </rPh>
    <rPh sb="13" eb="14">
      <t>ソウ</t>
    </rPh>
    <rPh sb="20" eb="21">
      <t>タガイ</t>
    </rPh>
    <phoneticPr fontId="2"/>
  </si>
  <si>
    <t>車　　　　　　両　　　　　　単　　　　　　独</t>
    <rPh sb="0" eb="1">
      <t>クルマ</t>
    </rPh>
    <rPh sb="7" eb="8">
      <t>リョウ</t>
    </rPh>
    <rPh sb="14" eb="15">
      <t>タン</t>
    </rPh>
    <rPh sb="21" eb="22">
      <t>ドク</t>
    </rPh>
    <phoneticPr fontId="2"/>
  </si>
  <si>
    <t>対面通行中</t>
    <rPh sb="0" eb="2">
      <t>タイメン</t>
    </rPh>
    <rPh sb="2" eb="5">
      <t>ツウコウチュウ</t>
    </rPh>
    <phoneticPr fontId="2"/>
  </si>
  <si>
    <t>背面通行中</t>
    <rPh sb="0" eb="2">
      <t>ハイメン</t>
    </rPh>
    <rPh sb="2" eb="5">
      <t>ツウコウチュウ</t>
    </rPh>
    <phoneticPr fontId="2"/>
  </si>
  <si>
    <t>横断歩道</t>
    <rPh sb="0" eb="2">
      <t>オウダン</t>
    </rPh>
    <rPh sb="2" eb="4">
      <t>ホドウ</t>
    </rPh>
    <phoneticPr fontId="2"/>
  </si>
  <si>
    <t>横断歩道付近</t>
    <rPh sb="0" eb="2">
      <t>オウダン</t>
    </rPh>
    <rPh sb="2" eb="4">
      <t>ホドウ</t>
    </rPh>
    <rPh sb="4" eb="6">
      <t>フキン</t>
    </rPh>
    <phoneticPr fontId="2"/>
  </si>
  <si>
    <t>横断歩道橋付近</t>
    <rPh sb="0" eb="2">
      <t>オウダン</t>
    </rPh>
    <rPh sb="2" eb="5">
      <t>ホドウキョウ</t>
    </rPh>
    <rPh sb="5" eb="7">
      <t>フキン</t>
    </rPh>
    <phoneticPr fontId="2"/>
  </si>
  <si>
    <t>路上遊戯中</t>
    <rPh sb="0" eb="2">
      <t>ロジョウ</t>
    </rPh>
    <rPh sb="2" eb="5">
      <t>ユウギチュウ</t>
    </rPh>
    <phoneticPr fontId="2"/>
  </si>
  <si>
    <t>路上作業中</t>
    <rPh sb="0" eb="2">
      <t>ロジョウ</t>
    </rPh>
    <rPh sb="2" eb="5">
      <t>サギョウチュウ</t>
    </rPh>
    <phoneticPr fontId="2"/>
  </si>
  <si>
    <t>路上停止中</t>
    <rPh sb="0" eb="2">
      <t>ロジョウ</t>
    </rPh>
    <rPh sb="2" eb="5">
      <t>テイシチュウ</t>
    </rPh>
    <phoneticPr fontId="2"/>
  </si>
  <si>
    <t>正面衝突</t>
    <rPh sb="0" eb="2">
      <t>ショウメン</t>
    </rPh>
    <rPh sb="2" eb="4">
      <t>ショウトツ</t>
    </rPh>
    <phoneticPr fontId="2"/>
  </si>
  <si>
    <t>進行中</t>
    <rPh sb="0" eb="3">
      <t>シンコウチュウ</t>
    </rPh>
    <phoneticPr fontId="2"/>
  </si>
  <si>
    <t>駐停車中</t>
    <rPh sb="0" eb="1">
      <t>チュウ</t>
    </rPh>
    <rPh sb="1" eb="4">
      <t>テイシャチュウ</t>
    </rPh>
    <phoneticPr fontId="2"/>
  </si>
  <si>
    <t>出会い頭</t>
    <rPh sb="0" eb="2">
      <t>デア</t>
    </rPh>
    <rPh sb="3" eb="4">
      <t>ガシラ</t>
    </rPh>
    <phoneticPr fontId="2"/>
  </si>
  <si>
    <t>追越・追抜き時</t>
    <rPh sb="0" eb="2">
      <t>オイコシ</t>
    </rPh>
    <rPh sb="3" eb="5">
      <t>オイヌ</t>
    </rPh>
    <rPh sb="6" eb="7">
      <t>ジ</t>
    </rPh>
    <phoneticPr fontId="2"/>
  </si>
  <si>
    <t>すれ違い時</t>
    <rPh sb="2" eb="3">
      <t>チガ</t>
    </rPh>
    <rPh sb="4" eb="5">
      <t>ジ</t>
    </rPh>
    <phoneticPr fontId="2"/>
  </si>
  <si>
    <t>路外逸脱</t>
    <rPh sb="0" eb="1">
      <t>ロ</t>
    </rPh>
    <rPh sb="1" eb="2">
      <t>ガイ</t>
    </rPh>
    <rPh sb="2" eb="4">
      <t>イツダツ</t>
    </rPh>
    <phoneticPr fontId="2"/>
  </si>
  <si>
    <t>工　作　物　衝　突</t>
    <rPh sb="0" eb="1">
      <t>コウ</t>
    </rPh>
    <rPh sb="2" eb="3">
      <t>サク</t>
    </rPh>
    <rPh sb="4" eb="5">
      <t>ブツ</t>
    </rPh>
    <rPh sb="6" eb="7">
      <t>ショウ</t>
    </rPh>
    <rPh sb="8" eb="9">
      <t>ツ</t>
    </rPh>
    <phoneticPr fontId="2"/>
  </si>
  <si>
    <t>電柱・標識</t>
    <rPh sb="0" eb="2">
      <t>デンチュウ</t>
    </rPh>
    <rPh sb="3" eb="5">
      <t>ヒョウシキ</t>
    </rPh>
    <phoneticPr fontId="2"/>
  </si>
  <si>
    <t>防護柵等</t>
    <rPh sb="0" eb="2">
      <t>ボウゴ</t>
    </rPh>
    <rPh sb="2" eb="3">
      <t>サク</t>
    </rPh>
    <rPh sb="3" eb="4">
      <t>トウ</t>
    </rPh>
    <phoneticPr fontId="2"/>
  </si>
  <si>
    <t>転落</t>
    <rPh sb="0" eb="2">
      <t>テンラク</t>
    </rPh>
    <phoneticPr fontId="2"/>
  </si>
  <si>
    <t>駐車車両衝突</t>
    <rPh sb="0" eb="2">
      <t>チュウシャ</t>
    </rPh>
    <rPh sb="2" eb="4">
      <t>シャリョウ</t>
    </rPh>
    <rPh sb="4" eb="6">
      <t>ショウトツ</t>
    </rPh>
    <phoneticPr fontId="2"/>
  </si>
  <si>
    <t>　　稲</t>
    <rPh sb="2" eb="3">
      <t>イネ</t>
    </rPh>
    <phoneticPr fontId="2"/>
  </si>
  <si>
    <t>人　　　　　　対　　　　　　車　　　　　　両</t>
    <rPh sb="0" eb="1">
      <t>ヒト</t>
    </rPh>
    <rPh sb="7" eb="8">
      <t>タイ</t>
    </rPh>
    <rPh sb="14" eb="15">
      <t>クルマ</t>
    </rPh>
    <rPh sb="21" eb="22">
      <t>リョウ</t>
    </rPh>
    <phoneticPr fontId="2"/>
  </si>
  <si>
    <t>　　　　佐　　　　　署</t>
    <rPh sb="10" eb="11">
      <t>ショ</t>
    </rPh>
    <phoneticPr fontId="2"/>
  </si>
  <si>
    <t>更新再交付</t>
    <rPh sb="0" eb="1">
      <t>サラ</t>
    </rPh>
    <rPh sb="1" eb="2">
      <t>シン</t>
    </rPh>
    <phoneticPr fontId="2"/>
  </si>
  <si>
    <t>　　本表は、長崎市における運転免許人口及び長崎市内４署管内（長崎署、大浦署、稲佐署、浦上署）における運転免許証交付状況を掲げたもので、</t>
    <rPh sb="2" eb="3">
      <t>ホン</t>
    </rPh>
    <rPh sb="3" eb="4">
      <t>ヒョウ</t>
    </rPh>
    <rPh sb="6" eb="9">
      <t>ナガサキシ</t>
    </rPh>
    <rPh sb="13" eb="15">
      <t>ウンテン</t>
    </rPh>
    <rPh sb="15" eb="17">
      <t>メンキョ</t>
    </rPh>
    <rPh sb="17" eb="19">
      <t>ジンコウ</t>
    </rPh>
    <rPh sb="19" eb="20">
      <t>オヨ</t>
    </rPh>
    <rPh sb="60" eb="61">
      <t>カカ</t>
    </rPh>
    <phoneticPr fontId="2"/>
  </si>
  <si>
    <t>運　　　　転　　　　免　　　　許　　　　人　　　　口</t>
    <rPh sb="0" eb="1">
      <t>ウン</t>
    </rPh>
    <rPh sb="5" eb="6">
      <t>テン</t>
    </rPh>
    <rPh sb="10" eb="11">
      <t>メン</t>
    </rPh>
    <rPh sb="15" eb="16">
      <t>モト</t>
    </rPh>
    <rPh sb="20" eb="21">
      <t>ニン</t>
    </rPh>
    <rPh sb="25" eb="26">
      <t>クチ</t>
    </rPh>
    <phoneticPr fontId="2"/>
  </si>
  <si>
    <t>運　　　転　　　免　　　許　　　証　　　交　　　付　　　状　　　況</t>
    <rPh sb="0" eb="1">
      <t>ウン</t>
    </rPh>
    <rPh sb="4" eb="5">
      <t>テン</t>
    </rPh>
    <rPh sb="8" eb="9">
      <t>メン</t>
    </rPh>
    <rPh sb="12" eb="13">
      <t>モト</t>
    </rPh>
    <rPh sb="16" eb="17">
      <t>ショウ</t>
    </rPh>
    <rPh sb="20" eb="21">
      <t>コウ</t>
    </rPh>
    <rPh sb="24" eb="25">
      <t>ヅケ</t>
    </rPh>
    <rPh sb="28" eb="29">
      <t>ジョウ</t>
    </rPh>
    <rPh sb="32" eb="33">
      <t>キョウ</t>
    </rPh>
    <phoneticPr fontId="2"/>
  </si>
  <si>
    <t>資料　　市防災危機管理室</t>
    <rPh sb="4" eb="5">
      <t>シ</t>
    </rPh>
    <phoneticPr fontId="2"/>
  </si>
  <si>
    <t>資料　　市消防局予防課</t>
    <rPh sb="8" eb="10">
      <t>ヨボウ</t>
    </rPh>
    <rPh sb="10" eb="11">
      <t>カ</t>
    </rPh>
    <phoneticPr fontId="2"/>
  </si>
  <si>
    <t>可搬局</t>
    <rPh sb="0" eb="1">
      <t>カ</t>
    </rPh>
    <rPh sb="1" eb="2">
      <t>ハン</t>
    </rPh>
    <rPh sb="2" eb="3">
      <t>キョク</t>
    </rPh>
    <phoneticPr fontId="2"/>
  </si>
  <si>
    <t>車載局</t>
    <rPh sb="0" eb="1">
      <t>シャ</t>
    </rPh>
    <rPh sb="1" eb="2">
      <t>サイ</t>
    </rPh>
    <rPh sb="2" eb="3">
      <t>キョク</t>
    </rPh>
    <phoneticPr fontId="2"/>
  </si>
  <si>
    <t>携帯局</t>
    <rPh sb="0" eb="1">
      <t>タズサ</t>
    </rPh>
    <rPh sb="1" eb="2">
      <t>オビ</t>
    </rPh>
    <rPh sb="2" eb="3">
      <t>キョク</t>
    </rPh>
    <phoneticPr fontId="2"/>
  </si>
  <si>
    <t>　　本表は、長崎市内で発生した交通事故発生件数を掲げたものである。</t>
    <phoneticPr fontId="2"/>
  </si>
  <si>
    <t>　本表は、長崎市内を管轄する５警察署（長崎署、大浦署、稲佐署、浦上署、時津署）における検挙人員を掲げたものである。</t>
    <rPh sb="1" eb="2">
      <t>ホン</t>
    </rPh>
    <rPh sb="2" eb="3">
      <t>ヒョウ</t>
    </rPh>
    <rPh sb="5" eb="9">
      <t>ナガサキシナイ</t>
    </rPh>
    <rPh sb="10" eb="12">
      <t>カンカツ</t>
    </rPh>
    <rPh sb="15" eb="18">
      <t>ケイサツショ</t>
    </rPh>
    <rPh sb="19" eb="22">
      <t>ナガサキショ</t>
    </rPh>
    <rPh sb="23" eb="25">
      <t>オオウラ</t>
    </rPh>
    <rPh sb="25" eb="26">
      <t>ショ</t>
    </rPh>
    <rPh sb="27" eb="28">
      <t>イナ</t>
    </rPh>
    <rPh sb="28" eb="29">
      <t>サ</t>
    </rPh>
    <rPh sb="29" eb="30">
      <t>ショ</t>
    </rPh>
    <rPh sb="31" eb="33">
      <t>ウラカミ</t>
    </rPh>
    <rPh sb="33" eb="34">
      <t>ショ</t>
    </rPh>
    <rPh sb="35" eb="37">
      <t>トキツ</t>
    </rPh>
    <rPh sb="37" eb="38">
      <t>ショ</t>
    </rPh>
    <rPh sb="43" eb="45">
      <t>ケンキョ</t>
    </rPh>
    <rPh sb="45" eb="47">
      <t>ジンイン</t>
    </rPh>
    <rPh sb="48" eb="49">
      <t>カカ</t>
    </rPh>
    <phoneticPr fontId="2"/>
  </si>
  <si>
    <t>出場件数</t>
    <rPh sb="1" eb="2">
      <t>バ</t>
    </rPh>
    <phoneticPr fontId="2"/>
  </si>
  <si>
    <t>救助出場件数</t>
    <rPh sb="0" eb="1">
      <t>スク</t>
    </rPh>
    <rPh sb="1" eb="2">
      <t>スケ</t>
    </rPh>
    <rPh sb="2" eb="3">
      <t>デ</t>
    </rPh>
    <rPh sb="3" eb="4">
      <t>バ</t>
    </rPh>
    <rPh sb="4" eb="5">
      <t>ケン</t>
    </rPh>
    <rPh sb="5" eb="6">
      <t>カズ</t>
    </rPh>
    <phoneticPr fontId="2"/>
  </si>
  <si>
    <t>路上横臥</t>
    <rPh sb="0" eb="2">
      <t>ロジョウ</t>
    </rPh>
    <rPh sb="2" eb="4">
      <t>オウガ</t>
    </rPh>
    <phoneticPr fontId="2"/>
  </si>
  <si>
    <t>車</t>
    <rPh sb="0" eb="1">
      <t>シャ</t>
    </rPh>
    <phoneticPr fontId="2"/>
  </si>
  <si>
    <t xml:space="preserve">  　数値は各年末現在のものである。</t>
    <phoneticPr fontId="2"/>
  </si>
  <si>
    <t>２７年度</t>
    <rPh sb="2" eb="4">
      <t>ネンド</t>
    </rPh>
    <phoneticPr fontId="2"/>
  </si>
  <si>
    <t>２７　年</t>
  </si>
  <si>
    <t>列車</t>
    <rPh sb="0" eb="2">
      <t>レッシャ</t>
    </rPh>
    <phoneticPr fontId="2"/>
  </si>
  <si>
    <t>転倒</t>
    <rPh sb="0" eb="2">
      <t>テントウ</t>
    </rPh>
    <phoneticPr fontId="2"/>
  </si>
  <si>
    <t xml:space="preserve"> 　導　　　状　　　況</t>
    <rPh sb="2" eb="3">
      <t>ミチビ</t>
    </rPh>
    <rPh sb="6" eb="7">
      <t>ジョウ</t>
    </rPh>
    <rPh sb="10" eb="11">
      <t>イワン</t>
    </rPh>
    <phoneticPr fontId="2"/>
  </si>
  <si>
    <t xml:space="preserve">その１　  年　　　月　　　別　　　火　 </t>
    <rPh sb="6" eb="7">
      <t>ネン</t>
    </rPh>
    <rPh sb="10" eb="11">
      <t>ツキ</t>
    </rPh>
    <rPh sb="14" eb="15">
      <t>ベツ</t>
    </rPh>
    <rPh sb="18" eb="19">
      <t>ヒ</t>
    </rPh>
    <phoneticPr fontId="2"/>
  </si>
  <si>
    <t xml:space="preserve"> 　災　　　発　　　生　　　状　　　況</t>
    <rPh sb="2" eb="3">
      <t>ワザワ</t>
    </rPh>
    <rPh sb="6" eb="7">
      <t>パツ</t>
    </rPh>
    <rPh sb="10" eb="11">
      <t>ショウ</t>
    </rPh>
    <rPh sb="14" eb="15">
      <t>ジョウ</t>
    </rPh>
    <rPh sb="18" eb="19">
      <t>イワン</t>
    </rPh>
    <phoneticPr fontId="2"/>
  </si>
  <si>
    <t>その５　　　戦　後　の　主　な　崖　、　石　垣　、　山　崩　れ</t>
    <rPh sb="6" eb="7">
      <t>イクサ</t>
    </rPh>
    <rPh sb="8" eb="9">
      <t>アト</t>
    </rPh>
    <rPh sb="12" eb="13">
      <t>オモ</t>
    </rPh>
    <rPh sb="16" eb="17">
      <t>ガケ</t>
    </rPh>
    <rPh sb="20" eb="21">
      <t>イシ</t>
    </rPh>
    <rPh sb="22" eb="23">
      <t>カキ</t>
    </rPh>
    <rPh sb="26" eb="27">
      <t>ヤマ</t>
    </rPh>
    <rPh sb="28" eb="29">
      <t>ホウ</t>
    </rPh>
    <phoneticPr fontId="2"/>
  </si>
  <si>
    <t>追越し</t>
    <rPh sb="0" eb="1">
      <t>オ</t>
    </rPh>
    <rPh sb="1" eb="2">
      <t>コ</t>
    </rPh>
    <phoneticPr fontId="2"/>
  </si>
  <si>
    <t>歩 行 者 保 護</t>
    <rPh sb="0" eb="1">
      <t>ホ</t>
    </rPh>
    <rPh sb="2" eb="3">
      <t>ギョウ</t>
    </rPh>
    <rPh sb="4" eb="5">
      <t>モノ</t>
    </rPh>
    <phoneticPr fontId="2"/>
  </si>
  <si>
    <t>徐       行</t>
    <rPh sb="0" eb="1">
      <t>ジョ</t>
    </rPh>
    <rPh sb="8" eb="9">
      <t>ギョウ</t>
    </rPh>
    <phoneticPr fontId="2"/>
  </si>
  <si>
    <t>安　全　運　転　義　務</t>
    <phoneticPr fontId="2"/>
  </si>
  <si>
    <t>信 号 無 視</t>
    <rPh sb="0" eb="1">
      <t>シン</t>
    </rPh>
    <rPh sb="2" eb="3">
      <t>ゴウ</t>
    </rPh>
    <rPh sb="4" eb="5">
      <t>ム</t>
    </rPh>
    <rPh sb="6" eb="7">
      <t>シ</t>
    </rPh>
    <phoneticPr fontId="2"/>
  </si>
  <si>
    <t>通 行 区 分</t>
    <rPh sb="0" eb="1">
      <t>ツウ</t>
    </rPh>
    <rPh sb="2" eb="3">
      <t>ギョウ</t>
    </rPh>
    <rPh sb="4" eb="5">
      <t>ク</t>
    </rPh>
    <rPh sb="6" eb="7">
      <t>ブン</t>
    </rPh>
    <phoneticPr fontId="2"/>
  </si>
  <si>
    <t>後 退 禁 止</t>
    <rPh sb="0" eb="1">
      <t>アト</t>
    </rPh>
    <rPh sb="2" eb="3">
      <t>シリゾ</t>
    </rPh>
    <rPh sb="4" eb="5">
      <t>キン</t>
    </rPh>
    <rPh sb="6" eb="7">
      <t>ドメ</t>
    </rPh>
    <phoneticPr fontId="2"/>
  </si>
  <si>
    <t>右 折</t>
    <rPh sb="0" eb="1">
      <t>ミギ</t>
    </rPh>
    <rPh sb="2" eb="3">
      <t>オリ</t>
    </rPh>
    <phoneticPr fontId="2"/>
  </si>
  <si>
    <t>左  折</t>
    <rPh sb="0" eb="1">
      <t>ヒダリ</t>
    </rPh>
    <rPh sb="3" eb="4">
      <t>オリ</t>
    </rPh>
    <phoneticPr fontId="2"/>
  </si>
  <si>
    <t>優 先 通 行</t>
    <rPh sb="0" eb="1">
      <t>ユウ</t>
    </rPh>
    <rPh sb="2" eb="3">
      <t>サキ</t>
    </rPh>
    <rPh sb="4" eb="5">
      <t>ツウ</t>
    </rPh>
    <rPh sb="6" eb="7">
      <t>ギョウ</t>
    </rPh>
    <phoneticPr fontId="2"/>
  </si>
  <si>
    <t>一時不停止</t>
    <rPh sb="0" eb="1">
      <t>イチ</t>
    </rPh>
    <rPh sb="1" eb="2">
      <t>トキ</t>
    </rPh>
    <rPh sb="2" eb="3">
      <t>フ</t>
    </rPh>
    <rPh sb="3" eb="4">
      <t>テイ</t>
    </rPh>
    <rPh sb="4" eb="5">
      <t>ドメ</t>
    </rPh>
    <phoneticPr fontId="2"/>
  </si>
  <si>
    <t>乗車不適当</t>
    <rPh sb="0" eb="1">
      <t>ジョウ</t>
    </rPh>
    <rPh sb="1" eb="2">
      <t>クルマ</t>
    </rPh>
    <rPh sb="2" eb="3">
      <t>フ</t>
    </rPh>
    <rPh sb="3" eb="4">
      <t>テキ</t>
    </rPh>
    <rPh sb="4" eb="5">
      <t>トウ</t>
    </rPh>
    <phoneticPr fontId="2"/>
  </si>
  <si>
    <t>積載不適当</t>
    <rPh sb="0" eb="1">
      <t>セキ</t>
    </rPh>
    <rPh sb="1" eb="2">
      <t>ザイ</t>
    </rPh>
    <rPh sb="2" eb="3">
      <t>フ</t>
    </rPh>
    <rPh sb="3" eb="4">
      <t>テキ</t>
    </rPh>
    <rPh sb="4" eb="5">
      <t>トウ</t>
    </rPh>
    <phoneticPr fontId="2"/>
  </si>
  <si>
    <t>整 備 不 良</t>
    <rPh sb="0" eb="1">
      <t>ヒトシ</t>
    </rPh>
    <rPh sb="2" eb="3">
      <t>ビ</t>
    </rPh>
    <rPh sb="4" eb="5">
      <t>フ</t>
    </rPh>
    <rPh sb="6" eb="7">
      <t>リョウ</t>
    </rPh>
    <phoneticPr fontId="2"/>
  </si>
  <si>
    <t>酒  酔  い</t>
    <rPh sb="0" eb="1">
      <t>サケ</t>
    </rPh>
    <rPh sb="3" eb="4">
      <t>スイ</t>
    </rPh>
    <phoneticPr fontId="2"/>
  </si>
  <si>
    <t>過  労</t>
    <rPh sb="0" eb="1">
      <t>カ</t>
    </rPh>
    <rPh sb="3" eb="4">
      <t>ロウ</t>
    </rPh>
    <phoneticPr fontId="2"/>
  </si>
  <si>
    <t>最 高 速 度</t>
    <rPh sb="0" eb="1">
      <t>サイ</t>
    </rPh>
    <rPh sb="2" eb="3">
      <t>タカ</t>
    </rPh>
    <rPh sb="4" eb="5">
      <t>ソク</t>
    </rPh>
    <rPh sb="6" eb="7">
      <t>タビ</t>
    </rPh>
    <phoneticPr fontId="2"/>
  </si>
  <si>
    <t>年　　月</t>
    <rPh sb="0" eb="1">
      <t>ネン</t>
    </rPh>
    <rPh sb="3" eb="4">
      <t>ツキ</t>
    </rPh>
    <phoneticPr fontId="2"/>
  </si>
  <si>
    <t xml:space="preserve">ⅩⅨ　　　警　察　、　消　防 </t>
    <rPh sb="5" eb="6">
      <t>ケイ</t>
    </rPh>
    <rPh sb="7" eb="8">
      <t>サッ</t>
    </rPh>
    <rPh sb="11" eb="12">
      <t>ショウ</t>
    </rPh>
    <rPh sb="13" eb="14">
      <t>ボウ</t>
    </rPh>
    <phoneticPr fontId="2"/>
  </si>
  <si>
    <t xml:space="preserve"> 及　び　災　害</t>
    <phoneticPr fontId="2"/>
  </si>
  <si>
    <t>　発　生　状　況　（Ⅱ）</t>
    <rPh sb="1" eb="2">
      <t>パツ</t>
    </rPh>
    <rPh sb="3" eb="4">
      <t>ショウ</t>
    </rPh>
    <rPh sb="5" eb="6">
      <t>ジョウ</t>
    </rPh>
    <rPh sb="7" eb="8">
      <t>イワン</t>
    </rPh>
    <phoneticPr fontId="2"/>
  </si>
  <si>
    <t>その２　　　市　　内　　警　　察　　署　　管　　内　</t>
    <rPh sb="6" eb="7">
      <t>シ</t>
    </rPh>
    <rPh sb="9" eb="10">
      <t>ウチ</t>
    </rPh>
    <rPh sb="12" eb="13">
      <t>ケイ</t>
    </rPh>
    <rPh sb="15" eb="16">
      <t>サツ</t>
    </rPh>
    <rPh sb="18" eb="19">
      <t>ショ</t>
    </rPh>
    <rPh sb="21" eb="22">
      <t>カン</t>
    </rPh>
    <rPh sb="24" eb="25">
      <t>ウチ</t>
    </rPh>
    <phoneticPr fontId="2"/>
  </si>
  <si>
    <t>　原　　因　　別　　発　　生　　状　　況</t>
    <rPh sb="1" eb="2">
      <t>ハラ</t>
    </rPh>
    <rPh sb="4" eb="5">
      <t>イン</t>
    </rPh>
    <rPh sb="7" eb="8">
      <t>ベツ</t>
    </rPh>
    <rPh sb="10" eb="11">
      <t>ハツ</t>
    </rPh>
    <rPh sb="13" eb="14">
      <t>ショウ</t>
    </rPh>
    <rPh sb="16" eb="17">
      <t>ジョウ</t>
    </rPh>
    <rPh sb="19" eb="20">
      <t>キョウ</t>
    </rPh>
    <phoneticPr fontId="2"/>
  </si>
  <si>
    <t>その３　　　市　　内　　警　　察　　署　　管　　内　</t>
    <rPh sb="6" eb="7">
      <t>シ</t>
    </rPh>
    <rPh sb="9" eb="10">
      <t>ウチ</t>
    </rPh>
    <rPh sb="12" eb="13">
      <t>ケイ</t>
    </rPh>
    <rPh sb="15" eb="16">
      <t>サツ</t>
    </rPh>
    <rPh sb="18" eb="19">
      <t>ショ</t>
    </rPh>
    <rPh sb="21" eb="22">
      <t>カン</t>
    </rPh>
    <rPh sb="24" eb="25">
      <t>ウチ</t>
    </rPh>
    <phoneticPr fontId="2"/>
  </si>
  <si>
    <t>　類　　型　　別　　発　　生　　状　　況</t>
    <rPh sb="1" eb="2">
      <t>ルイ</t>
    </rPh>
    <rPh sb="4" eb="5">
      <t>カタ</t>
    </rPh>
    <rPh sb="7" eb="8">
      <t>ベツ</t>
    </rPh>
    <rPh sb="10" eb="11">
      <t>ハツ</t>
    </rPh>
    <rPh sb="13" eb="14">
      <t>ショウ</t>
    </rPh>
    <rPh sb="16" eb="17">
      <t>ジョウ</t>
    </rPh>
    <rPh sb="19" eb="20">
      <t>キョウ</t>
    </rPh>
    <phoneticPr fontId="2"/>
  </si>
  <si>
    <t>その２　　　検　　　　　　挙　　　</t>
    <rPh sb="6" eb="7">
      <t>ケン</t>
    </rPh>
    <rPh sb="13" eb="14">
      <t>キョ</t>
    </rPh>
    <phoneticPr fontId="2"/>
  </si>
  <si>
    <t>その３　　　検　　　　　　挙　　　</t>
    <rPh sb="6" eb="7">
      <t>ケン</t>
    </rPh>
    <rPh sb="13" eb="14">
      <t>キョ</t>
    </rPh>
    <phoneticPr fontId="2"/>
  </si>
  <si>
    <t>　　　人　　　　　　員</t>
    <rPh sb="3" eb="4">
      <t>ヒト</t>
    </rPh>
    <rPh sb="10" eb="11">
      <t>イン</t>
    </rPh>
    <phoneticPr fontId="2"/>
  </si>
  <si>
    <t>年　　　　　　次</t>
    <rPh sb="0" eb="1">
      <t>トシ</t>
    </rPh>
    <rPh sb="7" eb="8">
      <t>ツギ</t>
    </rPh>
    <phoneticPr fontId="2"/>
  </si>
  <si>
    <t>及　　　　　　び</t>
    <rPh sb="0" eb="1">
      <t>オヨ</t>
    </rPh>
    <phoneticPr fontId="2"/>
  </si>
  <si>
    <t>種　　　　　　別</t>
    <rPh sb="0" eb="1">
      <t>タネ</t>
    </rPh>
    <rPh sb="7" eb="8">
      <t>ベツ</t>
    </rPh>
    <phoneticPr fontId="2"/>
  </si>
  <si>
    <t>２８年度</t>
    <rPh sb="2" eb="4">
      <t>ネンド</t>
    </rPh>
    <phoneticPr fontId="2"/>
  </si>
  <si>
    <t>２７年</t>
  </si>
  <si>
    <t>　　本表は、長崎市内が発生地である刑法犯事件の認知件数を掲げたものである。</t>
    <rPh sb="2" eb="3">
      <t>ホン</t>
    </rPh>
    <rPh sb="3" eb="4">
      <t>ヒョウ</t>
    </rPh>
    <rPh sb="6" eb="10">
      <t>ナガサキシナイ</t>
    </rPh>
    <rPh sb="11" eb="13">
      <t>ハッセイ</t>
    </rPh>
    <rPh sb="13" eb="14">
      <t>チ</t>
    </rPh>
    <rPh sb="17" eb="19">
      <t>ケイホウ</t>
    </rPh>
    <rPh sb="19" eb="20">
      <t>ハン</t>
    </rPh>
    <rPh sb="20" eb="22">
      <t>ジケン</t>
    </rPh>
    <rPh sb="23" eb="25">
      <t>ニンチ</t>
    </rPh>
    <rPh sb="25" eb="27">
      <t>ケンスウ</t>
    </rPh>
    <rPh sb="28" eb="29">
      <t>カカ</t>
    </rPh>
    <phoneticPr fontId="2"/>
  </si>
  <si>
    <t>　　本表は、長崎市内が発生地である刑法犯事件の検挙件数を掲げたものである。</t>
    <rPh sb="11" eb="13">
      <t>ハッセイ</t>
    </rPh>
    <rPh sb="13" eb="14">
      <t>チ</t>
    </rPh>
    <rPh sb="17" eb="20">
      <t>ケイホウハン</t>
    </rPh>
    <rPh sb="20" eb="22">
      <t>ジケン</t>
    </rPh>
    <rPh sb="23" eb="25">
      <t>ケンキョ</t>
    </rPh>
    <rPh sb="25" eb="27">
      <t>ケンスウ</t>
    </rPh>
    <rPh sb="28" eb="29">
      <t>カカ</t>
    </rPh>
    <phoneticPr fontId="2"/>
  </si>
  <si>
    <t>御船蔵町</t>
    <rPh sb="0" eb="4">
      <t>オフナグラマチ</t>
    </rPh>
    <phoneticPr fontId="2"/>
  </si>
  <si>
    <t>資料　　市防災危機管理室　　　　（注）１．「家屋（注）1」には住家のみで、非住家は「その他（注）2」に含む。　</t>
    <rPh sb="4" eb="5">
      <t>シ</t>
    </rPh>
    <phoneticPr fontId="2"/>
  </si>
  <si>
    <r>
      <rPr>
        <sz val="8"/>
        <color theme="0"/>
        <rFont val="ＭＳ Ｐ明朝"/>
        <family val="1"/>
        <charset val="128"/>
      </rPr>
      <t>資料　　市防災危機管理室　　　　（注）</t>
    </r>
    <r>
      <rPr>
        <sz val="8"/>
        <rFont val="ＭＳ Ｐ明朝"/>
        <family val="1"/>
        <charset val="128"/>
      </rPr>
      <t>２．被害分類は昭和60年より実施の災害速報要領に準拠した。</t>
    </r>
    <rPh sb="4" eb="5">
      <t>シ</t>
    </rPh>
    <phoneticPr fontId="2"/>
  </si>
  <si>
    <t>資料　　市少年センター</t>
    <rPh sb="5" eb="7">
      <t>ショウネン</t>
    </rPh>
    <phoneticPr fontId="2"/>
  </si>
  <si>
    <t>　年 月</t>
    <rPh sb="1" eb="2">
      <t>ネン</t>
    </rPh>
    <rPh sb="3" eb="4">
      <t>ツキ</t>
    </rPh>
    <phoneticPr fontId="2"/>
  </si>
  <si>
    <t>署 別　</t>
    <rPh sb="0" eb="1">
      <t>ショ</t>
    </rPh>
    <rPh sb="2" eb="3">
      <t>ベツ</t>
    </rPh>
    <phoneticPr fontId="2"/>
  </si>
  <si>
    <t>資料　　長崎県警察本部（交通統計）</t>
    <rPh sb="0" eb="2">
      <t>シリョウ</t>
    </rPh>
    <rPh sb="4" eb="6">
      <t>ナガサキ</t>
    </rPh>
    <rPh sb="6" eb="7">
      <t>ケン</t>
    </rPh>
    <rPh sb="7" eb="9">
      <t>ケイサツ</t>
    </rPh>
    <rPh sb="9" eb="11">
      <t>ホンブ</t>
    </rPh>
    <rPh sb="12" eb="14">
      <t>コウツウ</t>
    </rPh>
    <rPh sb="14" eb="16">
      <t>トウケイ</t>
    </rPh>
    <phoneticPr fontId="2"/>
  </si>
  <si>
    <t>長　　崎　　署　</t>
    <rPh sb="0" eb="1">
      <t>チョウ</t>
    </rPh>
    <rPh sb="3" eb="4">
      <t>サキ</t>
    </rPh>
    <rPh sb="6" eb="7">
      <t>ショ</t>
    </rPh>
    <phoneticPr fontId="2"/>
  </si>
  <si>
    <t>大　　浦　　署　</t>
    <rPh sb="0" eb="1">
      <t>ダイ</t>
    </rPh>
    <rPh sb="3" eb="4">
      <t>ウラ</t>
    </rPh>
    <rPh sb="6" eb="7">
      <t>ショ</t>
    </rPh>
    <phoneticPr fontId="2"/>
  </si>
  <si>
    <t>稲　　佐　　署　</t>
    <rPh sb="0" eb="1">
      <t>イネ</t>
    </rPh>
    <rPh sb="3" eb="4">
      <t>タスク</t>
    </rPh>
    <rPh sb="6" eb="7">
      <t>ショ</t>
    </rPh>
    <phoneticPr fontId="2"/>
  </si>
  <si>
    <t>浦　　上　　署　</t>
    <rPh sb="0" eb="1">
      <t>ウラ</t>
    </rPh>
    <rPh sb="3" eb="4">
      <t>カミ</t>
    </rPh>
    <rPh sb="6" eb="7">
      <t>ショ</t>
    </rPh>
    <phoneticPr fontId="2"/>
  </si>
  <si>
    <t>時　　津　　署　</t>
    <rPh sb="0" eb="1">
      <t>トキ</t>
    </rPh>
    <rPh sb="3" eb="4">
      <t>ツ</t>
    </rPh>
    <rPh sb="6" eb="7">
      <t>ショ</t>
    </rPh>
    <phoneticPr fontId="2"/>
  </si>
  <si>
    <t>高　　速　　隊　</t>
    <rPh sb="0" eb="1">
      <t>コウ</t>
    </rPh>
    <rPh sb="3" eb="4">
      <t>ハヤミ</t>
    </rPh>
    <rPh sb="6" eb="7">
      <t>タイ</t>
    </rPh>
    <phoneticPr fontId="2"/>
  </si>
  <si>
    <t>　　　　　　 原 因 別
　年 ・ 署 別</t>
    <rPh sb="7" eb="8">
      <t>ハラ</t>
    </rPh>
    <rPh sb="9" eb="10">
      <t>イン</t>
    </rPh>
    <rPh sb="11" eb="12">
      <t>ベツ</t>
    </rPh>
    <phoneticPr fontId="2"/>
  </si>
  <si>
    <t>　　　　　　　　　　　　　　　　　　　　　　　　　　　　　　　　　　　　　　　　　　車　　　　　　　　　　　　　　　　　　　　　　　　　　　　　両</t>
    <rPh sb="42" eb="43">
      <t>クルマ</t>
    </rPh>
    <rPh sb="72" eb="73">
      <t>リョウ</t>
    </rPh>
    <phoneticPr fontId="2"/>
  </si>
  <si>
    <t>　　　　　　　　　　　　　　　　　　　　等</t>
    <rPh sb="20" eb="21">
      <t>トウ</t>
    </rPh>
    <phoneticPr fontId="2"/>
  </si>
  <si>
    <t>　　　　　　　類 型 別　
　年 ・ 署 別</t>
    <rPh sb="7" eb="8">
      <t>タグイ</t>
    </rPh>
    <rPh sb="9" eb="10">
      <t>カタ</t>
    </rPh>
    <rPh sb="11" eb="12">
      <t>ベツ</t>
    </rPh>
    <phoneticPr fontId="2"/>
  </si>
  <si>
    <t>横　　　断　　　中</t>
    <rPh sb="0" eb="1">
      <t>ヨコ</t>
    </rPh>
    <rPh sb="4" eb="5">
      <t>ダン</t>
    </rPh>
    <rPh sb="8" eb="9">
      <t>チュウ</t>
    </rPh>
    <phoneticPr fontId="2"/>
  </si>
  <si>
    <t>追　　　突</t>
    <rPh sb="0" eb="1">
      <t>ツイ</t>
    </rPh>
    <rPh sb="4" eb="5">
      <t>ツ</t>
    </rPh>
    <phoneticPr fontId="2"/>
  </si>
  <si>
    <t>　本表は、長崎市内を管轄する５警察署（長崎署、大浦署、稲佐署、浦上署、時津署）及び高速隊での交通事故発生件数を類型別に掲げたものである。</t>
    <rPh sb="15" eb="18">
      <t>ケイサツショ</t>
    </rPh>
    <rPh sb="55" eb="57">
      <t>ルイケイ</t>
    </rPh>
    <rPh sb="57" eb="58">
      <t>ベツ</t>
    </rPh>
    <phoneticPr fontId="2"/>
  </si>
  <si>
    <t>　本表は、長崎市内を管轄する５警察署（長崎署、大浦署、稲佐署、浦上署、時津署）及び高速隊での交通事故発生件数を原因別に掲げたものである。</t>
    <rPh sb="1" eb="2">
      <t>モト</t>
    </rPh>
    <rPh sb="2" eb="3">
      <t>ヒョウ</t>
    </rPh>
    <rPh sb="5" eb="9">
      <t>ナガサキシナイ</t>
    </rPh>
    <rPh sb="10" eb="12">
      <t>カンカツ</t>
    </rPh>
    <rPh sb="15" eb="18">
      <t>ケイサツショ</t>
    </rPh>
    <rPh sb="19" eb="22">
      <t>ナガサキショ</t>
    </rPh>
    <rPh sb="23" eb="25">
      <t>オオウラ</t>
    </rPh>
    <rPh sb="25" eb="26">
      <t>ショ</t>
    </rPh>
    <rPh sb="27" eb="29">
      <t>イナサ</t>
    </rPh>
    <rPh sb="29" eb="30">
      <t>ショ</t>
    </rPh>
    <rPh sb="31" eb="33">
      <t>ウラカミ</t>
    </rPh>
    <rPh sb="33" eb="34">
      <t>ショ</t>
    </rPh>
    <rPh sb="35" eb="37">
      <t>トキツ</t>
    </rPh>
    <rPh sb="37" eb="38">
      <t>ショ</t>
    </rPh>
    <rPh sb="39" eb="40">
      <t>オヨ</t>
    </rPh>
    <rPh sb="41" eb="43">
      <t>コウソク</t>
    </rPh>
    <rPh sb="43" eb="44">
      <t>タイ</t>
    </rPh>
    <rPh sb="46" eb="48">
      <t>コウツウ</t>
    </rPh>
    <rPh sb="48" eb="50">
      <t>ジコ</t>
    </rPh>
    <rPh sb="50" eb="52">
      <t>ハッセイ</t>
    </rPh>
    <rPh sb="52" eb="54">
      <t>ケンスウ</t>
    </rPh>
    <rPh sb="55" eb="57">
      <t>ゲンイン</t>
    </rPh>
    <rPh sb="57" eb="58">
      <t>ベツ</t>
    </rPh>
    <rPh sb="59" eb="60">
      <t>カカ</t>
    </rPh>
    <phoneticPr fontId="2"/>
  </si>
  <si>
    <t>　発　生　状　況　（Ⅰ）</t>
    <rPh sb="1" eb="2">
      <t>パツ</t>
    </rPh>
    <rPh sb="3" eb="4">
      <t>ショウ</t>
    </rPh>
    <rPh sb="5" eb="6">
      <t>ジョウ</t>
    </rPh>
    <rPh sb="7" eb="8">
      <t>イワン</t>
    </rPh>
    <phoneticPr fontId="2"/>
  </si>
  <si>
    <t>　免　　許</t>
    <phoneticPr fontId="2"/>
  </si>
  <si>
    <t>資料　　長崎県警察本部（交通統計）</t>
    <rPh sb="0" eb="2">
      <t>シリョウ</t>
    </rPh>
    <rPh sb="4" eb="7">
      <t>ナガサキケン</t>
    </rPh>
    <rPh sb="7" eb="9">
      <t>ケイサツ</t>
    </rPh>
    <rPh sb="9" eb="11">
      <t>ホンブ</t>
    </rPh>
    <rPh sb="12" eb="14">
      <t>コウツウ</t>
    </rPh>
    <rPh sb="14" eb="16">
      <t>トウケイ</t>
    </rPh>
    <phoneticPr fontId="2"/>
  </si>
  <si>
    <t>資料　　市消防局警防課</t>
    <rPh sb="0" eb="2">
      <t>シリョウ</t>
    </rPh>
    <rPh sb="4" eb="5">
      <t>シ</t>
    </rPh>
    <rPh sb="5" eb="7">
      <t>ショウボウ</t>
    </rPh>
    <rPh sb="7" eb="8">
      <t>キョク</t>
    </rPh>
    <rPh sb="8" eb="10">
      <t>ケイボウ</t>
    </rPh>
    <rPh sb="10" eb="11">
      <t>カ</t>
    </rPh>
    <phoneticPr fontId="2"/>
  </si>
  <si>
    <t>（単位　　人、％）</t>
    <rPh sb="1" eb="3">
      <t>タンイ</t>
    </rPh>
    <rPh sb="5" eb="6">
      <t>ヒト</t>
    </rPh>
    <phoneticPr fontId="2"/>
  </si>
  <si>
    <t>　　　　　（注）運転免許適齢人口とは各年12月末現在で16歳以上の住民基本台帳登録人口を指す。</t>
    <rPh sb="6" eb="7">
      <t>チュウ</t>
    </rPh>
    <rPh sb="8" eb="10">
      <t>ウンテン</t>
    </rPh>
    <rPh sb="10" eb="12">
      <t>メンキョ</t>
    </rPh>
    <rPh sb="12" eb="14">
      <t>テキレイ</t>
    </rPh>
    <rPh sb="14" eb="16">
      <t>ジンコウ</t>
    </rPh>
    <rPh sb="18" eb="20">
      <t>カクネン</t>
    </rPh>
    <rPh sb="22" eb="23">
      <t>ガツ</t>
    </rPh>
    <rPh sb="23" eb="24">
      <t>マツ</t>
    </rPh>
    <rPh sb="24" eb="26">
      <t>ゲンザイ</t>
    </rPh>
    <rPh sb="29" eb="30">
      <t>サイ</t>
    </rPh>
    <rPh sb="30" eb="32">
      <t>イジョウ</t>
    </rPh>
    <rPh sb="33" eb="35">
      <t>ジュウミン</t>
    </rPh>
    <rPh sb="35" eb="37">
      <t>キホン</t>
    </rPh>
    <rPh sb="37" eb="39">
      <t>ダイチョウ</t>
    </rPh>
    <rPh sb="39" eb="41">
      <t>トウロク</t>
    </rPh>
    <rPh sb="41" eb="43">
      <t>ジンコウ</t>
    </rPh>
    <rPh sb="44" eb="45">
      <t>サ</t>
    </rPh>
    <phoneticPr fontId="2"/>
  </si>
  <si>
    <t>(単位　　件、人)</t>
    <phoneticPr fontId="2"/>
  </si>
  <si>
    <t>その他
刑法犯</t>
    <rPh sb="2" eb="3">
      <t>タ</t>
    </rPh>
    <rPh sb="4" eb="7">
      <t>ケイホウハン</t>
    </rPh>
    <phoneticPr fontId="2"/>
  </si>
  <si>
    <t>(単位　　人）</t>
    <phoneticPr fontId="2"/>
  </si>
  <si>
    <t>(単位　　人）</t>
    <rPh sb="1" eb="3">
      <t>タンイ</t>
    </rPh>
    <rPh sb="5" eb="6">
      <t>ニン</t>
    </rPh>
    <phoneticPr fontId="2"/>
  </si>
  <si>
    <t>(単位　　件）</t>
    <rPh sb="1" eb="3">
      <t>タンイ</t>
    </rPh>
    <rPh sb="5" eb="6">
      <t>ケン</t>
    </rPh>
    <phoneticPr fontId="2"/>
  </si>
  <si>
    <t>その１　　　人　　　　　的　　　　　被　　　　　害</t>
    <rPh sb="6" eb="7">
      <t>ヒト</t>
    </rPh>
    <rPh sb="12" eb="13">
      <t>マト</t>
    </rPh>
    <rPh sb="18" eb="19">
      <t>ヒ</t>
    </rPh>
    <rPh sb="24" eb="25">
      <t>ガイ</t>
    </rPh>
    <phoneticPr fontId="2"/>
  </si>
  <si>
    <t>その２　　　住　　　宅　　　の　　　被　　　害</t>
    <rPh sb="6" eb="7">
      <t>ジュウ</t>
    </rPh>
    <rPh sb="10" eb="11">
      <t>タク</t>
    </rPh>
    <rPh sb="18" eb="19">
      <t>ヒ</t>
    </rPh>
    <rPh sb="22" eb="23">
      <t>ガイ</t>
    </rPh>
    <phoneticPr fontId="2"/>
  </si>
  <si>
    <t>死亡・行方不明</t>
    <rPh sb="0" eb="2">
      <t>シボウ</t>
    </rPh>
    <rPh sb="3" eb="5">
      <t>ユクエ</t>
    </rPh>
    <rPh sb="5" eb="7">
      <t>フメイ</t>
    </rPh>
    <phoneticPr fontId="2"/>
  </si>
  <si>
    <t>　　　　　　　　　区　分
　年　次</t>
    <rPh sb="9" eb="10">
      <t>ク</t>
    </rPh>
    <rPh sb="11" eb="12">
      <t>ブン</t>
    </rPh>
    <rPh sb="14" eb="15">
      <t>ネン</t>
    </rPh>
    <rPh sb="16" eb="17">
      <t>ツギ</t>
    </rPh>
    <phoneticPr fontId="2"/>
  </si>
  <si>
    <t>（注）１</t>
    <rPh sb="1" eb="2">
      <t>チュウ</t>
    </rPh>
    <phoneticPr fontId="2"/>
  </si>
  <si>
    <t>（注）２</t>
    <rPh sb="1" eb="2">
      <t>チュウ</t>
    </rPh>
    <phoneticPr fontId="2"/>
  </si>
  <si>
    <t>　　　　　　　　　　　区　分
　年　次</t>
    <rPh sb="16" eb="17">
      <t>ネン</t>
    </rPh>
    <rPh sb="18" eb="19">
      <t>ツギ</t>
    </rPh>
    <phoneticPr fontId="2"/>
  </si>
  <si>
    <t>２８年度</t>
  </si>
  <si>
    <t>２９年度</t>
    <rPh sb="2" eb="4">
      <t>ネンド</t>
    </rPh>
    <phoneticPr fontId="2"/>
  </si>
  <si>
    <t>２８年</t>
  </si>
  <si>
    <t>２８　年　</t>
  </si>
  <si>
    <t>２８ 年　</t>
  </si>
  <si>
    <t>２８　年</t>
  </si>
  <si>
    <t>２９　年</t>
  </si>
  <si>
    <t>２９年</t>
  </si>
  <si>
    <t xml:space="preserve"> </t>
    <phoneticPr fontId="2"/>
  </si>
  <si>
    <t>強制
性交
等</t>
    <phoneticPr fontId="2"/>
  </si>
  <si>
    <t>　強盗・
強制
性交等</t>
    <rPh sb="1" eb="3">
      <t>ゴウトウ</t>
    </rPh>
    <rPh sb="5" eb="7">
      <t>キョウセイ</t>
    </rPh>
    <rPh sb="8" eb="10">
      <t>セイコウ</t>
    </rPh>
    <rPh sb="10" eb="11">
      <t>ナド</t>
    </rPh>
    <phoneticPr fontId="2"/>
  </si>
  <si>
    <t>　強盗強姦　→　強盗・強制性交等　　　　強姦　→　強制性交等</t>
    <rPh sb="1" eb="3">
      <t>ゴウトウ</t>
    </rPh>
    <rPh sb="3" eb="5">
      <t>ゴウカン</t>
    </rPh>
    <rPh sb="8" eb="10">
      <t>ゴウトウ</t>
    </rPh>
    <rPh sb="11" eb="13">
      <t>キョウセイ</t>
    </rPh>
    <rPh sb="13" eb="15">
      <t>セイコウ</t>
    </rPh>
    <rPh sb="15" eb="16">
      <t>トウ</t>
    </rPh>
    <rPh sb="20" eb="22">
      <t>ゴウカン</t>
    </rPh>
    <rPh sb="25" eb="27">
      <t>キョウセイ</t>
    </rPh>
    <rPh sb="27" eb="29">
      <t>セイコウ</t>
    </rPh>
    <rPh sb="29" eb="30">
      <t>トウ</t>
    </rPh>
    <phoneticPr fontId="2"/>
  </si>
  <si>
    <t>強制
性交
等</t>
    <phoneticPr fontId="2"/>
  </si>
  <si>
    <t>　　　　強盗強姦　→　強盗・強制性交等　　　　強姦　→　強制性交等</t>
    <rPh sb="4" eb="6">
      <t>ゴウトウ</t>
    </rPh>
    <rPh sb="6" eb="8">
      <t>ゴウカン</t>
    </rPh>
    <rPh sb="11" eb="13">
      <t>ゴウトウ</t>
    </rPh>
    <rPh sb="14" eb="16">
      <t>キョウセイ</t>
    </rPh>
    <rPh sb="16" eb="18">
      <t>セイコウ</t>
    </rPh>
    <rPh sb="18" eb="19">
      <t>トウ</t>
    </rPh>
    <rPh sb="23" eb="25">
      <t>ゴウカン</t>
    </rPh>
    <rPh sb="28" eb="30">
      <t>キョウセイ</t>
    </rPh>
    <rPh sb="30" eb="32">
      <t>セイコウ</t>
    </rPh>
    <rPh sb="32" eb="33">
      <t>トウ</t>
    </rPh>
    <phoneticPr fontId="2"/>
  </si>
  <si>
    <t>　２７　年　</t>
  </si>
  <si>
    <t>　２２年</t>
  </si>
  <si>
    <t>　２８　年　</t>
  </si>
  <si>
    <t>　２３年</t>
  </si>
  <si>
    <t>　２９　年　</t>
  </si>
  <si>
    <t>　２４年</t>
  </si>
  <si>
    <t>資料　　長崎県警察本部　　（注）刑法の一部改正により、平成29年7月から「強姦」等の罪名が変更となっている。</t>
    <rPh sb="0" eb="2">
      <t>シリョウ</t>
    </rPh>
    <rPh sb="14" eb="15">
      <t>チュウ</t>
    </rPh>
    <rPh sb="16" eb="18">
      <t>ケイホウ</t>
    </rPh>
    <rPh sb="19" eb="21">
      <t>イチブ</t>
    </rPh>
    <rPh sb="21" eb="23">
      <t>カイセイ</t>
    </rPh>
    <rPh sb="27" eb="29">
      <t>ヘイセイ</t>
    </rPh>
    <rPh sb="31" eb="32">
      <t>ネン</t>
    </rPh>
    <rPh sb="33" eb="34">
      <t>ガツ</t>
    </rPh>
    <rPh sb="37" eb="39">
      <t>ゴウカン</t>
    </rPh>
    <rPh sb="40" eb="41">
      <t>トウ</t>
    </rPh>
    <rPh sb="42" eb="44">
      <t>ザイメイ</t>
    </rPh>
    <rPh sb="45" eb="47">
      <t>ヘンコウ</t>
    </rPh>
    <phoneticPr fontId="2"/>
  </si>
  <si>
    <t>３０年</t>
  </si>
  <si>
    <t>２９　年　</t>
  </si>
  <si>
    <t>３０　年　</t>
  </si>
  <si>
    <t>２９ 年　</t>
  </si>
  <si>
    <t>３０　年</t>
  </si>
  <si>
    <t>金　　　品
不正要求</t>
    <phoneticPr fontId="2"/>
  </si>
  <si>
    <t>年　　月</t>
    <phoneticPr fontId="2"/>
  </si>
  <si>
    <t>２９年度</t>
  </si>
  <si>
    <t>３０年度</t>
  </si>
  <si>
    <t>３０年度</t>
    <rPh sb="2" eb="4">
      <t>ネンド</t>
    </rPh>
    <phoneticPr fontId="2"/>
  </si>
  <si>
    <t>a</t>
    <phoneticPr fontId="2"/>
  </si>
  <si>
    <t>（単位　　戸）</t>
    <phoneticPr fontId="2"/>
  </si>
  <si>
    <t>資料　　市防災危機管理室</t>
    <phoneticPr fontId="2"/>
  </si>
  <si>
    <t>ヘクタール</t>
    <phoneticPr fontId="2"/>
  </si>
  <si>
    <t>〃</t>
    <phoneticPr fontId="2"/>
  </si>
  <si>
    <t>〃</t>
    <phoneticPr fontId="2"/>
  </si>
  <si>
    <t>ヘクタール</t>
    <phoneticPr fontId="2"/>
  </si>
  <si>
    <t>〃</t>
    <phoneticPr fontId="2"/>
  </si>
  <si>
    <t>資料　　市防災危機管理室</t>
    <phoneticPr fontId="2"/>
  </si>
  <si>
    <t>４０．７．　１</t>
    <phoneticPr fontId="2"/>
  </si>
  <si>
    <t>４４．６．２９</t>
    <phoneticPr fontId="2"/>
  </si>
  <si>
    <t>〃</t>
    <phoneticPr fontId="2"/>
  </si>
  <si>
    <t>４６．７．２２</t>
    <phoneticPr fontId="2"/>
  </si>
  <si>
    <t>５１．９．１３</t>
    <phoneticPr fontId="2"/>
  </si>
  <si>
    <t>161.0mm</t>
    <phoneticPr fontId="2"/>
  </si>
  <si>
    <t>3/20～21</t>
    <phoneticPr fontId="2"/>
  </si>
  <si>
    <t xml:space="preserve">  6/30</t>
    <phoneticPr fontId="2"/>
  </si>
  <si>
    <t>245.0mm</t>
    <phoneticPr fontId="2"/>
  </si>
  <si>
    <t>５７．７．２３</t>
    <phoneticPr fontId="2"/>
  </si>
  <si>
    <t>7/23～25</t>
    <phoneticPr fontId="2"/>
  </si>
  <si>
    <t>　３．６．２１</t>
    <phoneticPr fontId="2"/>
  </si>
  <si>
    <t>70.0mm</t>
    <phoneticPr fontId="2"/>
  </si>
  <si>
    <t>２８．６．２８</t>
    <phoneticPr fontId="2"/>
  </si>
  <si>
    <t>　6/27～30</t>
    <phoneticPr fontId="2"/>
  </si>
  <si>
    <t>199.0mm</t>
    <phoneticPr fontId="2"/>
  </si>
  <si>
    <t>‐</t>
    <phoneticPr fontId="2"/>
  </si>
  <si>
    <t>１５２　　　運　　転　</t>
    <rPh sb="6" eb="7">
      <t>ウン</t>
    </rPh>
    <rPh sb="9" eb="10">
      <t>テン</t>
    </rPh>
    <phoneticPr fontId="2"/>
  </si>
  <si>
    <t>１５３　　　交　通　事　故　</t>
    <rPh sb="6" eb="7">
      <t>コウ</t>
    </rPh>
    <rPh sb="8" eb="9">
      <t>ツウ</t>
    </rPh>
    <rPh sb="10" eb="11">
      <t>コト</t>
    </rPh>
    <rPh sb="12" eb="13">
      <t>ユエ</t>
    </rPh>
    <phoneticPr fontId="2"/>
  </si>
  <si>
    <t>１５４　　　刑　法　犯　罪　種　別　</t>
    <rPh sb="6" eb="7">
      <t>ケイ</t>
    </rPh>
    <rPh sb="8" eb="9">
      <t>ホウ</t>
    </rPh>
    <rPh sb="10" eb="11">
      <t>ハン</t>
    </rPh>
    <rPh sb="12" eb="13">
      <t>ツミ</t>
    </rPh>
    <rPh sb="14" eb="15">
      <t>タネ</t>
    </rPh>
    <rPh sb="16" eb="17">
      <t>ベツ</t>
    </rPh>
    <phoneticPr fontId="2"/>
  </si>
  <si>
    <t xml:space="preserve">１５５　　　街　　　頭　　　補　 </t>
    <rPh sb="6" eb="7">
      <t>マチ</t>
    </rPh>
    <rPh sb="10" eb="11">
      <t>アタマ</t>
    </rPh>
    <rPh sb="14" eb="15">
      <t>ホ</t>
    </rPh>
    <phoneticPr fontId="2"/>
  </si>
  <si>
    <t>１５６　　火　　　災　　　発　　</t>
    <rPh sb="5" eb="6">
      <t>ヒ</t>
    </rPh>
    <rPh sb="9" eb="10">
      <t>ワザワ</t>
    </rPh>
    <rPh sb="13" eb="14">
      <t>ハツ</t>
    </rPh>
    <phoneticPr fontId="2"/>
  </si>
  <si>
    <t>１５７　　　消 防 機 械 配 置 状 況</t>
    <rPh sb="6" eb="7">
      <t>ショウ</t>
    </rPh>
    <rPh sb="8" eb="9">
      <t>ボウ</t>
    </rPh>
    <rPh sb="10" eb="11">
      <t>キ</t>
    </rPh>
    <rPh sb="12" eb="13">
      <t>カイ</t>
    </rPh>
    <rPh sb="14" eb="15">
      <t>ハイ</t>
    </rPh>
    <rPh sb="16" eb="17">
      <t>チ</t>
    </rPh>
    <rPh sb="18" eb="19">
      <t>ジョウ</t>
    </rPh>
    <rPh sb="20" eb="21">
      <t>キョウ</t>
    </rPh>
    <phoneticPr fontId="2"/>
  </si>
  <si>
    <t>１５８　　　救 急 出 場 状 況</t>
    <rPh sb="6" eb="7">
      <t>スク</t>
    </rPh>
    <rPh sb="8" eb="9">
      <t>キュウ</t>
    </rPh>
    <rPh sb="10" eb="11">
      <t>デ</t>
    </rPh>
    <rPh sb="12" eb="13">
      <t>バ</t>
    </rPh>
    <rPh sb="14" eb="15">
      <t>ジョウ</t>
    </rPh>
    <rPh sb="16" eb="17">
      <t>イワン</t>
    </rPh>
    <phoneticPr fontId="2"/>
  </si>
  <si>
    <t>１５９　　　救　　助　　活　　動</t>
    <rPh sb="6" eb="7">
      <t>スク</t>
    </rPh>
    <rPh sb="9" eb="10">
      <t>スケ</t>
    </rPh>
    <rPh sb="12" eb="13">
      <t>カツ</t>
    </rPh>
    <rPh sb="15" eb="16">
      <t>ドウ</t>
    </rPh>
    <phoneticPr fontId="2"/>
  </si>
  <si>
    <t>１６０　　　気象災害発生状況（火災を除く)</t>
    <rPh sb="6" eb="8">
      <t>キショウ</t>
    </rPh>
    <rPh sb="8" eb="10">
      <t>サイガイ</t>
    </rPh>
    <rPh sb="10" eb="12">
      <t>ハッセイ</t>
    </rPh>
    <rPh sb="12" eb="14">
      <t>ジョウキョウ</t>
    </rPh>
    <rPh sb="15" eb="17">
      <t>カサイ</t>
    </rPh>
    <rPh sb="18" eb="19">
      <t>ノゾ</t>
    </rPh>
    <phoneticPr fontId="2"/>
  </si>
  <si>
    <t>１６１　　　防災行政無線配置状況</t>
    <rPh sb="6" eb="8">
      <t>ボウサイ</t>
    </rPh>
    <rPh sb="8" eb="10">
      <t>ギョウセイ</t>
    </rPh>
    <rPh sb="10" eb="12">
      <t>ムセン</t>
    </rPh>
    <rPh sb="12" eb="14">
      <t>ハイチ</t>
    </rPh>
    <rPh sb="14" eb="16">
      <t>ジョウキョウ</t>
    </rPh>
    <phoneticPr fontId="2"/>
  </si>
  <si>
    <t>強　盗　殺　人</t>
    <rPh sb="0" eb="1">
      <t>ツヨシ</t>
    </rPh>
    <rPh sb="2" eb="3">
      <t>トウ</t>
    </rPh>
    <rPh sb="4" eb="5">
      <t>サツ</t>
    </rPh>
    <rPh sb="6" eb="7">
      <t>ヒト</t>
    </rPh>
    <phoneticPr fontId="2"/>
  </si>
  <si>
    <t>強　盗傷　人　</t>
    <rPh sb="0" eb="1">
      <t>ツヨシ</t>
    </rPh>
    <rPh sb="2" eb="3">
      <t>トウ</t>
    </rPh>
    <phoneticPr fontId="2"/>
  </si>
  <si>
    <t>　　本表は、市内の消防施設の概況を令和元年度末現在で掲げたものである。</t>
    <rPh sb="2" eb="3">
      <t>ホン</t>
    </rPh>
    <rPh sb="3" eb="4">
      <t>ヒョウ</t>
    </rPh>
    <rPh sb="6" eb="8">
      <t>シナイ</t>
    </rPh>
    <rPh sb="9" eb="11">
      <t>ショウボウ</t>
    </rPh>
    <rPh sb="11" eb="13">
      <t>シセツ</t>
    </rPh>
    <rPh sb="14" eb="16">
      <t>ガイキョウ</t>
    </rPh>
    <rPh sb="17" eb="20">
      <t>レイワモト</t>
    </rPh>
    <rPh sb="20" eb="23">
      <t>ネンドマツ</t>
    </rPh>
    <rPh sb="23" eb="25">
      <t>ゲンザイ</t>
    </rPh>
    <rPh sb="26" eb="27">
      <t>カカ</t>
    </rPh>
    <phoneticPr fontId="2"/>
  </si>
  <si>
    <t>-</t>
    <phoneticPr fontId="2"/>
  </si>
  <si>
    <t>-</t>
    <phoneticPr fontId="2"/>
  </si>
  <si>
    <t>平成　２７　年</t>
    <rPh sb="0" eb="2">
      <t>ヘイセイ</t>
    </rPh>
    <phoneticPr fontId="2"/>
  </si>
  <si>
    <t>令和　元　年</t>
    <rPh sb="0" eb="2">
      <t>レイワ</t>
    </rPh>
    <rPh sb="3" eb="4">
      <t>モト</t>
    </rPh>
    <phoneticPr fontId="2"/>
  </si>
  <si>
    <t>平成31年１月</t>
    <rPh sb="0" eb="2">
      <t>ヘイセイ</t>
    </rPh>
    <rPh sb="4" eb="5">
      <t>ネン</t>
    </rPh>
    <rPh sb="6" eb="7">
      <t>ガツ</t>
    </rPh>
    <phoneticPr fontId="3"/>
  </si>
  <si>
    <t>-</t>
    <phoneticPr fontId="2"/>
  </si>
  <si>
    <t>２月</t>
    <rPh sb="1" eb="2">
      <t>ガツ</t>
    </rPh>
    <phoneticPr fontId="3"/>
  </si>
  <si>
    <t>-</t>
    <phoneticPr fontId="2"/>
  </si>
  <si>
    <t>３月</t>
  </si>
  <si>
    <t>４月</t>
  </si>
  <si>
    <t>６月</t>
    <rPh sb="1" eb="2">
      <t>ガツ</t>
    </rPh>
    <phoneticPr fontId="3"/>
  </si>
  <si>
    <t>７月</t>
  </si>
  <si>
    <t>８月</t>
  </si>
  <si>
    <t>９月</t>
    <rPh sb="1" eb="2">
      <t>ガツ</t>
    </rPh>
    <phoneticPr fontId="3"/>
  </si>
  <si>
    <t>１０月</t>
  </si>
  <si>
    <t>１１月</t>
  </si>
  <si>
    <t>１２月</t>
  </si>
  <si>
    <t>令和　元　年</t>
    <rPh sb="0" eb="2">
      <t>レイワ</t>
    </rPh>
    <rPh sb="3" eb="4">
      <t>モト</t>
    </rPh>
    <rPh sb="5" eb="6">
      <t>ネン</t>
    </rPh>
    <phoneticPr fontId="2"/>
  </si>
  <si>
    <t>資料　　市消防局警防課</t>
    <phoneticPr fontId="2"/>
  </si>
  <si>
    <t>令和　 元　年</t>
    <rPh sb="0" eb="2">
      <t>レイワ</t>
    </rPh>
    <rPh sb="4" eb="5">
      <t>モト</t>
    </rPh>
    <phoneticPr fontId="2"/>
  </si>
  <si>
    <t>　　平成３１年１月</t>
    <rPh sb="2" eb="4">
      <t>ヘイセイ</t>
    </rPh>
    <rPh sb="6" eb="7">
      <t>ネン</t>
    </rPh>
    <rPh sb="8" eb="9">
      <t>ガツ</t>
    </rPh>
    <phoneticPr fontId="3"/>
  </si>
  <si>
    <t>２月</t>
    <phoneticPr fontId="2"/>
  </si>
  <si>
    <t>令和元年５月</t>
    <rPh sb="0" eb="4">
      <t>レイワモトネン</t>
    </rPh>
    <phoneticPr fontId="2"/>
  </si>
  <si>
    <t>６月</t>
  </si>
  <si>
    <t>９月</t>
  </si>
  <si>
    <t>-</t>
    <phoneticPr fontId="2"/>
  </si>
  <si>
    <t>　　平成３１年１月</t>
    <rPh sb="2" eb="4">
      <t>ヘイセイ</t>
    </rPh>
    <rPh sb="6" eb="7">
      <t>ネン</t>
    </rPh>
    <rPh sb="8" eb="9">
      <t>ガツ</t>
    </rPh>
    <phoneticPr fontId="2"/>
  </si>
  <si>
    <t>２月</t>
    <phoneticPr fontId="2"/>
  </si>
  <si>
    <t>ぼ　　や</t>
    <phoneticPr fontId="2"/>
  </si>
  <si>
    <t>平成　２７年</t>
    <rPh sb="0" eb="2">
      <t>ヘイセイ</t>
    </rPh>
    <phoneticPr fontId="2"/>
  </si>
  <si>
    <t>令和　元年</t>
    <rPh sb="0" eb="2">
      <t>レイワ</t>
    </rPh>
    <rPh sb="3" eb="4">
      <t>モト</t>
    </rPh>
    <phoneticPr fontId="2"/>
  </si>
  <si>
    <t>　平成３１年１月</t>
    <rPh sb="1" eb="3">
      <t>ヘイセイ</t>
    </rPh>
    <rPh sb="5" eb="6">
      <t>ネン</t>
    </rPh>
    <rPh sb="7" eb="8">
      <t>ガツ</t>
    </rPh>
    <phoneticPr fontId="2"/>
  </si>
  <si>
    <t>２月</t>
    <phoneticPr fontId="2"/>
  </si>
  <si>
    <t>３月</t>
    <phoneticPr fontId="2"/>
  </si>
  <si>
    <t>４月</t>
    <phoneticPr fontId="2"/>
  </si>
  <si>
    <t>令和元年５月</t>
    <rPh sb="0" eb="4">
      <t>レイワモトネン</t>
    </rPh>
    <rPh sb="5" eb="6">
      <t>ガツ</t>
    </rPh>
    <phoneticPr fontId="2"/>
  </si>
  <si>
    <t>６月</t>
    <phoneticPr fontId="2"/>
  </si>
  <si>
    <t>６月</t>
    <phoneticPr fontId="2"/>
  </si>
  <si>
    <t>７月</t>
    <phoneticPr fontId="2"/>
  </si>
  <si>
    <t>７月</t>
    <phoneticPr fontId="2"/>
  </si>
  <si>
    <t>８月</t>
    <phoneticPr fontId="2"/>
  </si>
  <si>
    <t>１０月</t>
    <phoneticPr fontId="2"/>
  </si>
  <si>
    <t>１０月</t>
    <phoneticPr fontId="2"/>
  </si>
  <si>
    <t>１１月</t>
    <phoneticPr fontId="2"/>
  </si>
  <si>
    <t>１２月</t>
    <phoneticPr fontId="2"/>
  </si>
  <si>
    <t>たばこ</t>
    <phoneticPr fontId="2"/>
  </si>
  <si>
    <t>こんろ</t>
    <phoneticPr fontId="2"/>
  </si>
  <si>
    <t>ストーブ</t>
    <phoneticPr fontId="2"/>
  </si>
  <si>
    <t>ライター　　　　　マッチ</t>
    <phoneticPr fontId="2"/>
  </si>
  <si>
    <t>平　成　２７　年　</t>
    <rPh sb="0" eb="1">
      <t>ヒラ</t>
    </rPh>
    <rPh sb="2" eb="3">
      <t>ナリ</t>
    </rPh>
    <phoneticPr fontId="2"/>
  </si>
  <si>
    <t>令　和　元　年　</t>
    <rPh sb="0" eb="1">
      <t>レイ</t>
    </rPh>
    <rPh sb="2" eb="3">
      <t>ワ</t>
    </rPh>
    <rPh sb="4" eb="5">
      <t>モト</t>
    </rPh>
    <phoneticPr fontId="2"/>
  </si>
  <si>
    <t>(単位　　件）</t>
    <phoneticPr fontId="2"/>
  </si>
  <si>
    <t>～</t>
    <phoneticPr fontId="2"/>
  </si>
  <si>
    <t>平成　２７ 年　</t>
    <rPh sb="0" eb="2">
      <t>ヘイセイ</t>
    </rPh>
    <phoneticPr fontId="2"/>
  </si>
  <si>
    <t>３０ 年　</t>
  </si>
  <si>
    <t>令和　元 年　</t>
    <rPh sb="0" eb="2">
      <t>レイワ</t>
    </rPh>
    <rPh sb="3" eb="4">
      <t>モト</t>
    </rPh>
    <phoneticPr fontId="2"/>
  </si>
  <si>
    <t>元年</t>
    <rPh sb="0" eb="1">
      <t>モト</t>
    </rPh>
    <phoneticPr fontId="2"/>
  </si>
  <si>
    <t>２８　年</t>
    <phoneticPr fontId="2"/>
  </si>
  <si>
    <t>元　年</t>
    <rPh sb="0" eb="1">
      <t>モト</t>
    </rPh>
    <phoneticPr fontId="2"/>
  </si>
  <si>
    <t>　　平成３１年１　月</t>
    <rPh sb="2" eb="4">
      <t>ヘイセイ</t>
    </rPh>
    <rPh sb="6" eb="7">
      <t>ネン</t>
    </rPh>
    <rPh sb="9" eb="10">
      <t>ガツ</t>
    </rPh>
    <phoneticPr fontId="2"/>
  </si>
  <si>
    <t>令和元年５　月</t>
    <rPh sb="0" eb="4">
      <t>レイワモトネン</t>
    </rPh>
    <rPh sb="6" eb="7">
      <t>ガツ</t>
    </rPh>
    <phoneticPr fontId="2"/>
  </si>
  <si>
    <t>令和　元　年</t>
    <rPh sb="0" eb="2">
      <t>レイワ</t>
    </rPh>
    <rPh sb="3" eb="4">
      <t>モト</t>
    </rPh>
    <phoneticPr fontId="2"/>
  </si>
  <si>
    <t>　平成３１年　１　月</t>
    <rPh sb="1" eb="3">
      <t>ヘイセイ</t>
    </rPh>
    <rPh sb="5" eb="6">
      <t>ネン</t>
    </rPh>
    <rPh sb="9" eb="10">
      <t>ガツ</t>
    </rPh>
    <phoneticPr fontId="2"/>
  </si>
  <si>
    <t>令和元年　５　月</t>
    <rPh sb="0" eb="4">
      <t>レイワモトネン</t>
    </rPh>
    <rPh sb="7" eb="8">
      <t>ガツ</t>
    </rPh>
    <phoneticPr fontId="2"/>
  </si>
  <si>
    <t>元　年</t>
    <rPh sb="0" eb="1">
      <t>モト</t>
    </rPh>
    <phoneticPr fontId="2"/>
  </si>
  <si>
    <t>２７年</t>
    <phoneticPr fontId="2"/>
  </si>
  <si>
    <t>令和　元年</t>
    <rPh sb="0" eb="2">
      <t>レイワ</t>
    </rPh>
    <rPh sb="3" eb="4">
      <t>モト</t>
    </rPh>
    <rPh sb="4" eb="5">
      <t>ネン</t>
    </rPh>
    <phoneticPr fontId="2"/>
  </si>
  <si>
    <t>元年</t>
    <rPh sb="0" eb="1">
      <t>モト</t>
    </rPh>
    <phoneticPr fontId="2"/>
  </si>
  <si>
    <t>２月</t>
    <phoneticPr fontId="2"/>
  </si>
  <si>
    <t>６月</t>
    <phoneticPr fontId="2"/>
  </si>
  <si>
    <t>　平成　２７年度</t>
    <rPh sb="1" eb="3">
      <t>ヘイセイ</t>
    </rPh>
    <phoneticPr fontId="2"/>
  </si>
  <si>
    <t>令和　元年度</t>
    <rPh sb="0" eb="2">
      <t>レイワ</t>
    </rPh>
    <rPh sb="3" eb="5">
      <t>ガンネン</t>
    </rPh>
    <phoneticPr fontId="2"/>
  </si>
  <si>
    <t>平成３１年　４月</t>
    <rPh sb="0" eb="2">
      <t>ヘイセイ</t>
    </rPh>
    <rPh sb="4" eb="5">
      <t>ネン</t>
    </rPh>
    <phoneticPr fontId="2"/>
  </si>
  <si>
    <t>令和元年　５月</t>
    <rPh sb="0" eb="4">
      <t>レイワモトネン</t>
    </rPh>
    <phoneticPr fontId="2"/>
  </si>
  <si>
    <t>２年　１月</t>
  </si>
  <si>
    <t>２月</t>
  </si>
  <si>
    <t>元年度</t>
    <rPh sb="0" eb="1">
      <t>モト</t>
    </rPh>
    <rPh sb="1" eb="3">
      <t>ネンド</t>
    </rPh>
    <phoneticPr fontId="2"/>
  </si>
  <si>
    <t>５月</t>
  </si>
  <si>
    <t>１月</t>
  </si>
  <si>
    <t>平成　２７　年　</t>
    <rPh sb="0" eb="2">
      <t>ヘイセイ</t>
    </rPh>
    <rPh sb="6" eb="7">
      <t>トシ</t>
    </rPh>
    <phoneticPr fontId="3"/>
  </si>
  <si>
    <t>２８　年　</t>
    <rPh sb="3" eb="4">
      <t>トシ</t>
    </rPh>
    <phoneticPr fontId="3"/>
  </si>
  <si>
    <t>２９　年　</t>
    <rPh sb="3" eb="4">
      <t>トシ</t>
    </rPh>
    <phoneticPr fontId="3"/>
  </si>
  <si>
    <t>３０　年　</t>
    <rPh sb="3" eb="4">
      <t>トシ</t>
    </rPh>
    <phoneticPr fontId="3"/>
  </si>
  <si>
    <t>令和　元　年　</t>
    <rPh sb="0" eb="2">
      <t>レイワ</t>
    </rPh>
    <rPh sb="3" eb="4">
      <t>モト</t>
    </rPh>
    <rPh sb="5" eb="6">
      <t>トシ</t>
    </rPh>
    <phoneticPr fontId="3"/>
  </si>
  <si>
    <t>平成　２７　年　</t>
    <rPh sb="0" eb="2">
      <t>ヘイセイ</t>
    </rPh>
    <phoneticPr fontId="3"/>
  </si>
  <si>
    <t>令和　元　年　</t>
    <rPh sb="0" eb="2">
      <t>レイワ</t>
    </rPh>
    <rPh sb="3" eb="4">
      <t>モト</t>
    </rPh>
    <phoneticPr fontId="3"/>
  </si>
  <si>
    <t>　　本表は、令和２年３月３１日現在での状況である。</t>
    <rPh sb="2" eb="3">
      <t>ホン</t>
    </rPh>
    <rPh sb="3" eb="4">
      <t>ヒョウ</t>
    </rPh>
    <rPh sb="6" eb="8">
      <t>レイワ</t>
    </rPh>
    <rPh sb="9" eb="10">
      <t>ネン</t>
    </rPh>
    <rPh sb="10" eb="11">
      <t>ヘイネン</t>
    </rPh>
    <rPh sb="11" eb="12">
      <t>ガツ</t>
    </rPh>
    <rPh sb="14" eb="17">
      <t>ニチゲンザイ</t>
    </rPh>
    <rPh sb="19" eb="21">
      <t>ジョウキョウ</t>
    </rPh>
    <phoneticPr fontId="2"/>
  </si>
  <si>
    <t>種　　　別　</t>
    <phoneticPr fontId="2"/>
  </si>
  <si>
    <t>　　平成31年1月</t>
    <rPh sb="2" eb="4">
      <t>ヘイセイ</t>
    </rPh>
    <rPh sb="6" eb="7">
      <t>ネン</t>
    </rPh>
    <rPh sb="8" eb="9">
      <t>ガツ</t>
    </rPh>
    <phoneticPr fontId="2"/>
  </si>
  <si>
    <t>2月</t>
    <rPh sb="1" eb="2">
      <t>ガツ</t>
    </rPh>
    <phoneticPr fontId="2"/>
  </si>
  <si>
    <t>3月</t>
  </si>
  <si>
    <t>4月</t>
  </si>
  <si>
    <t>6月</t>
  </si>
  <si>
    <t>7月</t>
  </si>
  <si>
    <t>8月</t>
  </si>
  <si>
    <t>9月</t>
  </si>
  <si>
    <t>10月</t>
  </si>
  <si>
    <t>11月</t>
  </si>
  <si>
    <t>12月</t>
  </si>
  <si>
    <t>令和元年5月</t>
    <rPh sb="0" eb="4">
      <t>レイワガンネン</t>
    </rPh>
    <phoneticPr fontId="2"/>
  </si>
  <si>
    <t>平成　27年</t>
    <rPh sb="0" eb="2">
      <t>ヘイセイ</t>
    </rPh>
    <phoneticPr fontId="2"/>
  </si>
  <si>
    <t>28年</t>
    <phoneticPr fontId="2"/>
  </si>
  <si>
    <t>29年</t>
  </si>
  <si>
    <t>30年</t>
  </si>
  <si>
    <t>令和  元年</t>
    <rPh sb="0" eb="2">
      <t>レイワ</t>
    </rPh>
    <rPh sb="4" eb="5">
      <t>モト</t>
    </rPh>
    <rPh sb="5" eb="6">
      <t>ネン</t>
    </rPh>
    <phoneticPr fontId="2"/>
  </si>
  <si>
    <t>　３０　年　</t>
  </si>
  <si>
    <t>　　元　年　</t>
    <rPh sb="2" eb="3">
      <t>モト</t>
    </rPh>
    <phoneticPr fontId="2"/>
  </si>
  <si>
    <t>令和</t>
    <rPh sb="0" eb="2">
      <t>レイワ</t>
    </rPh>
    <phoneticPr fontId="2"/>
  </si>
  <si>
    <t>令和　元　年</t>
    <rPh sb="0" eb="2">
      <t>レイワ</t>
    </rPh>
    <rPh sb="3" eb="4">
      <t>モト</t>
    </rPh>
    <phoneticPr fontId="2"/>
  </si>
  <si>
    <t>時　　津　　署</t>
    <rPh sb="0" eb="1">
      <t>ジ</t>
    </rPh>
    <rPh sb="3" eb="4">
      <t>ツ</t>
    </rPh>
    <rPh sb="6" eb="7">
      <t>ショ</t>
    </rPh>
    <phoneticPr fontId="2"/>
  </si>
  <si>
    <t>‐</t>
  </si>
  <si>
    <t>令和元年５月</t>
    <rPh sb="0" eb="3">
      <t>レイワモト</t>
    </rPh>
    <rPh sb="3" eb="4">
      <t>ネン</t>
    </rPh>
    <rPh sb="5" eb="6">
      <t>ガツ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</si>
</sst>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0;[Red]&quot;¥&quot;\-#,##0"/>
    <numFmt numFmtId="41" formatCode="_ * #,##0_ ;_ * \-#,##0_ ;_ * &quot;-&quot;_ ;_ @_ "/>
    <numFmt numFmtId="176" formatCode="#,##0_);[Red]\(#,##0\)"/>
    <numFmt numFmtId="177" formatCode="#,##0_ "/>
    <numFmt numFmtId="178" formatCode="#,##0;&quot;△ &quot;#,##0"/>
    <numFmt numFmtId="179" formatCode="0;&quot;△ &quot;0"/>
    <numFmt numFmtId="180" formatCode="#,##0.00;&quot;△ &quot;#,##0.00"/>
    <numFmt numFmtId="181" formatCode="_ * #,##0.0_ ;_ * \-#,##0.0_ ;_ * &quot;-&quot;_ ;_ @_ "/>
    <numFmt numFmtId="182" formatCode="0_ "/>
    <numFmt numFmtId="183" formatCode="[$$-409]#,##0.00_);[Red]\([$$-409]#,##0.00\)"/>
    <numFmt numFmtId="184" formatCode="_ * #,##0;* \-#,##0\ ;\ * &quot;-&quot;;\ @\ "/>
  </numFmts>
  <fonts count="33" x14ac:knownFonts="1">
    <font>
      <sz val="11"/>
      <name val="ＭＳ Ｐゴシック"/>
      <family val="3"/>
      <charset val="128"/>
    </font>
    <font>
      <sz val="11"/>
      <name val="ＭＳ Ｐゴシック"/>
      <family val="3"/>
      <charset val="128"/>
    </font>
    <font>
      <sz val="6"/>
      <name val="ＭＳ Ｐゴシック"/>
      <family val="3"/>
      <charset val="128"/>
    </font>
    <font>
      <sz val="8"/>
      <name val="ＭＳ Ｐ明朝"/>
      <family val="1"/>
      <charset val="128"/>
    </font>
    <font>
      <sz val="11"/>
      <name val="ＭＳ Ｐ明朝"/>
      <family val="1"/>
      <charset val="128"/>
    </font>
    <font>
      <sz val="6"/>
      <name val="ＭＳ Ｐ明朝"/>
      <family val="1"/>
      <charset val="128"/>
    </font>
    <font>
      <b/>
      <sz val="18"/>
      <name val="ＭＳ Ｐ明朝"/>
      <family val="1"/>
      <charset val="128"/>
    </font>
    <font>
      <b/>
      <sz val="11"/>
      <name val="ＭＳ Ｐ明朝"/>
      <family val="1"/>
      <charset val="128"/>
    </font>
    <font>
      <b/>
      <sz val="14"/>
      <name val="ＭＳ Ｐ明朝"/>
      <family val="1"/>
      <charset val="128"/>
    </font>
    <font>
      <sz val="7"/>
      <name val="ＭＳ Ｐ明朝"/>
      <family val="1"/>
      <charset val="128"/>
    </font>
    <font>
      <sz val="8"/>
      <color theme="1"/>
      <name val="ＭＳ Ｐ明朝"/>
      <family val="1"/>
      <charset val="128"/>
    </font>
    <font>
      <sz val="8"/>
      <color theme="0"/>
      <name val="ＭＳ Ｐ明朝"/>
      <family val="1"/>
      <charset val="128"/>
    </font>
    <font>
      <sz val="9"/>
      <name val="ＭＳ 明朝"/>
      <family val="1"/>
      <charset val="128"/>
    </font>
    <font>
      <u/>
      <sz val="5.5"/>
      <color indexed="12"/>
      <name val="ＭＳ Ｐゴシック"/>
      <family val="3"/>
      <charset val="128"/>
    </font>
    <font>
      <sz val="11"/>
      <color theme="1"/>
      <name val="ＭＳ Ｐゴシック"/>
      <family val="3"/>
      <charset val="128"/>
      <scheme val="minor"/>
    </font>
    <font>
      <sz val="11"/>
      <color theme="1"/>
      <name val="ＭＳ ゴシック"/>
      <family val="3"/>
      <charset val="128"/>
    </font>
    <font>
      <sz val="11"/>
      <color theme="0"/>
      <name val="ＭＳ ゴシック"/>
      <family val="3"/>
      <charset val="128"/>
    </font>
    <font>
      <b/>
      <sz val="11"/>
      <color theme="0"/>
      <name val="ＭＳ ゴシック"/>
      <family val="3"/>
      <charset val="128"/>
    </font>
    <font>
      <sz val="11"/>
      <color rgb="FF9C6500"/>
      <name val="ＭＳ ゴシック"/>
      <family val="3"/>
      <charset val="128"/>
    </font>
    <font>
      <sz val="11"/>
      <color rgb="FFFA7D00"/>
      <name val="ＭＳ ゴシック"/>
      <family val="3"/>
      <charset val="128"/>
    </font>
    <font>
      <sz val="11"/>
      <color rgb="FF9C0006"/>
      <name val="ＭＳ ゴシック"/>
      <family val="3"/>
      <charset val="128"/>
    </font>
    <font>
      <b/>
      <sz val="11"/>
      <color rgb="FFFA7D00"/>
      <name val="ＭＳ ゴシック"/>
      <family val="3"/>
      <charset val="128"/>
    </font>
    <font>
      <sz val="11"/>
      <color rgb="FFFF0000"/>
      <name val="ＭＳ ゴシック"/>
      <family val="3"/>
      <charset val="128"/>
    </font>
    <font>
      <b/>
      <sz val="15"/>
      <color theme="3"/>
      <name val="ＭＳ ゴシック"/>
      <family val="3"/>
      <charset val="128"/>
    </font>
    <font>
      <b/>
      <sz val="13"/>
      <color theme="3"/>
      <name val="ＭＳ ゴシック"/>
      <family val="3"/>
      <charset val="128"/>
    </font>
    <font>
      <b/>
      <sz val="11"/>
      <color theme="3"/>
      <name val="ＭＳ ゴシック"/>
      <family val="3"/>
      <charset val="128"/>
    </font>
    <font>
      <b/>
      <sz val="11"/>
      <color theme="1"/>
      <name val="ＭＳ ゴシック"/>
      <family val="3"/>
      <charset val="128"/>
    </font>
    <font>
      <b/>
      <sz val="11"/>
      <color rgb="FF3F3F3F"/>
      <name val="ＭＳ ゴシック"/>
      <family val="3"/>
      <charset val="128"/>
    </font>
    <font>
      <i/>
      <sz val="11"/>
      <color rgb="FF7F7F7F"/>
      <name val="ＭＳ ゴシック"/>
      <family val="3"/>
      <charset val="128"/>
    </font>
    <font>
      <sz val="11"/>
      <color rgb="FF3F3F76"/>
      <name val="ＭＳ ゴシック"/>
      <family val="3"/>
      <charset val="128"/>
    </font>
    <font>
      <sz val="11"/>
      <color rgb="FF006100"/>
      <name val="ＭＳ ゴシック"/>
      <family val="3"/>
      <charset val="128"/>
    </font>
    <font>
      <sz val="8"/>
      <color rgb="FFFF0000"/>
      <name val="ＭＳ Ｐ明朝"/>
      <family val="1"/>
      <charset val="128"/>
    </font>
    <font>
      <b/>
      <sz val="10"/>
      <color rgb="FFFF0000"/>
      <name val="ＭＳ Ｐ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41">
    <border>
      <left/>
      <right/>
      <top/>
      <bottom/>
      <diagonal/>
    </border>
    <border>
      <left/>
      <right/>
      <top/>
      <bottom style="medium">
        <color indexed="64"/>
      </bottom>
      <diagonal/>
    </border>
    <border>
      <left/>
      <right/>
      <top style="medium">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right/>
      <top style="medium">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diagonalDown="1">
      <left/>
      <right/>
      <top style="medium">
        <color indexed="64"/>
      </top>
      <bottom/>
      <diagonal style="thin">
        <color indexed="64"/>
      </diagonal>
    </border>
    <border diagonalDown="1">
      <left/>
      <right style="thin">
        <color indexed="64"/>
      </right>
      <top/>
      <bottom style="thin">
        <color indexed="64"/>
      </bottom>
      <diagonal style="thin">
        <color indexed="64"/>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diagonalDown="1">
      <left/>
      <right style="thin">
        <color indexed="64"/>
      </right>
      <top style="medium">
        <color indexed="64"/>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right/>
      <top/>
      <bottom style="thin">
        <color indexed="64"/>
      </bottom>
      <diagonal style="thin">
        <color indexed="64"/>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2">
    <xf numFmtId="0" fontId="0" fillId="0" borderId="0"/>
    <xf numFmtId="38" fontId="1" fillId="0" borderId="0" applyFont="0" applyFill="0" applyBorder="0" applyAlignment="0" applyProtection="0"/>
    <xf numFmtId="38" fontId="1" fillId="0" borderId="0" applyFont="0" applyFill="0" applyBorder="0" applyAlignment="0" applyProtection="0"/>
    <xf numFmtId="6" fontId="1" fillId="0" borderId="0" applyFont="0" applyFill="0" applyBorder="0" applyAlignment="0" applyProtection="0">
      <alignment vertical="center"/>
    </xf>
    <xf numFmtId="0" fontId="1" fillId="0" borderId="0"/>
    <xf numFmtId="9" fontId="1" fillId="0" borderId="0" applyFont="0" applyFill="0" applyBorder="0" applyAlignment="0" applyProtection="0"/>
    <xf numFmtId="0" fontId="15" fillId="9" borderId="0" applyNumberFormat="0" applyBorder="0" applyAlignment="0" applyProtection="0">
      <alignment vertical="center"/>
    </xf>
    <xf numFmtId="0" fontId="15" fillId="13" borderId="0" applyNumberFormat="0" applyBorder="0" applyAlignment="0" applyProtection="0">
      <alignment vertical="center"/>
    </xf>
    <xf numFmtId="0" fontId="15" fillId="17" borderId="0" applyNumberFormat="0" applyBorder="0" applyAlignment="0" applyProtection="0">
      <alignment vertical="center"/>
    </xf>
    <xf numFmtId="0" fontId="15" fillId="21" borderId="0" applyNumberFormat="0" applyBorder="0" applyAlignment="0" applyProtection="0">
      <alignment vertical="center"/>
    </xf>
    <xf numFmtId="0" fontId="15" fillId="25" borderId="0" applyNumberFormat="0" applyBorder="0" applyAlignment="0" applyProtection="0">
      <alignment vertical="center"/>
    </xf>
    <xf numFmtId="0" fontId="15" fillId="29" borderId="0" applyNumberFormat="0" applyBorder="0" applyAlignment="0" applyProtection="0">
      <alignment vertical="center"/>
    </xf>
    <xf numFmtId="0" fontId="15" fillId="10" borderId="0" applyNumberFormat="0" applyBorder="0" applyAlignment="0" applyProtection="0">
      <alignment vertical="center"/>
    </xf>
    <xf numFmtId="0" fontId="15" fillId="14" borderId="0" applyNumberFormat="0" applyBorder="0" applyAlignment="0" applyProtection="0">
      <alignment vertical="center"/>
    </xf>
    <xf numFmtId="0" fontId="15" fillId="18" borderId="0" applyNumberFormat="0" applyBorder="0" applyAlignment="0" applyProtection="0">
      <alignment vertical="center"/>
    </xf>
    <xf numFmtId="0" fontId="15" fillId="22" borderId="0" applyNumberFormat="0" applyBorder="0" applyAlignment="0" applyProtection="0">
      <alignment vertical="center"/>
    </xf>
    <xf numFmtId="0" fontId="15" fillId="26" borderId="0" applyNumberFormat="0" applyBorder="0" applyAlignment="0" applyProtection="0">
      <alignment vertical="center"/>
    </xf>
    <xf numFmtId="0" fontId="15" fillId="30" borderId="0" applyNumberFormat="0" applyBorder="0" applyAlignment="0" applyProtection="0">
      <alignment vertical="center"/>
    </xf>
    <xf numFmtId="0" fontId="16" fillId="11" borderId="0" applyNumberFormat="0" applyBorder="0" applyAlignment="0" applyProtection="0">
      <alignment vertical="center"/>
    </xf>
    <xf numFmtId="0" fontId="16" fillId="15" borderId="0" applyNumberFormat="0" applyBorder="0" applyAlignment="0" applyProtection="0">
      <alignment vertical="center"/>
    </xf>
    <xf numFmtId="0" fontId="16" fillId="19" borderId="0" applyNumberFormat="0" applyBorder="0" applyAlignment="0" applyProtection="0">
      <alignment vertical="center"/>
    </xf>
    <xf numFmtId="0" fontId="16" fillId="23" borderId="0" applyNumberFormat="0" applyBorder="0" applyAlignment="0" applyProtection="0">
      <alignment vertical="center"/>
    </xf>
    <xf numFmtId="0" fontId="16" fillId="27" borderId="0" applyNumberFormat="0" applyBorder="0" applyAlignment="0" applyProtection="0">
      <alignment vertical="center"/>
    </xf>
    <xf numFmtId="0" fontId="16" fillId="31" borderId="0" applyNumberFormat="0" applyBorder="0" applyAlignment="0" applyProtection="0">
      <alignment vertical="center"/>
    </xf>
    <xf numFmtId="0" fontId="16" fillId="8" borderId="0" applyNumberFormat="0" applyBorder="0" applyAlignment="0" applyProtection="0">
      <alignment vertical="center"/>
    </xf>
    <xf numFmtId="0" fontId="16" fillId="12" borderId="0" applyNumberFormat="0" applyBorder="0" applyAlignment="0" applyProtection="0">
      <alignment vertical="center"/>
    </xf>
    <xf numFmtId="0" fontId="16" fillId="16" borderId="0" applyNumberFormat="0" applyBorder="0" applyAlignment="0" applyProtection="0">
      <alignment vertical="center"/>
    </xf>
    <xf numFmtId="0" fontId="16" fillId="20" borderId="0" applyNumberFormat="0" applyBorder="0" applyAlignment="0" applyProtection="0">
      <alignment vertical="center"/>
    </xf>
    <xf numFmtId="0" fontId="16" fillId="24" borderId="0" applyNumberFormat="0" applyBorder="0" applyAlignment="0" applyProtection="0">
      <alignment vertical="center"/>
    </xf>
    <xf numFmtId="0" fontId="16" fillId="28" borderId="0" applyNumberFormat="0" applyBorder="0" applyAlignment="0" applyProtection="0">
      <alignment vertical="center"/>
    </xf>
    <xf numFmtId="0" fontId="17" fillId="7" borderId="39" applyNumberFormat="0" applyAlignment="0" applyProtection="0">
      <alignment vertical="center"/>
    </xf>
    <xf numFmtId="0" fontId="18" fillId="4" borderId="0" applyNumberFormat="0" applyBorder="0" applyAlignment="0" applyProtection="0">
      <alignment vertical="center"/>
    </xf>
    <xf numFmtId="0" fontId="13" fillId="0" borderId="0" applyNumberFormat="0" applyFill="0" applyBorder="0" applyAlignment="0" applyProtection="0">
      <alignment vertical="top"/>
      <protection locked="0"/>
    </xf>
    <xf numFmtId="0" fontId="19" fillId="0" borderId="38" applyNumberFormat="0" applyFill="0" applyAlignment="0" applyProtection="0">
      <alignment vertical="center"/>
    </xf>
    <xf numFmtId="0" fontId="20" fillId="3" borderId="0" applyNumberFormat="0" applyBorder="0" applyAlignment="0" applyProtection="0">
      <alignment vertical="center"/>
    </xf>
    <xf numFmtId="0" fontId="21" fillId="6" borderId="36" applyNumberFormat="0" applyAlignment="0" applyProtection="0">
      <alignment vertical="center"/>
    </xf>
    <xf numFmtId="0" fontId="22" fillId="0" borderId="0" applyNumberFormat="0" applyFill="0" applyBorder="0" applyAlignment="0" applyProtection="0">
      <alignment vertical="center"/>
    </xf>
    <xf numFmtId="38" fontId="12" fillId="0" borderId="0" applyFont="0" applyFill="0" applyBorder="0" applyAlignment="0" applyProtection="0"/>
    <xf numFmtId="38" fontId="1" fillId="0" borderId="0" applyFont="0" applyFill="0" applyBorder="0" applyAlignment="0" applyProtection="0">
      <alignment vertical="center"/>
    </xf>
    <xf numFmtId="0" fontId="23" fillId="0" borderId="33" applyNumberFormat="0" applyFill="0" applyAlignment="0" applyProtection="0">
      <alignment vertical="center"/>
    </xf>
    <xf numFmtId="0" fontId="24" fillId="0" borderId="34" applyNumberFormat="0" applyFill="0" applyAlignment="0" applyProtection="0">
      <alignment vertical="center"/>
    </xf>
    <xf numFmtId="0" fontId="25" fillId="0" borderId="35" applyNumberFormat="0" applyFill="0" applyAlignment="0" applyProtection="0">
      <alignment vertical="center"/>
    </xf>
    <xf numFmtId="0" fontId="25" fillId="0" borderId="0" applyNumberFormat="0" applyFill="0" applyBorder="0" applyAlignment="0" applyProtection="0">
      <alignment vertical="center"/>
    </xf>
    <xf numFmtId="0" fontId="26" fillId="0" borderId="40" applyNumberFormat="0" applyFill="0" applyAlignment="0" applyProtection="0">
      <alignment vertical="center"/>
    </xf>
    <xf numFmtId="0" fontId="27" fillId="6" borderId="37" applyNumberFormat="0" applyAlignment="0" applyProtection="0">
      <alignment vertical="center"/>
    </xf>
    <xf numFmtId="0" fontId="28" fillId="0" borderId="0" applyNumberFormat="0" applyFill="0" applyBorder="0" applyAlignment="0" applyProtection="0">
      <alignment vertical="center"/>
    </xf>
    <xf numFmtId="0" fontId="29" fillId="5" borderId="36" applyNumberFormat="0" applyAlignment="0" applyProtection="0">
      <alignment vertical="center"/>
    </xf>
    <xf numFmtId="0" fontId="12" fillId="0" borderId="0"/>
    <xf numFmtId="0" fontId="14" fillId="0" borderId="0">
      <alignment vertical="center"/>
    </xf>
    <xf numFmtId="0" fontId="1" fillId="0" borderId="0">
      <alignment vertical="center"/>
    </xf>
    <xf numFmtId="0" fontId="1" fillId="0" borderId="0">
      <alignment vertical="center"/>
    </xf>
    <xf numFmtId="0" fontId="30" fillId="2" borderId="0" applyNumberFormat="0" applyBorder="0" applyAlignment="0" applyProtection="0">
      <alignment vertical="center"/>
    </xf>
  </cellStyleXfs>
  <cellXfs count="631">
    <xf numFmtId="0" fontId="0" fillId="0" borderId="0" xfId="0"/>
    <xf numFmtId="0" fontId="3" fillId="0" borderId="0" xfId="0" applyFont="1" applyAlignment="1">
      <alignment horizontal="center" vertical="center"/>
    </xf>
    <xf numFmtId="0" fontId="3" fillId="0" borderId="0" xfId="0" applyFont="1" applyAlignment="1">
      <alignment vertical="center"/>
    </xf>
    <xf numFmtId="0" fontId="3" fillId="0" borderId="1" xfId="0" applyFont="1" applyBorder="1" applyAlignment="1">
      <alignment vertical="center"/>
    </xf>
    <xf numFmtId="0" fontId="3" fillId="0" borderId="0" xfId="0" applyFont="1" applyBorder="1" applyAlignment="1">
      <alignment vertical="center"/>
    </xf>
    <xf numFmtId="0" fontId="3" fillId="0" borderId="6" xfId="0" applyFont="1" applyBorder="1" applyAlignment="1">
      <alignment vertical="center"/>
    </xf>
    <xf numFmtId="0" fontId="3" fillId="0" borderId="5" xfId="0" applyFont="1" applyBorder="1" applyAlignment="1">
      <alignment vertical="center"/>
    </xf>
    <xf numFmtId="0" fontId="3" fillId="0" borderId="7" xfId="0" applyFont="1" applyBorder="1" applyAlignment="1">
      <alignment horizontal="center" vertical="distributed" textRotation="255"/>
    </xf>
    <xf numFmtId="0" fontId="3" fillId="0" borderId="0" xfId="0" applyFont="1" applyAlignment="1">
      <alignment horizontal="left" vertical="center"/>
    </xf>
    <xf numFmtId="176" fontId="3" fillId="0" borderId="0" xfId="0" applyNumberFormat="1" applyFont="1" applyAlignment="1">
      <alignment vertical="center"/>
    </xf>
    <xf numFmtId="0" fontId="3" fillId="0" borderId="9"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7" xfId="0" applyFont="1" applyBorder="1" applyAlignment="1">
      <alignment horizontal="center" vertical="center" textRotation="255"/>
    </xf>
    <xf numFmtId="0" fontId="8" fillId="0" borderId="0" xfId="0" applyFont="1" applyAlignment="1">
      <alignment vertical="center"/>
    </xf>
    <xf numFmtId="0" fontId="3" fillId="0" borderId="6" xfId="0" applyFont="1" applyBorder="1" applyAlignment="1">
      <alignment horizontal="left" vertical="center"/>
    </xf>
    <xf numFmtId="56" fontId="3" fillId="0" borderId="0" xfId="0" applyNumberFormat="1" applyFont="1" applyAlignment="1">
      <alignment horizontal="left" vertical="center"/>
    </xf>
    <xf numFmtId="0" fontId="3" fillId="0" borderId="1" xfId="0" applyFont="1" applyBorder="1" applyAlignment="1">
      <alignment horizontal="right" vertical="center"/>
    </xf>
    <xf numFmtId="0" fontId="3" fillId="0" borderId="12" xfId="0" applyFont="1" applyBorder="1" applyAlignment="1">
      <alignment horizontal="right" vertical="center"/>
    </xf>
    <xf numFmtId="0" fontId="3" fillId="0" borderId="0" xfId="0" applyFont="1" applyAlignment="1">
      <alignment horizontal="right" vertical="center"/>
    </xf>
    <xf numFmtId="0" fontId="3" fillId="0" borderId="0" xfId="0" applyFont="1" applyAlignment="1">
      <alignment horizontal="distributed" vertical="center"/>
    </xf>
    <xf numFmtId="58" fontId="3" fillId="0" borderId="0" xfId="0" applyNumberFormat="1" applyFont="1" applyAlignment="1">
      <alignment horizontal="center" vertical="center"/>
    </xf>
    <xf numFmtId="0" fontId="3" fillId="0" borderId="8" xfId="0" applyFont="1" applyBorder="1" applyAlignment="1">
      <alignment horizontal="center" vertical="center" textRotation="255"/>
    </xf>
    <xf numFmtId="58" fontId="3" fillId="0" borderId="6" xfId="0" applyNumberFormat="1" applyFont="1" applyBorder="1" applyAlignment="1">
      <alignment horizontal="center" vertical="center"/>
    </xf>
    <xf numFmtId="0" fontId="3" fillId="0" borderId="14" xfId="0" applyFont="1" applyBorder="1" applyAlignment="1">
      <alignment vertical="center"/>
    </xf>
    <xf numFmtId="178" fontId="3" fillId="0" borderId="0" xfId="0" applyNumberFormat="1" applyFont="1" applyBorder="1" applyAlignment="1">
      <alignment horizontal="right" vertical="center"/>
    </xf>
    <xf numFmtId="178" fontId="3" fillId="0" borderId="0" xfId="0" applyNumberFormat="1" applyFont="1" applyAlignment="1">
      <alignment horizontal="right" vertical="center"/>
    </xf>
    <xf numFmtId="180" fontId="3" fillId="0" borderId="0" xfId="0" applyNumberFormat="1" applyFont="1" applyAlignment="1">
      <alignment horizontal="right" vertical="center"/>
    </xf>
    <xf numFmtId="180" fontId="3" fillId="0" borderId="0" xfId="0" applyNumberFormat="1" applyFont="1" applyAlignment="1">
      <alignment vertical="center"/>
    </xf>
    <xf numFmtId="180" fontId="3" fillId="0" borderId="0" xfId="0" applyNumberFormat="1" applyFont="1" applyBorder="1" applyAlignment="1">
      <alignment horizontal="right" vertical="center"/>
    </xf>
    <xf numFmtId="0" fontId="3" fillId="0" borderId="16" xfId="0" applyFont="1" applyBorder="1" applyAlignment="1">
      <alignment horizontal="left" vertical="center"/>
    </xf>
    <xf numFmtId="0" fontId="3" fillId="0" borderId="17" xfId="0" applyFont="1" applyBorder="1" applyAlignment="1">
      <alignment horizontal="center" vertical="distributed" textRotation="255"/>
    </xf>
    <xf numFmtId="178" fontId="3" fillId="0" borderId="0" xfId="0" applyNumberFormat="1" applyFont="1" applyAlignment="1">
      <alignment vertical="center"/>
    </xf>
    <xf numFmtId="0" fontId="3" fillId="0" borderId="19" xfId="0" applyFont="1" applyBorder="1" applyAlignment="1">
      <alignment horizontal="center" vertical="center" textRotation="255"/>
    </xf>
    <xf numFmtId="0" fontId="3" fillId="0" borderId="0" xfId="0" applyFont="1" applyBorder="1" applyAlignment="1">
      <alignment horizontal="center" vertical="center" textRotation="255"/>
    </xf>
    <xf numFmtId="0" fontId="3" fillId="0" borderId="20" xfId="0" applyFont="1" applyBorder="1" applyAlignment="1">
      <alignment horizontal="center" vertical="center" textRotation="255"/>
    </xf>
    <xf numFmtId="0" fontId="3" fillId="0" borderId="17" xfId="0" applyFont="1" applyBorder="1" applyAlignment="1">
      <alignment horizontal="center"/>
    </xf>
    <xf numFmtId="176" fontId="3" fillId="0" borderId="0" xfId="0" applyNumberFormat="1" applyFont="1" applyFill="1" applyAlignment="1">
      <alignment vertical="center"/>
    </xf>
    <xf numFmtId="0" fontId="3" fillId="0" borderId="0" xfId="0" applyFont="1" applyFill="1" applyAlignment="1">
      <alignment vertical="center"/>
    </xf>
    <xf numFmtId="178" fontId="3" fillId="0" borderId="0" xfId="0" applyNumberFormat="1" applyFont="1" applyBorder="1" applyAlignment="1">
      <alignment vertical="center"/>
    </xf>
    <xf numFmtId="178" fontId="3" fillId="0" borderId="0" xfId="0" applyNumberFormat="1" applyFont="1" applyAlignment="1">
      <alignment horizontal="center" vertical="center"/>
    </xf>
    <xf numFmtId="0" fontId="3" fillId="0" borderId="6" xfId="0" applyFont="1" applyFill="1" applyBorder="1" applyAlignment="1" applyProtection="1">
      <alignment horizontal="right" vertical="center"/>
    </xf>
    <xf numFmtId="0" fontId="3" fillId="0" borderId="15" xfId="0" applyFont="1" applyFill="1" applyBorder="1" applyAlignment="1" applyProtection="1">
      <alignment horizontal="right" vertical="center"/>
    </xf>
    <xf numFmtId="0" fontId="3" fillId="0" borderId="0" xfId="0" applyFont="1" applyFill="1" applyAlignment="1" applyProtection="1">
      <alignment horizontal="center" vertical="center"/>
    </xf>
    <xf numFmtId="41" fontId="3" fillId="0" borderId="0" xfId="0" applyNumberFormat="1" applyFont="1" applyAlignment="1" applyProtection="1">
      <alignment horizontal="right" vertical="center"/>
    </xf>
    <xf numFmtId="41" fontId="3" fillId="0" borderId="0" xfId="1" applyNumberFormat="1" applyFont="1" applyFill="1" applyBorder="1" applyAlignment="1" applyProtection="1">
      <alignment horizontal="right" vertical="center"/>
      <protection locked="0"/>
    </xf>
    <xf numFmtId="0" fontId="3" fillId="0" borderId="8" xfId="0" applyFont="1" applyBorder="1" applyAlignment="1">
      <alignment horizontal="center" vertical="center"/>
    </xf>
    <xf numFmtId="0" fontId="3" fillId="0" borderId="19" xfId="0" applyFont="1" applyBorder="1" applyAlignment="1">
      <alignment horizontal="center" vertical="center"/>
    </xf>
    <xf numFmtId="0" fontId="3" fillId="0" borderId="0" xfId="0" applyFont="1" applyFill="1" applyAlignment="1">
      <alignment horizontal="center" vertical="center"/>
    </xf>
    <xf numFmtId="0" fontId="3" fillId="0" borderId="15" xfId="0" applyFont="1" applyFill="1" applyBorder="1" applyAlignment="1">
      <alignment horizontal="right" vertical="center"/>
    </xf>
    <xf numFmtId="0" fontId="3" fillId="0" borderId="2" xfId="0" applyFont="1" applyFill="1" applyBorder="1" applyAlignment="1">
      <alignment horizontal="center" vertical="center"/>
    </xf>
    <xf numFmtId="178" fontId="3" fillId="0" borderId="0" xfId="0" applyNumberFormat="1" applyFont="1" applyFill="1" applyAlignment="1">
      <alignment horizontal="center" vertical="center"/>
    </xf>
    <xf numFmtId="0" fontId="3" fillId="0" borderId="0" xfId="0" applyFont="1" applyFill="1" applyBorder="1" applyAlignment="1" applyProtection="1">
      <alignment horizontal="right" vertical="center"/>
    </xf>
    <xf numFmtId="0" fontId="3" fillId="0" borderId="0" xfId="0" applyFont="1" applyFill="1" applyBorder="1" applyAlignment="1" applyProtection="1">
      <alignment horizontal="center" vertical="center"/>
    </xf>
    <xf numFmtId="0" fontId="3" fillId="0" borderId="5" xfId="0" applyFont="1" applyFill="1" applyBorder="1" applyAlignment="1">
      <alignment horizontal="right" vertical="center" shrinkToFit="1"/>
    </xf>
    <xf numFmtId="0" fontId="3" fillId="0" borderId="12" xfId="0" applyFont="1" applyFill="1" applyBorder="1" applyAlignment="1">
      <alignment horizontal="right" vertical="center"/>
    </xf>
    <xf numFmtId="41" fontId="3" fillId="0" borderId="0" xfId="0" applyNumberFormat="1" applyFont="1" applyFill="1" applyBorder="1" applyAlignment="1" applyProtection="1">
      <alignment horizontal="right" vertical="center"/>
    </xf>
    <xf numFmtId="0" fontId="3" fillId="0" borderId="15" xfId="0" applyFont="1" applyBorder="1" applyAlignment="1">
      <alignment horizontal="right" vertical="center"/>
    </xf>
    <xf numFmtId="0" fontId="3" fillId="0" borderId="22" xfId="0" applyFont="1" applyBorder="1" applyAlignment="1">
      <alignment horizontal="distributed" vertical="center" justifyLastLine="1"/>
    </xf>
    <xf numFmtId="0" fontId="3" fillId="0" borderId="4" xfId="0" applyFont="1" applyBorder="1" applyAlignment="1">
      <alignment horizontal="distributed" vertical="center" justifyLastLine="1"/>
    </xf>
    <xf numFmtId="0" fontId="3" fillId="0" borderId="11" xfId="0" applyFont="1" applyBorder="1" applyAlignment="1">
      <alignment horizontal="distributed" vertical="center" justifyLastLine="1"/>
    </xf>
    <xf numFmtId="41" fontId="3" fillId="0" borderId="15" xfId="1" applyNumberFormat="1" applyFont="1" applyBorder="1" applyAlignment="1">
      <alignment horizontal="right" vertical="center"/>
    </xf>
    <xf numFmtId="41" fontId="3" fillId="0" borderId="0" xfId="1" applyNumberFormat="1" applyFont="1" applyBorder="1" applyAlignment="1">
      <alignment horizontal="right" vertical="center"/>
    </xf>
    <xf numFmtId="41" fontId="3" fillId="0" borderId="15" xfId="1" applyNumberFormat="1" applyFont="1" applyFill="1" applyBorder="1" applyAlignment="1">
      <alignment horizontal="right" vertical="center"/>
    </xf>
    <xf numFmtId="41" fontId="3" fillId="0" borderId="0" xfId="1" applyNumberFormat="1" applyFont="1" applyFill="1" applyBorder="1" applyAlignment="1">
      <alignment horizontal="right" vertical="center"/>
    </xf>
    <xf numFmtId="41" fontId="3" fillId="0" borderId="0" xfId="1" applyNumberFormat="1" applyFont="1" applyBorder="1" applyAlignment="1" applyProtection="1">
      <alignment horizontal="right" vertical="center"/>
      <protection locked="0"/>
    </xf>
    <xf numFmtId="41" fontId="3" fillId="0" borderId="1" xfId="1" applyNumberFormat="1" applyFont="1" applyBorder="1" applyAlignment="1" applyProtection="1">
      <alignment horizontal="right" vertical="center"/>
      <protection locked="0"/>
    </xf>
    <xf numFmtId="41" fontId="3" fillId="0" borderId="0" xfId="0" applyNumberFormat="1" applyFont="1" applyAlignment="1">
      <alignment vertical="center"/>
    </xf>
    <xf numFmtId="41" fontId="3" fillId="0" borderId="0" xfId="0" applyNumberFormat="1" applyFont="1" applyAlignment="1">
      <alignment horizontal="right" vertical="center"/>
    </xf>
    <xf numFmtId="41" fontId="3" fillId="0" borderId="0" xfId="0" applyNumberFormat="1" applyFont="1" applyFill="1" applyAlignment="1" applyProtection="1">
      <alignment horizontal="right" vertical="center"/>
      <protection locked="0"/>
    </xf>
    <xf numFmtId="41" fontId="3" fillId="0" borderId="0" xfId="0" applyNumberFormat="1" applyFont="1" applyAlignment="1">
      <alignment horizontal="center" vertical="center"/>
    </xf>
    <xf numFmtId="41" fontId="3" fillId="0" borderId="0" xfId="0" applyNumberFormat="1" applyFont="1" applyBorder="1" applyAlignment="1">
      <alignment horizontal="right" vertical="center"/>
    </xf>
    <xf numFmtId="41" fontId="3" fillId="0" borderId="12" xfId="0" applyNumberFormat="1" applyFont="1" applyBorder="1" applyAlignment="1">
      <alignment horizontal="right" vertical="center"/>
    </xf>
    <xf numFmtId="41" fontId="3" fillId="0" borderId="15" xfId="0" applyNumberFormat="1" applyFont="1" applyFill="1" applyBorder="1" applyAlignment="1">
      <alignment horizontal="right" vertical="center"/>
    </xf>
    <xf numFmtId="41" fontId="3" fillId="0" borderId="0" xfId="0" applyNumberFormat="1" applyFont="1" applyFill="1" applyBorder="1" applyAlignment="1">
      <alignment horizontal="right" vertical="center"/>
    </xf>
    <xf numFmtId="41" fontId="3" fillId="0" borderId="6" xfId="0" applyNumberFormat="1" applyFont="1" applyFill="1" applyBorder="1" applyAlignment="1">
      <alignment horizontal="right" vertical="center"/>
    </xf>
    <xf numFmtId="41" fontId="3" fillId="0" borderId="0" xfId="0" applyNumberFormat="1" applyFont="1" applyFill="1" applyBorder="1" applyAlignment="1" applyProtection="1">
      <alignment horizontal="right" vertical="center"/>
      <protection locked="0"/>
    </xf>
    <xf numFmtId="41" fontId="3" fillId="0" borderId="6" xfId="0" applyNumberFormat="1" applyFont="1" applyFill="1" applyBorder="1" applyAlignment="1" applyProtection="1">
      <alignment horizontal="right" vertical="center"/>
      <protection locked="0"/>
    </xf>
    <xf numFmtId="41" fontId="3" fillId="0" borderId="5" xfId="0" applyNumberFormat="1" applyFont="1" applyFill="1" applyBorder="1" applyAlignment="1">
      <alignment horizontal="right" vertical="center"/>
    </xf>
    <xf numFmtId="41" fontId="3" fillId="0" borderId="15" xfId="0" applyNumberFormat="1" applyFont="1" applyFill="1" applyBorder="1" applyAlignment="1" applyProtection="1">
      <alignment horizontal="right" vertical="center"/>
    </xf>
    <xf numFmtId="41" fontId="3" fillId="0" borderId="6" xfId="0" applyNumberFormat="1" applyFont="1" applyFill="1" applyBorder="1" applyAlignment="1" applyProtection="1">
      <alignment horizontal="right" vertical="center"/>
    </xf>
    <xf numFmtId="41" fontId="3" fillId="0" borderId="12" xfId="0" applyNumberFormat="1" applyFont="1" applyFill="1" applyBorder="1" applyAlignment="1" applyProtection="1">
      <alignment horizontal="right" vertical="center"/>
    </xf>
    <xf numFmtId="41" fontId="3" fillId="0" borderId="1" xfId="0" applyNumberFormat="1" applyFont="1" applyFill="1" applyBorder="1" applyAlignment="1" applyProtection="1">
      <alignment horizontal="right" vertical="center"/>
      <protection locked="0"/>
    </xf>
    <xf numFmtId="41" fontId="3" fillId="0" borderId="1" xfId="0" applyNumberFormat="1" applyFont="1" applyFill="1" applyBorder="1" applyAlignment="1" applyProtection="1">
      <alignment horizontal="right" vertical="center"/>
    </xf>
    <xf numFmtId="41" fontId="3" fillId="0" borderId="15" xfId="0" applyNumberFormat="1" applyFont="1" applyBorder="1" applyAlignment="1">
      <alignment horizontal="right" vertical="center"/>
    </xf>
    <xf numFmtId="41" fontId="3" fillId="0" borderId="1" xfId="0" applyNumberFormat="1" applyFont="1" applyBorder="1" applyAlignment="1">
      <alignment horizontal="right" vertical="center"/>
    </xf>
    <xf numFmtId="0" fontId="3" fillId="0" borderId="0" xfId="0" applyFont="1" applyAlignment="1">
      <alignment horizontal="distributed" vertical="center" wrapText="1"/>
    </xf>
    <xf numFmtId="0" fontId="3" fillId="0" borderId="23" xfId="0" applyFont="1" applyBorder="1" applyAlignment="1">
      <alignment horizontal="distributed" vertical="center" justifyLastLine="1"/>
    </xf>
    <xf numFmtId="0" fontId="3" fillId="0" borderId="2" xfId="0" applyFont="1" applyBorder="1" applyAlignment="1" applyProtection="1">
      <alignment vertical="center"/>
      <protection locked="0"/>
    </xf>
    <xf numFmtId="0" fontId="3" fillId="0" borderId="0" xfId="0" applyFont="1" applyBorder="1" applyAlignment="1" applyProtection="1">
      <alignment vertical="center"/>
      <protection locked="0"/>
    </xf>
    <xf numFmtId="49" fontId="3" fillId="0" borderId="0" xfId="0" applyNumberFormat="1" applyFont="1" applyBorder="1" applyAlignment="1" applyProtection="1">
      <alignment horizontal="right" vertical="center"/>
      <protection locked="0"/>
    </xf>
    <xf numFmtId="0" fontId="5" fillId="0" borderId="0" xfId="0" applyFont="1" applyFill="1" applyBorder="1" applyAlignment="1">
      <alignment horizontal="center" vertical="center"/>
    </xf>
    <xf numFmtId="0" fontId="3" fillId="0" borderId="0" xfId="0" applyFont="1" applyFill="1" applyBorder="1" applyAlignment="1">
      <alignment horizontal="right" vertical="center" shrinkToFit="1"/>
    </xf>
    <xf numFmtId="0" fontId="3" fillId="0" borderId="0" xfId="0" applyFont="1" applyFill="1" applyBorder="1" applyAlignment="1">
      <alignment vertical="center"/>
    </xf>
    <xf numFmtId="178" fontId="3" fillId="0" borderId="0" xfId="0" applyNumberFormat="1" applyFont="1" applyFill="1" applyBorder="1" applyAlignment="1">
      <alignment horizontal="center" vertical="center"/>
    </xf>
    <xf numFmtId="41" fontId="9" fillId="0" borderId="15" xfId="2" applyNumberFormat="1" applyFont="1" applyBorder="1" applyAlignment="1">
      <alignment horizontal="right" vertical="center"/>
    </xf>
    <xf numFmtId="41" fontId="9" fillId="0" borderId="0" xfId="2" applyNumberFormat="1" applyFont="1" applyAlignment="1">
      <alignment horizontal="right" vertical="center"/>
    </xf>
    <xf numFmtId="0" fontId="4" fillId="0" borderId="0" xfId="0" applyFont="1" applyBorder="1" applyAlignment="1">
      <alignment horizontal="left" vertical="center"/>
    </xf>
    <xf numFmtId="0" fontId="3" fillId="0" borderId="8" xfId="0" applyFont="1" applyBorder="1" applyAlignment="1">
      <alignment vertical="top" textRotation="255"/>
    </xf>
    <xf numFmtId="0" fontId="3" fillId="0" borderId="16" xfId="0" applyFont="1" applyBorder="1" applyAlignment="1">
      <alignment horizontal="left" vertical="center" textRotation="255"/>
    </xf>
    <xf numFmtId="0" fontId="3" fillId="0" borderId="19" xfId="0" applyFont="1" applyBorder="1" applyAlignment="1">
      <alignment horizontal="left" vertical="center" textRotation="255"/>
    </xf>
    <xf numFmtId="0" fontId="3" fillId="0" borderId="6" xfId="0" applyFont="1" applyBorder="1" applyAlignment="1">
      <alignment horizontal="center" vertical="center" textRotation="255"/>
    </xf>
    <xf numFmtId="0" fontId="3" fillId="0" borderId="19" xfId="0" applyFont="1" applyBorder="1" applyAlignment="1">
      <alignment vertical="center" textRotation="255"/>
    </xf>
    <xf numFmtId="0" fontId="3" fillId="0" borderId="24" xfId="0" applyFont="1" applyBorder="1" applyAlignment="1">
      <alignment horizontal="distributed" vertical="center" justifyLastLine="1"/>
    </xf>
    <xf numFmtId="179" fontId="3" fillId="0" borderId="15" xfId="0" applyNumberFormat="1" applyFont="1" applyFill="1" applyBorder="1" applyAlignment="1">
      <alignment horizontal="right" vertical="center"/>
    </xf>
    <xf numFmtId="178" fontId="3" fillId="0" borderId="0" xfId="0" applyNumberFormat="1" applyFont="1" applyFill="1" applyBorder="1" applyAlignment="1" applyProtection="1">
      <alignment horizontal="right" vertical="center"/>
      <protection locked="0"/>
    </xf>
    <xf numFmtId="178" fontId="3" fillId="0" borderId="0" xfId="0" applyNumberFormat="1" applyFont="1" applyFill="1" applyAlignment="1">
      <alignment horizontal="left" vertical="center"/>
    </xf>
    <xf numFmtId="41" fontId="3" fillId="0" borderId="12" xfId="0" applyNumberFormat="1" applyFont="1" applyFill="1" applyBorder="1" applyAlignment="1">
      <alignment horizontal="right" vertical="center"/>
    </xf>
    <xf numFmtId="41" fontId="3" fillId="0" borderId="1" xfId="0" applyNumberFormat="1" applyFont="1" applyFill="1" applyBorder="1" applyAlignment="1">
      <alignment horizontal="right" vertical="center"/>
    </xf>
    <xf numFmtId="41" fontId="3" fillId="0" borderId="0" xfId="2" applyNumberFormat="1" applyFont="1" applyFill="1" applyBorder="1" applyAlignment="1" applyProtection="1">
      <alignment horizontal="right" vertical="center"/>
      <protection locked="0"/>
    </xf>
    <xf numFmtId="41" fontId="3" fillId="0" borderId="0" xfId="0" quotePrefix="1" applyNumberFormat="1" applyFont="1" applyFill="1" applyBorder="1" applyAlignment="1" applyProtection="1">
      <alignment horizontal="right" vertical="center"/>
      <protection locked="0"/>
    </xf>
    <xf numFmtId="41" fontId="3" fillId="0" borderId="0" xfId="2" applyNumberFormat="1" applyFont="1" applyFill="1" applyBorder="1" applyAlignment="1" applyProtection="1">
      <alignment horizontal="right" vertical="center"/>
    </xf>
    <xf numFmtId="41" fontId="3" fillId="0" borderId="1" xfId="2" applyNumberFormat="1" applyFont="1" applyFill="1" applyBorder="1" applyAlignment="1" applyProtection="1">
      <alignment horizontal="right" vertical="center"/>
      <protection locked="0"/>
    </xf>
    <xf numFmtId="41" fontId="3" fillId="0" borderId="1" xfId="0" quotePrefix="1" applyNumberFormat="1" applyFont="1" applyFill="1" applyBorder="1" applyAlignment="1" applyProtection="1">
      <alignment horizontal="right" vertical="center"/>
      <protection locked="0"/>
    </xf>
    <xf numFmtId="41" fontId="3" fillId="0" borderId="0" xfId="0" applyNumberFormat="1" applyFont="1" applyFill="1" applyAlignment="1">
      <alignment horizontal="center" vertical="center"/>
    </xf>
    <xf numFmtId="0" fontId="3" fillId="0" borderId="20" xfId="0" applyFont="1" applyFill="1" applyBorder="1" applyAlignment="1" applyProtection="1">
      <alignment horizontal="right" vertical="center"/>
    </xf>
    <xf numFmtId="0" fontId="3" fillId="0" borderId="5" xfId="0" applyFont="1" applyFill="1" applyBorder="1" applyAlignment="1" applyProtection="1">
      <alignment horizontal="right" vertical="center"/>
    </xf>
    <xf numFmtId="0" fontId="3" fillId="0" borderId="12" xfId="0" applyFont="1" applyFill="1" applyBorder="1" applyAlignment="1" applyProtection="1">
      <alignment horizontal="right" vertical="center"/>
    </xf>
    <xf numFmtId="0" fontId="4" fillId="0" borderId="0" xfId="0" applyFont="1" applyFill="1" applyBorder="1" applyAlignment="1" applyProtection="1">
      <alignment vertical="center"/>
    </xf>
    <xf numFmtId="0" fontId="3" fillId="0" borderId="2" xfId="0" applyFont="1" applyBorder="1" applyAlignment="1" applyProtection="1">
      <alignment horizontal="left" vertical="center"/>
      <protection locked="0"/>
    </xf>
    <xf numFmtId="0" fontId="3" fillId="0" borderId="0" xfId="0" applyFont="1" applyBorder="1" applyAlignment="1" applyProtection="1">
      <alignment horizontal="left" vertical="center"/>
      <protection locked="0"/>
    </xf>
    <xf numFmtId="0" fontId="3" fillId="0" borderId="15" xfId="0" applyFont="1" applyBorder="1" applyAlignment="1">
      <alignment horizontal="right" vertical="center"/>
    </xf>
    <xf numFmtId="183" fontId="3" fillId="0" borderId="0" xfId="3" applyNumberFormat="1" applyFont="1" applyAlignment="1">
      <alignment horizontal="center" vertical="center"/>
    </xf>
    <xf numFmtId="41" fontId="3" fillId="0" borderId="0" xfId="0" applyNumberFormat="1" applyFont="1" applyFill="1" applyAlignment="1" applyProtection="1">
      <alignment horizontal="center" vertical="center"/>
    </xf>
    <xf numFmtId="56" fontId="3" fillId="0" borderId="0" xfId="0" applyNumberFormat="1" applyFont="1" applyBorder="1" applyAlignment="1">
      <alignment horizontal="left" vertical="center"/>
    </xf>
    <xf numFmtId="49" fontId="3" fillId="0" borderId="1" xfId="0" applyNumberFormat="1" applyFont="1" applyBorder="1" applyAlignment="1">
      <alignment horizontal="left" vertical="center"/>
    </xf>
    <xf numFmtId="0" fontId="3" fillId="0" borderId="0" xfId="0" applyFont="1" applyAlignment="1">
      <alignment horizontal="distributed" vertical="center" indent="1"/>
    </xf>
    <xf numFmtId="0" fontId="3" fillId="0" borderId="15" xfId="0" applyFont="1" applyBorder="1" applyAlignment="1">
      <alignment horizontal="distributed" vertical="top" indent="1"/>
    </xf>
    <xf numFmtId="0" fontId="3" fillId="0" borderId="6" xfId="0" applyFont="1" applyBorder="1" applyAlignment="1">
      <alignment horizontal="center" vertical="top"/>
    </xf>
    <xf numFmtId="0" fontId="3" fillId="0" borderId="16" xfId="0" applyFont="1" applyBorder="1" applyAlignment="1">
      <alignment horizontal="center" vertical="top"/>
    </xf>
    <xf numFmtId="0" fontId="3" fillId="0" borderId="15" xfId="0" applyFont="1" applyBorder="1" applyAlignment="1">
      <alignment horizontal="center" vertical="top" wrapText="1"/>
    </xf>
    <xf numFmtId="0" fontId="3" fillId="0" borderId="15" xfId="0" applyFont="1" applyBorder="1" applyAlignment="1">
      <alignment horizontal="distributed" vertical="distributed" textRotation="255"/>
    </xf>
    <xf numFmtId="0" fontId="3" fillId="0" borderId="20" xfId="0" applyFont="1" applyBorder="1" applyAlignment="1">
      <alignment horizontal="center" vertical="top"/>
    </xf>
    <xf numFmtId="0" fontId="3" fillId="0" borderId="18" xfId="0" applyFont="1" applyBorder="1" applyAlignment="1">
      <alignment horizontal="center" vertical="top"/>
    </xf>
    <xf numFmtId="0" fontId="3" fillId="0" borderId="19" xfId="0" applyFont="1" applyBorder="1" applyAlignment="1">
      <alignment horizontal="center" vertical="top"/>
    </xf>
    <xf numFmtId="0" fontId="3" fillId="0" borderId="19" xfId="0" applyFont="1" applyBorder="1" applyAlignment="1">
      <alignment horizontal="distributed" vertical="top" indent="1"/>
    </xf>
    <xf numFmtId="0" fontId="3" fillId="0" borderId="0" xfId="0" applyFont="1" applyAlignment="1">
      <alignment horizontal="center" vertical="center"/>
    </xf>
    <xf numFmtId="0" fontId="3" fillId="0" borderId="0" xfId="0" applyFont="1" applyAlignment="1">
      <alignment horizontal="left" vertical="center"/>
    </xf>
    <xf numFmtId="181" fontId="3" fillId="0" borderId="0" xfId="5" applyNumberFormat="1" applyFont="1" applyFill="1" applyBorder="1" applyAlignment="1">
      <alignment horizontal="right" vertical="center"/>
    </xf>
    <xf numFmtId="41" fontId="3" fillId="0" borderId="1" xfId="2" applyNumberFormat="1" applyFont="1" applyFill="1" applyBorder="1" applyAlignment="1">
      <alignment horizontal="right" vertical="center"/>
    </xf>
    <xf numFmtId="41" fontId="3" fillId="0" borderId="1" xfId="0" applyNumberFormat="1" applyFont="1" applyFill="1" applyBorder="1" applyAlignment="1">
      <alignment horizontal="right"/>
    </xf>
    <xf numFmtId="41" fontId="3" fillId="0" borderId="12" xfId="0" applyNumberFormat="1" applyFont="1" applyFill="1" applyBorder="1" applyAlignment="1">
      <alignment horizontal="right"/>
    </xf>
    <xf numFmtId="41" fontId="3" fillId="0" borderId="0" xfId="0" applyNumberFormat="1" applyFont="1" applyFill="1" applyBorder="1" applyAlignment="1">
      <alignment horizontal="right"/>
    </xf>
    <xf numFmtId="41" fontId="3" fillId="0" borderId="15" xfId="0" applyNumberFormat="1" applyFont="1" applyFill="1" applyBorder="1" applyAlignment="1">
      <alignment horizontal="right"/>
    </xf>
    <xf numFmtId="41" fontId="3" fillId="0" borderId="2" xfId="0" applyNumberFormat="1" applyFont="1" applyFill="1" applyBorder="1" applyAlignment="1" applyProtection="1">
      <alignment horizontal="right" vertical="center"/>
    </xf>
    <xf numFmtId="0" fontId="3" fillId="0" borderId="0" xfId="0" applyFont="1" applyFill="1" applyBorder="1" applyAlignment="1">
      <alignment horizontal="right" vertical="center"/>
    </xf>
    <xf numFmtId="0" fontId="3" fillId="0" borderId="6" xfId="0" applyFont="1" applyFill="1" applyBorder="1" applyAlignment="1">
      <alignment horizontal="right" vertical="center"/>
    </xf>
    <xf numFmtId="0" fontId="3" fillId="0" borderId="0" xfId="0" applyFont="1" applyFill="1" applyBorder="1" applyAlignment="1">
      <alignment horizontal="center" vertical="center"/>
    </xf>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Border="1" applyAlignment="1">
      <alignment horizontal="left" vertical="center"/>
    </xf>
    <xf numFmtId="41" fontId="3" fillId="0" borderId="0" xfId="0" applyNumberFormat="1" applyFont="1" applyAlignment="1" applyProtection="1">
      <alignment horizontal="right" vertical="center"/>
    </xf>
    <xf numFmtId="0" fontId="3" fillId="0" borderId="0" xfId="0" applyFont="1" applyFill="1" applyBorder="1" applyAlignment="1">
      <alignment horizontal="right" vertical="center"/>
    </xf>
    <xf numFmtId="0" fontId="3" fillId="0" borderId="0"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9" xfId="0" applyFont="1" applyFill="1" applyBorder="1" applyAlignment="1">
      <alignment horizontal="center" vertical="center"/>
    </xf>
    <xf numFmtId="0" fontId="8" fillId="0" borderId="0" xfId="0" applyFont="1" applyFill="1" applyAlignment="1">
      <alignment horizontal="right" vertical="center"/>
    </xf>
    <xf numFmtId="0" fontId="8" fillId="0" borderId="0" xfId="0" applyFont="1" applyFill="1" applyAlignment="1">
      <alignment horizontal="left" vertical="center"/>
    </xf>
    <xf numFmtId="0" fontId="8" fillId="0" borderId="0" xfId="0" applyFont="1" applyFill="1" applyAlignment="1">
      <alignment vertical="center"/>
    </xf>
    <xf numFmtId="0" fontId="3" fillId="0" borderId="0" xfId="0" applyFont="1" applyFill="1" applyAlignment="1">
      <alignment horizontal="left" vertical="center"/>
    </xf>
    <xf numFmtId="41" fontId="3" fillId="0" borderId="0" xfId="0" applyNumberFormat="1" applyFont="1" applyFill="1" applyAlignment="1" applyProtection="1">
      <alignment horizontal="right" vertical="center"/>
    </xf>
    <xf numFmtId="41" fontId="3" fillId="0" borderId="0" xfId="1" applyNumberFormat="1" applyFont="1" applyFill="1" applyAlignment="1">
      <alignment horizontal="right" vertical="center"/>
    </xf>
    <xf numFmtId="41" fontId="3" fillId="0" borderId="0" xfId="0" applyNumberFormat="1" applyFont="1" applyFill="1" applyAlignment="1">
      <alignment horizontal="right" vertical="center"/>
    </xf>
    <xf numFmtId="41" fontId="3" fillId="0" borderId="5" xfId="0" applyNumberFormat="1" applyFont="1" applyFill="1" applyBorder="1" applyAlignment="1" applyProtection="1">
      <alignment horizontal="right" vertical="center"/>
      <protection locked="0"/>
    </xf>
    <xf numFmtId="0" fontId="4" fillId="0" borderId="0" xfId="0" applyFont="1" applyFill="1" applyBorder="1" applyAlignment="1">
      <alignment vertical="center"/>
    </xf>
    <xf numFmtId="41" fontId="3" fillId="32" borderId="0" xfId="0" applyNumberFormat="1" applyFont="1" applyFill="1" applyBorder="1" applyAlignment="1" applyProtection="1">
      <alignment horizontal="right" vertical="center"/>
    </xf>
    <xf numFmtId="41" fontId="3" fillId="32" borderId="0" xfId="0" applyNumberFormat="1" applyFont="1" applyFill="1" applyBorder="1" applyAlignment="1" applyProtection="1">
      <alignment horizontal="right" vertical="center"/>
      <protection locked="0"/>
    </xf>
    <xf numFmtId="41" fontId="3" fillId="0" borderId="1" xfId="1" applyNumberFormat="1" applyFont="1" applyFill="1" applyBorder="1" applyAlignment="1">
      <alignment horizontal="right" vertical="center"/>
    </xf>
    <xf numFmtId="41" fontId="3" fillId="0" borderId="0" xfId="2" applyNumberFormat="1" applyFont="1" applyFill="1" applyBorder="1" applyAlignment="1">
      <alignment horizontal="right" vertical="center"/>
    </xf>
    <xf numFmtId="0" fontId="3" fillId="0" borderId="0" xfId="0" applyFont="1" applyBorder="1" applyAlignment="1">
      <alignment horizontal="right" vertical="center"/>
    </xf>
    <xf numFmtId="0" fontId="3" fillId="0" borderId="0" xfId="0" applyFont="1" applyAlignment="1">
      <alignment horizontal="right" vertical="center"/>
    </xf>
    <xf numFmtId="0" fontId="3" fillId="0" borderId="1" xfId="0" applyFont="1" applyBorder="1" applyAlignment="1">
      <alignment horizontal="right" vertical="center"/>
    </xf>
    <xf numFmtId="0" fontId="3" fillId="0" borderId="0" xfId="0" applyFont="1" applyAlignment="1">
      <alignment vertical="center"/>
    </xf>
    <xf numFmtId="0" fontId="3" fillId="0" borderId="2" xfId="0" applyFont="1" applyBorder="1" applyAlignment="1">
      <alignment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top"/>
    </xf>
    <xf numFmtId="0" fontId="3" fillId="0" borderId="1" xfId="0" applyFont="1" applyBorder="1" applyAlignment="1">
      <alignment vertical="center"/>
    </xf>
    <xf numFmtId="0" fontId="3" fillId="0" borderId="27" xfId="0" applyFont="1" applyBorder="1" applyAlignment="1">
      <alignment horizontal="center" vertical="center"/>
    </xf>
    <xf numFmtId="0" fontId="3" fillId="0" borderId="9" xfId="0" applyFont="1" applyBorder="1" applyAlignment="1">
      <alignment horizontal="center" vertical="center"/>
    </xf>
    <xf numFmtId="0" fontId="3" fillId="0" borderId="2" xfId="0" applyFont="1" applyBorder="1" applyAlignment="1">
      <alignment horizontal="left" vertical="center"/>
    </xf>
    <xf numFmtId="0" fontId="3" fillId="0" borderId="21" xfId="0" applyFont="1" applyBorder="1" applyAlignment="1">
      <alignment horizontal="center" vertical="center"/>
    </xf>
    <xf numFmtId="0" fontId="3" fillId="0" borderId="0" xfId="0" applyFont="1" applyBorder="1" applyAlignment="1">
      <alignment horizontal="left" vertical="center"/>
    </xf>
    <xf numFmtId="0" fontId="3" fillId="0" borderId="8" xfId="0" applyFont="1" applyBorder="1" applyAlignment="1">
      <alignment horizontal="center" vertical="center"/>
    </xf>
    <xf numFmtId="0" fontId="3" fillId="0" borderId="4"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0" xfId="0" applyFont="1" applyBorder="1" applyAlignment="1">
      <alignment vertical="center"/>
    </xf>
    <xf numFmtId="0" fontId="3" fillId="0" borderId="0" xfId="0" applyFont="1" applyAlignment="1">
      <alignment horizontal="center" vertical="center"/>
    </xf>
    <xf numFmtId="0" fontId="4" fillId="0" borderId="2" xfId="0" applyFont="1" applyBorder="1" applyAlignment="1">
      <alignment vertical="center"/>
    </xf>
    <xf numFmtId="0" fontId="3" fillId="0" borderId="1" xfId="0" applyFont="1" applyBorder="1" applyAlignment="1">
      <alignment horizontal="distributed" vertical="center"/>
    </xf>
    <xf numFmtId="0" fontId="3" fillId="0" borderId="0" xfId="0" applyFont="1" applyBorder="1" applyAlignment="1">
      <alignment horizontal="distributed" vertical="center"/>
    </xf>
    <xf numFmtId="41" fontId="3" fillId="0" borderId="0" xfId="0" applyNumberFormat="1" applyFont="1" applyAlignment="1">
      <alignment horizontal="right" vertical="center"/>
    </xf>
    <xf numFmtId="41" fontId="3" fillId="0" borderId="0" xfId="0" applyNumberFormat="1" applyFont="1" applyBorder="1" applyAlignment="1" applyProtection="1">
      <alignment horizontal="right" vertical="center"/>
      <protection locked="0"/>
    </xf>
    <xf numFmtId="0" fontId="3" fillId="0" borderId="17" xfId="0" applyFont="1" applyBorder="1" applyAlignment="1">
      <alignment horizontal="center" vertical="center"/>
    </xf>
    <xf numFmtId="0" fontId="4" fillId="0" borderId="0" xfId="0" applyFont="1" applyBorder="1" applyAlignment="1">
      <alignment horizontal="center" vertical="center"/>
    </xf>
    <xf numFmtId="0" fontId="3" fillId="0" borderId="4" xfId="0" applyFont="1" applyBorder="1" applyAlignment="1">
      <alignment horizontal="distributed" vertical="center" justifyLastLine="1"/>
    </xf>
    <xf numFmtId="0" fontId="3" fillId="0" borderId="1" xfId="0" applyFont="1" applyBorder="1" applyAlignment="1">
      <alignment horizontal="center" vertical="center"/>
    </xf>
    <xf numFmtId="0" fontId="3" fillId="0" borderId="5" xfId="0" applyFont="1" applyBorder="1" applyAlignment="1">
      <alignment horizontal="center" vertical="center"/>
    </xf>
    <xf numFmtId="41" fontId="3" fillId="0" borderId="5" xfId="0" applyNumberFormat="1" applyFont="1" applyFill="1" applyBorder="1" applyAlignment="1" applyProtection="1">
      <alignment horizontal="right" vertical="center"/>
    </xf>
    <xf numFmtId="177" fontId="3" fillId="0" borderId="0" xfId="0" applyNumberFormat="1" applyFont="1" applyFill="1" applyBorder="1" applyAlignment="1" applyProtection="1">
      <alignment horizontal="right" vertical="center"/>
      <protection locked="0"/>
    </xf>
    <xf numFmtId="178" fontId="3" fillId="0" borderId="1" xfId="0" applyNumberFormat="1" applyFont="1" applyFill="1" applyBorder="1" applyAlignment="1" applyProtection="1">
      <alignment horizontal="right" vertical="center"/>
      <protection locked="0"/>
    </xf>
    <xf numFmtId="0" fontId="31" fillId="0" borderId="0" xfId="0" applyFont="1" applyAlignment="1">
      <alignment vertical="center"/>
    </xf>
    <xf numFmtId="0" fontId="3" fillId="0" borderId="0" xfId="4" applyFont="1" applyFill="1" applyAlignment="1">
      <alignment vertical="center"/>
    </xf>
    <xf numFmtId="0" fontId="8" fillId="0" borderId="0" xfId="4" applyFont="1" applyFill="1" applyAlignment="1">
      <alignment horizontal="center" vertical="center"/>
    </xf>
    <xf numFmtId="0" fontId="7" fillId="0" borderId="0" xfId="4" applyFont="1" applyFill="1" applyAlignment="1">
      <alignment horizontal="center" vertical="center"/>
    </xf>
    <xf numFmtId="0" fontId="3" fillId="0" borderId="1" xfId="4" applyFont="1" applyFill="1" applyBorder="1" applyAlignment="1">
      <alignment vertical="center"/>
    </xf>
    <xf numFmtId="0" fontId="3" fillId="0" borderId="1" xfId="4" applyFont="1" applyFill="1" applyBorder="1" applyAlignment="1">
      <alignment horizontal="right" vertical="center"/>
    </xf>
    <xf numFmtId="0" fontId="3" fillId="0" borderId="3" xfId="4" applyFont="1" applyFill="1" applyBorder="1" applyAlignment="1">
      <alignment horizontal="center" vertical="center"/>
    </xf>
    <xf numFmtId="0" fontId="3" fillId="0" borderId="9" xfId="4" applyFont="1" applyFill="1" applyBorder="1" applyAlignment="1">
      <alignment horizontal="center" vertical="center"/>
    </xf>
    <xf numFmtId="0" fontId="3" fillId="0" borderId="8" xfId="4" applyFont="1" applyFill="1" applyBorder="1" applyAlignment="1">
      <alignment horizontal="center" vertical="center"/>
    </xf>
    <xf numFmtId="0" fontId="3" fillId="0" borderId="23" xfId="4" applyFont="1" applyFill="1" applyBorder="1" applyAlignment="1">
      <alignment horizontal="center" vertical="center"/>
    </xf>
    <xf numFmtId="0" fontId="3" fillId="0" borderId="4" xfId="4" applyFont="1" applyFill="1" applyBorder="1" applyAlignment="1">
      <alignment horizontal="center" vertical="center"/>
    </xf>
    <xf numFmtId="0" fontId="3" fillId="0" borderId="11" xfId="4" applyFont="1" applyFill="1" applyBorder="1" applyAlignment="1">
      <alignment horizontal="center" vertical="center"/>
    </xf>
    <xf numFmtId="0" fontId="3" fillId="0" borderId="6" xfId="4" applyFont="1" applyFill="1" applyBorder="1" applyAlignment="1">
      <alignment horizontal="right" vertical="center"/>
    </xf>
    <xf numFmtId="41" fontId="3" fillId="0" borderId="15" xfId="2" applyNumberFormat="1" applyFont="1" applyFill="1" applyBorder="1" applyAlignment="1">
      <alignment horizontal="right" vertical="center"/>
    </xf>
    <xf numFmtId="181" fontId="3" fillId="0" borderId="1" xfId="5" applyNumberFormat="1" applyFont="1" applyFill="1" applyBorder="1" applyAlignment="1">
      <alignment horizontal="right" vertical="center"/>
    </xf>
    <xf numFmtId="0" fontId="3" fillId="0" borderId="0" xfId="4" applyFont="1" applyFill="1" applyBorder="1" applyAlignment="1">
      <alignment vertical="center"/>
    </xf>
    <xf numFmtId="0" fontId="31" fillId="0" borderId="0" xfId="4" applyFont="1" applyFill="1" applyAlignment="1">
      <alignment vertical="center"/>
    </xf>
    <xf numFmtId="0" fontId="3" fillId="0" borderId="5" xfId="4" applyFont="1" applyFill="1" applyBorder="1" applyAlignment="1">
      <alignment horizontal="right" vertical="center"/>
    </xf>
    <xf numFmtId="0" fontId="8" fillId="0" borderId="0" xfId="0" applyFont="1" applyAlignment="1">
      <alignment horizontal="right" vertical="center"/>
    </xf>
    <xf numFmtId="0" fontId="3" fillId="0" borderId="0" xfId="0" applyFont="1" applyAlignment="1">
      <alignment horizontal="right" vertical="center"/>
    </xf>
    <xf numFmtId="0" fontId="3" fillId="0" borderId="0" xfId="0" applyFont="1" applyAlignment="1">
      <alignment horizontal="left" vertical="center"/>
    </xf>
    <xf numFmtId="0" fontId="3" fillId="0" borderId="1" xfId="0" applyFont="1" applyBorder="1" applyAlignment="1">
      <alignment horizontal="right" vertical="center"/>
    </xf>
    <xf numFmtId="0" fontId="3" fillId="0" borderId="9" xfId="0" applyFont="1" applyBorder="1" applyAlignment="1">
      <alignment horizontal="center" vertical="distributed" textRotation="255"/>
    </xf>
    <xf numFmtId="0" fontId="3" fillId="0" borderId="15" xfId="0" applyFont="1" applyBorder="1" applyAlignment="1">
      <alignment horizontal="center" vertical="distributed" textRotation="255"/>
    </xf>
    <xf numFmtId="0" fontId="3" fillId="0" borderId="6" xfId="0" applyFont="1" applyBorder="1" applyAlignment="1">
      <alignment horizontal="center" vertical="distributed" textRotation="255"/>
    </xf>
    <xf numFmtId="0" fontId="3" fillId="0" borderId="8" xfId="0" applyFont="1" applyBorder="1" applyAlignment="1">
      <alignment horizontal="center" vertical="distributed" textRotation="255"/>
    </xf>
    <xf numFmtId="0" fontId="3" fillId="0" borderId="16" xfId="0" applyFont="1" applyBorder="1" applyAlignment="1">
      <alignment horizontal="center" vertical="distributed" textRotation="255"/>
    </xf>
    <xf numFmtId="0" fontId="3" fillId="0" borderId="0" xfId="0" applyFont="1" applyAlignment="1">
      <alignment vertical="center"/>
    </xf>
    <xf numFmtId="0" fontId="3" fillId="0" borderId="2" xfId="0" applyFont="1" applyBorder="1" applyAlignment="1">
      <alignment vertical="center"/>
    </xf>
    <xf numFmtId="0" fontId="3" fillId="0" borderId="0" xfId="0" applyFont="1" applyBorder="1" applyAlignment="1">
      <alignment vertical="center" shrinkToFit="1"/>
    </xf>
    <xf numFmtId="0" fontId="3" fillId="0" borderId="1" xfId="0" applyFont="1" applyBorder="1" applyAlignment="1">
      <alignment vertical="center"/>
    </xf>
    <xf numFmtId="0" fontId="3" fillId="0" borderId="16" xfId="0" applyFont="1" applyBorder="1" applyAlignment="1">
      <alignment horizontal="center" vertical="center" textRotation="255"/>
    </xf>
    <xf numFmtId="0" fontId="3" fillId="0" borderId="0" xfId="0" applyFont="1" applyBorder="1" applyAlignment="1">
      <alignment horizontal="left" vertical="center"/>
    </xf>
    <xf numFmtId="0" fontId="3" fillId="0" borderId="0" xfId="0" applyFont="1" applyBorder="1" applyAlignment="1">
      <alignment vertical="center"/>
    </xf>
    <xf numFmtId="0" fontId="3" fillId="0" borderId="0" xfId="0" applyFont="1" applyFill="1" applyAlignment="1">
      <alignment vertical="center"/>
    </xf>
    <xf numFmtId="0" fontId="3" fillId="0" borderId="0" xfId="0" applyFont="1" applyBorder="1" applyAlignment="1">
      <alignment horizontal="center" vertical="distributed" textRotation="255"/>
    </xf>
    <xf numFmtId="0" fontId="3" fillId="0" borderId="0" xfId="0" applyFont="1" applyAlignment="1">
      <alignment horizontal="center" vertical="center"/>
    </xf>
    <xf numFmtId="0" fontId="3" fillId="0" borderId="15" xfId="0" applyFont="1" applyBorder="1" applyAlignment="1">
      <alignment horizontal="center" vertical="center" textRotation="255"/>
    </xf>
    <xf numFmtId="0" fontId="3" fillId="0" borderId="6" xfId="0" applyFont="1" applyFill="1" applyBorder="1" applyAlignment="1">
      <alignment horizontal="right" vertical="center"/>
    </xf>
    <xf numFmtId="0" fontId="3" fillId="0" borderId="6" xfId="0" applyFont="1" applyFill="1" applyBorder="1" applyAlignment="1">
      <alignment horizontal="center" vertical="center"/>
    </xf>
    <xf numFmtId="0" fontId="3" fillId="0" borderId="0" xfId="0" applyFont="1" applyFill="1" applyAlignment="1">
      <alignment horizontal="right" vertical="center"/>
    </xf>
    <xf numFmtId="0" fontId="8" fillId="0" borderId="0" xfId="0" applyFont="1" applyFill="1" applyAlignment="1">
      <alignment vertical="center"/>
    </xf>
    <xf numFmtId="0" fontId="3" fillId="0" borderId="0" xfId="0" applyFont="1" applyFill="1" applyAlignment="1">
      <alignment vertical="center"/>
    </xf>
    <xf numFmtId="0" fontId="8" fillId="0" borderId="0" xfId="0" applyFont="1" applyFill="1" applyAlignment="1" applyProtection="1">
      <alignment vertical="center"/>
    </xf>
    <xf numFmtId="41" fontId="3" fillId="0" borderId="0" xfId="0" applyNumberFormat="1" applyFont="1" applyFill="1" applyAlignment="1" applyProtection="1">
      <alignment horizontal="right" vertical="center"/>
    </xf>
    <xf numFmtId="0" fontId="3" fillId="0" borderId="0" xfId="0" applyFont="1" applyFill="1" applyBorder="1" applyAlignment="1">
      <alignment vertical="center"/>
    </xf>
    <xf numFmtId="0" fontId="3" fillId="0" borderId="1" xfId="0" applyFont="1" applyFill="1" applyBorder="1" applyAlignment="1">
      <alignment vertical="center"/>
    </xf>
    <xf numFmtId="0" fontId="3" fillId="0" borderId="0" xfId="0" applyFont="1" applyFill="1" applyAlignment="1">
      <alignment vertical="center"/>
    </xf>
    <xf numFmtId="41" fontId="3" fillId="0" borderId="0" xfId="0" applyNumberFormat="1" applyFont="1" applyFill="1" applyAlignment="1" applyProtection="1">
      <alignment horizontal="right" vertical="center"/>
    </xf>
    <xf numFmtId="0" fontId="3" fillId="0" borderId="2" xfId="0" applyFont="1" applyFill="1" applyBorder="1" applyAlignment="1">
      <alignment vertical="center"/>
    </xf>
    <xf numFmtId="0" fontId="8" fillId="0" borderId="0" xfId="0" applyFont="1" applyFill="1" applyAlignment="1">
      <alignment horizontal="center" vertical="center"/>
    </xf>
    <xf numFmtId="0" fontId="3" fillId="0" borderId="15" xfId="0" applyFont="1" applyFill="1" applyBorder="1" applyAlignment="1">
      <alignment horizontal="center" vertical="center"/>
    </xf>
    <xf numFmtId="0" fontId="3" fillId="0" borderId="6" xfId="0" applyFont="1" applyFill="1" applyBorder="1" applyAlignment="1">
      <alignment horizontal="center" vertical="distributed" textRotation="255"/>
    </xf>
    <xf numFmtId="0" fontId="3" fillId="0" borderId="0" xfId="0" applyFont="1" applyFill="1" applyBorder="1" applyAlignment="1">
      <alignment horizontal="center" vertical="distributed" textRotation="255"/>
    </xf>
    <xf numFmtId="0" fontId="3" fillId="0" borderId="15" xfId="0" applyFont="1" applyFill="1" applyBorder="1" applyAlignment="1">
      <alignment vertical="distributed" textRotation="255"/>
    </xf>
    <xf numFmtId="0" fontId="3" fillId="0" borderId="16" xfId="0" applyFont="1" applyFill="1" applyBorder="1" applyAlignment="1">
      <alignment horizontal="center" vertical="distributed" textRotation="255"/>
    </xf>
    <xf numFmtId="0" fontId="3" fillId="0" borderId="5" xfId="0" applyFont="1" applyFill="1" applyBorder="1" applyAlignment="1">
      <alignment horizontal="center" vertical="distributed" textRotation="255"/>
    </xf>
    <xf numFmtId="0" fontId="3" fillId="0" borderId="12" xfId="0" applyFont="1" applyFill="1" applyBorder="1" applyAlignment="1">
      <alignment horizontal="center" vertical="distributed" textRotation="255"/>
    </xf>
    <xf numFmtId="41" fontId="3" fillId="0" borderId="27" xfId="0" applyNumberFormat="1" applyFont="1" applyFill="1" applyBorder="1" applyAlignment="1" applyProtection="1">
      <alignment horizontal="right" vertical="center"/>
    </xf>
    <xf numFmtId="41" fontId="3" fillId="0" borderId="0" xfId="0" applyNumberFormat="1" applyFont="1" applyFill="1" applyAlignment="1">
      <alignment vertical="center"/>
    </xf>
    <xf numFmtId="0" fontId="3" fillId="0" borderId="1" xfId="0" applyFont="1" applyFill="1" applyBorder="1" applyAlignment="1" applyProtection="1">
      <alignment horizontal="center" vertical="center"/>
    </xf>
    <xf numFmtId="0" fontId="31" fillId="0" borderId="0" xfId="0" applyFont="1" applyFill="1" applyAlignment="1">
      <alignment vertical="center"/>
    </xf>
    <xf numFmtId="49" fontId="3" fillId="0" borderId="0" xfId="0" applyNumberFormat="1" applyFont="1" applyFill="1" applyBorder="1" applyAlignment="1">
      <alignment horizontal="right" vertical="center"/>
    </xf>
    <xf numFmtId="176" fontId="10" fillId="0" borderId="15" xfId="2" applyNumberFormat="1" applyFont="1" applyFill="1" applyBorder="1" applyAlignment="1" applyProtection="1">
      <alignment horizontal="right" vertical="center"/>
    </xf>
    <xf numFmtId="41" fontId="10" fillId="0" borderId="0" xfId="2" applyNumberFormat="1" applyFont="1" applyFill="1" applyBorder="1" applyAlignment="1" applyProtection="1">
      <alignment horizontal="right" vertical="center"/>
      <protection locked="0"/>
    </xf>
    <xf numFmtId="0" fontId="3" fillId="0" borderId="0" xfId="0" applyFont="1" applyFill="1" applyAlignment="1" applyProtection="1">
      <alignment vertical="center"/>
    </xf>
    <xf numFmtId="0" fontId="3" fillId="0" borderId="13" xfId="0" applyFont="1" applyFill="1" applyBorder="1" applyAlignment="1" applyProtection="1">
      <alignment horizontal="center" vertical="distributed" textRotation="255"/>
    </xf>
    <xf numFmtId="0" fontId="3" fillId="0" borderId="2" xfId="0" applyFont="1" applyFill="1" applyBorder="1" applyAlignment="1" applyProtection="1">
      <alignment horizontal="center" vertical="distributed" textRotation="255"/>
    </xf>
    <xf numFmtId="0" fontId="3" fillId="0" borderId="6" xfId="0" applyFont="1" applyFill="1" applyBorder="1" applyAlignment="1" applyProtection="1">
      <alignment horizontal="center" vertical="center"/>
    </xf>
    <xf numFmtId="0" fontId="3" fillId="0" borderId="6" xfId="0" applyFont="1" applyFill="1" applyBorder="1" applyAlignment="1" applyProtection="1">
      <alignment horizontal="center" vertical="distributed" textRotation="255"/>
    </xf>
    <xf numFmtId="0" fontId="4" fillId="0" borderId="3" xfId="0" applyFont="1" applyFill="1" applyBorder="1" applyAlignment="1" applyProtection="1">
      <alignment horizontal="center" vertical="distributed" textRotation="255"/>
    </xf>
    <xf numFmtId="0" fontId="3" fillId="0" borderId="9" xfId="0" applyFont="1" applyFill="1" applyBorder="1" applyAlignment="1" applyProtection="1">
      <alignment horizontal="center" vertical="distributed" textRotation="255"/>
    </xf>
    <xf numFmtId="0" fontId="3" fillId="0" borderId="8" xfId="0" applyFont="1" applyFill="1" applyBorder="1" applyAlignment="1" applyProtection="1">
      <alignment horizontal="center" vertical="distributed" textRotation="255"/>
    </xf>
    <xf numFmtId="41" fontId="3" fillId="0" borderId="0" xfId="0" applyNumberFormat="1" applyFont="1" applyFill="1" applyAlignment="1" applyProtection="1">
      <alignment vertical="center"/>
    </xf>
    <xf numFmtId="176" fontId="10" fillId="0" borderId="15" xfId="0" applyNumberFormat="1" applyFont="1" applyFill="1" applyBorder="1" applyAlignment="1">
      <alignment horizontal="right" vertical="center"/>
    </xf>
    <xf numFmtId="178" fontId="3" fillId="0" borderId="0" xfId="0" applyNumberFormat="1" applyFont="1" applyFill="1" applyAlignment="1">
      <alignment vertical="center"/>
    </xf>
    <xf numFmtId="49" fontId="3" fillId="0" borderId="6" xfId="0" applyNumberFormat="1" applyFont="1" applyFill="1" applyBorder="1" applyAlignment="1">
      <alignment horizontal="right" vertical="center"/>
    </xf>
    <xf numFmtId="176" fontId="10" fillId="0" borderId="12" xfId="0" applyNumberFormat="1" applyFont="1" applyFill="1" applyBorder="1" applyAlignment="1">
      <alignment horizontal="right" vertical="center"/>
    </xf>
    <xf numFmtId="41" fontId="3" fillId="0" borderId="1" xfId="2" applyNumberFormat="1" applyFont="1" applyFill="1" applyBorder="1" applyAlignment="1" applyProtection="1">
      <alignment horizontal="right" vertical="center"/>
    </xf>
    <xf numFmtId="176" fontId="31" fillId="0" borderId="0" xfId="0" applyNumberFormat="1" applyFont="1" applyFill="1" applyAlignment="1">
      <alignment vertical="center"/>
    </xf>
    <xf numFmtId="0" fontId="3" fillId="0" borderId="1" xfId="0" applyFont="1" applyFill="1" applyBorder="1" applyAlignment="1">
      <alignment horizontal="right" vertical="center"/>
    </xf>
    <xf numFmtId="0" fontId="3" fillId="0" borderId="6" xfId="0" applyFont="1" applyFill="1" applyBorder="1" applyAlignment="1">
      <alignment horizontal="right" vertical="center"/>
    </xf>
    <xf numFmtId="0" fontId="3" fillId="0" borderId="0" xfId="0" applyFont="1" applyFill="1" applyBorder="1" applyAlignment="1">
      <alignment horizontal="center" vertical="center"/>
    </xf>
    <xf numFmtId="0" fontId="3" fillId="0" borderId="0" xfId="0" applyFont="1" applyFill="1" applyAlignment="1">
      <alignment horizontal="left" vertical="center"/>
    </xf>
    <xf numFmtId="0" fontId="3" fillId="0" borderId="1" xfId="0" applyFont="1" applyFill="1" applyBorder="1" applyAlignment="1">
      <alignment horizontal="center" vertical="center"/>
    </xf>
    <xf numFmtId="0" fontId="3" fillId="0" borderId="0" xfId="0" applyFont="1" applyFill="1" applyAlignment="1">
      <alignment horizontal="center" vertical="center"/>
    </xf>
    <xf numFmtId="0" fontId="4" fillId="0" borderId="0" xfId="0" applyFont="1" applyFill="1" applyBorder="1" applyAlignment="1">
      <alignment vertical="center"/>
    </xf>
    <xf numFmtId="0" fontId="3" fillId="0" borderId="2" xfId="0" applyFont="1" applyFill="1" applyBorder="1" applyAlignment="1">
      <alignment horizontal="left" vertical="center"/>
    </xf>
    <xf numFmtId="0" fontId="3" fillId="0" borderId="1" xfId="0" applyFont="1" applyFill="1" applyBorder="1" applyAlignment="1">
      <alignment horizontal="left" vertical="center"/>
    </xf>
    <xf numFmtId="0" fontId="3" fillId="0" borderId="4" xfId="0" applyFont="1" applyFill="1" applyBorder="1" applyAlignment="1" applyProtection="1">
      <alignment horizontal="center" vertical="center"/>
    </xf>
    <xf numFmtId="0" fontId="8" fillId="0" borderId="0" xfId="0" applyFont="1" applyFill="1" applyAlignment="1" applyProtection="1">
      <alignment horizontal="right" vertical="center"/>
    </xf>
    <xf numFmtId="0" fontId="8" fillId="0" borderId="0" xfId="0" applyFont="1" applyFill="1" applyAlignment="1" applyProtection="1">
      <alignment vertical="center"/>
    </xf>
    <xf numFmtId="0" fontId="3" fillId="0" borderId="2" xfId="0" applyFont="1" applyFill="1" applyBorder="1" applyAlignment="1">
      <alignment vertical="center"/>
    </xf>
    <xf numFmtId="0" fontId="3" fillId="0" borderId="6" xfId="0" applyFont="1" applyFill="1" applyBorder="1" applyAlignment="1" applyProtection="1">
      <alignment horizontal="center" vertical="center"/>
    </xf>
    <xf numFmtId="41" fontId="3" fillId="0" borderId="0" xfId="0" applyNumberFormat="1" applyFont="1" applyFill="1" applyAlignment="1" applyProtection="1">
      <alignment horizontal="right" vertical="center"/>
    </xf>
    <xf numFmtId="0" fontId="3" fillId="0" borderId="6" xfId="0" applyFont="1" applyFill="1" applyBorder="1" applyAlignment="1">
      <alignment vertical="distributed" textRotation="255"/>
    </xf>
    <xf numFmtId="0" fontId="3" fillId="0" borderId="0" xfId="0" applyFont="1" applyFill="1" applyBorder="1" applyAlignment="1">
      <alignment vertical="distributed" textRotation="255" wrapText="1"/>
    </xf>
    <xf numFmtId="0" fontId="3" fillId="0" borderId="6" xfId="0" applyFont="1" applyFill="1" applyBorder="1" applyAlignment="1"/>
    <xf numFmtId="0" fontId="4" fillId="0" borderId="8" xfId="0" applyFont="1" applyFill="1" applyBorder="1" applyAlignment="1"/>
    <xf numFmtId="0" fontId="4" fillId="0" borderId="3" xfId="0" applyFont="1" applyFill="1" applyBorder="1" applyAlignment="1"/>
    <xf numFmtId="0" fontId="4" fillId="0" borderId="9" xfId="0" applyFont="1" applyFill="1" applyBorder="1" applyAlignment="1"/>
    <xf numFmtId="0" fontId="3" fillId="0" borderId="3" xfId="0" applyFont="1" applyFill="1" applyBorder="1" applyAlignment="1"/>
    <xf numFmtId="0" fontId="4" fillId="0" borderId="7" xfId="0" applyFont="1" applyFill="1" applyBorder="1" applyAlignment="1"/>
    <xf numFmtId="0" fontId="3" fillId="0" borderId="7" xfId="0" applyFont="1" applyFill="1" applyBorder="1" applyAlignment="1">
      <alignment vertical="center"/>
    </xf>
    <xf numFmtId="0" fontId="4" fillId="0" borderId="6" xfId="0" applyFont="1" applyFill="1" applyBorder="1" applyAlignment="1">
      <alignment vertical="center"/>
    </xf>
    <xf numFmtId="41" fontId="3" fillId="0" borderId="18" xfId="0" applyNumberFormat="1" applyFont="1" applyFill="1" applyBorder="1" applyAlignment="1" applyProtection="1">
      <alignment horizontal="right" vertical="center"/>
    </xf>
    <xf numFmtId="41" fontId="3" fillId="0" borderId="21" xfId="0" applyNumberFormat="1" applyFont="1" applyFill="1" applyBorder="1" applyAlignment="1" applyProtection="1">
      <alignment horizontal="right" vertical="center"/>
      <protection locked="0"/>
    </xf>
    <xf numFmtId="0" fontId="4" fillId="0" borderId="5" xfId="0" applyFont="1" applyFill="1" applyBorder="1" applyAlignment="1">
      <alignment vertical="center"/>
    </xf>
    <xf numFmtId="0" fontId="3" fillId="0" borderId="6" xfId="0" applyFont="1" applyFill="1" applyBorder="1" applyAlignment="1" applyProtection="1">
      <alignment horizontal="right" vertical="center"/>
    </xf>
    <xf numFmtId="41" fontId="3" fillId="0" borderId="0" xfId="0" applyNumberFormat="1" applyFont="1" applyFill="1" applyBorder="1" applyAlignment="1" applyProtection="1">
      <alignment horizontal="right" vertical="center"/>
    </xf>
    <xf numFmtId="182" fontId="3" fillId="0" borderId="0" xfId="0" applyNumberFormat="1" applyFont="1" applyFill="1" applyAlignment="1" applyProtection="1">
      <alignment horizontal="right" vertical="center"/>
    </xf>
    <xf numFmtId="41" fontId="3" fillId="0" borderId="0" xfId="0" applyNumberFormat="1" applyFont="1" applyFill="1" applyBorder="1" applyAlignment="1" applyProtection="1">
      <alignment horizontal="right" vertical="center"/>
      <protection locked="0"/>
    </xf>
    <xf numFmtId="182" fontId="3" fillId="0" borderId="0" xfId="0" applyNumberFormat="1" applyFont="1" applyFill="1" applyAlignment="1" applyProtection="1">
      <alignment vertical="center"/>
    </xf>
    <xf numFmtId="41" fontId="3" fillId="0" borderId="15" xfId="0" applyNumberFormat="1" applyFont="1" applyFill="1" applyBorder="1" applyAlignment="1" applyProtection="1">
      <alignment vertical="center"/>
    </xf>
    <xf numFmtId="41" fontId="3" fillId="0" borderId="0" xfId="0" applyNumberFormat="1" applyFont="1" applyFill="1" applyBorder="1" applyAlignment="1" applyProtection="1">
      <alignment vertical="center"/>
      <protection locked="0"/>
    </xf>
    <xf numFmtId="41" fontId="3" fillId="0" borderId="0" xfId="0" quotePrefix="1" applyNumberFormat="1" applyFont="1" applyFill="1" applyBorder="1" applyAlignment="1" applyProtection="1">
      <alignment vertical="center"/>
      <protection locked="0"/>
    </xf>
    <xf numFmtId="41" fontId="3" fillId="0" borderId="12" xfId="0" applyNumberFormat="1" applyFont="1" applyFill="1" applyBorder="1" applyAlignment="1" applyProtection="1">
      <alignment vertical="center"/>
    </xf>
    <xf numFmtId="41" fontId="3" fillId="0" borderId="1" xfId="0" applyNumberFormat="1" applyFont="1" applyFill="1" applyBorder="1" applyAlignment="1" applyProtection="1">
      <alignment vertical="center"/>
      <protection locked="0"/>
    </xf>
    <xf numFmtId="41" fontId="3" fillId="0" borderId="1" xfId="0" quotePrefix="1" applyNumberFormat="1" applyFont="1" applyFill="1" applyBorder="1" applyAlignment="1" applyProtection="1">
      <alignment vertical="center"/>
      <protection locked="0"/>
    </xf>
    <xf numFmtId="41" fontId="3" fillId="0" borderId="0" xfId="0" quotePrefix="1" applyNumberFormat="1" applyFont="1" applyFill="1" applyAlignment="1" applyProtection="1">
      <alignment horizontal="right" vertical="center"/>
    </xf>
    <xf numFmtId="41" fontId="3" fillId="0" borderId="1" xfId="0" applyNumberFormat="1" applyFont="1" applyFill="1" applyBorder="1" applyAlignment="1" applyProtection="1">
      <alignment horizontal="right" vertical="center"/>
      <protection locked="0"/>
    </xf>
    <xf numFmtId="0" fontId="3" fillId="0" borderId="0" xfId="0" applyFont="1" applyFill="1" applyBorder="1" applyAlignment="1">
      <alignment horizontal="right" vertical="center"/>
    </xf>
    <xf numFmtId="0" fontId="3" fillId="0" borderId="5" xfId="0" applyFont="1" applyFill="1" applyBorder="1" applyAlignment="1">
      <alignment horizontal="right" vertical="center"/>
    </xf>
    <xf numFmtId="41" fontId="3" fillId="0" borderId="0" xfId="0" applyNumberFormat="1" applyFont="1" applyFill="1" applyAlignment="1" applyProtection="1">
      <alignment horizontal="right" vertical="center"/>
    </xf>
    <xf numFmtId="41" fontId="31" fillId="0" borderId="0" xfId="0" applyNumberFormat="1" applyFont="1" applyFill="1" applyAlignment="1" applyProtection="1">
      <alignment horizontal="left" vertical="center"/>
    </xf>
    <xf numFmtId="0" fontId="3" fillId="0" borderId="6" xfId="0" applyFont="1" applyFill="1" applyBorder="1" applyAlignment="1">
      <alignment horizontal="left" vertical="center"/>
    </xf>
    <xf numFmtId="0" fontId="3" fillId="0" borderId="3" xfId="0" applyFont="1" applyFill="1" applyBorder="1" applyAlignment="1">
      <alignment horizontal="center" vertical="center"/>
    </xf>
    <xf numFmtId="0" fontId="3" fillId="0" borderId="3" xfId="0" applyFont="1" applyFill="1" applyBorder="1" applyAlignment="1">
      <alignment horizontal="center" vertical="distributed" textRotation="255"/>
    </xf>
    <xf numFmtId="0" fontId="3" fillId="0" borderId="3" xfId="0" applyFont="1" applyFill="1" applyBorder="1" applyAlignment="1">
      <alignment horizontal="center" vertical="distributed" textRotation="255" wrapText="1"/>
    </xf>
    <xf numFmtId="0" fontId="3" fillId="0" borderId="7" xfId="0" applyFont="1" applyFill="1" applyBorder="1" applyAlignment="1">
      <alignment horizontal="center" vertical="distributed" textRotation="255"/>
    </xf>
    <xf numFmtId="0" fontId="4" fillId="0" borderId="2" xfId="0" applyFont="1" applyFill="1" applyBorder="1" applyAlignment="1">
      <alignment vertical="center"/>
    </xf>
    <xf numFmtId="178" fontId="3" fillId="0" borderId="2" xfId="0" applyNumberFormat="1" applyFont="1" applyFill="1" applyBorder="1" applyAlignment="1" applyProtection="1">
      <alignment horizontal="right" vertical="center"/>
    </xf>
    <xf numFmtId="0" fontId="3" fillId="0" borderId="18" xfId="0" applyFont="1" applyFill="1" applyBorder="1" applyAlignment="1">
      <alignment horizontal="center" vertical="center" textRotation="255"/>
    </xf>
    <xf numFmtId="0" fontId="4" fillId="0" borderId="15" xfId="0" applyFont="1" applyFill="1" applyBorder="1" applyAlignment="1">
      <alignment horizontal="center" vertical="center" textRotation="255"/>
    </xf>
    <xf numFmtId="0" fontId="4" fillId="0" borderId="9"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vertical="center"/>
    </xf>
    <xf numFmtId="41" fontId="3" fillId="0" borderId="0" xfId="0" applyNumberFormat="1" applyFont="1" applyFill="1" applyBorder="1" applyAlignment="1" applyProtection="1">
      <alignment horizontal="right" vertical="center"/>
      <protection locked="0"/>
    </xf>
    <xf numFmtId="41" fontId="3" fillId="0" borderId="1" xfId="0" applyNumberFormat="1" applyFont="1" applyFill="1" applyBorder="1" applyAlignment="1" applyProtection="1">
      <alignment horizontal="right" vertical="center"/>
      <protection locked="0"/>
    </xf>
    <xf numFmtId="0" fontId="32" fillId="0" borderId="0" xfId="0" applyFont="1" applyFill="1" applyAlignment="1">
      <alignment vertical="center"/>
    </xf>
    <xf numFmtId="0" fontId="3" fillId="0" borderId="25" xfId="0" applyFont="1" applyFill="1" applyBorder="1" applyAlignment="1">
      <alignment horizontal="right" vertical="center"/>
    </xf>
    <xf numFmtId="0" fontId="3" fillId="0" borderId="13" xfId="0" applyFont="1" applyFill="1" applyBorder="1" applyAlignment="1">
      <alignment horizontal="right" vertical="center"/>
    </xf>
    <xf numFmtId="0" fontId="3" fillId="0" borderId="7" xfId="0" applyFont="1" applyFill="1" applyBorder="1" applyAlignment="1">
      <alignment horizontal="left" vertical="center"/>
    </xf>
    <xf numFmtId="0" fontId="3" fillId="0" borderId="26" xfId="0" applyFont="1" applyFill="1" applyBorder="1" applyAlignment="1">
      <alignment horizontal="left" vertical="center"/>
    </xf>
    <xf numFmtId="0" fontId="5" fillId="0" borderId="11" xfId="0" applyFont="1" applyFill="1" applyBorder="1" applyAlignment="1">
      <alignment horizontal="center" vertical="center" wrapText="1"/>
    </xf>
    <xf numFmtId="41" fontId="3" fillId="0" borderId="18" xfId="0" applyNumberFormat="1" applyFont="1" applyFill="1" applyBorder="1" applyAlignment="1" applyProtection="1">
      <alignment horizontal="right" vertical="center"/>
      <protection locked="0"/>
    </xf>
    <xf numFmtId="0" fontId="3" fillId="0" borderId="0" xfId="0" applyFont="1" applyBorder="1" applyAlignment="1">
      <alignment vertical="center"/>
    </xf>
    <xf numFmtId="41" fontId="3" fillId="0" borderId="1" xfId="1" applyNumberFormat="1" applyFont="1" applyBorder="1" applyAlignment="1">
      <alignment horizontal="right" vertical="center"/>
    </xf>
    <xf numFmtId="0" fontId="3" fillId="0" borderId="0" xfId="4" applyFont="1" applyFill="1" applyAlignment="1">
      <alignment vertical="center"/>
    </xf>
    <xf numFmtId="41" fontId="3" fillId="0" borderId="0" xfId="0" applyNumberFormat="1" applyFont="1" applyFill="1" applyBorder="1" applyAlignment="1" applyProtection="1">
      <alignment horizontal="right" vertical="center"/>
      <protection locked="0"/>
    </xf>
    <xf numFmtId="184" fontId="3" fillId="0" borderId="12" xfId="0" applyNumberFormat="1" applyFont="1" applyFill="1" applyBorder="1" applyAlignment="1">
      <alignment horizontal="right" vertical="center"/>
    </xf>
    <xf numFmtId="0" fontId="3" fillId="0" borderId="0" xfId="4" applyFont="1" applyFill="1" applyBorder="1" applyAlignment="1">
      <alignment vertical="center"/>
    </xf>
    <xf numFmtId="0" fontId="3" fillId="0" borderId="2" xfId="4" applyFont="1" applyFill="1" applyBorder="1" applyAlignment="1">
      <alignment vertical="center"/>
    </xf>
    <xf numFmtId="0" fontId="3" fillId="0" borderId="0" xfId="4" applyFont="1" applyFill="1" applyAlignment="1">
      <alignment vertical="center"/>
    </xf>
    <xf numFmtId="0" fontId="3" fillId="0" borderId="13" xfId="4" applyFont="1" applyFill="1" applyBorder="1" applyAlignment="1">
      <alignment horizontal="center" vertical="center"/>
    </xf>
    <xf numFmtId="0" fontId="3" fillId="0" borderId="6" xfId="4" applyFont="1" applyFill="1" applyBorder="1" applyAlignment="1">
      <alignment horizontal="center" vertical="center"/>
    </xf>
    <xf numFmtId="0" fontId="3" fillId="0" borderId="3" xfId="4" applyFont="1" applyFill="1" applyBorder="1" applyAlignment="1">
      <alignment horizontal="center" vertical="center"/>
    </xf>
    <xf numFmtId="0" fontId="3" fillId="0" borderId="24" xfId="4" applyFont="1" applyFill="1" applyBorder="1" applyAlignment="1">
      <alignment horizontal="center" vertical="center"/>
    </xf>
    <xf numFmtId="0" fontId="3" fillId="0" borderId="14" xfId="4" applyFont="1" applyFill="1" applyBorder="1" applyAlignment="1">
      <alignment horizontal="center" vertical="center"/>
    </xf>
    <xf numFmtId="0" fontId="3" fillId="0" borderId="8" xfId="4" applyFont="1" applyFill="1" applyBorder="1" applyAlignment="1">
      <alignment horizontal="center" vertical="center"/>
    </xf>
    <xf numFmtId="0" fontId="3" fillId="0" borderId="9" xfId="4" applyFont="1" applyFill="1" applyBorder="1" applyAlignment="1">
      <alignment horizontal="center" vertical="center"/>
    </xf>
    <xf numFmtId="0" fontId="6" fillId="0" borderId="0" xfId="4" applyFont="1" applyFill="1" applyAlignment="1">
      <alignment horizontal="right" vertical="center"/>
    </xf>
    <xf numFmtId="0" fontId="8" fillId="0" borderId="0" xfId="4" applyFont="1" applyFill="1" applyAlignment="1">
      <alignment horizontal="right" vertical="center"/>
    </xf>
    <xf numFmtId="0" fontId="6" fillId="0" borderId="0" xfId="4" applyFont="1" applyFill="1" applyAlignment="1">
      <alignment horizontal="left" vertical="center"/>
    </xf>
    <xf numFmtId="0" fontId="8" fillId="0" borderId="0" xfId="4" applyFont="1" applyFill="1" applyAlignment="1">
      <alignment vertical="center"/>
    </xf>
    <xf numFmtId="0" fontId="8" fillId="0" borderId="0" xfId="0" applyFont="1" applyAlignment="1">
      <alignment horizontal="right" vertical="center"/>
    </xf>
    <xf numFmtId="0" fontId="8" fillId="0" borderId="0" xfId="0" applyFont="1" applyAlignment="1">
      <alignment horizontal="left" vertical="center"/>
    </xf>
    <xf numFmtId="0" fontId="3" fillId="0" borderId="0" xfId="0" applyFont="1" applyAlignment="1">
      <alignment horizontal="right" vertical="center"/>
    </xf>
    <xf numFmtId="0" fontId="3" fillId="0" borderId="0" xfId="0" applyFont="1" applyAlignment="1">
      <alignment horizontal="left" vertical="center"/>
    </xf>
    <xf numFmtId="0" fontId="3" fillId="0" borderId="1" xfId="0" applyFont="1" applyBorder="1" applyAlignment="1">
      <alignment horizontal="right" vertical="center"/>
    </xf>
    <xf numFmtId="0" fontId="3" fillId="0" borderId="0" xfId="0" applyFont="1" applyBorder="1" applyAlignment="1">
      <alignment horizontal="right" vertical="center"/>
    </xf>
    <xf numFmtId="0" fontId="4" fillId="0" borderId="6" xfId="0" applyFont="1" applyBorder="1" applyAlignment="1">
      <alignment horizontal="right" vertical="center"/>
    </xf>
    <xf numFmtId="0" fontId="3" fillId="0" borderId="28" xfId="0" applyFont="1" applyBorder="1" applyAlignment="1">
      <alignment horizontal="distributed" vertical="center" justifyLastLine="1"/>
    </xf>
    <xf numFmtId="0" fontId="3" fillId="0" borderId="6" xfId="0" applyFont="1" applyBorder="1" applyAlignment="1">
      <alignment horizontal="right" vertical="center"/>
    </xf>
    <xf numFmtId="0" fontId="3" fillId="0" borderId="8" xfId="0" applyFont="1" applyBorder="1" applyAlignment="1">
      <alignment horizontal="distributed" vertical="center" justifyLastLine="1"/>
    </xf>
    <xf numFmtId="0" fontId="3" fillId="0" borderId="9" xfId="0" applyFont="1" applyBorder="1" applyAlignment="1">
      <alignment horizontal="distributed" vertical="center" justifyLastLine="1"/>
    </xf>
    <xf numFmtId="0" fontId="3" fillId="0" borderId="7" xfId="0" applyFont="1" applyBorder="1" applyAlignment="1">
      <alignment horizontal="left" vertical="center"/>
    </xf>
    <xf numFmtId="0" fontId="3" fillId="0" borderId="3" xfId="0" applyFont="1" applyBorder="1" applyAlignment="1">
      <alignment horizontal="left" vertical="center"/>
    </xf>
    <xf numFmtId="0" fontId="3" fillId="0" borderId="10" xfId="0" applyFont="1" applyBorder="1" applyAlignment="1">
      <alignment horizontal="distributed" vertical="center" justifyLastLine="1"/>
    </xf>
    <xf numFmtId="0" fontId="3" fillId="0" borderId="2" xfId="0" applyFont="1" applyBorder="1" applyAlignment="1">
      <alignment horizontal="right" vertical="center"/>
    </xf>
    <xf numFmtId="0" fontId="3" fillId="0" borderId="13" xfId="0" applyFont="1" applyBorder="1" applyAlignment="1">
      <alignment horizontal="right" vertical="center"/>
    </xf>
    <xf numFmtId="0" fontId="4" fillId="0" borderId="0" xfId="0" applyFont="1" applyBorder="1" applyAlignment="1">
      <alignment horizontal="right" vertical="center"/>
    </xf>
    <xf numFmtId="0" fontId="4" fillId="0" borderId="5" xfId="0" applyFont="1" applyBorder="1" applyAlignment="1">
      <alignment horizontal="right" vertical="center"/>
    </xf>
    <xf numFmtId="0" fontId="3" fillId="0" borderId="0" xfId="0" applyFont="1" applyBorder="1" applyAlignment="1">
      <alignment vertical="center" shrinkToFit="1"/>
    </xf>
    <xf numFmtId="0" fontId="3" fillId="0" borderId="24" xfId="0" applyFont="1" applyBorder="1" applyAlignment="1">
      <alignment horizontal="left" vertical="distributed"/>
    </xf>
    <xf numFmtId="0" fontId="3" fillId="0" borderId="14" xfId="0" applyFont="1" applyBorder="1" applyAlignment="1">
      <alignment horizontal="left" vertical="distributed"/>
    </xf>
    <xf numFmtId="0" fontId="3" fillId="0" borderId="0" xfId="0" applyFont="1" applyBorder="1" applyAlignment="1">
      <alignment horizontal="left" vertical="center" shrinkToFit="1"/>
    </xf>
    <xf numFmtId="0" fontId="3" fillId="0" borderId="1" xfId="0" applyFont="1" applyBorder="1" applyAlignment="1">
      <alignment horizontal="left" vertical="center"/>
    </xf>
    <xf numFmtId="0" fontId="3" fillId="0" borderId="8" xfId="0" applyFont="1" applyBorder="1" applyAlignment="1">
      <alignment horizontal="center" vertical="distributed" textRotation="255"/>
    </xf>
    <xf numFmtId="0" fontId="3" fillId="0" borderId="16" xfId="0" applyFont="1" applyBorder="1" applyAlignment="1">
      <alignment horizontal="center" vertical="distributed" textRotation="255"/>
    </xf>
    <xf numFmtId="0" fontId="3" fillId="0" borderId="19" xfId="0" applyFont="1" applyBorder="1" applyAlignment="1">
      <alignment horizontal="center" vertical="distributed" textRotation="255"/>
    </xf>
    <xf numFmtId="0" fontId="3" fillId="0" borderId="15" xfId="0" applyFont="1" applyBorder="1" applyAlignment="1">
      <alignment horizontal="center" vertical="distributed" textRotation="255"/>
    </xf>
    <xf numFmtId="0" fontId="3" fillId="0" borderId="9" xfId="0" applyFont="1" applyBorder="1" applyAlignment="1">
      <alignment horizontal="distributed" vertical="top" indent="1"/>
    </xf>
    <xf numFmtId="0" fontId="3" fillId="0" borderId="3" xfId="0" applyFont="1" applyBorder="1" applyAlignment="1">
      <alignment horizontal="distributed" vertical="top" indent="1"/>
    </xf>
    <xf numFmtId="0" fontId="3" fillId="0" borderId="25" xfId="0" applyFont="1" applyBorder="1" applyAlignment="1">
      <alignment horizontal="left" vertical="center" wrapText="1"/>
    </xf>
    <xf numFmtId="0" fontId="3" fillId="0" borderId="29" xfId="0" applyFont="1" applyBorder="1" applyAlignment="1">
      <alignment horizontal="left" vertical="center" wrapText="1"/>
    </xf>
    <xf numFmtId="0" fontId="3" fillId="0" borderId="30" xfId="0" applyFont="1" applyBorder="1" applyAlignment="1">
      <alignment horizontal="left" vertical="center" wrapText="1"/>
    </xf>
    <xf numFmtId="0" fontId="3" fillId="0" borderId="31" xfId="0" applyFont="1" applyBorder="1" applyAlignment="1">
      <alignment horizontal="left" vertical="center" wrapText="1"/>
    </xf>
    <xf numFmtId="0" fontId="3" fillId="0" borderId="32" xfId="0" applyFont="1" applyBorder="1" applyAlignment="1">
      <alignment horizontal="left" vertical="center" wrapText="1"/>
    </xf>
    <xf numFmtId="0" fontId="3" fillId="0" borderId="26" xfId="0" applyFont="1" applyBorder="1" applyAlignment="1">
      <alignment horizontal="left" vertical="center" wrapText="1"/>
    </xf>
    <xf numFmtId="0" fontId="3" fillId="0" borderId="2" xfId="0" applyFont="1" applyBorder="1" applyAlignment="1">
      <alignment vertical="center"/>
    </xf>
    <xf numFmtId="0" fontId="3" fillId="0" borderId="2" xfId="0" applyFont="1" applyBorder="1" applyAlignment="1"/>
    <xf numFmtId="0" fontId="3" fillId="0" borderId="9" xfId="0" applyFont="1" applyBorder="1" applyAlignment="1">
      <alignment horizontal="center" vertical="distributed" textRotation="255"/>
    </xf>
    <xf numFmtId="0" fontId="3" fillId="0" borderId="18" xfId="0" applyFont="1" applyBorder="1" applyAlignment="1">
      <alignment horizontal="center" vertical="distributed" textRotation="255"/>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right" vertical="center"/>
    </xf>
    <xf numFmtId="0" fontId="3" fillId="0" borderId="21" xfId="0" applyFont="1" applyBorder="1" applyAlignment="1">
      <alignment horizontal="right" vertical="center"/>
    </xf>
    <xf numFmtId="0" fontId="3" fillId="0" borderId="20" xfId="0" applyFont="1" applyBorder="1" applyAlignment="1">
      <alignment horizontal="right" vertical="center"/>
    </xf>
    <xf numFmtId="0" fontId="3" fillId="0" borderId="3" xfId="0" applyFont="1" applyBorder="1" applyAlignment="1">
      <alignment horizontal="center" vertical="top"/>
    </xf>
    <xf numFmtId="0" fontId="3" fillId="0" borderId="8" xfId="0" applyFont="1" applyBorder="1" applyAlignment="1">
      <alignment horizontal="center" vertical="top"/>
    </xf>
    <xf numFmtId="0" fontId="3" fillId="0" borderId="7" xfId="0" applyFont="1" applyBorder="1" applyAlignment="1">
      <alignment horizontal="center" vertical="top"/>
    </xf>
    <xf numFmtId="0" fontId="3" fillId="0" borderId="3" xfId="0" applyFont="1" applyBorder="1" applyAlignment="1">
      <alignment horizontal="center" vertical="distributed" textRotation="255"/>
    </xf>
    <xf numFmtId="0" fontId="3" fillId="0" borderId="6" xfId="0" applyFont="1" applyBorder="1" applyAlignment="1">
      <alignment horizontal="center" vertical="distributed" textRotation="255"/>
    </xf>
    <xf numFmtId="0" fontId="3" fillId="0" borderId="20" xfId="0" applyFont="1" applyBorder="1" applyAlignment="1">
      <alignment horizontal="center" vertical="distributed" textRotation="255"/>
    </xf>
    <xf numFmtId="0" fontId="4" fillId="0" borderId="16" xfId="0" applyFont="1" applyBorder="1"/>
    <xf numFmtId="0" fontId="3" fillId="0" borderId="9" xfId="0" applyFont="1" applyBorder="1" applyAlignment="1">
      <alignment horizontal="center" vertical="top" wrapText="1"/>
    </xf>
    <xf numFmtId="0" fontId="3" fillId="0" borderId="0" xfId="0" applyFont="1" applyAlignment="1">
      <alignment vertical="center"/>
    </xf>
    <xf numFmtId="0" fontId="3" fillId="0" borderId="0" xfId="0" applyFont="1" applyBorder="1" applyAlignment="1">
      <alignment horizontal="left" vertical="center"/>
    </xf>
    <xf numFmtId="0" fontId="3" fillId="0" borderId="7" xfId="0" applyFont="1" applyBorder="1" applyAlignment="1">
      <alignment horizontal="right" vertical="center"/>
    </xf>
    <xf numFmtId="0" fontId="3" fillId="0" borderId="27" xfId="0" applyFont="1" applyBorder="1" applyAlignment="1">
      <alignment horizontal="center" vertical="center"/>
    </xf>
    <xf numFmtId="0" fontId="3" fillId="0" borderId="9" xfId="0" applyFont="1" applyBorder="1" applyAlignment="1">
      <alignment horizontal="center" vertical="center"/>
    </xf>
    <xf numFmtId="0" fontId="3" fillId="0" borderId="2" xfId="0" applyFont="1" applyBorder="1" applyAlignment="1">
      <alignment horizontal="center" vertical="center"/>
    </xf>
    <xf numFmtId="0" fontId="3" fillId="0" borderId="13" xfId="0" applyFont="1" applyBorder="1" applyAlignment="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center" vertical="center"/>
    </xf>
    <xf numFmtId="0" fontId="3" fillId="0" borderId="19" xfId="0" applyFont="1" applyBorder="1" applyAlignment="1">
      <alignment horizontal="center" vertical="center"/>
    </xf>
    <xf numFmtId="0" fontId="3" fillId="0" borderId="8" xfId="0" applyFont="1" applyBorder="1" applyAlignment="1">
      <alignment horizontal="center" vertical="center"/>
    </xf>
    <xf numFmtId="0" fontId="3" fillId="0" borderId="16" xfId="0" applyFont="1" applyBorder="1" applyAlignment="1">
      <alignment horizontal="center" vertical="distributed" textRotation="255" wrapText="1"/>
    </xf>
    <xf numFmtId="0" fontId="3" fillId="0" borderId="16" xfId="0" applyFont="1" applyBorder="1" applyAlignment="1">
      <alignment horizontal="center" vertical="center" textRotation="255"/>
    </xf>
    <xf numFmtId="0" fontId="3" fillId="0" borderId="18"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3" fillId="0" borderId="0" xfId="0" applyFont="1" applyFill="1" applyBorder="1" applyAlignment="1">
      <alignment horizontal="right" vertical="center"/>
    </xf>
    <xf numFmtId="0" fontId="3" fillId="0" borderId="1" xfId="0" applyFont="1" applyBorder="1" applyAlignment="1">
      <alignment vertical="center"/>
    </xf>
    <xf numFmtId="0" fontId="4" fillId="0" borderId="1" xfId="0" applyFont="1" applyBorder="1"/>
    <xf numFmtId="0" fontId="3" fillId="0" borderId="2" xfId="0" applyFont="1" applyBorder="1" applyAlignment="1">
      <alignment horizontal="left" vertical="center"/>
    </xf>
    <xf numFmtId="0" fontId="3" fillId="0" borderId="13" xfId="0" applyFont="1" applyBorder="1" applyAlignment="1">
      <alignment horizontal="left" vertical="center"/>
    </xf>
    <xf numFmtId="0" fontId="3" fillId="0" borderId="0" xfId="0" applyFont="1" applyBorder="1" applyAlignment="1">
      <alignment vertical="center"/>
    </xf>
    <xf numFmtId="0" fontId="4" fillId="0" borderId="0" xfId="0" applyFont="1" applyBorder="1" applyAlignment="1">
      <alignment vertical="center"/>
    </xf>
    <xf numFmtId="0" fontId="3" fillId="0" borderId="4" xfId="0" applyFont="1" applyBorder="1" applyAlignment="1">
      <alignment horizontal="center" vertical="center"/>
    </xf>
    <xf numFmtId="0" fontId="3" fillId="0" borderId="6" xfId="0" applyFont="1" applyFill="1" applyBorder="1" applyAlignment="1">
      <alignment horizontal="right" vertical="center"/>
    </xf>
    <xf numFmtId="0" fontId="4" fillId="0" borderId="0" xfId="0" applyFont="1" applyAlignment="1">
      <alignment vertical="center"/>
    </xf>
    <xf numFmtId="0" fontId="3" fillId="0" borderId="4"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1" xfId="0" applyFont="1" applyBorder="1" applyAlignment="1">
      <alignment horizontal="center" vertical="center"/>
    </xf>
    <xf numFmtId="0" fontId="3" fillId="0" borderId="10" xfId="0" applyFont="1" applyBorder="1" applyAlignment="1">
      <alignment horizontal="center" vertical="center"/>
    </xf>
    <xf numFmtId="0" fontId="3" fillId="0" borderId="22" xfId="0" applyFont="1" applyBorder="1" applyAlignment="1">
      <alignment horizontal="center" vertical="center"/>
    </xf>
    <xf numFmtId="0" fontId="3" fillId="0" borderId="28" xfId="0" applyFont="1" applyBorder="1" applyAlignment="1">
      <alignment horizontal="center" vertical="center"/>
    </xf>
    <xf numFmtId="0" fontId="4" fillId="0" borderId="1" xfId="0" applyFont="1" applyBorder="1" applyAlignment="1">
      <alignment horizontal="right" vertical="center"/>
    </xf>
    <xf numFmtId="0" fontId="3" fillId="0" borderId="24" xfId="0" applyFont="1" applyBorder="1" applyAlignment="1">
      <alignment horizontal="center" vertical="center"/>
    </xf>
    <xf numFmtId="0" fontId="3" fillId="0" borderId="14" xfId="0" applyFont="1" applyBorder="1" applyAlignment="1">
      <alignment horizontal="center" vertical="center"/>
    </xf>
    <xf numFmtId="0" fontId="3" fillId="0" borderId="19" xfId="0" applyFont="1" applyFill="1" applyBorder="1" applyAlignment="1">
      <alignment horizontal="center" vertical="center" wrapText="1"/>
    </xf>
    <xf numFmtId="0" fontId="0" fillId="0" borderId="16" xfId="0" applyFill="1" applyBorder="1"/>
    <xf numFmtId="0" fontId="0" fillId="0" borderId="8" xfId="0" applyFill="1" applyBorder="1"/>
    <xf numFmtId="0" fontId="3" fillId="0" borderId="24"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6" xfId="0" applyFont="1" applyFill="1" applyBorder="1" applyAlignment="1">
      <alignment horizontal="center" vertical="center"/>
    </xf>
    <xf numFmtId="0" fontId="3" fillId="0" borderId="8" xfId="0" applyFont="1" applyFill="1" applyBorder="1" applyAlignment="1">
      <alignment horizontal="center" vertical="center"/>
    </xf>
    <xf numFmtId="0" fontId="4" fillId="0" borderId="0" xfId="0" applyFont="1" applyAlignment="1">
      <alignment horizontal="right" vertical="center"/>
    </xf>
    <xf numFmtId="0" fontId="3" fillId="0" borderId="18"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0" xfId="0" applyFont="1" applyFill="1" applyAlignment="1">
      <alignment horizontal="right" vertical="center"/>
    </xf>
    <xf numFmtId="0" fontId="3" fillId="0" borderId="0" xfId="0" applyFont="1" applyFill="1" applyAlignment="1">
      <alignment horizontal="left" vertical="center"/>
    </xf>
    <xf numFmtId="0" fontId="3" fillId="0" borderId="4"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2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center"/>
    </xf>
    <xf numFmtId="0" fontId="3" fillId="0" borderId="22" xfId="0" applyFont="1" applyFill="1" applyBorder="1" applyAlignment="1">
      <alignment horizontal="center" vertical="center"/>
    </xf>
    <xf numFmtId="0" fontId="4" fillId="0" borderId="6" xfId="0" applyFont="1" applyFill="1" applyBorder="1" applyAlignment="1">
      <alignment horizontal="right" vertical="center"/>
    </xf>
    <xf numFmtId="0" fontId="3" fillId="0" borderId="1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3" fillId="0" borderId="1" xfId="0" applyFont="1" applyFill="1" applyBorder="1" applyAlignment="1">
      <alignment horizontal="right" vertical="center"/>
    </xf>
    <xf numFmtId="0" fontId="4" fillId="0" borderId="5" xfId="0" applyFont="1" applyFill="1" applyBorder="1" applyAlignment="1">
      <alignment horizontal="right" vertical="center"/>
    </xf>
    <xf numFmtId="0" fontId="0" fillId="0" borderId="16" xfId="0" applyFont="1" applyFill="1" applyBorder="1"/>
    <xf numFmtId="0" fontId="0" fillId="0" borderId="8" xfId="0" applyFont="1" applyFill="1" applyBorder="1"/>
    <xf numFmtId="0" fontId="3" fillId="0" borderId="1" xfId="0" applyFont="1" applyFill="1" applyBorder="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right" vertical="center"/>
    </xf>
    <xf numFmtId="0" fontId="4" fillId="0" borderId="1" xfId="0" applyFont="1" applyFill="1" applyBorder="1" applyAlignment="1">
      <alignment horizontal="right" vertical="center"/>
    </xf>
    <xf numFmtId="0" fontId="3" fillId="0" borderId="16" xfId="0" applyFont="1" applyFill="1" applyBorder="1" applyAlignment="1">
      <alignment horizontal="center" vertical="center" wrapText="1"/>
    </xf>
    <xf numFmtId="0" fontId="0" fillId="0" borderId="14" xfId="0" applyFill="1" applyBorder="1"/>
    <xf numFmtId="0" fontId="0" fillId="0" borderId="10" xfId="0" applyFill="1" applyBorder="1"/>
    <xf numFmtId="0" fontId="3" fillId="0" borderId="17" xfId="0" applyFont="1" applyFill="1" applyBorder="1" applyAlignment="1">
      <alignment horizontal="center" vertical="center" wrapText="1"/>
    </xf>
    <xf numFmtId="0" fontId="8" fillId="0" borderId="0" xfId="0" applyFont="1" applyFill="1" applyAlignment="1">
      <alignment horizontal="right" vertical="center"/>
    </xf>
    <xf numFmtId="0" fontId="8" fillId="0" borderId="0" xfId="0" applyFont="1" applyFill="1" applyAlignment="1">
      <alignment horizontal="left" vertical="center"/>
    </xf>
    <xf numFmtId="0" fontId="8" fillId="0" borderId="0" xfId="0" applyFont="1" applyFill="1" applyAlignment="1">
      <alignment vertical="center"/>
    </xf>
    <xf numFmtId="0" fontId="3" fillId="0" borderId="1" xfId="0" applyFont="1" applyFill="1" applyBorder="1" applyAlignment="1">
      <alignment vertical="center"/>
    </xf>
    <xf numFmtId="0" fontId="4" fillId="0" borderId="1" xfId="0" applyFont="1" applyFill="1" applyBorder="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3" fillId="0" borderId="19" xfId="0" applyFont="1" applyFill="1" applyBorder="1" applyAlignment="1">
      <alignment horizontal="distributed" vertical="center" justifyLastLine="1"/>
    </xf>
    <xf numFmtId="0" fontId="3" fillId="0" borderId="2" xfId="0" applyFont="1" applyFill="1" applyBorder="1" applyAlignment="1">
      <alignment horizontal="left" vertical="center"/>
    </xf>
    <xf numFmtId="0" fontId="3" fillId="0" borderId="20" xfId="0" applyFont="1" applyFill="1" applyBorder="1" applyAlignment="1">
      <alignment horizontal="center" vertical="center"/>
    </xf>
    <xf numFmtId="0" fontId="4" fillId="0" borderId="0" xfId="0" applyFont="1" applyFill="1" applyBorder="1"/>
    <xf numFmtId="0" fontId="3" fillId="0" borderId="0" xfId="0" applyFont="1" applyFill="1" applyBorder="1" applyAlignment="1">
      <alignment horizontal="center" vertical="center" wrapText="1"/>
    </xf>
    <xf numFmtId="0" fontId="8" fillId="0" borderId="0" xfId="0" applyFont="1" applyFill="1" applyBorder="1" applyAlignment="1">
      <alignment horizontal="right" vertical="center"/>
    </xf>
    <xf numFmtId="0" fontId="8" fillId="0" borderId="0" xfId="0" applyFont="1" applyFill="1" applyBorder="1" applyAlignment="1">
      <alignment horizontal="left" vertical="center"/>
    </xf>
    <xf numFmtId="0" fontId="3" fillId="0" borderId="27"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27"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28"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7" xfId="0" applyFont="1" applyFill="1" applyBorder="1" applyAlignment="1">
      <alignment horizontal="center" vertical="center"/>
    </xf>
    <xf numFmtId="0" fontId="0" fillId="0" borderId="8" xfId="0" applyFont="1" applyBorder="1" applyAlignment="1">
      <alignment horizontal="center" vertical="center"/>
    </xf>
    <xf numFmtId="0" fontId="3" fillId="0" borderId="1" xfId="0" applyFont="1" applyFill="1" applyBorder="1" applyAlignment="1">
      <alignment horizontal="left" vertical="center"/>
    </xf>
    <xf numFmtId="0" fontId="4" fillId="0" borderId="9" xfId="0" applyFont="1" applyFill="1" applyBorder="1"/>
    <xf numFmtId="0" fontId="8" fillId="0" borderId="0" xfId="0" applyFont="1" applyFill="1" applyAlignment="1" applyProtection="1">
      <alignment horizontal="right" vertical="center"/>
    </xf>
    <xf numFmtId="0" fontId="8" fillId="0" borderId="0" xfId="0" applyFont="1" applyFill="1" applyAlignment="1" applyProtection="1">
      <alignment vertical="center"/>
    </xf>
    <xf numFmtId="0" fontId="3" fillId="0" borderId="0" xfId="0" applyFont="1" applyFill="1" applyAlignment="1" applyProtection="1">
      <alignment horizontal="right" vertical="center"/>
    </xf>
    <xf numFmtId="0" fontId="3" fillId="0" borderId="0" xfId="0" applyFont="1" applyFill="1" applyAlignment="1" applyProtection="1">
      <alignment horizontal="left" vertical="center"/>
    </xf>
    <xf numFmtId="0" fontId="3" fillId="0" borderId="1" xfId="0" applyFont="1" applyFill="1" applyBorder="1" applyAlignment="1" applyProtection="1">
      <alignment vertical="center"/>
    </xf>
    <xf numFmtId="0" fontId="3" fillId="0" borderId="1" xfId="0" applyFont="1" applyFill="1" applyBorder="1" applyAlignment="1" applyProtection="1">
      <alignment horizontal="right" vertical="center"/>
    </xf>
    <xf numFmtId="0" fontId="3" fillId="0" borderId="27" xfId="0" applyFont="1" applyFill="1" applyBorder="1" applyAlignment="1" applyProtection="1">
      <alignment horizontal="center" vertical="center"/>
    </xf>
    <xf numFmtId="0" fontId="3" fillId="0" borderId="15"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0" fontId="0" fillId="0" borderId="9" xfId="0" applyFont="1" applyFill="1" applyBorder="1" applyAlignment="1" applyProtection="1">
      <alignment horizontal="center" vertical="center"/>
    </xf>
    <xf numFmtId="0" fontId="3" fillId="0" borderId="28" xfId="0" applyFont="1" applyFill="1" applyBorder="1" applyAlignment="1" applyProtection="1">
      <alignment horizontal="center" vertical="center"/>
    </xf>
    <xf numFmtId="0" fontId="3" fillId="0" borderId="24"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3" fillId="0" borderId="19" xfId="0" applyFont="1" applyFill="1" applyBorder="1" applyAlignment="1" applyProtection="1">
      <alignment horizontal="center" vertical="center"/>
    </xf>
    <xf numFmtId="0" fontId="3" fillId="0" borderId="8"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23" xfId="0" applyFont="1" applyFill="1" applyBorder="1" applyAlignment="1" applyProtection="1">
      <alignment horizontal="center" vertical="center"/>
    </xf>
    <xf numFmtId="0" fontId="3" fillId="0" borderId="22" xfId="0" applyFont="1" applyFill="1" applyBorder="1" applyAlignment="1" applyProtection="1">
      <alignment horizontal="center" vertical="center"/>
    </xf>
    <xf numFmtId="0" fontId="3" fillId="0" borderId="2" xfId="0" applyFont="1" applyFill="1" applyBorder="1" applyAlignment="1" applyProtection="1">
      <alignment vertical="center"/>
    </xf>
    <xf numFmtId="0" fontId="0" fillId="0" borderId="2" xfId="0" applyFont="1" applyFill="1" applyBorder="1" applyAlignment="1" applyProtection="1">
      <alignment vertical="center"/>
    </xf>
    <xf numFmtId="0" fontId="3" fillId="0" borderId="20" xfId="0" applyFont="1" applyFill="1" applyBorder="1" applyAlignment="1" applyProtection="1">
      <alignment horizontal="center" vertical="center"/>
    </xf>
    <xf numFmtId="0" fontId="3" fillId="0" borderId="0" xfId="0" applyFont="1" applyFill="1" applyBorder="1" applyAlignment="1">
      <alignment horizontal="center" vertical="distributed" textRotation="255"/>
    </xf>
    <xf numFmtId="0" fontId="4" fillId="0" borderId="0" xfId="0" applyFont="1" applyFill="1" applyAlignment="1">
      <alignment horizontal="center" vertical="center"/>
    </xf>
    <xf numFmtId="0" fontId="3" fillId="0" borderId="16" xfId="0" applyFont="1" applyFill="1" applyBorder="1" applyAlignment="1">
      <alignment horizontal="center" vertical="distributed" textRotation="255"/>
    </xf>
    <xf numFmtId="0" fontId="3" fillId="0" borderId="6" xfId="0" applyFont="1" applyFill="1" applyBorder="1" applyAlignment="1">
      <alignment horizontal="center" vertical="distributed" textRotation="255"/>
    </xf>
    <xf numFmtId="0" fontId="3" fillId="0" borderId="6" xfId="0" applyFont="1" applyFill="1" applyBorder="1" applyAlignment="1">
      <alignment horizontal="center" vertical="distributed" textRotation="255" wrapText="1"/>
    </xf>
    <xf numFmtId="0" fontId="3" fillId="0" borderId="1" xfId="0" applyFont="1" applyFill="1" applyBorder="1" applyAlignment="1">
      <alignment horizontal="right"/>
    </xf>
    <xf numFmtId="0" fontId="4" fillId="0" borderId="0" xfId="0" applyFont="1" applyFill="1" applyAlignment="1"/>
    <xf numFmtId="0" fontId="4" fillId="0" borderId="7" xfId="0" applyFont="1" applyFill="1" applyBorder="1" applyAlignment="1"/>
    <xf numFmtId="0" fontId="3" fillId="0" borderId="15" xfId="0" applyFont="1" applyFill="1" applyBorder="1" applyAlignment="1">
      <alignment horizontal="center" vertical="center" textRotation="255"/>
    </xf>
    <xf numFmtId="0" fontId="4" fillId="0" borderId="15" xfId="0" applyFont="1" applyFill="1" applyBorder="1" applyAlignment="1">
      <alignment vertical="center"/>
    </xf>
    <xf numFmtId="0" fontId="4" fillId="0" borderId="9" xfId="0" applyFont="1" applyFill="1" applyBorder="1" applyAlignment="1">
      <alignment vertical="center"/>
    </xf>
    <xf numFmtId="0" fontId="4" fillId="0" borderId="2" xfId="0" applyFont="1" applyFill="1" applyBorder="1" applyAlignment="1">
      <alignment vertical="center"/>
    </xf>
    <xf numFmtId="0" fontId="4" fillId="0" borderId="7" xfId="0" applyFont="1" applyFill="1" applyBorder="1" applyAlignment="1">
      <alignment vertical="center"/>
    </xf>
    <xf numFmtId="0" fontId="0" fillId="0" borderId="2" xfId="0" applyFont="1" applyFill="1" applyBorder="1" applyAlignment="1">
      <alignment vertical="center"/>
    </xf>
    <xf numFmtId="0" fontId="0" fillId="0" borderId="9" xfId="0" applyFont="1" applyFill="1" applyBorder="1" applyAlignment="1">
      <alignment vertical="center"/>
    </xf>
    <xf numFmtId="0" fontId="0" fillId="0" borderId="7" xfId="0" applyFont="1" applyFill="1" applyBorder="1" applyAlignment="1">
      <alignment vertical="center"/>
    </xf>
    <xf numFmtId="0" fontId="3" fillId="0" borderId="27" xfId="0" applyFont="1" applyFill="1" applyBorder="1" applyAlignment="1">
      <alignment horizontal="center" vertical="center" textRotation="255"/>
    </xf>
    <xf numFmtId="0" fontId="3" fillId="0" borderId="2" xfId="0" applyFont="1" applyFill="1" applyBorder="1" applyAlignment="1">
      <alignment vertical="center"/>
    </xf>
    <xf numFmtId="0" fontId="8" fillId="0" borderId="0" xfId="0" applyFont="1" applyFill="1" applyAlignment="1">
      <alignment horizontal="center" vertical="center"/>
    </xf>
    <xf numFmtId="0" fontId="3" fillId="0" borderId="6" xfId="0" applyFont="1" applyFill="1" applyBorder="1" applyAlignment="1">
      <alignment horizontal="center" vertical="top" textRotation="255"/>
    </xf>
    <xf numFmtId="0" fontId="4" fillId="0" borderId="5" xfId="0" applyFont="1" applyFill="1" applyBorder="1" applyAlignment="1">
      <alignment horizontal="center" textRotation="255"/>
    </xf>
    <xf numFmtId="0" fontId="4" fillId="0" borderId="6" xfId="0" applyFont="1" applyFill="1" applyBorder="1" applyAlignment="1">
      <alignment horizontal="center" textRotation="255"/>
    </xf>
    <xf numFmtId="0" fontId="3" fillId="0" borderId="13"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6" xfId="0" applyFont="1" applyFill="1" applyBorder="1" applyAlignment="1" applyProtection="1">
      <alignment horizontal="center" vertical="distributed" textRotation="255"/>
    </xf>
    <xf numFmtId="0" fontId="3" fillId="0" borderId="0" xfId="0" applyFont="1" applyFill="1" applyBorder="1" applyAlignment="1" applyProtection="1">
      <alignment horizontal="center" vertical="distributed" textRotation="255"/>
    </xf>
    <xf numFmtId="0" fontId="3" fillId="0" borderId="1" xfId="0" applyFont="1" applyFill="1" applyBorder="1" applyAlignment="1">
      <alignment horizontal="distributed" vertical="center"/>
    </xf>
    <xf numFmtId="0" fontId="4" fillId="0" borderId="1" xfId="0" applyFont="1" applyFill="1" applyBorder="1" applyAlignment="1">
      <alignment horizontal="distributed" vertical="center"/>
    </xf>
    <xf numFmtId="41" fontId="3" fillId="0" borderId="1" xfId="0" applyNumberFormat="1" applyFont="1" applyFill="1" applyBorder="1" applyAlignment="1" applyProtection="1">
      <alignment vertical="center"/>
      <protection locked="0"/>
    </xf>
    <xf numFmtId="41" fontId="3" fillId="0" borderId="1" xfId="0" quotePrefix="1" applyNumberFormat="1" applyFont="1" applyFill="1" applyBorder="1" applyAlignment="1" applyProtection="1">
      <alignment vertical="center"/>
      <protection locked="0"/>
    </xf>
    <xf numFmtId="0" fontId="3" fillId="0" borderId="0" xfId="0" applyFont="1" applyFill="1" applyBorder="1" applyAlignment="1">
      <alignment horizontal="distributed" vertical="center"/>
    </xf>
    <xf numFmtId="0" fontId="4" fillId="0" borderId="0" xfId="0" applyFont="1" applyFill="1" applyAlignment="1">
      <alignment horizontal="distributed" vertical="center"/>
    </xf>
    <xf numFmtId="41" fontId="3" fillId="0" borderId="21" xfId="0" applyNumberFormat="1" applyFont="1" applyFill="1" applyBorder="1" applyAlignment="1" applyProtection="1">
      <alignment vertical="center"/>
      <protection locked="0"/>
    </xf>
    <xf numFmtId="41" fontId="3" fillId="0" borderId="21" xfId="0" quotePrefix="1" applyNumberFormat="1" applyFont="1" applyFill="1" applyBorder="1" applyAlignment="1" applyProtection="1">
      <alignment vertical="center"/>
      <protection locked="0"/>
    </xf>
    <xf numFmtId="41" fontId="3" fillId="0" borderId="0" xfId="0" applyNumberFormat="1" applyFont="1" applyFill="1" applyBorder="1" applyAlignment="1" applyProtection="1">
      <alignment vertical="center"/>
      <protection locked="0"/>
    </xf>
    <xf numFmtId="41" fontId="3" fillId="0" borderId="0" xfId="0" quotePrefix="1" applyNumberFormat="1" applyFont="1" applyFill="1" applyBorder="1" applyAlignment="1" applyProtection="1">
      <alignment vertical="center"/>
      <protection locked="0"/>
    </xf>
    <xf numFmtId="0" fontId="4" fillId="0" borderId="0" xfId="0" applyFont="1" applyFill="1" applyBorder="1" applyAlignment="1"/>
    <xf numFmtId="0" fontId="4" fillId="0" borderId="6" xfId="0" applyFont="1" applyFill="1" applyBorder="1" applyAlignment="1"/>
    <xf numFmtId="0" fontId="4" fillId="0" borderId="3" xfId="0" applyFont="1" applyFill="1" applyBorder="1" applyAlignment="1"/>
    <xf numFmtId="0" fontId="3" fillId="0" borderId="15" xfId="0" applyFont="1" applyFill="1" applyBorder="1" applyAlignment="1">
      <alignment horizontal="center" vertical="distributed" textRotation="255" wrapText="1"/>
    </xf>
    <xf numFmtId="0" fontId="3" fillId="0" borderId="0" xfId="0" applyFont="1" applyFill="1" applyBorder="1" applyAlignment="1">
      <alignment horizontal="center" vertical="distributed" textRotation="255" wrapText="1"/>
    </xf>
    <xf numFmtId="0" fontId="3" fillId="0" borderId="5" xfId="0" applyFont="1" applyFill="1" applyBorder="1" applyAlignment="1">
      <alignment horizontal="right" vertical="center"/>
    </xf>
    <xf numFmtId="41" fontId="3" fillId="0" borderId="0" xfId="0" applyNumberFormat="1" applyFont="1" applyFill="1" applyAlignment="1">
      <alignment horizontal="right" vertical="center"/>
    </xf>
    <xf numFmtId="41" fontId="4" fillId="0" borderId="0" xfId="0" applyNumberFormat="1" applyFont="1" applyFill="1" applyAlignment="1">
      <alignment horizontal="right" vertical="center"/>
    </xf>
    <xf numFmtId="0" fontId="3" fillId="0" borderId="0" xfId="0" applyFont="1" applyFill="1" applyBorder="1" applyAlignment="1" applyProtection="1">
      <alignment horizontal="right" vertical="center"/>
    </xf>
    <xf numFmtId="0" fontId="3" fillId="0" borderId="6" xfId="0" applyFont="1" applyFill="1" applyBorder="1" applyAlignment="1" applyProtection="1">
      <alignment horizontal="right" vertical="center"/>
    </xf>
    <xf numFmtId="41" fontId="3" fillId="0" borderId="0" xfId="0" applyNumberFormat="1" applyFont="1" applyFill="1" applyAlignment="1" applyProtection="1">
      <alignment horizontal="right" vertical="center"/>
    </xf>
    <xf numFmtId="0" fontId="0" fillId="0" borderId="0" xfId="0" applyFill="1" applyAlignment="1">
      <alignment horizontal="right" vertical="center"/>
    </xf>
    <xf numFmtId="41" fontId="3" fillId="0" borderId="0" xfId="0" applyNumberFormat="1" applyFont="1" applyFill="1" applyBorder="1" applyAlignment="1" applyProtection="1">
      <alignment horizontal="right" vertical="center"/>
      <protection locked="0"/>
    </xf>
    <xf numFmtId="182" fontId="3" fillId="0" borderId="0" xfId="0" applyNumberFormat="1" applyFont="1" applyFill="1" applyAlignment="1" applyProtection="1">
      <alignment horizontal="right" vertical="center"/>
    </xf>
    <xf numFmtId="0" fontId="4" fillId="0" borderId="9" xfId="0" applyFont="1" applyFill="1" applyBorder="1" applyAlignment="1">
      <alignment horizontal="center"/>
    </xf>
    <xf numFmtId="0" fontId="4" fillId="0" borderId="7" xfId="0" applyFont="1" applyFill="1" applyBorder="1" applyAlignment="1">
      <alignment horizontal="center"/>
    </xf>
    <xf numFmtId="41" fontId="3" fillId="0" borderId="21" xfId="0" applyNumberFormat="1" applyFont="1" applyFill="1" applyBorder="1" applyAlignment="1" applyProtection="1">
      <alignment horizontal="center" vertical="center"/>
    </xf>
    <xf numFmtId="41" fontId="3" fillId="0" borderId="21" xfId="0" applyNumberFormat="1" applyFont="1" applyFill="1" applyBorder="1" applyAlignment="1" applyProtection="1">
      <alignment horizontal="right" vertical="center"/>
      <protection locked="0"/>
    </xf>
    <xf numFmtId="0" fontId="0" fillId="0" borderId="21" xfId="0" applyFill="1" applyBorder="1" applyAlignment="1">
      <alignment horizontal="right" vertical="center"/>
    </xf>
    <xf numFmtId="41" fontId="3" fillId="0" borderId="0" xfId="0" applyNumberFormat="1" applyFont="1" applyFill="1" applyBorder="1" applyAlignment="1" applyProtection="1">
      <alignment horizontal="right" vertical="center"/>
    </xf>
    <xf numFmtId="0" fontId="4" fillId="0" borderId="3" xfId="0" applyFont="1" applyFill="1" applyBorder="1" applyAlignment="1">
      <alignment horizontal="center"/>
    </xf>
    <xf numFmtId="41" fontId="3" fillId="0" borderId="1" xfId="0" applyNumberFormat="1" applyFont="1" applyFill="1" applyBorder="1" applyAlignment="1" applyProtection="1">
      <alignment horizontal="right" vertical="center"/>
      <protection locked="0"/>
    </xf>
    <xf numFmtId="41" fontId="4" fillId="0" borderId="1" xfId="0" applyNumberFormat="1" applyFont="1" applyFill="1" applyBorder="1" applyAlignment="1" applyProtection="1">
      <alignment horizontal="right" vertical="center"/>
      <protection locked="0"/>
    </xf>
    <xf numFmtId="41" fontId="3" fillId="0" borderId="1" xfId="0" quotePrefix="1" applyNumberFormat="1" applyFont="1" applyFill="1" applyBorder="1" applyAlignment="1" applyProtection="1">
      <alignment horizontal="right" vertical="center"/>
      <protection locked="0"/>
    </xf>
    <xf numFmtId="41" fontId="3" fillId="0" borderId="0" xfId="0" quotePrefix="1" applyNumberFormat="1" applyFont="1" applyFill="1" applyBorder="1" applyAlignment="1" applyProtection="1">
      <alignment horizontal="right" vertical="center"/>
      <protection locked="0"/>
    </xf>
    <xf numFmtId="41" fontId="4" fillId="0" borderId="0" xfId="0" applyNumberFormat="1" applyFont="1" applyFill="1" applyBorder="1" applyAlignment="1" applyProtection="1">
      <alignment horizontal="right" vertical="center"/>
      <protection locked="0"/>
    </xf>
    <xf numFmtId="41" fontId="0" fillId="0" borderId="0" xfId="0" applyNumberFormat="1" applyFont="1" applyFill="1" applyBorder="1" applyAlignment="1" applyProtection="1">
      <alignment horizontal="right" vertical="center"/>
      <protection locked="0"/>
    </xf>
    <xf numFmtId="0" fontId="8" fillId="0" borderId="0" xfId="0" applyFont="1" applyAlignment="1">
      <alignment horizontal="center" vertical="center"/>
    </xf>
    <xf numFmtId="0" fontId="3" fillId="0" borderId="0" xfId="0" applyFont="1" applyAlignment="1">
      <alignment horizontal="center" vertical="center"/>
    </xf>
    <xf numFmtId="0" fontId="3" fillId="0" borderId="29" xfId="0" applyFont="1" applyBorder="1" applyAlignment="1">
      <alignment horizontal="left" vertical="center"/>
    </xf>
    <xf numFmtId="0" fontId="3" fillId="0" borderId="32" xfId="0" applyFont="1" applyBorder="1" applyAlignment="1">
      <alignment horizontal="left" vertical="center"/>
    </xf>
    <xf numFmtId="0" fontId="3" fillId="0" borderId="26" xfId="0" applyFont="1" applyBorder="1" applyAlignment="1">
      <alignment horizontal="left" vertical="center"/>
    </xf>
    <xf numFmtId="0" fontId="3" fillId="0" borderId="17" xfId="0" applyFont="1" applyBorder="1" applyAlignment="1">
      <alignment horizontal="center" vertical="center"/>
    </xf>
    <xf numFmtId="0" fontId="4" fillId="0" borderId="0" xfId="0" applyFont="1" applyBorder="1" applyAlignment="1">
      <alignment horizontal="center" vertical="center"/>
    </xf>
    <xf numFmtId="0" fontId="3" fillId="0" borderId="22" xfId="0" applyFont="1" applyBorder="1" applyAlignment="1">
      <alignment horizontal="distributed" vertical="center" justifyLastLine="1"/>
    </xf>
    <xf numFmtId="0" fontId="3" fillId="0" borderId="4" xfId="0" applyFont="1" applyBorder="1" applyAlignment="1">
      <alignment horizontal="distributed" vertical="center" justifyLastLine="1"/>
    </xf>
    <xf numFmtId="0" fontId="3" fillId="0" borderId="27" xfId="0" applyFont="1" applyBorder="1" applyAlignment="1">
      <alignment horizontal="distributed" vertical="center" justifyLastLine="1"/>
    </xf>
    <xf numFmtId="0" fontId="3" fillId="0" borderId="2" xfId="0" applyFont="1" applyBorder="1" applyAlignment="1">
      <alignment horizontal="distributed" vertical="center" justifyLastLine="1"/>
    </xf>
    <xf numFmtId="0" fontId="3" fillId="0" borderId="13" xfId="0" applyFont="1" applyBorder="1" applyAlignment="1">
      <alignment horizontal="distributed" vertical="center" justifyLastLine="1"/>
    </xf>
    <xf numFmtId="0" fontId="3" fillId="0" borderId="7" xfId="0" applyFont="1" applyBorder="1" applyAlignment="1">
      <alignment horizontal="distributed" vertical="center" justifyLastLine="1"/>
    </xf>
    <xf numFmtId="0" fontId="3" fillId="0" borderId="3" xfId="0" applyFont="1" applyBorder="1" applyAlignment="1">
      <alignment horizontal="distributed" vertical="center" justifyLastLine="1"/>
    </xf>
    <xf numFmtId="0" fontId="3" fillId="0" borderId="24" xfId="0" applyFont="1" applyBorder="1" applyAlignment="1">
      <alignment horizontal="distributed" vertical="center" justifyLastLine="1"/>
    </xf>
    <xf numFmtId="0" fontId="3" fillId="0" borderId="21" xfId="0" applyFont="1" applyFill="1" applyBorder="1" applyAlignment="1">
      <alignment horizontal="center" vertical="center"/>
    </xf>
    <xf numFmtId="0" fontId="3" fillId="0" borderId="5" xfId="0" applyFont="1" applyFill="1" applyBorder="1" applyAlignment="1">
      <alignment horizontal="center" vertical="center"/>
    </xf>
  </cellXfs>
  <cellStyles count="52">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チェック セル 2" xfId="30"/>
    <cellStyle name="どちらでもない 2" xfId="31"/>
    <cellStyle name="パーセント 2" xfId="5"/>
    <cellStyle name="ハイパーリンク 2" xfId="32"/>
    <cellStyle name="リンク セル 2" xfId="33"/>
    <cellStyle name="悪い 2" xfId="34"/>
    <cellStyle name="計算 2" xfId="35"/>
    <cellStyle name="警告文 2" xfId="36"/>
    <cellStyle name="桁区切り" xfId="1" builtinId="6"/>
    <cellStyle name="桁区切り 2" xfId="2"/>
    <cellStyle name="桁区切り 2 2" xfId="37"/>
    <cellStyle name="桁区切り 3" xfId="38"/>
    <cellStyle name="見出し 1 2" xfId="39"/>
    <cellStyle name="見出し 2 2" xfId="40"/>
    <cellStyle name="見出し 3 2" xfId="41"/>
    <cellStyle name="見出し 4 2" xfId="42"/>
    <cellStyle name="集計 2" xfId="43"/>
    <cellStyle name="出力 2" xfId="44"/>
    <cellStyle name="説明文 2" xfId="45"/>
    <cellStyle name="通貨" xfId="3" builtinId="7"/>
    <cellStyle name="入力 2" xfId="46"/>
    <cellStyle name="標準" xfId="0" builtinId="0"/>
    <cellStyle name="標準 2" xfId="4"/>
    <cellStyle name="標準 3" xfId="47"/>
    <cellStyle name="標準 4" xfId="48"/>
    <cellStyle name="標準 5" xfId="49"/>
    <cellStyle name="標準 6" xfId="50"/>
    <cellStyle name="良い 2" xfId="5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0</xdr:rowOff>
    </xdr:from>
    <xdr:to>
      <xdr:col>2</xdr:col>
      <xdr:colOff>9525</xdr:colOff>
      <xdr:row>8</xdr:row>
      <xdr:rowOff>0</xdr:rowOff>
    </xdr:to>
    <xdr:sp macro="" textlink="">
      <xdr:nvSpPr>
        <xdr:cNvPr id="1749" name="Line 2"/>
        <xdr:cNvSpPr>
          <a:spLocks noChangeShapeType="1"/>
        </xdr:cNvSpPr>
      </xdr:nvSpPr>
      <xdr:spPr bwMode="auto">
        <a:xfrm>
          <a:off x="0" y="962025"/>
          <a:ext cx="790575" cy="4762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428625</xdr:colOff>
      <xdr:row>28</xdr:row>
      <xdr:rowOff>95250</xdr:rowOff>
    </xdr:from>
    <xdr:to>
      <xdr:col>25</xdr:col>
      <xdr:colOff>428625</xdr:colOff>
      <xdr:row>28</xdr:row>
      <xdr:rowOff>95250</xdr:rowOff>
    </xdr:to>
    <xdr:sp macro="" textlink="">
      <xdr:nvSpPr>
        <xdr:cNvPr id="2" name="Text Box 1"/>
        <xdr:cNvSpPr txBox="1">
          <a:spLocks noChangeArrowheads="1"/>
        </xdr:cNvSpPr>
      </xdr:nvSpPr>
      <xdr:spPr bwMode="auto">
        <a:xfrm>
          <a:off x="13839825" y="49911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明朝"/>
              <a:ea typeface="ＭＳ Ｐ明朝"/>
            </a:rPr>
            <a:t>10</a:t>
          </a:r>
        </a:p>
      </xdr:txBody>
    </xdr:sp>
    <xdr:clientData/>
  </xdr:twoCellAnchor>
  <xdr:twoCellAnchor>
    <xdr:from>
      <xdr:col>20</xdr:col>
      <xdr:colOff>28575</xdr:colOff>
      <xdr:row>28</xdr:row>
      <xdr:rowOff>0</xdr:rowOff>
    </xdr:from>
    <xdr:to>
      <xdr:col>21</xdr:col>
      <xdr:colOff>0</xdr:colOff>
      <xdr:row>28</xdr:row>
      <xdr:rowOff>0</xdr:rowOff>
    </xdr:to>
    <xdr:sp macro="" textlink="">
      <xdr:nvSpPr>
        <xdr:cNvPr id="3" name="Text Box 2"/>
        <xdr:cNvSpPr txBox="1">
          <a:spLocks noChangeArrowheads="1"/>
        </xdr:cNvSpPr>
      </xdr:nvSpPr>
      <xdr:spPr bwMode="auto">
        <a:xfrm>
          <a:off x="10353675" y="4895850"/>
          <a:ext cx="5715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明朝"/>
              <a:ea typeface="ＭＳ Ｐ明朝"/>
            </a:rPr>
            <a:t>10</a:t>
          </a:r>
        </a:p>
        <a:p>
          <a:pPr algn="l" rtl="0">
            <a:defRPr sz="1000"/>
          </a:pPr>
          <a:endParaRPr lang="en-US" altLang="ja-JP" sz="800" b="0" i="0" u="none" strike="noStrike" baseline="0">
            <a:solidFill>
              <a:srgbClr val="000000"/>
            </a:solidFill>
            <a:latin typeface="ＭＳ Ｐ明朝"/>
            <a:ea typeface="ＭＳ Ｐ明朝"/>
          </a:endParaRPr>
        </a:p>
      </xdr:txBody>
    </xdr:sp>
    <xdr:clientData/>
  </xdr:twoCellAnchor>
  <xdr:twoCellAnchor>
    <xdr:from>
      <xdr:col>20</xdr:col>
      <xdr:colOff>28575</xdr:colOff>
      <xdr:row>28</xdr:row>
      <xdr:rowOff>0</xdr:rowOff>
    </xdr:from>
    <xdr:to>
      <xdr:col>21</xdr:col>
      <xdr:colOff>0</xdr:colOff>
      <xdr:row>28</xdr:row>
      <xdr:rowOff>0</xdr:rowOff>
    </xdr:to>
    <xdr:sp macro="" textlink="">
      <xdr:nvSpPr>
        <xdr:cNvPr id="4" name="Text Box 3"/>
        <xdr:cNvSpPr txBox="1">
          <a:spLocks noChangeArrowheads="1"/>
        </xdr:cNvSpPr>
      </xdr:nvSpPr>
      <xdr:spPr bwMode="auto">
        <a:xfrm>
          <a:off x="10353675" y="4895850"/>
          <a:ext cx="5715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明朝"/>
              <a:ea typeface="ＭＳ Ｐ明朝"/>
            </a:rPr>
            <a:t>11</a:t>
          </a:r>
        </a:p>
      </xdr:txBody>
    </xdr:sp>
    <xdr:clientData/>
  </xdr:twoCellAnchor>
  <xdr:twoCellAnchor>
    <xdr:from>
      <xdr:col>21</xdr:col>
      <xdr:colOff>0</xdr:colOff>
      <xdr:row>28</xdr:row>
      <xdr:rowOff>0</xdr:rowOff>
    </xdr:from>
    <xdr:to>
      <xdr:col>21</xdr:col>
      <xdr:colOff>0</xdr:colOff>
      <xdr:row>28</xdr:row>
      <xdr:rowOff>0</xdr:rowOff>
    </xdr:to>
    <xdr:sp macro="" textlink="">
      <xdr:nvSpPr>
        <xdr:cNvPr id="5" name="Text Box 4"/>
        <xdr:cNvSpPr txBox="1">
          <a:spLocks noChangeArrowheads="1"/>
        </xdr:cNvSpPr>
      </xdr:nvSpPr>
      <xdr:spPr bwMode="auto">
        <a:xfrm>
          <a:off x="10925175" y="489585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明朝"/>
              <a:ea typeface="ＭＳ Ｐ明朝"/>
            </a:rPr>
            <a:t>11</a:t>
          </a:r>
        </a:p>
      </xdr:txBody>
    </xdr:sp>
    <xdr:clientData/>
  </xdr:twoCellAnchor>
  <xdr:twoCellAnchor>
    <xdr:from>
      <xdr:col>21</xdr:col>
      <xdr:colOff>0</xdr:colOff>
      <xdr:row>28</xdr:row>
      <xdr:rowOff>0</xdr:rowOff>
    </xdr:from>
    <xdr:to>
      <xdr:col>21</xdr:col>
      <xdr:colOff>0</xdr:colOff>
      <xdr:row>28</xdr:row>
      <xdr:rowOff>0</xdr:rowOff>
    </xdr:to>
    <xdr:sp macro="" textlink="">
      <xdr:nvSpPr>
        <xdr:cNvPr id="6" name="Text Box 5"/>
        <xdr:cNvSpPr txBox="1">
          <a:spLocks noChangeArrowheads="1"/>
        </xdr:cNvSpPr>
      </xdr:nvSpPr>
      <xdr:spPr bwMode="auto">
        <a:xfrm>
          <a:off x="10925175" y="489585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明朝"/>
              <a:ea typeface="ＭＳ Ｐ明朝"/>
            </a:rPr>
            <a:t>12</a:t>
          </a:r>
        </a:p>
      </xdr:txBody>
    </xdr:sp>
    <xdr:clientData/>
  </xdr:twoCellAnchor>
  <xdr:twoCellAnchor>
    <xdr:from>
      <xdr:col>25</xdr:col>
      <xdr:colOff>0</xdr:colOff>
      <xdr:row>28</xdr:row>
      <xdr:rowOff>0</xdr:rowOff>
    </xdr:from>
    <xdr:to>
      <xdr:col>25</xdr:col>
      <xdr:colOff>0</xdr:colOff>
      <xdr:row>28</xdr:row>
      <xdr:rowOff>0</xdr:rowOff>
    </xdr:to>
    <xdr:sp macro="" textlink="">
      <xdr:nvSpPr>
        <xdr:cNvPr id="7" name="Text Box 6"/>
        <xdr:cNvSpPr txBox="1">
          <a:spLocks noChangeArrowheads="1"/>
        </xdr:cNvSpPr>
      </xdr:nvSpPr>
      <xdr:spPr bwMode="auto">
        <a:xfrm>
          <a:off x="13411200" y="489585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明朝"/>
              <a:ea typeface="ＭＳ Ｐ明朝"/>
            </a:rPr>
            <a:t>10</a:t>
          </a:r>
        </a:p>
      </xdr:txBody>
    </xdr:sp>
    <xdr:clientData/>
  </xdr:twoCellAnchor>
  <xdr:twoCellAnchor>
    <xdr:from>
      <xdr:col>25</xdr:col>
      <xdr:colOff>0</xdr:colOff>
      <xdr:row>28</xdr:row>
      <xdr:rowOff>0</xdr:rowOff>
    </xdr:from>
    <xdr:to>
      <xdr:col>25</xdr:col>
      <xdr:colOff>95250</xdr:colOff>
      <xdr:row>28</xdr:row>
      <xdr:rowOff>0</xdr:rowOff>
    </xdr:to>
    <xdr:sp macro="" textlink="">
      <xdr:nvSpPr>
        <xdr:cNvPr id="8" name="Text Box 7"/>
        <xdr:cNvSpPr txBox="1">
          <a:spLocks noChangeArrowheads="1"/>
        </xdr:cNvSpPr>
      </xdr:nvSpPr>
      <xdr:spPr bwMode="auto">
        <a:xfrm>
          <a:off x="13411200" y="4895850"/>
          <a:ext cx="952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明朝"/>
              <a:ea typeface="ＭＳ Ｐ明朝"/>
            </a:rPr>
            <a:t>10</a:t>
          </a:r>
        </a:p>
        <a:p>
          <a:pPr algn="l" rtl="0">
            <a:defRPr sz="1000"/>
          </a:pPr>
          <a:endParaRPr lang="en-US" altLang="ja-JP" sz="800" b="0" i="0" u="none" strike="noStrike" baseline="0">
            <a:solidFill>
              <a:srgbClr val="000000"/>
            </a:solidFill>
            <a:latin typeface="ＭＳ Ｐ明朝"/>
            <a:ea typeface="ＭＳ Ｐ明朝"/>
          </a:endParaRPr>
        </a:p>
      </xdr:txBody>
    </xdr:sp>
    <xdr:clientData/>
  </xdr:twoCellAnchor>
  <xdr:twoCellAnchor>
    <xdr:from>
      <xdr:col>26</xdr:col>
      <xdr:colOff>0</xdr:colOff>
      <xdr:row>28</xdr:row>
      <xdr:rowOff>0</xdr:rowOff>
    </xdr:from>
    <xdr:to>
      <xdr:col>26</xdr:col>
      <xdr:colOff>0</xdr:colOff>
      <xdr:row>28</xdr:row>
      <xdr:rowOff>0</xdr:rowOff>
    </xdr:to>
    <xdr:sp macro="" textlink="">
      <xdr:nvSpPr>
        <xdr:cNvPr id="9" name="Text Box 8"/>
        <xdr:cNvSpPr txBox="1">
          <a:spLocks noChangeArrowheads="1"/>
        </xdr:cNvSpPr>
      </xdr:nvSpPr>
      <xdr:spPr bwMode="auto">
        <a:xfrm>
          <a:off x="14039850" y="489585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明朝"/>
              <a:ea typeface="ＭＳ Ｐ明朝"/>
            </a:rPr>
            <a:t>11</a:t>
          </a:r>
        </a:p>
      </xdr:txBody>
    </xdr:sp>
    <xdr:clientData/>
  </xdr:twoCellAnchor>
  <xdr:twoCellAnchor>
    <xdr:from>
      <xdr:col>25</xdr:col>
      <xdr:colOff>0</xdr:colOff>
      <xdr:row>28</xdr:row>
      <xdr:rowOff>0</xdr:rowOff>
    </xdr:from>
    <xdr:to>
      <xdr:col>25</xdr:col>
      <xdr:colOff>95250</xdr:colOff>
      <xdr:row>28</xdr:row>
      <xdr:rowOff>0</xdr:rowOff>
    </xdr:to>
    <xdr:sp macro="" textlink="">
      <xdr:nvSpPr>
        <xdr:cNvPr id="10" name="Text Box 9"/>
        <xdr:cNvSpPr txBox="1">
          <a:spLocks noChangeArrowheads="1"/>
        </xdr:cNvSpPr>
      </xdr:nvSpPr>
      <xdr:spPr bwMode="auto">
        <a:xfrm>
          <a:off x="13411200" y="4895850"/>
          <a:ext cx="952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明朝"/>
              <a:ea typeface="ＭＳ Ｐ明朝"/>
            </a:rPr>
            <a:t>11</a:t>
          </a:r>
        </a:p>
      </xdr:txBody>
    </xdr:sp>
    <xdr:clientData/>
  </xdr:twoCellAnchor>
  <xdr:twoCellAnchor>
    <xdr:from>
      <xdr:col>26</xdr:col>
      <xdr:colOff>0</xdr:colOff>
      <xdr:row>28</xdr:row>
      <xdr:rowOff>0</xdr:rowOff>
    </xdr:from>
    <xdr:to>
      <xdr:col>26</xdr:col>
      <xdr:colOff>0</xdr:colOff>
      <xdr:row>28</xdr:row>
      <xdr:rowOff>0</xdr:rowOff>
    </xdr:to>
    <xdr:sp macro="" textlink="">
      <xdr:nvSpPr>
        <xdr:cNvPr id="11" name="Text Box 10"/>
        <xdr:cNvSpPr txBox="1">
          <a:spLocks noChangeArrowheads="1"/>
        </xdr:cNvSpPr>
      </xdr:nvSpPr>
      <xdr:spPr bwMode="auto">
        <a:xfrm>
          <a:off x="14039850" y="489585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明朝"/>
              <a:ea typeface="ＭＳ Ｐ明朝"/>
            </a:rPr>
            <a:t>12</a:t>
          </a:r>
        </a:p>
      </xdr:txBody>
    </xdr:sp>
    <xdr:clientData/>
  </xdr:twoCellAnchor>
  <xdr:twoCellAnchor>
    <xdr:from>
      <xdr:col>25</xdr:col>
      <xdr:colOff>0</xdr:colOff>
      <xdr:row>28</xdr:row>
      <xdr:rowOff>0</xdr:rowOff>
    </xdr:from>
    <xdr:to>
      <xdr:col>25</xdr:col>
      <xdr:colOff>85725</xdr:colOff>
      <xdr:row>28</xdr:row>
      <xdr:rowOff>0</xdr:rowOff>
    </xdr:to>
    <xdr:sp macro="" textlink="">
      <xdr:nvSpPr>
        <xdr:cNvPr id="12" name="Text Box 11"/>
        <xdr:cNvSpPr txBox="1">
          <a:spLocks noChangeArrowheads="1"/>
        </xdr:cNvSpPr>
      </xdr:nvSpPr>
      <xdr:spPr bwMode="auto">
        <a:xfrm>
          <a:off x="13411200" y="4895850"/>
          <a:ext cx="85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明朝"/>
              <a:ea typeface="ＭＳ Ｐ明朝"/>
            </a:rPr>
            <a:t>10</a:t>
          </a:r>
        </a:p>
        <a:p>
          <a:pPr algn="l" rtl="0">
            <a:defRPr sz="1000"/>
          </a:pPr>
          <a:endParaRPr lang="en-US" altLang="ja-JP" sz="800" b="0" i="0" u="none" strike="noStrike" baseline="0">
            <a:solidFill>
              <a:srgbClr val="000000"/>
            </a:solidFill>
            <a:latin typeface="ＭＳ Ｐ明朝"/>
            <a:ea typeface="ＭＳ Ｐ明朝"/>
          </a:endParaRPr>
        </a:p>
      </xdr:txBody>
    </xdr:sp>
    <xdr:clientData/>
  </xdr:twoCellAnchor>
  <xdr:twoCellAnchor>
    <xdr:from>
      <xdr:col>25</xdr:col>
      <xdr:colOff>0</xdr:colOff>
      <xdr:row>28</xdr:row>
      <xdr:rowOff>0</xdr:rowOff>
    </xdr:from>
    <xdr:to>
      <xdr:col>25</xdr:col>
      <xdr:colOff>85725</xdr:colOff>
      <xdr:row>28</xdr:row>
      <xdr:rowOff>0</xdr:rowOff>
    </xdr:to>
    <xdr:sp macro="" textlink="">
      <xdr:nvSpPr>
        <xdr:cNvPr id="13" name="Text Box 12"/>
        <xdr:cNvSpPr txBox="1">
          <a:spLocks noChangeArrowheads="1"/>
        </xdr:cNvSpPr>
      </xdr:nvSpPr>
      <xdr:spPr bwMode="auto">
        <a:xfrm>
          <a:off x="13411200" y="4895850"/>
          <a:ext cx="85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明朝"/>
              <a:ea typeface="ＭＳ Ｐ明朝"/>
            </a:rPr>
            <a:t>11</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0</xdr:colOff>
      <xdr:row>6</xdr:row>
      <xdr:rowOff>342900</xdr:rowOff>
    </xdr:from>
    <xdr:to>
      <xdr:col>15</xdr:col>
      <xdr:colOff>0</xdr:colOff>
      <xdr:row>7</xdr:row>
      <xdr:rowOff>104775</xdr:rowOff>
    </xdr:to>
    <xdr:sp macro="" textlink="">
      <xdr:nvSpPr>
        <xdr:cNvPr id="2" name="Text Box 1"/>
        <xdr:cNvSpPr txBox="1">
          <a:spLocks noChangeArrowheads="1"/>
        </xdr:cNvSpPr>
      </xdr:nvSpPr>
      <xdr:spPr bwMode="auto">
        <a:xfrm>
          <a:off x="7000875" y="1362075"/>
          <a:ext cx="0" cy="1428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明朝"/>
              <a:ea typeface="ＭＳ Ｐ明朝"/>
            </a:rPr>
            <a:t>10</a:t>
          </a:r>
        </a:p>
      </xdr:txBody>
    </xdr:sp>
    <xdr:clientData/>
  </xdr:twoCellAnchor>
  <xdr:twoCellAnchor>
    <xdr:from>
      <xdr:col>15</xdr:col>
      <xdr:colOff>0</xdr:colOff>
      <xdr:row>6</xdr:row>
      <xdr:rowOff>76200</xdr:rowOff>
    </xdr:from>
    <xdr:to>
      <xdr:col>15</xdr:col>
      <xdr:colOff>0</xdr:colOff>
      <xdr:row>6</xdr:row>
      <xdr:rowOff>209550</xdr:rowOff>
    </xdr:to>
    <xdr:sp macro="" textlink="">
      <xdr:nvSpPr>
        <xdr:cNvPr id="3" name="Text Box 2"/>
        <xdr:cNvSpPr txBox="1">
          <a:spLocks noChangeArrowheads="1"/>
        </xdr:cNvSpPr>
      </xdr:nvSpPr>
      <xdr:spPr bwMode="auto">
        <a:xfrm>
          <a:off x="7000875" y="1095375"/>
          <a:ext cx="0" cy="1333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明朝"/>
              <a:ea typeface="ＭＳ Ｐ明朝"/>
            </a:rPr>
            <a:t>10</a:t>
          </a:r>
        </a:p>
        <a:p>
          <a:pPr algn="l" rtl="0">
            <a:defRPr sz="1000"/>
          </a:pPr>
          <a:endParaRPr lang="en-US" altLang="ja-JP" sz="800" b="0" i="0" u="none" strike="noStrike" baseline="0">
            <a:solidFill>
              <a:srgbClr val="000000"/>
            </a:solidFill>
            <a:latin typeface="ＭＳ Ｐ明朝"/>
            <a:ea typeface="ＭＳ Ｐ明朝"/>
          </a:endParaRPr>
        </a:p>
      </xdr:txBody>
    </xdr:sp>
    <xdr:clientData/>
  </xdr:twoCellAnchor>
  <xdr:twoCellAnchor>
    <xdr:from>
      <xdr:col>15</xdr:col>
      <xdr:colOff>0</xdr:colOff>
      <xdr:row>6</xdr:row>
      <xdr:rowOff>342900</xdr:rowOff>
    </xdr:from>
    <xdr:to>
      <xdr:col>15</xdr:col>
      <xdr:colOff>0</xdr:colOff>
      <xdr:row>7</xdr:row>
      <xdr:rowOff>104775</xdr:rowOff>
    </xdr:to>
    <xdr:sp macro="" textlink="">
      <xdr:nvSpPr>
        <xdr:cNvPr id="4" name="Text Box 3"/>
        <xdr:cNvSpPr txBox="1">
          <a:spLocks noChangeArrowheads="1"/>
        </xdr:cNvSpPr>
      </xdr:nvSpPr>
      <xdr:spPr bwMode="auto">
        <a:xfrm>
          <a:off x="7000875" y="1362075"/>
          <a:ext cx="0" cy="1428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明朝"/>
              <a:ea typeface="ＭＳ Ｐ明朝"/>
            </a:rPr>
            <a:t>11</a:t>
          </a:r>
        </a:p>
      </xdr:txBody>
    </xdr:sp>
    <xdr:clientData/>
  </xdr:twoCellAnchor>
  <xdr:twoCellAnchor>
    <xdr:from>
      <xdr:col>15</xdr:col>
      <xdr:colOff>0</xdr:colOff>
      <xdr:row>6</xdr:row>
      <xdr:rowOff>76200</xdr:rowOff>
    </xdr:from>
    <xdr:to>
      <xdr:col>15</xdr:col>
      <xdr:colOff>0</xdr:colOff>
      <xdr:row>6</xdr:row>
      <xdr:rowOff>200025</xdr:rowOff>
    </xdr:to>
    <xdr:sp macro="" textlink="">
      <xdr:nvSpPr>
        <xdr:cNvPr id="5" name="Text Box 4"/>
        <xdr:cNvSpPr txBox="1">
          <a:spLocks noChangeArrowheads="1"/>
        </xdr:cNvSpPr>
      </xdr:nvSpPr>
      <xdr:spPr bwMode="auto">
        <a:xfrm>
          <a:off x="7000875" y="1095375"/>
          <a:ext cx="0" cy="1238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明朝"/>
              <a:ea typeface="ＭＳ Ｐ明朝"/>
            </a:rPr>
            <a:t>11</a:t>
          </a:r>
        </a:p>
      </xdr:txBody>
    </xdr:sp>
    <xdr:clientData/>
  </xdr:twoCellAnchor>
  <xdr:twoCellAnchor>
    <xdr:from>
      <xdr:col>15</xdr:col>
      <xdr:colOff>0</xdr:colOff>
      <xdr:row>6</xdr:row>
      <xdr:rowOff>342900</xdr:rowOff>
    </xdr:from>
    <xdr:to>
      <xdr:col>15</xdr:col>
      <xdr:colOff>0</xdr:colOff>
      <xdr:row>7</xdr:row>
      <xdr:rowOff>76200</xdr:rowOff>
    </xdr:to>
    <xdr:sp macro="" textlink="">
      <xdr:nvSpPr>
        <xdr:cNvPr id="6" name="Text Box 5"/>
        <xdr:cNvSpPr txBox="1">
          <a:spLocks noChangeArrowheads="1"/>
        </xdr:cNvSpPr>
      </xdr:nvSpPr>
      <xdr:spPr bwMode="auto">
        <a:xfrm>
          <a:off x="7000875" y="1362075"/>
          <a:ext cx="0" cy="1143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明朝"/>
              <a:ea typeface="ＭＳ Ｐ明朝"/>
            </a:rPr>
            <a:t>12</a:t>
          </a:r>
        </a:p>
      </xdr:txBody>
    </xdr:sp>
    <xdr:clientData/>
  </xdr:twoCellAnchor>
  <xdr:twoCellAnchor>
    <xdr:from>
      <xdr:col>15</xdr:col>
      <xdr:colOff>0</xdr:colOff>
      <xdr:row>6</xdr:row>
      <xdr:rowOff>352425</xdr:rowOff>
    </xdr:from>
    <xdr:to>
      <xdr:col>15</xdr:col>
      <xdr:colOff>0</xdr:colOff>
      <xdr:row>7</xdr:row>
      <xdr:rowOff>114300</xdr:rowOff>
    </xdr:to>
    <xdr:sp macro="" textlink="">
      <xdr:nvSpPr>
        <xdr:cNvPr id="7" name="Text Box 6"/>
        <xdr:cNvSpPr txBox="1">
          <a:spLocks noChangeArrowheads="1"/>
        </xdr:cNvSpPr>
      </xdr:nvSpPr>
      <xdr:spPr bwMode="auto">
        <a:xfrm>
          <a:off x="7000875" y="1371600"/>
          <a:ext cx="0" cy="1428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明朝"/>
              <a:ea typeface="ＭＳ Ｐ明朝"/>
            </a:rPr>
            <a:t>10</a:t>
          </a:r>
        </a:p>
      </xdr:txBody>
    </xdr:sp>
    <xdr:clientData/>
  </xdr:twoCellAnchor>
  <xdr:twoCellAnchor>
    <xdr:from>
      <xdr:col>15</xdr:col>
      <xdr:colOff>0</xdr:colOff>
      <xdr:row>6</xdr:row>
      <xdr:rowOff>76200</xdr:rowOff>
    </xdr:from>
    <xdr:to>
      <xdr:col>15</xdr:col>
      <xdr:colOff>0</xdr:colOff>
      <xdr:row>6</xdr:row>
      <xdr:rowOff>200025</xdr:rowOff>
    </xdr:to>
    <xdr:sp macro="" textlink="">
      <xdr:nvSpPr>
        <xdr:cNvPr id="8" name="Text Box 7"/>
        <xdr:cNvSpPr txBox="1">
          <a:spLocks noChangeArrowheads="1"/>
        </xdr:cNvSpPr>
      </xdr:nvSpPr>
      <xdr:spPr bwMode="auto">
        <a:xfrm>
          <a:off x="7000875" y="1095375"/>
          <a:ext cx="0" cy="1238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明朝"/>
              <a:ea typeface="ＭＳ Ｐ明朝"/>
            </a:rPr>
            <a:t>10</a:t>
          </a:r>
        </a:p>
        <a:p>
          <a:pPr algn="l" rtl="0">
            <a:defRPr sz="1000"/>
          </a:pPr>
          <a:endParaRPr lang="en-US" altLang="ja-JP" sz="800" b="0" i="0" u="none" strike="noStrike" baseline="0">
            <a:solidFill>
              <a:srgbClr val="000000"/>
            </a:solidFill>
            <a:latin typeface="ＭＳ Ｐ明朝"/>
            <a:ea typeface="ＭＳ Ｐ明朝"/>
          </a:endParaRPr>
        </a:p>
      </xdr:txBody>
    </xdr:sp>
    <xdr:clientData/>
  </xdr:twoCellAnchor>
  <xdr:twoCellAnchor>
    <xdr:from>
      <xdr:col>15</xdr:col>
      <xdr:colOff>0</xdr:colOff>
      <xdr:row>6</xdr:row>
      <xdr:rowOff>76200</xdr:rowOff>
    </xdr:from>
    <xdr:to>
      <xdr:col>15</xdr:col>
      <xdr:colOff>0</xdr:colOff>
      <xdr:row>6</xdr:row>
      <xdr:rowOff>190500</xdr:rowOff>
    </xdr:to>
    <xdr:sp macro="" textlink="">
      <xdr:nvSpPr>
        <xdr:cNvPr id="9" name="Text Box 8"/>
        <xdr:cNvSpPr txBox="1">
          <a:spLocks noChangeArrowheads="1"/>
        </xdr:cNvSpPr>
      </xdr:nvSpPr>
      <xdr:spPr bwMode="auto">
        <a:xfrm>
          <a:off x="7000875" y="1095375"/>
          <a:ext cx="0" cy="1143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明朝"/>
              <a:ea typeface="ＭＳ Ｐ明朝"/>
            </a:rPr>
            <a:t>11</a:t>
          </a:r>
        </a:p>
      </xdr:txBody>
    </xdr:sp>
    <xdr:clientData/>
  </xdr:twoCellAnchor>
  <xdr:twoCellAnchor>
    <xdr:from>
      <xdr:col>15</xdr:col>
      <xdr:colOff>0</xdr:colOff>
      <xdr:row>6</xdr:row>
      <xdr:rowOff>352425</xdr:rowOff>
    </xdr:from>
    <xdr:to>
      <xdr:col>15</xdr:col>
      <xdr:colOff>0</xdr:colOff>
      <xdr:row>7</xdr:row>
      <xdr:rowOff>114300</xdr:rowOff>
    </xdr:to>
    <xdr:sp macro="" textlink="">
      <xdr:nvSpPr>
        <xdr:cNvPr id="10" name="Text Box 9"/>
        <xdr:cNvSpPr txBox="1">
          <a:spLocks noChangeArrowheads="1"/>
        </xdr:cNvSpPr>
      </xdr:nvSpPr>
      <xdr:spPr bwMode="auto">
        <a:xfrm>
          <a:off x="7000875" y="1371600"/>
          <a:ext cx="0" cy="1428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明朝"/>
              <a:ea typeface="ＭＳ Ｐ明朝"/>
            </a:rPr>
            <a:t>11</a:t>
          </a:r>
        </a:p>
      </xdr:txBody>
    </xdr:sp>
    <xdr:clientData/>
  </xdr:twoCellAnchor>
  <xdr:twoCellAnchor>
    <xdr:from>
      <xdr:col>15</xdr:col>
      <xdr:colOff>0</xdr:colOff>
      <xdr:row>6</xdr:row>
      <xdr:rowOff>352425</xdr:rowOff>
    </xdr:from>
    <xdr:to>
      <xdr:col>15</xdr:col>
      <xdr:colOff>0</xdr:colOff>
      <xdr:row>7</xdr:row>
      <xdr:rowOff>95250</xdr:rowOff>
    </xdr:to>
    <xdr:sp macro="" textlink="">
      <xdr:nvSpPr>
        <xdr:cNvPr id="11" name="Text Box 10"/>
        <xdr:cNvSpPr txBox="1">
          <a:spLocks noChangeArrowheads="1"/>
        </xdr:cNvSpPr>
      </xdr:nvSpPr>
      <xdr:spPr bwMode="auto">
        <a:xfrm>
          <a:off x="7000875" y="1371600"/>
          <a:ext cx="0" cy="1238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明朝"/>
              <a:ea typeface="ＭＳ Ｐ明朝"/>
            </a:rPr>
            <a:t>12</a:t>
          </a:r>
        </a:p>
      </xdr:txBody>
    </xdr:sp>
    <xdr:clientData/>
  </xdr:twoCellAnchor>
  <xdr:twoCellAnchor>
    <xdr:from>
      <xdr:col>15</xdr:col>
      <xdr:colOff>0</xdr:colOff>
      <xdr:row>6</xdr:row>
      <xdr:rowOff>76200</xdr:rowOff>
    </xdr:from>
    <xdr:to>
      <xdr:col>15</xdr:col>
      <xdr:colOff>0</xdr:colOff>
      <xdr:row>6</xdr:row>
      <xdr:rowOff>209550</xdr:rowOff>
    </xdr:to>
    <xdr:sp macro="" textlink="">
      <xdr:nvSpPr>
        <xdr:cNvPr id="12" name="Text Box 11"/>
        <xdr:cNvSpPr txBox="1">
          <a:spLocks noChangeArrowheads="1"/>
        </xdr:cNvSpPr>
      </xdr:nvSpPr>
      <xdr:spPr bwMode="auto">
        <a:xfrm>
          <a:off x="7000875" y="1095375"/>
          <a:ext cx="0" cy="1333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明朝"/>
              <a:ea typeface="ＭＳ Ｐ明朝"/>
            </a:rPr>
            <a:t>10</a:t>
          </a:r>
        </a:p>
        <a:p>
          <a:pPr algn="l" rtl="0">
            <a:defRPr sz="1000"/>
          </a:pPr>
          <a:endParaRPr lang="en-US" altLang="ja-JP" sz="800" b="0" i="0" u="none" strike="noStrike" baseline="0">
            <a:solidFill>
              <a:srgbClr val="000000"/>
            </a:solidFill>
            <a:latin typeface="ＭＳ Ｐ明朝"/>
            <a:ea typeface="ＭＳ Ｐ明朝"/>
          </a:endParaRPr>
        </a:p>
      </xdr:txBody>
    </xdr:sp>
    <xdr:clientData/>
  </xdr:twoCellAnchor>
  <xdr:twoCellAnchor>
    <xdr:from>
      <xdr:col>15</xdr:col>
      <xdr:colOff>0</xdr:colOff>
      <xdr:row>6</xdr:row>
      <xdr:rowOff>342900</xdr:rowOff>
    </xdr:from>
    <xdr:to>
      <xdr:col>15</xdr:col>
      <xdr:colOff>0</xdr:colOff>
      <xdr:row>7</xdr:row>
      <xdr:rowOff>104775</xdr:rowOff>
    </xdr:to>
    <xdr:sp macro="" textlink="">
      <xdr:nvSpPr>
        <xdr:cNvPr id="13" name="Text Box 12"/>
        <xdr:cNvSpPr txBox="1">
          <a:spLocks noChangeArrowheads="1"/>
        </xdr:cNvSpPr>
      </xdr:nvSpPr>
      <xdr:spPr bwMode="auto">
        <a:xfrm>
          <a:off x="7000875" y="1362075"/>
          <a:ext cx="0" cy="1428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明朝"/>
              <a:ea typeface="ＭＳ Ｐ明朝"/>
            </a:rPr>
            <a:t>11</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428625</xdr:colOff>
      <xdr:row>9</xdr:row>
      <xdr:rowOff>95250</xdr:rowOff>
    </xdr:from>
    <xdr:to>
      <xdr:col>3</xdr:col>
      <xdr:colOff>552450</xdr:colOff>
      <xdr:row>9</xdr:row>
      <xdr:rowOff>95250</xdr:rowOff>
    </xdr:to>
    <xdr:sp macro="" textlink="">
      <xdr:nvSpPr>
        <xdr:cNvPr id="2" name="Line 6"/>
        <xdr:cNvSpPr>
          <a:spLocks noChangeShapeType="1"/>
        </xdr:cNvSpPr>
      </xdr:nvSpPr>
      <xdr:spPr bwMode="auto">
        <a:xfrm>
          <a:off x="211455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400050</xdr:colOff>
      <xdr:row>9</xdr:row>
      <xdr:rowOff>85725</xdr:rowOff>
    </xdr:from>
    <xdr:to>
      <xdr:col>3</xdr:col>
      <xdr:colOff>542925</xdr:colOff>
      <xdr:row>9</xdr:row>
      <xdr:rowOff>85725</xdr:rowOff>
    </xdr:to>
    <xdr:sp macro="" textlink="">
      <xdr:nvSpPr>
        <xdr:cNvPr id="3" name="Line 7"/>
        <xdr:cNvSpPr>
          <a:spLocks noChangeShapeType="1"/>
        </xdr:cNvSpPr>
      </xdr:nvSpPr>
      <xdr:spPr bwMode="auto">
        <a:xfrm>
          <a:off x="208597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381000</xdr:colOff>
      <xdr:row>9</xdr:row>
      <xdr:rowOff>76200</xdr:rowOff>
    </xdr:from>
    <xdr:to>
      <xdr:col>3</xdr:col>
      <xdr:colOff>523875</xdr:colOff>
      <xdr:row>9</xdr:row>
      <xdr:rowOff>76200</xdr:rowOff>
    </xdr:to>
    <xdr:sp macro="" textlink="">
      <xdr:nvSpPr>
        <xdr:cNvPr id="4" name="Line 8"/>
        <xdr:cNvSpPr>
          <a:spLocks noChangeShapeType="1"/>
        </xdr:cNvSpPr>
      </xdr:nvSpPr>
      <xdr:spPr bwMode="auto">
        <a:xfrm>
          <a:off x="206692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371475</xdr:colOff>
      <xdr:row>9</xdr:row>
      <xdr:rowOff>76200</xdr:rowOff>
    </xdr:from>
    <xdr:to>
      <xdr:col>3</xdr:col>
      <xdr:colOff>552450</xdr:colOff>
      <xdr:row>9</xdr:row>
      <xdr:rowOff>76200</xdr:rowOff>
    </xdr:to>
    <xdr:sp macro="" textlink="">
      <xdr:nvSpPr>
        <xdr:cNvPr id="5" name="Line 9"/>
        <xdr:cNvSpPr>
          <a:spLocks noChangeShapeType="1"/>
        </xdr:cNvSpPr>
      </xdr:nvSpPr>
      <xdr:spPr bwMode="auto">
        <a:xfrm>
          <a:off x="205740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266700</xdr:colOff>
      <xdr:row>9</xdr:row>
      <xdr:rowOff>57150</xdr:rowOff>
    </xdr:from>
    <xdr:to>
      <xdr:col>3</xdr:col>
      <xdr:colOff>552450</xdr:colOff>
      <xdr:row>9</xdr:row>
      <xdr:rowOff>57150</xdr:rowOff>
    </xdr:to>
    <xdr:sp macro="" textlink="">
      <xdr:nvSpPr>
        <xdr:cNvPr id="6" name="Line 10"/>
        <xdr:cNvSpPr>
          <a:spLocks noChangeShapeType="1"/>
        </xdr:cNvSpPr>
      </xdr:nvSpPr>
      <xdr:spPr bwMode="auto">
        <a:xfrm>
          <a:off x="195262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428625</xdr:colOff>
      <xdr:row>9</xdr:row>
      <xdr:rowOff>95250</xdr:rowOff>
    </xdr:from>
    <xdr:to>
      <xdr:col>3</xdr:col>
      <xdr:colOff>552450</xdr:colOff>
      <xdr:row>9</xdr:row>
      <xdr:rowOff>95250</xdr:rowOff>
    </xdr:to>
    <xdr:sp macro="" textlink="">
      <xdr:nvSpPr>
        <xdr:cNvPr id="7" name="Line 12"/>
        <xdr:cNvSpPr>
          <a:spLocks noChangeShapeType="1"/>
        </xdr:cNvSpPr>
      </xdr:nvSpPr>
      <xdr:spPr bwMode="auto">
        <a:xfrm>
          <a:off x="211455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400050</xdr:colOff>
      <xdr:row>9</xdr:row>
      <xdr:rowOff>85725</xdr:rowOff>
    </xdr:from>
    <xdr:to>
      <xdr:col>3</xdr:col>
      <xdr:colOff>542925</xdr:colOff>
      <xdr:row>9</xdr:row>
      <xdr:rowOff>85725</xdr:rowOff>
    </xdr:to>
    <xdr:sp macro="" textlink="">
      <xdr:nvSpPr>
        <xdr:cNvPr id="8" name="Line 13"/>
        <xdr:cNvSpPr>
          <a:spLocks noChangeShapeType="1"/>
        </xdr:cNvSpPr>
      </xdr:nvSpPr>
      <xdr:spPr bwMode="auto">
        <a:xfrm>
          <a:off x="208597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381000</xdr:colOff>
      <xdr:row>9</xdr:row>
      <xdr:rowOff>76200</xdr:rowOff>
    </xdr:from>
    <xdr:to>
      <xdr:col>3</xdr:col>
      <xdr:colOff>523875</xdr:colOff>
      <xdr:row>9</xdr:row>
      <xdr:rowOff>76200</xdr:rowOff>
    </xdr:to>
    <xdr:sp macro="" textlink="">
      <xdr:nvSpPr>
        <xdr:cNvPr id="9" name="Line 14"/>
        <xdr:cNvSpPr>
          <a:spLocks noChangeShapeType="1"/>
        </xdr:cNvSpPr>
      </xdr:nvSpPr>
      <xdr:spPr bwMode="auto">
        <a:xfrm>
          <a:off x="206692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371475</xdr:colOff>
      <xdr:row>9</xdr:row>
      <xdr:rowOff>76200</xdr:rowOff>
    </xdr:from>
    <xdr:to>
      <xdr:col>3</xdr:col>
      <xdr:colOff>552450</xdr:colOff>
      <xdr:row>9</xdr:row>
      <xdr:rowOff>76200</xdr:rowOff>
    </xdr:to>
    <xdr:sp macro="" textlink="">
      <xdr:nvSpPr>
        <xdr:cNvPr id="10" name="Line 15"/>
        <xdr:cNvSpPr>
          <a:spLocks noChangeShapeType="1"/>
        </xdr:cNvSpPr>
      </xdr:nvSpPr>
      <xdr:spPr bwMode="auto">
        <a:xfrm>
          <a:off x="205740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266700</xdr:colOff>
      <xdr:row>9</xdr:row>
      <xdr:rowOff>57150</xdr:rowOff>
    </xdr:from>
    <xdr:to>
      <xdr:col>3</xdr:col>
      <xdr:colOff>552450</xdr:colOff>
      <xdr:row>9</xdr:row>
      <xdr:rowOff>57150</xdr:rowOff>
    </xdr:to>
    <xdr:sp macro="" textlink="">
      <xdr:nvSpPr>
        <xdr:cNvPr id="11" name="Line 16"/>
        <xdr:cNvSpPr>
          <a:spLocks noChangeShapeType="1"/>
        </xdr:cNvSpPr>
      </xdr:nvSpPr>
      <xdr:spPr bwMode="auto">
        <a:xfrm>
          <a:off x="195262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428625</xdr:colOff>
      <xdr:row>9</xdr:row>
      <xdr:rowOff>95250</xdr:rowOff>
    </xdr:from>
    <xdr:to>
      <xdr:col>3</xdr:col>
      <xdr:colOff>552450</xdr:colOff>
      <xdr:row>9</xdr:row>
      <xdr:rowOff>95250</xdr:rowOff>
    </xdr:to>
    <xdr:sp macro="" textlink="">
      <xdr:nvSpPr>
        <xdr:cNvPr id="12" name="Line 17"/>
        <xdr:cNvSpPr>
          <a:spLocks noChangeShapeType="1"/>
        </xdr:cNvSpPr>
      </xdr:nvSpPr>
      <xdr:spPr bwMode="auto">
        <a:xfrm>
          <a:off x="211455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400050</xdr:colOff>
      <xdr:row>9</xdr:row>
      <xdr:rowOff>85725</xdr:rowOff>
    </xdr:from>
    <xdr:to>
      <xdr:col>3</xdr:col>
      <xdr:colOff>542925</xdr:colOff>
      <xdr:row>9</xdr:row>
      <xdr:rowOff>85725</xdr:rowOff>
    </xdr:to>
    <xdr:sp macro="" textlink="">
      <xdr:nvSpPr>
        <xdr:cNvPr id="13" name="Line 18"/>
        <xdr:cNvSpPr>
          <a:spLocks noChangeShapeType="1"/>
        </xdr:cNvSpPr>
      </xdr:nvSpPr>
      <xdr:spPr bwMode="auto">
        <a:xfrm>
          <a:off x="208597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381000</xdr:colOff>
      <xdr:row>9</xdr:row>
      <xdr:rowOff>76200</xdr:rowOff>
    </xdr:from>
    <xdr:to>
      <xdr:col>3</xdr:col>
      <xdr:colOff>523875</xdr:colOff>
      <xdr:row>9</xdr:row>
      <xdr:rowOff>76200</xdr:rowOff>
    </xdr:to>
    <xdr:sp macro="" textlink="">
      <xdr:nvSpPr>
        <xdr:cNvPr id="14" name="Line 19"/>
        <xdr:cNvSpPr>
          <a:spLocks noChangeShapeType="1"/>
        </xdr:cNvSpPr>
      </xdr:nvSpPr>
      <xdr:spPr bwMode="auto">
        <a:xfrm>
          <a:off x="206692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371475</xdr:colOff>
      <xdr:row>9</xdr:row>
      <xdr:rowOff>76200</xdr:rowOff>
    </xdr:from>
    <xdr:to>
      <xdr:col>3</xdr:col>
      <xdr:colOff>552450</xdr:colOff>
      <xdr:row>9</xdr:row>
      <xdr:rowOff>76200</xdr:rowOff>
    </xdr:to>
    <xdr:sp macro="" textlink="">
      <xdr:nvSpPr>
        <xdr:cNvPr id="15" name="Line 20"/>
        <xdr:cNvSpPr>
          <a:spLocks noChangeShapeType="1"/>
        </xdr:cNvSpPr>
      </xdr:nvSpPr>
      <xdr:spPr bwMode="auto">
        <a:xfrm>
          <a:off x="205740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266700</xdr:colOff>
      <xdr:row>9</xdr:row>
      <xdr:rowOff>57150</xdr:rowOff>
    </xdr:from>
    <xdr:to>
      <xdr:col>3</xdr:col>
      <xdr:colOff>552450</xdr:colOff>
      <xdr:row>9</xdr:row>
      <xdr:rowOff>57150</xdr:rowOff>
    </xdr:to>
    <xdr:sp macro="" textlink="">
      <xdr:nvSpPr>
        <xdr:cNvPr id="16" name="Line 21"/>
        <xdr:cNvSpPr>
          <a:spLocks noChangeShapeType="1"/>
        </xdr:cNvSpPr>
      </xdr:nvSpPr>
      <xdr:spPr bwMode="auto">
        <a:xfrm>
          <a:off x="195262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428625</xdr:colOff>
      <xdr:row>9</xdr:row>
      <xdr:rowOff>95250</xdr:rowOff>
    </xdr:from>
    <xdr:to>
      <xdr:col>3</xdr:col>
      <xdr:colOff>552450</xdr:colOff>
      <xdr:row>9</xdr:row>
      <xdr:rowOff>95250</xdr:rowOff>
    </xdr:to>
    <xdr:sp macro="" textlink="">
      <xdr:nvSpPr>
        <xdr:cNvPr id="17" name="Line 22"/>
        <xdr:cNvSpPr>
          <a:spLocks noChangeShapeType="1"/>
        </xdr:cNvSpPr>
      </xdr:nvSpPr>
      <xdr:spPr bwMode="auto">
        <a:xfrm>
          <a:off x="211455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400050</xdr:colOff>
      <xdr:row>9</xdr:row>
      <xdr:rowOff>85725</xdr:rowOff>
    </xdr:from>
    <xdr:to>
      <xdr:col>3</xdr:col>
      <xdr:colOff>542925</xdr:colOff>
      <xdr:row>9</xdr:row>
      <xdr:rowOff>85725</xdr:rowOff>
    </xdr:to>
    <xdr:sp macro="" textlink="">
      <xdr:nvSpPr>
        <xdr:cNvPr id="18" name="Line 23"/>
        <xdr:cNvSpPr>
          <a:spLocks noChangeShapeType="1"/>
        </xdr:cNvSpPr>
      </xdr:nvSpPr>
      <xdr:spPr bwMode="auto">
        <a:xfrm>
          <a:off x="208597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381000</xdr:colOff>
      <xdr:row>9</xdr:row>
      <xdr:rowOff>76200</xdr:rowOff>
    </xdr:from>
    <xdr:to>
      <xdr:col>3</xdr:col>
      <xdr:colOff>523875</xdr:colOff>
      <xdr:row>9</xdr:row>
      <xdr:rowOff>76200</xdr:rowOff>
    </xdr:to>
    <xdr:sp macro="" textlink="">
      <xdr:nvSpPr>
        <xdr:cNvPr id="19" name="Line 24"/>
        <xdr:cNvSpPr>
          <a:spLocks noChangeShapeType="1"/>
        </xdr:cNvSpPr>
      </xdr:nvSpPr>
      <xdr:spPr bwMode="auto">
        <a:xfrm>
          <a:off x="206692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371475</xdr:colOff>
      <xdr:row>9</xdr:row>
      <xdr:rowOff>76200</xdr:rowOff>
    </xdr:from>
    <xdr:to>
      <xdr:col>3</xdr:col>
      <xdr:colOff>552450</xdr:colOff>
      <xdr:row>9</xdr:row>
      <xdr:rowOff>76200</xdr:rowOff>
    </xdr:to>
    <xdr:sp macro="" textlink="">
      <xdr:nvSpPr>
        <xdr:cNvPr id="20" name="Line 25"/>
        <xdr:cNvSpPr>
          <a:spLocks noChangeShapeType="1"/>
        </xdr:cNvSpPr>
      </xdr:nvSpPr>
      <xdr:spPr bwMode="auto">
        <a:xfrm>
          <a:off x="205740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266700</xdr:colOff>
      <xdr:row>9</xdr:row>
      <xdr:rowOff>57150</xdr:rowOff>
    </xdr:from>
    <xdr:to>
      <xdr:col>3</xdr:col>
      <xdr:colOff>552450</xdr:colOff>
      <xdr:row>9</xdr:row>
      <xdr:rowOff>57150</xdr:rowOff>
    </xdr:to>
    <xdr:sp macro="" textlink="">
      <xdr:nvSpPr>
        <xdr:cNvPr id="21" name="Line 26"/>
        <xdr:cNvSpPr>
          <a:spLocks noChangeShapeType="1"/>
        </xdr:cNvSpPr>
      </xdr:nvSpPr>
      <xdr:spPr bwMode="auto">
        <a:xfrm>
          <a:off x="195262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428625</xdr:colOff>
      <xdr:row>9</xdr:row>
      <xdr:rowOff>95250</xdr:rowOff>
    </xdr:from>
    <xdr:to>
      <xdr:col>3</xdr:col>
      <xdr:colOff>552450</xdr:colOff>
      <xdr:row>9</xdr:row>
      <xdr:rowOff>95250</xdr:rowOff>
    </xdr:to>
    <xdr:sp macro="" textlink="">
      <xdr:nvSpPr>
        <xdr:cNvPr id="22" name="Line 6"/>
        <xdr:cNvSpPr>
          <a:spLocks noChangeShapeType="1"/>
        </xdr:cNvSpPr>
      </xdr:nvSpPr>
      <xdr:spPr bwMode="auto">
        <a:xfrm>
          <a:off x="211455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400050</xdr:colOff>
      <xdr:row>9</xdr:row>
      <xdr:rowOff>85725</xdr:rowOff>
    </xdr:from>
    <xdr:to>
      <xdr:col>3</xdr:col>
      <xdr:colOff>542925</xdr:colOff>
      <xdr:row>9</xdr:row>
      <xdr:rowOff>85725</xdr:rowOff>
    </xdr:to>
    <xdr:sp macro="" textlink="">
      <xdr:nvSpPr>
        <xdr:cNvPr id="23" name="Line 7"/>
        <xdr:cNvSpPr>
          <a:spLocks noChangeShapeType="1"/>
        </xdr:cNvSpPr>
      </xdr:nvSpPr>
      <xdr:spPr bwMode="auto">
        <a:xfrm>
          <a:off x="208597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381000</xdr:colOff>
      <xdr:row>9</xdr:row>
      <xdr:rowOff>76200</xdr:rowOff>
    </xdr:from>
    <xdr:to>
      <xdr:col>3</xdr:col>
      <xdr:colOff>523875</xdr:colOff>
      <xdr:row>9</xdr:row>
      <xdr:rowOff>76200</xdr:rowOff>
    </xdr:to>
    <xdr:sp macro="" textlink="">
      <xdr:nvSpPr>
        <xdr:cNvPr id="24" name="Line 8"/>
        <xdr:cNvSpPr>
          <a:spLocks noChangeShapeType="1"/>
        </xdr:cNvSpPr>
      </xdr:nvSpPr>
      <xdr:spPr bwMode="auto">
        <a:xfrm>
          <a:off x="206692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371475</xdr:colOff>
      <xdr:row>9</xdr:row>
      <xdr:rowOff>76200</xdr:rowOff>
    </xdr:from>
    <xdr:to>
      <xdr:col>3</xdr:col>
      <xdr:colOff>552450</xdr:colOff>
      <xdr:row>9</xdr:row>
      <xdr:rowOff>76200</xdr:rowOff>
    </xdr:to>
    <xdr:sp macro="" textlink="">
      <xdr:nvSpPr>
        <xdr:cNvPr id="25" name="Line 9"/>
        <xdr:cNvSpPr>
          <a:spLocks noChangeShapeType="1"/>
        </xdr:cNvSpPr>
      </xdr:nvSpPr>
      <xdr:spPr bwMode="auto">
        <a:xfrm>
          <a:off x="205740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266700</xdr:colOff>
      <xdr:row>9</xdr:row>
      <xdr:rowOff>57150</xdr:rowOff>
    </xdr:from>
    <xdr:to>
      <xdr:col>3</xdr:col>
      <xdr:colOff>552450</xdr:colOff>
      <xdr:row>9</xdr:row>
      <xdr:rowOff>57150</xdr:rowOff>
    </xdr:to>
    <xdr:sp macro="" textlink="">
      <xdr:nvSpPr>
        <xdr:cNvPr id="26" name="Line 10"/>
        <xdr:cNvSpPr>
          <a:spLocks noChangeShapeType="1"/>
        </xdr:cNvSpPr>
      </xdr:nvSpPr>
      <xdr:spPr bwMode="auto">
        <a:xfrm>
          <a:off x="195262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428625</xdr:colOff>
      <xdr:row>9</xdr:row>
      <xdr:rowOff>95250</xdr:rowOff>
    </xdr:from>
    <xdr:to>
      <xdr:col>3</xdr:col>
      <xdr:colOff>552450</xdr:colOff>
      <xdr:row>9</xdr:row>
      <xdr:rowOff>95250</xdr:rowOff>
    </xdr:to>
    <xdr:sp macro="" textlink="">
      <xdr:nvSpPr>
        <xdr:cNvPr id="27" name="Line 12"/>
        <xdr:cNvSpPr>
          <a:spLocks noChangeShapeType="1"/>
        </xdr:cNvSpPr>
      </xdr:nvSpPr>
      <xdr:spPr bwMode="auto">
        <a:xfrm>
          <a:off x="211455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400050</xdr:colOff>
      <xdr:row>9</xdr:row>
      <xdr:rowOff>85725</xdr:rowOff>
    </xdr:from>
    <xdr:to>
      <xdr:col>3</xdr:col>
      <xdr:colOff>542925</xdr:colOff>
      <xdr:row>9</xdr:row>
      <xdr:rowOff>85725</xdr:rowOff>
    </xdr:to>
    <xdr:sp macro="" textlink="">
      <xdr:nvSpPr>
        <xdr:cNvPr id="28" name="Line 13"/>
        <xdr:cNvSpPr>
          <a:spLocks noChangeShapeType="1"/>
        </xdr:cNvSpPr>
      </xdr:nvSpPr>
      <xdr:spPr bwMode="auto">
        <a:xfrm>
          <a:off x="208597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381000</xdr:colOff>
      <xdr:row>9</xdr:row>
      <xdr:rowOff>76200</xdr:rowOff>
    </xdr:from>
    <xdr:to>
      <xdr:col>3</xdr:col>
      <xdr:colOff>523875</xdr:colOff>
      <xdr:row>9</xdr:row>
      <xdr:rowOff>76200</xdr:rowOff>
    </xdr:to>
    <xdr:sp macro="" textlink="">
      <xdr:nvSpPr>
        <xdr:cNvPr id="29" name="Line 14"/>
        <xdr:cNvSpPr>
          <a:spLocks noChangeShapeType="1"/>
        </xdr:cNvSpPr>
      </xdr:nvSpPr>
      <xdr:spPr bwMode="auto">
        <a:xfrm>
          <a:off x="206692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371475</xdr:colOff>
      <xdr:row>9</xdr:row>
      <xdr:rowOff>76200</xdr:rowOff>
    </xdr:from>
    <xdr:to>
      <xdr:col>3</xdr:col>
      <xdr:colOff>552450</xdr:colOff>
      <xdr:row>9</xdr:row>
      <xdr:rowOff>76200</xdr:rowOff>
    </xdr:to>
    <xdr:sp macro="" textlink="">
      <xdr:nvSpPr>
        <xdr:cNvPr id="30" name="Line 15"/>
        <xdr:cNvSpPr>
          <a:spLocks noChangeShapeType="1"/>
        </xdr:cNvSpPr>
      </xdr:nvSpPr>
      <xdr:spPr bwMode="auto">
        <a:xfrm>
          <a:off x="205740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266700</xdr:colOff>
      <xdr:row>9</xdr:row>
      <xdr:rowOff>57150</xdr:rowOff>
    </xdr:from>
    <xdr:to>
      <xdr:col>3</xdr:col>
      <xdr:colOff>552450</xdr:colOff>
      <xdr:row>9</xdr:row>
      <xdr:rowOff>57150</xdr:rowOff>
    </xdr:to>
    <xdr:sp macro="" textlink="">
      <xdr:nvSpPr>
        <xdr:cNvPr id="31" name="Line 16"/>
        <xdr:cNvSpPr>
          <a:spLocks noChangeShapeType="1"/>
        </xdr:cNvSpPr>
      </xdr:nvSpPr>
      <xdr:spPr bwMode="auto">
        <a:xfrm>
          <a:off x="195262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428625</xdr:colOff>
      <xdr:row>9</xdr:row>
      <xdr:rowOff>95250</xdr:rowOff>
    </xdr:from>
    <xdr:to>
      <xdr:col>3</xdr:col>
      <xdr:colOff>552450</xdr:colOff>
      <xdr:row>9</xdr:row>
      <xdr:rowOff>95250</xdr:rowOff>
    </xdr:to>
    <xdr:sp macro="" textlink="">
      <xdr:nvSpPr>
        <xdr:cNvPr id="32" name="Line 17"/>
        <xdr:cNvSpPr>
          <a:spLocks noChangeShapeType="1"/>
        </xdr:cNvSpPr>
      </xdr:nvSpPr>
      <xdr:spPr bwMode="auto">
        <a:xfrm>
          <a:off x="211455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400050</xdr:colOff>
      <xdr:row>9</xdr:row>
      <xdr:rowOff>85725</xdr:rowOff>
    </xdr:from>
    <xdr:to>
      <xdr:col>3</xdr:col>
      <xdr:colOff>542925</xdr:colOff>
      <xdr:row>9</xdr:row>
      <xdr:rowOff>85725</xdr:rowOff>
    </xdr:to>
    <xdr:sp macro="" textlink="">
      <xdr:nvSpPr>
        <xdr:cNvPr id="33" name="Line 18"/>
        <xdr:cNvSpPr>
          <a:spLocks noChangeShapeType="1"/>
        </xdr:cNvSpPr>
      </xdr:nvSpPr>
      <xdr:spPr bwMode="auto">
        <a:xfrm>
          <a:off x="208597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381000</xdr:colOff>
      <xdr:row>9</xdr:row>
      <xdr:rowOff>76200</xdr:rowOff>
    </xdr:from>
    <xdr:to>
      <xdr:col>3</xdr:col>
      <xdr:colOff>523875</xdr:colOff>
      <xdr:row>9</xdr:row>
      <xdr:rowOff>76200</xdr:rowOff>
    </xdr:to>
    <xdr:sp macro="" textlink="">
      <xdr:nvSpPr>
        <xdr:cNvPr id="34" name="Line 19"/>
        <xdr:cNvSpPr>
          <a:spLocks noChangeShapeType="1"/>
        </xdr:cNvSpPr>
      </xdr:nvSpPr>
      <xdr:spPr bwMode="auto">
        <a:xfrm>
          <a:off x="206692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371475</xdr:colOff>
      <xdr:row>9</xdr:row>
      <xdr:rowOff>76200</xdr:rowOff>
    </xdr:from>
    <xdr:to>
      <xdr:col>3</xdr:col>
      <xdr:colOff>552450</xdr:colOff>
      <xdr:row>9</xdr:row>
      <xdr:rowOff>76200</xdr:rowOff>
    </xdr:to>
    <xdr:sp macro="" textlink="">
      <xdr:nvSpPr>
        <xdr:cNvPr id="35" name="Line 20"/>
        <xdr:cNvSpPr>
          <a:spLocks noChangeShapeType="1"/>
        </xdr:cNvSpPr>
      </xdr:nvSpPr>
      <xdr:spPr bwMode="auto">
        <a:xfrm>
          <a:off x="205740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266700</xdr:colOff>
      <xdr:row>9</xdr:row>
      <xdr:rowOff>57150</xdr:rowOff>
    </xdr:from>
    <xdr:to>
      <xdr:col>3</xdr:col>
      <xdr:colOff>552450</xdr:colOff>
      <xdr:row>9</xdr:row>
      <xdr:rowOff>57150</xdr:rowOff>
    </xdr:to>
    <xdr:sp macro="" textlink="">
      <xdr:nvSpPr>
        <xdr:cNvPr id="36" name="Line 21"/>
        <xdr:cNvSpPr>
          <a:spLocks noChangeShapeType="1"/>
        </xdr:cNvSpPr>
      </xdr:nvSpPr>
      <xdr:spPr bwMode="auto">
        <a:xfrm>
          <a:off x="195262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428625</xdr:colOff>
      <xdr:row>9</xdr:row>
      <xdr:rowOff>95250</xdr:rowOff>
    </xdr:from>
    <xdr:to>
      <xdr:col>3</xdr:col>
      <xdr:colOff>552450</xdr:colOff>
      <xdr:row>9</xdr:row>
      <xdr:rowOff>95250</xdr:rowOff>
    </xdr:to>
    <xdr:sp macro="" textlink="">
      <xdr:nvSpPr>
        <xdr:cNvPr id="37" name="Line 22"/>
        <xdr:cNvSpPr>
          <a:spLocks noChangeShapeType="1"/>
        </xdr:cNvSpPr>
      </xdr:nvSpPr>
      <xdr:spPr bwMode="auto">
        <a:xfrm>
          <a:off x="211455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400050</xdr:colOff>
      <xdr:row>9</xdr:row>
      <xdr:rowOff>85725</xdr:rowOff>
    </xdr:from>
    <xdr:to>
      <xdr:col>3</xdr:col>
      <xdr:colOff>542925</xdr:colOff>
      <xdr:row>9</xdr:row>
      <xdr:rowOff>85725</xdr:rowOff>
    </xdr:to>
    <xdr:sp macro="" textlink="">
      <xdr:nvSpPr>
        <xdr:cNvPr id="38" name="Line 23"/>
        <xdr:cNvSpPr>
          <a:spLocks noChangeShapeType="1"/>
        </xdr:cNvSpPr>
      </xdr:nvSpPr>
      <xdr:spPr bwMode="auto">
        <a:xfrm>
          <a:off x="208597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381000</xdr:colOff>
      <xdr:row>9</xdr:row>
      <xdr:rowOff>76200</xdr:rowOff>
    </xdr:from>
    <xdr:to>
      <xdr:col>3</xdr:col>
      <xdr:colOff>523875</xdr:colOff>
      <xdr:row>9</xdr:row>
      <xdr:rowOff>76200</xdr:rowOff>
    </xdr:to>
    <xdr:sp macro="" textlink="">
      <xdr:nvSpPr>
        <xdr:cNvPr id="39" name="Line 24"/>
        <xdr:cNvSpPr>
          <a:spLocks noChangeShapeType="1"/>
        </xdr:cNvSpPr>
      </xdr:nvSpPr>
      <xdr:spPr bwMode="auto">
        <a:xfrm>
          <a:off x="206692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371475</xdr:colOff>
      <xdr:row>9</xdr:row>
      <xdr:rowOff>76200</xdr:rowOff>
    </xdr:from>
    <xdr:to>
      <xdr:col>3</xdr:col>
      <xdr:colOff>552450</xdr:colOff>
      <xdr:row>9</xdr:row>
      <xdr:rowOff>76200</xdr:rowOff>
    </xdr:to>
    <xdr:sp macro="" textlink="">
      <xdr:nvSpPr>
        <xdr:cNvPr id="40" name="Line 25"/>
        <xdr:cNvSpPr>
          <a:spLocks noChangeShapeType="1"/>
        </xdr:cNvSpPr>
      </xdr:nvSpPr>
      <xdr:spPr bwMode="auto">
        <a:xfrm>
          <a:off x="205740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266700</xdr:colOff>
      <xdr:row>9</xdr:row>
      <xdr:rowOff>57150</xdr:rowOff>
    </xdr:from>
    <xdr:to>
      <xdr:col>3</xdr:col>
      <xdr:colOff>552450</xdr:colOff>
      <xdr:row>9</xdr:row>
      <xdr:rowOff>57150</xdr:rowOff>
    </xdr:to>
    <xdr:sp macro="" textlink="">
      <xdr:nvSpPr>
        <xdr:cNvPr id="41" name="Line 26"/>
        <xdr:cNvSpPr>
          <a:spLocks noChangeShapeType="1"/>
        </xdr:cNvSpPr>
      </xdr:nvSpPr>
      <xdr:spPr bwMode="auto">
        <a:xfrm>
          <a:off x="195262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428625</xdr:colOff>
      <xdr:row>9</xdr:row>
      <xdr:rowOff>95250</xdr:rowOff>
    </xdr:from>
    <xdr:to>
      <xdr:col>5</xdr:col>
      <xdr:colOff>552450</xdr:colOff>
      <xdr:row>9</xdr:row>
      <xdr:rowOff>95250</xdr:rowOff>
    </xdr:to>
    <xdr:sp macro="" textlink="">
      <xdr:nvSpPr>
        <xdr:cNvPr id="42" name="Line 6"/>
        <xdr:cNvSpPr>
          <a:spLocks noChangeShapeType="1"/>
        </xdr:cNvSpPr>
      </xdr:nvSpPr>
      <xdr:spPr bwMode="auto">
        <a:xfrm>
          <a:off x="323850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400050</xdr:colOff>
      <xdr:row>9</xdr:row>
      <xdr:rowOff>85725</xdr:rowOff>
    </xdr:from>
    <xdr:to>
      <xdr:col>5</xdr:col>
      <xdr:colOff>542925</xdr:colOff>
      <xdr:row>9</xdr:row>
      <xdr:rowOff>85725</xdr:rowOff>
    </xdr:to>
    <xdr:sp macro="" textlink="">
      <xdr:nvSpPr>
        <xdr:cNvPr id="43" name="Line 7"/>
        <xdr:cNvSpPr>
          <a:spLocks noChangeShapeType="1"/>
        </xdr:cNvSpPr>
      </xdr:nvSpPr>
      <xdr:spPr bwMode="auto">
        <a:xfrm>
          <a:off x="320992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381000</xdr:colOff>
      <xdr:row>9</xdr:row>
      <xdr:rowOff>76200</xdr:rowOff>
    </xdr:from>
    <xdr:to>
      <xdr:col>5</xdr:col>
      <xdr:colOff>523875</xdr:colOff>
      <xdr:row>9</xdr:row>
      <xdr:rowOff>76200</xdr:rowOff>
    </xdr:to>
    <xdr:sp macro="" textlink="">
      <xdr:nvSpPr>
        <xdr:cNvPr id="44" name="Line 8"/>
        <xdr:cNvSpPr>
          <a:spLocks noChangeShapeType="1"/>
        </xdr:cNvSpPr>
      </xdr:nvSpPr>
      <xdr:spPr bwMode="auto">
        <a:xfrm>
          <a:off x="319087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371475</xdr:colOff>
      <xdr:row>9</xdr:row>
      <xdr:rowOff>76200</xdr:rowOff>
    </xdr:from>
    <xdr:to>
      <xdr:col>5</xdr:col>
      <xdr:colOff>552450</xdr:colOff>
      <xdr:row>9</xdr:row>
      <xdr:rowOff>76200</xdr:rowOff>
    </xdr:to>
    <xdr:sp macro="" textlink="">
      <xdr:nvSpPr>
        <xdr:cNvPr id="45" name="Line 9"/>
        <xdr:cNvSpPr>
          <a:spLocks noChangeShapeType="1"/>
        </xdr:cNvSpPr>
      </xdr:nvSpPr>
      <xdr:spPr bwMode="auto">
        <a:xfrm>
          <a:off x="318135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266700</xdr:colOff>
      <xdr:row>9</xdr:row>
      <xdr:rowOff>57150</xdr:rowOff>
    </xdr:from>
    <xdr:to>
      <xdr:col>5</xdr:col>
      <xdr:colOff>552450</xdr:colOff>
      <xdr:row>9</xdr:row>
      <xdr:rowOff>57150</xdr:rowOff>
    </xdr:to>
    <xdr:sp macro="" textlink="">
      <xdr:nvSpPr>
        <xdr:cNvPr id="46" name="Line 10"/>
        <xdr:cNvSpPr>
          <a:spLocks noChangeShapeType="1"/>
        </xdr:cNvSpPr>
      </xdr:nvSpPr>
      <xdr:spPr bwMode="auto">
        <a:xfrm>
          <a:off x="307657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428625</xdr:colOff>
      <xdr:row>9</xdr:row>
      <xdr:rowOff>95250</xdr:rowOff>
    </xdr:from>
    <xdr:to>
      <xdr:col>5</xdr:col>
      <xdr:colOff>552450</xdr:colOff>
      <xdr:row>9</xdr:row>
      <xdr:rowOff>95250</xdr:rowOff>
    </xdr:to>
    <xdr:sp macro="" textlink="">
      <xdr:nvSpPr>
        <xdr:cNvPr id="47" name="Line 12"/>
        <xdr:cNvSpPr>
          <a:spLocks noChangeShapeType="1"/>
        </xdr:cNvSpPr>
      </xdr:nvSpPr>
      <xdr:spPr bwMode="auto">
        <a:xfrm>
          <a:off x="323850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400050</xdr:colOff>
      <xdr:row>9</xdr:row>
      <xdr:rowOff>85725</xdr:rowOff>
    </xdr:from>
    <xdr:to>
      <xdr:col>5</xdr:col>
      <xdr:colOff>542925</xdr:colOff>
      <xdr:row>9</xdr:row>
      <xdr:rowOff>85725</xdr:rowOff>
    </xdr:to>
    <xdr:sp macro="" textlink="">
      <xdr:nvSpPr>
        <xdr:cNvPr id="48" name="Line 13"/>
        <xdr:cNvSpPr>
          <a:spLocks noChangeShapeType="1"/>
        </xdr:cNvSpPr>
      </xdr:nvSpPr>
      <xdr:spPr bwMode="auto">
        <a:xfrm>
          <a:off x="320992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381000</xdr:colOff>
      <xdr:row>9</xdr:row>
      <xdr:rowOff>76200</xdr:rowOff>
    </xdr:from>
    <xdr:to>
      <xdr:col>5</xdr:col>
      <xdr:colOff>523875</xdr:colOff>
      <xdr:row>9</xdr:row>
      <xdr:rowOff>76200</xdr:rowOff>
    </xdr:to>
    <xdr:sp macro="" textlink="">
      <xdr:nvSpPr>
        <xdr:cNvPr id="49" name="Line 14"/>
        <xdr:cNvSpPr>
          <a:spLocks noChangeShapeType="1"/>
        </xdr:cNvSpPr>
      </xdr:nvSpPr>
      <xdr:spPr bwMode="auto">
        <a:xfrm>
          <a:off x="319087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371475</xdr:colOff>
      <xdr:row>9</xdr:row>
      <xdr:rowOff>76200</xdr:rowOff>
    </xdr:from>
    <xdr:to>
      <xdr:col>5</xdr:col>
      <xdr:colOff>552450</xdr:colOff>
      <xdr:row>9</xdr:row>
      <xdr:rowOff>76200</xdr:rowOff>
    </xdr:to>
    <xdr:sp macro="" textlink="">
      <xdr:nvSpPr>
        <xdr:cNvPr id="50" name="Line 15"/>
        <xdr:cNvSpPr>
          <a:spLocks noChangeShapeType="1"/>
        </xdr:cNvSpPr>
      </xdr:nvSpPr>
      <xdr:spPr bwMode="auto">
        <a:xfrm>
          <a:off x="318135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266700</xdr:colOff>
      <xdr:row>9</xdr:row>
      <xdr:rowOff>57150</xdr:rowOff>
    </xdr:from>
    <xdr:to>
      <xdr:col>5</xdr:col>
      <xdr:colOff>552450</xdr:colOff>
      <xdr:row>9</xdr:row>
      <xdr:rowOff>57150</xdr:rowOff>
    </xdr:to>
    <xdr:sp macro="" textlink="">
      <xdr:nvSpPr>
        <xdr:cNvPr id="51" name="Line 16"/>
        <xdr:cNvSpPr>
          <a:spLocks noChangeShapeType="1"/>
        </xdr:cNvSpPr>
      </xdr:nvSpPr>
      <xdr:spPr bwMode="auto">
        <a:xfrm>
          <a:off x="307657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428625</xdr:colOff>
      <xdr:row>9</xdr:row>
      <xdr:rowOff>95250</xdr:rowOff>
    </xdr:from>
    <xdr:to>
      <xdr:col>5</xdr:col>
      <xdr:colOff>552450</xdr:colOff>
      <xdr:row>9</xdr:row>
      <xdr:rowOff>95250</xdr:rowOff>
    </xdr:to>
    <xdr:sp macro="" textlink="">
      <xdr:nvSpPr>
        <xdr:cNvPr id="52" name="Line 17"/>
        <xdr:cNvSpPr>
          <a:spLocks noChangeShapeType="1"/>
        </xdr:cNvSpPr>
      </xdr:nvSpPr>
      <xdr:spPr bwMode="auto">
        <a:xfrm>
          <a:off x="323850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400050</xdr:colOff>
      <xdr:row>9</xdr:row>
      <xdr:rowOff>85725</xdr:rowOff>
    </xdr:from>
    <xdr:to>
      <xdr:col>5</xdr:col>
      <xdr:colOff>542925</xdr:colOff>
      <xdr:row>9</xdr:row>
      <xdr:rowOff>85725</xdr:rowOff>
    </xdr:to>
    <xdr:sp macro="" textlink="">
      <xdr:nvSpPr>
        <xdr:cNvPr id="53" name="Line 18"/>
        <xdr:cNvSpPr>
          <a:spLocks noChangeShapeType="1"/>
        </xdr:cNvSpPr>
      </xdr:nvSpPr>
      <xdr:spPr bwMode="auto">
        <a:xfrm>
          <a:off x="320992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381000</xdr:colOff>
      <xdr:row>9</xdr:row>
      <xdr:rowOff>76200</xdr:rowOff>
    </xdr:from>
    <xdr:to>
      <xdr:col>5</xdr:col>
      <xdr:colOff>523875</xdr:colOff>
      <xdr:row>9</xdr:row>
      <xdr:rowOff>76200</xdr:rowOff>
    </xdr:to>
    <xdr:sp macro="" textlink="">
      <xdr:nvSpPr>
        <xdr:cNvPr id="54" name="Line 19"/>
        <xdr:cNvSpPr>
          <a:spLocks noChangeShapeType="1"/>
        </xdr:cNvSpPr>
      </xdr:nvSpPr>
      <xdr:spPr bwMode="auto">
        <a:xfrm>
          <a:off x="319087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371475</xdr:colOff>
      <xdr:row>9</xdr:row>
      <xdr:rowOff>76200</xdr:rowOff>
    </xdr:from>
    <xdr:to>
      <xdr:col>5</xdr:col>
      <xdr:colOff>552450</xdr:colOff>
      <xdr:row>9</xdr:row>
      <xdr:rowOff>76200</xdr:rowOff>
    </xdr:to>
    <xdr:sp macro="" textlink="">
      <xdr:nvSpPr>
        <xdr:cNvPr id="55" name="Line 20"/>
        <xdr:cNvSpPr>
          <a:spLocks noChangeShapeType="1"/>
        </xdr:cNvSpPr>
      </xdr:nvSpPr>
      <xdr:spPr bwMode="auto">
        <a:xfrm>
          <a:off x="318135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266700</xdr:colOff>
      <xdr:row>9</xdr:row>
      <xdr:rowOff>57150</xdr:rowOff>
    </xdr:from>
    <xdr:to>
      <xdr:col>5</xdr:col>
      <xdr:colOff>552450</xdr:colOff>
      <xdr:row>9</xdr:row>
      <xdr:rowOff>57150</xdr:rowOff>
    </xdr:to>
    <xdr:sp macro="" textlink="">
      <xdr:nvSpPr>
        <xdr:cNvPr id="56" name="Line 21"/>
        <xdr:cNvSpPr>
          <a:spLocks noChangeShapeType="1"/>
        </xdr:cNvSpPr>
      </xdr:nvSpPr>
      <xdr:spPr bwMode="auto">
        <a:xfrm>
          <a:off x="307657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428625</xdr:colOff>
      <xdr:row>9</xdr:row>
      <xdr:rowOff>95250</xdr:rowOff>
    </xdr:from>
    <xdr:to>
      <xdr:col>5</xdr:col>
      <xdr:colOff>552450</xdr:colOff>
      <xdr:row>9</xdr:row>
      <xdr:rowOff>95250</xdr:rowOff>
    </xdr:to>
    <xdr:sp macro="" textlink="">
      <xdr:nvSpPr>
        <xdr:cNvPr id="57" name="Line 22"/>
        <xdr:cNvSpPr>
          <a:spLocks noChangeShapeType="1"/>
        </xdr:cNvSpPr>
      </xdr:nvSpPr>
      <xdr:spPr bwMode="auto">
        <a:xfrm>
          <a:off x="323850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400050</xdr:colOff>
      <xdr:row>9</xdr:row>
      <xdr:rowOff>85725</xdr:rowOff>
    </xdr:from>
    <xdr:to>
      <xdr:col>5</xdr:col>
      <xdr:colOff>542925</xdr:colOff>
      <xdr:row>9</xdr:row>
      <xdr:rowOff>85725</xdr:rowOff>
    </xdr:to>
    <xdr:sp macro="" textlink="">
      <xdr:nvSpPr>
        <xdr:cNvPr id="58" name="Line 23"/>
        <xdr:cNvSpPr>
          <a:spLocks noChangeShapeType="1"/>
        </xdr:cNvSpPr>
      </xdr:nvSpPr>
      <xdr:spPr bwMode="auto">
        <a:xfrm>
          <a:off x="320992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381000</xdr:colOff>
      <xdr:row>9</xdr:row>
      <xdr:rowOff>76200</xdr:rowOff>
    </xdr:from>
    <xdr:to>
      <xdr:col>5</xdr:col>
      <xdr:colOff>523875</xdr:colOff>
      <xdr:row>9</xdr:row>
      <xdr:rowOff>76200</xdr:rowOff>
    </xdr:to>
    <xdr:sp macro="" textlink="">
      <xdr:nvSpPr>
        <xdr:cNvPr id="59" name="Line 24"/>
        <xdr:cNvSpPr>
          <a:spLocks noChangeShapeType="1"/>
        </xdr:cNvSpPr>
      </xdr:nvSpPr>
      <xdr:spPr bwMode="auto">
        <a:xfrm>
          <a:off x="319087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371475</xdr:colOff>
      <xdr:row>9</xdr:row>
      <xdr:rowOff>76200</xdr:rowOff>
    </xdr:from>
    <xdr:to>
      <xdr:col>5</xdr:col>
      <xdr:colOff>552450</xdr:colOff>
      <xdr:row>9</xdr:row>
      <xdr:rowOff>76200</xdr:rowOff>
    </xdr:to>
    <xdr:sp macro="" textlink="">
      <xdr:nvSpPr>
        <xdr:cNvPr id="60" name="Line 25"/>
        <xdr:cNvSpPr>
          <a:spLocks noChangeShapeType="1"/>
        </xdr:cNvSpPr>
      </xdr:nvSpPr>
      <xdr:spPr bwMode="auto">
        <a:xfrm>
          <a:off x="318135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266700</xdr:colOff>
      <xdr:row>9</xdr:row>
      <xdr:rowOff>57150</xdr:rowOff>
    </xdr:from>
    <xdr:to>
      <xdr:col>5</xdr:col>
      <xdr:colOff>552450</xdr:colOff>
      <xdr:row>9</xdr:row>
      <xdr:rowOff>57150</xdr:rowOff>
    </xdr:to>
    <xdr:sp macro="" textlink="">
      <xdr:nvSpPr>
        <xdr:cNvPr id="61" name="Line 26"/>
        <xdr:cNvSpPr>
          <a:spLocks noChangeShapeType="1"/>
        </xdr:cNvSpPr>
      </xdr:nvSpPr>
      <xdr:spPr bwMode="auto">
        <a:xfrm>
          <a:off x="307657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428625</xdr:colOff>
      <xdr:row>9</xdr:row>
      <xdr:rowOff>95250</xdr:rowOff>
    </xdr:from>
    <xdr:to>
      <xdr:col>5</xdr:col>
      <xdr:colOff>552450</xdr:colOff>
      <xdr:row>9</xdr:row>
      <xdr:rowOff>95250</xdr:rowOff>
    </xdr:to>
    <xdr:sp macro="" textlink="">
      <xdr:nvSpPr>
        <xdr:cNvPr id="62" name="Line 6"/>
        <xdr:cNvSpPr>
          <a:spLocks noChangeShapeType="1"/>
        </xdr:cNvSpPr>
      </xdr:nvSpPr>
      <xdr:spPr bwMode="auto">
        <a:xfrm>
          <a:off x="323850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400050</xdr:colOff>
      <xdr:row>9</xdr:row>
      <xdr:rowOff>85725</xdr:rowOff>
    </xdr:from>
    <xdr:to>
      <xdr:col>5</xdr:col>
      <xdr:colOff>542925</xdr:colOff>
      <xdr:row>9</xdr:row>
      <xdr:rowOff>85725</xdr:rowOff>
    </xdr:to>
    <xdr:sp macro="" textlink="">
      <xdr:nvSpPr>
        <xdr:cNvPr id="63" name="Line 7"/>
        <xdr:cNvSpPr>
          <a:spLocks noChangeShapeType="1"/>
        </xdr:cNvSpPr>
      </xdr:nvSpPr>
      <xdr:spPr bwMode="auto">
        <a:xfrm>
          <a:off x="320992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381000</xdr:colOff>
      <xdr:row>9</xdr:row>
      <xdr:rowOff>76200</xdr:rowOff>
    </xdr:from>
    <xdr:to>
      <xdr:col>5</xdr:col>
      <xdr:colOff>523875</xdr:colOff>
      <xdr:row>9</xdr:row>
      <xdr:rowOff>76200</xdr:rowOff>
    </xdr:to>
    <xdr:sp macro="" textlink="">
      <xdr:nvSpPr>
        <xdr:cNvPr id="64" name="Line 8"/>
        <xdr:cNvSpPr>
          <a:spLocks noChangeShapeType="1"/>
        </xdr:cNvSpPr>
      </xdr:nvSpPr>
      <xdr:spPr bwMode="auto">
        <a:xfrm>
          <a:off x="319087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371475</xdr:colOff>
      <xdr:row>9</xdr:row>
      <xdr:rowOff>76200</xdr:rowOff>
    </xdr:from>
    <xdr:to>
      <xdr:col>5</xdr:col>
      <xdr:colOff>552450</xdr:colOff>
      <xdr:row>9</xdr:row>
      <xdr:rowOff>76200</xdr:rowOff>
    </xdr:to>
    <xdr:sp macro="" textlink="">
      <xdr:nvSpPr>
        <xdr:cNvPr id="65" name="Line 9"/>
        <xdr:cNvSpPr>
          <a:spLocks noChangeShapeType="1"/>
        </xdr:cNvSpPr>
      </xdr:nvSpPr>
      <xdr:spPr bwMode="auto">
        <a:xfrm>
          <a:off x="318135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266700</xdr:colOff>
      <xdr:row>9</xdr:row>
      <xdr:rowOff>57150</xdr:rowOff>
    </xdr:from>
    <xdr:to>
      <xdr:col>5</xdr:col>
      <xdr:colOff>552450</xdr:colOff>
      <xdr:row>9</xdr:row>
      <xdr:rowOff>57150</xdr:rowOff>
    </xdr:to>
    <xdr:sp macro="" textlink="">
      <xdr:nvSpPr>
        <xdr:cNvPr id="66" name="Line 10"/>
        <xdr:cNvSpPr>
          <a:spLocks noChangeShapeType="1"/>
        </xdr:cNvSpPr>
      </xdr:nvSpPr>
      <xdr:spPr bwMode="auto">
        <a:xfrm>
          <a:off x="307657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428625</xdr:colOff>
      <xdr:row>9</xdr:row>
      <xdr:rowOff>95250</xdr:rowOff>
    </xdr:from>
    <xdr:to>
      <xdr:col>5</xdr:col>
      <xdr:colOff>552450</xdr:colOff>
      <xdr:row>9</xdr:row>
      <xdr:rowOff>95250</xdr:rowOff>
    </xdr:to>
    <xdr:sp macro="" textlink="">
      <xdr:nvSpPr>
        <xdr:cNvPr id="67" name="Line 12"/>
        <xdr:cNvSpPr>
          <a:spLocks noChangeShapeType="1"/>
        </xdr:cNvSpPr>
      </xdr:nvSpPr>
      <xdr:spPr bwMode="auto">
        <a:xfrm>
          <a:off x="323850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400050</xdr:colOff>
      <xdr:row>9</xdr:row>
      <xdr:rowOff>85725</xdr:rowOff>
    </xdr:from>
    <xdr:to>
      <xdr:col>5</xdr:col>
      <xdr:colOff>542925</xdr:colOff>
      <xdr:row>9</xdr:row>
      <xdr:rowOff>85725</xdr:rowOff>
    </xdr:to>
    <xdr:sp macro="" textlink="">
      <xdr:nvSpPr>
        <xdr:cNvPr id="68" name="Line 13"/>
        <xdr:cNvSpPr>
          <a:spLocks noChangeShapeType="1"/>
        </xdr:cNvSpPr>
      </xdr:nvSpPr>
      <xdr:spPr bwMode="auto">
        <a:xfrm>
          <a:off x="320992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381000</xdr:colOff>
      <xdr:row>9</xdr:row>
      <xdr:rowOff>76200</xdr:rowOff>
    </xdr:from>
    <xdr:to>
      <xdr:col>5</xdr:col>
      <xdr:colOff>523875</xdr:colOff>
      <xdr:row>9</xdr:row>
      <xdr:rowOff>76200</xdr:rowOff>
    </xdr:to>
    <xdr:sp macro="" textlink="">
      <xdr:nvSpPr>
        <xdr:cNvPr id="69" name="Line 14"/>
        <xdr:cNvSpPr>
          <a:spLocks noChangeShapeType="1"/>
        </xdr:cNvSpPr>
      </xdr:nvSpPr>
      <xdr:spPr bwMode="auto">
        <a:xfrm>
          <a:off x="319087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371475</xdr:colOff>
      <xdr:row>9</xdr:row>
      <xdr:rowOff>76200</xdr:rowOff>
    </xdr:from>
    <xdr:to>
      <xdr:col>5</xdr:col>
      <xdr:colOff>552450</xdr:colOff>
      <xdr:row>9</xdr:row>
      <xdr:rowOff>76200</xdr:rowOff>
    </xdr:to>
    <xdr:sp macro="" textlink="">
      <xdr:nvSpPr>
        <xdr:cNvPr id="70" name="Line 15"/>
        <xdr:cNvSpPr>
          <a:spLocks noChangeShapeType="1"/>
        </xdr:cNvSpPr>
      </xdr:nvSpPr>
      <xdr:spPr bwMode="auto">
        <a:xfrm>
          <a:off x="318135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266700</xdr:colOff>
      <xdr:row>9</xdr:row>
      <xdr:rowOff>57150</xdr:rowOff>
    </xdr:from>
    <xdr:to>
      <xdr:col>5</xdr:col>
      <xdr:colOff>552450</xdr:colOff>
      <xdr:row>9</xdr:row>
      <xdr:rowOff>57150</xdr:rowOff>
    </xdr:to>
    <xdr:sp macro="" textlink="">
      <xdr:nvSpPr>
        <xdr:cNvPr id="71" name="Line 16"/>
        <xdr:cNvSpPr>
          <a:spLocks noChangeShapeType="1"/>
        </xdr:cNvSpPr>
      </xdr:nvSpPr>
      <xdr:spPr bwMode="auto">
        <a:xfrm>
          <a:off x="307657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428625</xdr:colOff>
      <xdr:row>9</xdr:row>
      <xdr:rowOff>95250</xdr:rowOff>
    </xdr:from>
    <xdr:to>
      <xdr:col>5</xdr:col>
      <xdr:colOff>552450</xdr:colOff>
      <xdr:row>9</xdr:row>
      <xdr:rowOff>95250</xdr:rowOff>
    </xdr:to>
    <xdr:sp macro="" textlink="">
      <xdr:nvSpPr>
        <xdr:cNvPr id="72" name="Line 17"/>
        <xdr:cNvSpPr>
          <a:spLocks noChangeShapeType="1"/>
        </xdr:cNvSpPr>
      </xdr:nvSpPr>
      <xdr:spPr bwMode="auto">
        <a:xfrm>
          <a:off x="323850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400050</xdr:colOff>
      <xdr:row>9</xdr:row>
      <xdr:rowOff>85725</xdr:rowOff>
    </xdr:from>
    <xdr:to>
      <xdr:col>5</xdr:col>
      <xdr:colOff>542925</xdr:colOff>
      <xdr:row>9</xdr:row>
      <xdr:rowOff>85725</xdr:rowOff>
    </xdr:to>
    <xdr:sp macro="" textlink="">
      <xdr:nvSpPr>
        <xdr:cNvPr id="73" name="Line 18"/>
        <xdr:cNvSpPr>
          <a:spLocks noChangeShapeType="1"/>
        </xdr:cNvSpPr>
      </xdr:nvSpPr>
      <xdr:spPr bwMode="auto">
        <a:xfrm>
          <a:off x="320992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381000</xdr:colOff>
      <xdr:row>9</xdr:row>
      <xdr:rowOff>76200</xdr:rowOff>
    </xdr:from>
    <xdr:to>
      <xdr:col>5</xdr:col>
      <xdr:colOff>523875</xdr:colOff>
      <xdr:row>9</xdr:row>
      <xdr:rowOff>76200</xdr:rowOff>
    </xdr:to>
    <xdr:sp macro="" textlink="">
      <xdr:nvSpPr>
        <xdr:cNvPr id="74" name="Line 19"/>
        <xdr:cNvSpPr>
          <a:spLocks noChangeShapeType="1"/>
        </xdr:cNvSpPr>
      </xdr:nvSpPr>
      <xdr:spPr bwMode="auto">
        <a:xfrm>
          <a:off x="319087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371475</xdr:colOff>
      <xdr:row>9</xdr:row>
      <xdr:rowOff>76200</xdr:rowOff>
    </xdr:from>
    <xdr:to>
      <xdr:col>5</xdr:col>
      <xdr:colOff>552450</xdr:colOff>
      <xdr:row>9</xdr:row>
      <xdr:rowOff>76200</xdr:rowOff>
    </xdr:to>
    <xdr:sp macro="" textlink="">
      <xdr:nvSpPr>
        <xdr:cNvPr id="75" name="Line 20"/>
        <xdr:cNvSpPr>
          <a:spLocks noChangeShapeType="1"/>
        </xdr:cNvSpPr>
      </xdr:nvSpPr>
      <xdr:spPr bwMode="auto">
        <a:xfrm>
          <a:off x="318135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266700</xdr:colOff>
      <xdr:row>9</xdr:row>
      <xdr:rowOff>57150</xdr:rowOff>
    </xdr:from>
    <xdr:to>
      <xdr:col>5</xdr:col>
      <xdr:colOff>552450</xdr:colOff>
      <xdr:row>9</xdr:row>
      <xdr:rowOff>57150</xdr:rowOff>
    </xdr:to>
    <xdr:sp macro="" textlink="">
      <xdr:nvSpPr>
        <xdr:cNvPr id="76" name="Line 21"/>
        <xdr:cNvSpPr>
          <a:spLocks noChangeShapeType="1"/>
        </xdr:cNvSpPr>
      </xdr:nvSpPr>
      <xdr:spPr bwMode="auto">
        <a:xfrm>
          <a:off x="307657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428625</xdr:colOff>
      <xdr:row>9</xdr:row>
      <xdr:rowOff>95250</xdr:rowOff>
    </xdr:from>
    <xdr:to>
      <xdr:col>5</xdr:col>
      <xdr:colOff>552450</xdr:colOff>
      <xdr:row>9</xdr:row>
      <xdr:rowOff>95250</xdr:rowOff>
    </xdr:to>
    <xdr:sp macro="" textlink="">
      <xdr:nvSpPr>
        <xdr:cNvPr id="77" name="Line 22"/>
        <xdr:cNvSpPr>
          <a:spLocks noChangeShapeType="1"/>
        </xdr:cNvSpPr>
      </xdr:nvSpPr>
      <xdr:spPr bwMode="auto">
        <a:xfrm>
          <a:off x="323850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400050</xdr:colOff>
      <xdr:row>9</xdr:row>
      <xdr:rowOff>85725</xdr:rowOff>
    </xdr:from>
    <xdr:to>
      <xdr:col>5</xdr:col>
      <xdr:colOff>542925</xdr:colOff>
      <xdr:row>9</xdr:row>
      <xdr:rowOff>85725</xdr:rowOff>
    </xdr:to>
    <xdr:sp macro="" textlink="">
      <xdr:nvSpPr>
        <xdr:cNvPr id="78" name="Line 23"/>
        <xdr:cNvSpPr>
          <a:spLocks noChangeShapeType="1"/>
        </xdr:cNvSpPr>
      </xdr:nvSpPr>
      <xdr:spPr bwMode="auto">
        <a:xfrm>
          <a:off x="320992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381000</xdr:colOff>
      <xdr:row>9</xdr:row>
      <xdr:rowOff>76200</xdr:rowOff>
    </xdr:from>
    <xdr:to>
      <xdr:col>5</xdr:col>
      <xdr:colOff>523875</xdr:colOff>
      <xdr:row>9</xdr:row>
      <xdr:rowOff>76200</xdr:rowOff>
    </xdr:to>
    <xdr:sp macro="" textlink="">
      <xdr:nvSpPr>
        <xdr:cNvPr id="79" name="Line 24"/>
        <xdr:cNvSpPr>
          <a:spLocks noChangeShapeType="1"/>
        </xdr:cNvSpPr>
      </xdr:nvSpPr>
      <xdr:spPr bwMode="auto">
        <a:xfrm>
          <a:off x="319087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371475</xdr:colOff>
      <xdr:row>9</xdr:row>
      <xdr:rowOff>76200</xdr:rowOff>
    </xdr:from>
    <xdr:to>
      <xdr:col>5</xdr:col>
      <xdr:colOff>552450</xdr:colOff>
      <xdr:row>9</xdr:row>
      <xdr:rowOff>76200</xdr:rowOff>
    </xdr:to>
    <xdr:sp macro="" textlink="">
      <xdr:nvSpPr>
        <xdr:cNvPr id="80" name="Line 25"/>
        <xdr:cNvSpPr>
          <a:spLocks noChangeShapeType="1"/>
        </xdr:cNvSpPr>
      </xdr:nvSpPr>
      <xdr:spPr bwMode="auto">
        <a:xfrm>
          <a:off x="318135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266700</xdr:colOff>
      <xdr:row>9</xdr:row>
      <xdr:rowOff>57150</xdr:rowOff>
    </xdr:from>
    <xdr:to>
      <xdr:col>5</xdr:col>
      <xdr:colOff>552450</xdr:colOff>
      <xdr:row>9</xdr:row>
      <xdr:rowOff>57150</xdr:rowOff>
    </xdr:to>
    <xdr:sp macro="" textlink="">
      <xdr:nvSpPr>
        <xdr:cNvPr id="81" name="Line 26"/>
        <xdr:cNvSpPr>
          <a:spLocks noChangeShapeType="1"/>
        </xdr:cNvSpPr>
      </xdr:nvSpPr>
      <xdr:spPr bwMode="auto">
        <a:xfrm>
          <a:off x="307657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428625</xdr:colOff>
      <xdr:row>9</xdr:row>
      <xdr:rowOff>95250</xdr:rowOff>
    </xdr:from>
    <xdr:to>
      <xdr:col>7</xdr:col>
      <xdr:colOff>552450</xdr:colOff>
      <xdr:row>9</xdr:row>
      <xdr:rowOff>95250</xdr:rowOff>
    </xdr:to>
    <xdr:sp macro="" textlink="">
      <xdr:nvSpPr>
        <xdr:cNvPr id="82" name="Line 6"/>
        <xdr:cNvSpPr>
          <a:spLocks noChangeShapeType="1"/>
        </xdr:cNvSpPr>
      </xdr:nvSpPr>
      <xdr:spPr bwMode="auto">
        <a:xfrm>
          <a:off x="436245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400050</xdr:colOff>
      <xdr:row>9</xdr:row>
      <xdr:rowOff>85725</xdr:rowOff>
    </xdr:from>
    <xdr:to>
      <xdr:col>7</xdr:col>
      <xdr:colOff>542925</xdr:colOff>
      <xdr:row>9</xdr:row>
      <xdr:rowOff>85725</xdr:rowOff>
    </xdr:to>
    <xdr:sp macro="" textlink="">
      <xdr:nvSpPr>
        <xdr:cNvPr id="83" name="Line 7"/>
        <xdr:cNvSpPr>
          <a:spLocks noChangeShapeType="1"/>
        </xdr:cNvSpPr>
      </xdr:nvSpPr>
      <xdr:spPr bwMode="auto">
        <a:xfrm>
          <a:off x="433387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381000</xdr:colOff>
      <xdr:row>9</xdr:row>
      <xdr:rowOff>76200</xdr:rowOff>
    </xdr:from>
    <xdr:to>
      <xdr:col>7</xdr:col>
      <xdr:colOff>523875</xdr:colOff>
      <xdr:row>9</xdr:row>
      <xdr:rowOff>76200</xdr:rowOff>
    </xdr:to>
    <xdr:sp macro="" textlink="">
      <xdr:nvSpPr>
        <xdr:cNvPr id="84" name="Line 8"/>
        <xdr:cNvSpPr>
          <a:spLocks noChangeShapeType="1"/>
        </xdr:cNvSpPr>
      </xdr:nvSpPr>
      <xdr:spPr bwMode="auto">
        <a:xfrm>
          <a:off x="431482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371475</xdr:colOff>
      <xdr:row>9</xdr:row>
      <xdr:rowOff>76200</xdr:rowOff>
    </xdr:from>
    <xdr:to>
      <xdr:col>7</xdr:col>
      <xdr:colOff>552450</xdr:colOff>
      <xdr:row>9</xdr:row>
      <xdr:rowOff>76200</xdr:rowOff>
    </xdr:to>
    <xdr:sp macro="" textlink="">
      <xdr:nvSpPr>
        <xdr:cNvPr id="85" name="Line 9"/>
        <xdr:cNvSpPr>
          <a:spLocks noChangeShapeType="1"/>
        </xdr:cNvSpPr>
      </xdr:nvSpPr>
      <xdr:spPr bwMode="auto">
        <a:xfrm>
          <a:off x="430530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266700</xdr:colOff>
      <xdr:row>9</xdr:row>
      <xdr:rowOff>57150</xdr:rowOff>
    </xdr:from>
    <xdr:to>
      <xdr:col>7</xdr:col>
      <xdr:colOff>552450</xdr:colOff>
      <xdr:row>9</xdr:row>
      <xdr:rowOff>57150</xdr:rowOff>
    </xdr:to>
    <xdr:sp macro="" textlink="">
      <xdr:nvSpPr>
        <xdr:cNvPr id="86" name="Line 10"/>
        <xdr:cNvSpPr>
          <a:spLocks noChangeShapeType="1"/>
        </xdr:cNvSpPr>
      </xdr:nvSpPr>
      <xdr:spPr bwMode="auto">
        <a:xfrm>
          <a:off x="420052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428625</xdr:colOff>
      <xdr:row>9</xdr:row>
      <xdr:rowOff>95250</xdr:rowOff>
    </xdr:from>
    <xdr:to>
      <xdr:col>7</xdr:col>
      <xdr:colOff>552450</xdr:colOff>
      <xdr:row>9</xdr:row>
      <xdr:rowOff>95250</xdr:rowOff>
    </xdr:to>
    <xdr:sp macro="" textlink="">
      <xdr:nvSpPr>
        <xdr:cNvPr id="87" name="Line 12"/>
        <xdr:cNvSpPr>
          <a:spLocks noChangeShapeType="1"/>
        </xdr:cNvSpPr>
      </xdr:nvSpPr>
      <xdr:spPr bwMode="auto">
        <a:xfrm>
          <a:off x="436245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400050</xdr:colOff>
      <xdr:row>9</xdr:row>
      <xdr:rowOff>85725</xdr:rowOff>
    </xdr:from>
    <xdr:to>
      <xdr:col>7</xdr:col>
      <xdr:colOff>542925</xdr:colOff>
      <xdr:row>9</xdr:row>
      <xdr:rowOff>85725</xdr:rowOff>
    </xdr:to>
    <xdr:sp macro="" textlink="">
      <xdr:nvSpPr>
        <xdr:cNvPr id="88" name="Line 13"/>
        <xdr:cNvSpPr>
          <a:spLocks noChangeShapeType="1"/>
        </xdr:cNvSpPr>
      </xdr:nvSpPr>
      <xdr:spPr bwMode="auto">
        <a:xfrm>
          <a:off x="433387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381000</xdr:colOff>
      <xdr:row>9</xdr:row>
      <xdr:rowOff>76200</xdr:rowOff>
    </xdr:from>
    <xdr:to>
      <xdr:col>7</xdr:col>
      <xdr:colOff>523875</xdr:colOff>
      <xdr:row>9</xdr:row>
      <xdr:rowOff>76200</xdr:rowOff>
    </xdr:to>
    <xdr:sp macro="" textlink="">
      <xdr:nvSpPr>
        <xdr:cNvPr id="89" name="Line 14"/>
        <xdr:cNvSpPr>
          <a:spLocks noChangeShapeType="1"/>
        </xdr:cNvSpPr>
      </xdr:nvSpPr>
      <xdr:spPr bwMode="auto">
        <a:xfrm>
          <a:off x="431482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371475</xdr:colOff>
      <xdr:row>9</xdr:row>
      <xdr:rowOff>76200</xdr:rowOff>
    </xdr:from>
    <xdr:to>
      <xdr:col>7</xdr:col>
      <xdr:colOff>552450</xdr:colOff>
      <xdr:row>9</xdr:row>
      <xdr:rowOff>76200</xdr:rowOff>
    </xdr:to>
    <xdr:sp macro="" textlink="">
      <xdr:nvSpPr>
        <xdr:cNvPr id="90" name="Line 15"/>
        <xdr:cNvSpPr>
          <a:spLocks noChangeShapeType="1"/>
        </xdr:cNvSpPr>
      </xdr:nvSpPr>
      <xdr:spPr bwMode="auto">
        <a:xfrm>
          <a:off x="430530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266700</xdr:colOff>
      <xdr:row>9</xdr:row>
      <xdr:rowOff>57150</xdr:rowOff>
    </xdr:from>
    <xdr:to>
      <xdr:col>7</xdr:col>
      <xdr:colOff>552450</xdr:colOff>
      <xdr:row>9</xdr:row>
      <xdr:rowOff>57150</xdr:rowOff>
    </xdr:to>
    <xdr:sp macro="" textlink="">
      <xdr:nvSpPr>
        <xdr:cNvPr id="91" name="Line 16"/>
        <xdr:cNvSpPr>
          <a:spLocks noChangeShapeType="1"/>
        </xdr:cNvSpPr>
      </xdr:nvSpPr>
      <xdr:spPr bwMode="auto">
        <a:xfrm>
          <a:off x="420052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428625</xdr:colOff>
      <xdr:row>9</xdr:row>
      <xdr:rowOff>95250</xdr:rowOff>
    </xdr:from>
    <xdr:to>
      <xdr:col>7</xdr:col>
      <xdr:colOff>552450</xdr:colOff>
      <xdr:row>9</xdr:row>
      <xdr:rowOff>95250</xdr:rowOff>
    </xdr:to>
    <xdr:sp macro="" textlink="">
      <xdr:nvSpPr>
        <xdr:cNvPr id="92" name="Line 17"/>
        <xdr:cNvSpPr>
          <a:spLocks noChangeShapeType="1"/>
        </xdr:cNvSpPr>
      </xdr:nvSpPr>
      <xdr:spPr bwMode="auto">
        <a:xfrm>
          <a:off x="436245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400050</xdr:colOff>
      <xdr:row>9</xdr:row>
      <xdr:rowOff>85725</xdr:rowOff>
    </xdr:from>
    <xdr:to>
      <xdr:col>7</xdr:col>
      <xdr:colOff>542925</xdr:colOff>
      <xdr:row>9</xdr:row>
      <xdr:rowOff>85725</xdr:rowOff>
    </xdr:to>
    <xdr:sp macro="" textlink="">
      <xdr:nvSpPr>
        <xdr:cNvPr id="93" name="Line 18"/>
        <xdr:cNvSpPr>
          <a:spLocks noChangeShapeType="1"/>
        </xdr:cNvSpPr>
      </xdr:nvSpPr>
      <xdr:spPr bwMode="auto">
        <a:xfrm>
          <a:off x="433387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381000</xdr:colOff>
      <xdr:row>9</xdr:row>
      <xdr:rowOff>76200</xdr:rowOff>
    </xdr:from>
    <xdr:to>
      <xdr:col>7</xdr:col>
      <xdr:colOff>523875</xdr:colOff>
      <xdr:row>9</xdr:row>
      <xdr:rowOff>76200</xdr:rowOff>
    </xdr:to>
    <xdr:sp macro="" textlink="">
      <xdr:nvSpPr>
        <xdr:cNvPr id="94" name="Line 19"/>
        <xdr:cNvSpPr>
          <a:spLocks noChangeShapeType="1"/>
        </xdr:cNvSpPr>
      </xdr:nvSpPr>
      <xdr:spPr bwMode="auto">
        <a:xfrm>
          <a:off x="431482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371475</xdr:colOff>
      <xdr:row>9</xdr:row>
      <xdr:rowOff>76200</xdr:rowOff>
    </xdr:from>
    <xdr:to>
      <xdr:col>7</xdr:col>
      <xdr:colOff>552450</xdr:colOff>
      <xdr:row>9</xdr:row>
      <xdr:rowOff>76200</xdr:rowOff>
    </xdr:to>
    <xdr:sp macro="" textlink="">
      <xdr:nvSpPr>
        <xdr:cNvPr id="95" name="Line 20"/>
        <xdr:cNvSpPr>
          <a:spLocks noChangeShapeType="1"/>
        </xdr:cNvSpPr>
      </xdr:nvSpPr>
      <xdr:spPr bwMode="auto">
        <a:xfrm>
          <a:off x="430530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266700</xdr:colOff>
      <xdr:row>9</xdr:row>
      <xdr:rowOff>57150</xdr:rowOff>
    </xdr:from>
    <xdr:to>
      <xdr:col>7</xdr:col>
      <xdr:colOff>552450</xdr:colOff>
      <xdr:row>9</xdr:row>
      <xdr:rowOff>57150</xdr:rowOff>
    </xdr:to>
    <xdr:sp macro="" textlink="">
      <xdr:nvSpPr>
        <xdr:cNvPr id="96" name="Line 21"/>
        <xdr:cNvSpPr>
          <a:spLocks noChangeShapeType="1"/>
        </xdr:cNvSpPr>
      </xdr:nvSpPr>
      <xdr:spPr bwMode="auto">
        <a:xfrm>
          <a:off x="420052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428625</xdr:colOff>
      <xdr:row>9</xdr:row>
      <xdr:rowOff>95250</xdr:rowOff>
    </xdr:from>
    <xdr:to>
      <xdr:col>7</xdr:col>
      <xdr:colOff>552450</xdr:colOff>
      <xdr:row>9</xdr:row>
      <xdr:rowOff>95250</xdr:rowOff>
    </xdr:to>
    <xdr:sp macro="" textlink="">
      <xdr:nvSpPr>
        <xdr:cNvPr id="97" name="Line 22"/>
        <xdr:cNvSpPr>
          <a:spLocks noChangeShapeType="1"/>
        </xdr:cNvSpPr>
      </xdr:nvSpPr>
      <xdr:spPr bwMode="auto">
        <a:xfrm>
          <a:off x="436245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400050</xdr:colOff>
      <xdr:row>9</xdr:row>
      <xdr:rowOff>85725</xdr:rowOff>
    </xdr:from>
    <xdr:to>
      <xdr:col>7</xdr:col>
      <xdr:colOff>542925</xdr:colOff>
      <xdr:row>9</xdr:row>
      <xdr:rowOff>85725</xdr:rowOff>
    </xdr:to>
    <xdr:sp macro="" textlink="">
      <xdr:nvSpPr>
        <xdr:cNvPr id="98" name="Line 23"/>
        <xdr:cNvSpPr>
          <a:spLocks noChangeShapeType="1"/>
        </xdr:cNvSpPr>
      </xdr:nvSpPr>
      <xdr:spPr bwMode="auto">
        <a:xfrm>
          <a:off x="433387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381000</xdr:colOff>
      <xdr:row>9</xdr:row>
      <xdr:rowOff>76200</xdr:rowOff>
    </xdr:from>
    <xdr:to>
      <xdr:col>7</xdr:col>
      <xdr:colOff>523875</xdr:colOff>
      <xdr:row>9</xdr:row>
      <xdr:rowOff>76200</xdr:rowOff>
    </xdr:to>
    <xdr:sp macro="" textlink="">
      <xdr:nvSpPr>
        <xdr:cNvPr id="99" name="Line 24"/>
        <xdr:cNvSpPr>
          <a:spLocks noChangeShapeType="1"/>
        </xdr:cNvSpPr>
      </xdr:nvSpPr>
      <xdr:spPr bwMode="auto">
        <a:xfrm>
          <a:off x="431482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371475</xdr:colOff>
      <xdr:row>9</xdr:row>
      <xdr:rowOff>76200</xdr:rowOff>
    </xdr:from>
    <xdr:to>
      <xdr:col>7</xdr:col>
      <xdr:colOff>552450</xdr:colOff>
      <xdr:row>9</xdr:row>
      <xdr:rowOff>76200</xdr:rowOff>
    </xdr:to>
    <xdr:sp macro="" textlink="">
      <xdr:nvSpPr>
        <xdr:cNvPr id="100" name="Line 25"/>
        <xdr:cNvSpPr>
          <a:spLocks noChangeShapeType="1"/>
        </xdr:cNvSpPr>
      </xdr:nvSpPr>
      <xdr:spPr bwMode="auto">
        <a:xfrm>
          <a:off x="430530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266700</xdr:colOff>
      <xdr:row>9</xdr:row>
      <xdr:rowOff>57150</xdr:rowOff>
    </xdr:from>
    <xdr:to>
      <xdr:col>7</xdr:col>
      <xdr:colOff>552450</xdr:colOff>
      <xdr:row>9</xdr:row>
      <xdr:rowOff>57150</xdr:rowOff>
    </xdr:to>
    <xdr:sp macro="" textlink="">
      <xdr:nvSpPr>
        <xdr:cNvPr id="101" name="Line 26"/>
        <xdr:cNvSpPr>
          <a:spLocks noChangeShapeType="1"/>
        </xdr:cNvSpPr>
      </xdr:nvSpPr>
      <xdr:spPr bwMode="auto">
        <a:xfrm>
          <a:off x="420052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428625</xdr:colOff>
      <xdr:row>9</xdr:row>
      <xdr:rowOff>95250</xdr:rowOff>
    </xdr:from>
    <xdr:to>
      <xdr:col>7</xdr:col>
      <xdr:colOff>552450</xdr:colOff>
      <xdr:row>9</xdr:row>
      <xdr:rowOff>95250</xdr:rowOff>
    </xdr:to>
    <xdr:sp macro="" textlink="">
      <xdr:nvSpPr>
        <xdr:cNvPr id="102" name="Line 6"/>
        <xdr:cNvSpPr>
          <a:spLocks noChangeShapeType="1"/>
        </xdr:cNvSpPr>
      </xdr:nvSpPr>
      <xdr:spPr bwMode="auto">
        <a:xfrm>
          <a:off x="436245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400050</xdr:colOff>
      <xdr:row>9</xdr:row>
      <xdr:rowOff>85725</xdr:rowOff>
    </xdr:from>
    <xdr:to>
      <xdr:col>7</xdr:col>
      <xdr:colOff>542925</xdr:colOff>
      <xdr:row>9</xdr:row>
      <xdr:rowOff>85725</xdr:rowOff>
    </xdr:to>
    <xdr:sp macro="" textlink="">
      <xdr:nvSpPr>
        <xdr:cNvPr id="103" name="Line 7"/>
        <xdr:cNvSpPr>
          <a:spLocks noChangeShapeType="1"/>
        </xdr:cNvSpPr>
      </xdr:nvSpPr>
      <xdr:spPr bwMode="auto">
        <a:xfrm>
          <a:off x="433387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381000</xdr:colOff>
      <xdr:row>9</xdr:row>
      <xdr:rowOff>76200</xdr:rowOff>
    </xdr:from>
    <xdr:to>
      <xdr:col>7</xdr:col>
      <xdr:colOff>523875</xdr:colOff>
      <xdr:row>9</xdr:row>
      <xdr:rowOff>76200</xdr:rowOff>
    </xdr:to>
    <xdr:sp macro="" textlink="">
      <xdr:nvSpPr>
        <xdr:cNvPr id="104" name="Line 8"/>
        <xdr:cNvSpPr>
          <a:spLocks noChangeShapeType="1"/>
        </xdr:cNvSpPr>
      </xdr:nvSpPr>
      <xdr:spPr bwMode="auto">
        <a:xfrm>
          <a:off x="431482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371475</xdr:colOff>
      <xdr:row>9</xdr:row>
      <xdr:rowOff>76200</xdr:rowOff>
    </xdr:from>
    <xdr:to>
      <xdr:col>7</xdr:col>
      <xdr:colOff>552450</xdr:colOff>
      <xdr:row>9</xdr:row>
      <xdr:rowOff>76200</xdr:rowOff>
    </xdr:to>
    <xdr:sp macro="" textlink="">
      <xdr:nvSpPr>
        <xdr:cNvPr id="105" name="Line 9"/>
        <xdr:cNvSpPr>
          <a:spLocks noChangeShapeType="1"/>
        </xdr:cNvSpPr>
      </xdr:nvSpPr>
      <xdr:spPr bwMode="auto">
        <a:xfrm>
          <a:off x="430530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266700</xdr:colOff>
      <xdr:row>9</xdr:row>
      <xdr:rowOff>57150</xdr:rowOff>
    </xdr:from>
    <xdr:to>
      <xdr:col>7</xdr:col>
      <xdr:colOff>552450</xdr:colOff>
      <xdr:row>9</xdr:row>
      <xdr:rowOff>57150</xdr:rowOff>
    </xdr:to>
    <xdr:sp macro="" textlink="">
      <xdr:nvSpPr>
        <xdr:cNvPr id="106" name="Line 10"/>
        <xdr:cNvSpPr>
          <a:spLocks noChangeShapeType="1"/>
        </xdr:cNvSpPr>
      </xdr:nvSpPr>
      <xdr:spPr bwMode="auto">
        <a:xfrm>
          <a:off x="420052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428625</xdr:colOff>
      <xdr:row>9</xdr:row>
      <xdr:rowOff>95250</xdr:rowOff>
    </xdr:from>
    <xdr:to>
      <xdr:col>7</xdr:col>
      <xdr:colOff>552450</xdr:colOff>
      <xdr:row>9</xdr:row>
      <xdr:rowOff>95250</xdr:rowOff>
    </xdr:to>
    <xdr:sp macro="" textlink="">
      <xdr:nvSpPr>
        <xdr:cNvPr id="107" name="Line 12"/>
        <xdr:cNvSpPr>
          <a:spLocks noChangeShapeType="1"/>
        </xdr:cNvSpPr>
      </xdr:nvSpPr>
      <xdr:spPr bwMode="auto">
        <a:xfrm>
          <a:off x="436245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400050</xdr:colOff>
      <xdr:row>9</xdr:row>
      <xdr:rowOff>85725</xdr:rowOff>
    </xdr:from>
    <xdr:to>
      <xdr:col>7</xdr:col>
      <xdr:colOff>542925</xdr:colOff>
      <xdr:row>9</xdr:row>
      <xdr:rowOff>85725</xdr:rowOff>
    </xdr:to>
    <xdr:sp macro="" textlink="">
      <xdr:nvSpPr>
        <xdr:cNvPr id="108" name="Line 13"/>
        <xdr:cNvSpPr>
          <a:spLocks noChangeShapeType="1"/>
        </xdr:cNvSpPr>
      </xdr:nvSpPr>
      <xdr:spPr bwMode="auto">
        <a:xfrm>
          <a:off x="433387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381000</xdr:colOff>
      <xdr:row>9</xdr:row>
      <xdr:rowOff>76200</xdr:rowOff>
    </xdr:from>
    <xdr:to>
      <xdr:col>7</xdr:col>
      <xdr:colOff>523875</xdr:colOff>
      <xdr:row>9</xdr:row>
      <xdr:rowOff>76200</xdr:rowOff>
    </xdr:to>
    <xdr:sp macro="" textlink="">
      <xdr:nvSpPr>
        <xdr:cNvPr id="109" name="Line 14"/>
        <xdr:cNvSpPr>
          <a:spLocks noChangeShapeType="1"/>
        </xdr:cNvSpPr>
      </xdr:nvSpPr>
      <xdr:spPr bwMode="auto">
        <a:xfrm>
          <a:off x="431482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371475</xdr:colOff>
      <xdr:row>9</xdr:row>
      <xdr:rowOff>76200</xdr:rowOff>
    </xdr:from>
    <xdr:to>
      <xdr:col>7</xdr:col>
      <xdr:colOff>552450</xdr:colOff>
      <xdr:row>9</xdr:row>
      <xdr:rowOff>76200</xdr:rowOff>
    </xdr:to>
    <xdr:sp macro="" textlink="">
      <xdr:nvSpPr>
        <xdr:cNvPr id="110" name="Line 15"/>
        <xdr:cNvSpPr>
          <a:spLocks noChangeShapeType="1"/>
        </xdr:cNvSpPr>
      </xdr:nvSpPr>
      <xdr:spPr bwMode="auto">
        <a:xfrm>
          <a:off x="430530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266700</xdr:colOff>
      <xdr:row>9</xdr:row>
      <xdr:rowOff>57150</xdr:rowOff>
    </xdr:from>
    <xdr:to>
      <xdr:col>7</xdr:col>
      <xdr:colOff>552450</xdr:colOff>
      <xdr:row>9</xdr:row>
      <xdr:rowOff>57150</xdr:rowOff>
    </xdr:to>
    <xdr:sp macro="" textlink="">
      <xdr:nvSpPr>
        <xdr:cNvPr id="111" name="Line 16"/>
        <xdr:cNvSpPr>
          <a:spLocks noChangeShapeType="1"/>
        </xdr:cNvSpPr>
      </xdr:nvSpPr>
      <xdr:spPr bwMode="auto">
        <a:xfrm>
          <a:off x="420052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428625</xdr:colOff>
      <xdr:row>9</xdr:row>
      <xdr:rowOff>95250</xdr:rowOff>
    </xdr:from>
    <xdr:to>
      <xdr:col>7</xdr:col>
      <xdr:colOff>552450</xdr:colOff>
      <xdr:row>9</xdr:row>
      <xdr:rowOff>95250</xdr:rowOff>
    </xdr:to>
    <xdr:sp macro="" textlink="">
      <xdr:nvSpPr>
        <xdr:cNvPr id="112" name="Line 17"/>
        <xdr:cNvSpPr>
          <a:spLocks noChangeShapeType="1"/>
        </xdr:cNvSpPr>
      </xdr:nvSpPr>
      <xdr:spPr bwMode="auto">
        <a:xfrm>
          <a:off x="436245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400050</xdr:colOff>
      <xdr:row>9</xdr:row>
      <xdr:rowOff>85725</xdr:rowOff>
    </xdr:from>
    <xdr:to>
      <xdr:col>7</xdr:col>
      <xdr:colOff>542925</xdr:colOff>
      <xdr:row>9</xdr:row>
      <xdr:rowOff>85725</xdr:rowOff>
    </xdr:to>
    <xdr:sp macro="" textlink="">
      <xdr:nvSpPr>
        <xdr:cNvPr id="113" name="Line 18"/>
        <xdr:cNvSpPr>
          <a:spLocks noChangeShapeType="1"/>
        </xdr:cNvSpPr>
      </xdr:nvSpPr>
      <xdr:spPr bwMode="auto">
        <a:xfrm>
          <a:off x="433387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381000</xdr:colOff>
      <xdr:row>9</xdr:row>
      <xdr:rowOff>76200</xdr:rowOff>
    </xdr:from>
    <xdr:to>
      <xdr:col>7</xdr:col>
      <xdr:colOff>523875</xdr:colOff>
      <xdr:row>9</xdr:row>
      <xdr:rowOff>76200</xdr:rowOff>
    </xdr:to>
    <xdr:sp macro="" textlink="">
      <xdr:nvSpPr>
        <xdr:cNvPr id="114" name="Line 19"/>
        <xdr:cNvSpPr>
          <a:spLocks noChangeShapeType="1"/>
        </xdr:cNvSpPr>
      </xdr:nvSpPr>
      <xdr:spPr bwMode="auto">
        <a:xfrm>
          <a:off x="431482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371475</xdr:colOff>
      <xdr:row>9</xdr:row>
      <xdr:rowOff>76200</xdr:rowOff>
    </xdr:from>
    <xdr:to>
      <xdr:col>7</xdr:col>
      <xdr:colOff>552450</xdr:colOff>
      <xdr:row>9</xdr:row>
      <xdr:rowOff>76200</xdr:rowOff>
    </xdr:to>
    <xdr:sp macro="" textlink="">
      <xdr:nvSpPr>
        <xdr:cNvPr id="115" name="Line 20"/>
        <xdr:cNvSpPr>
          <a:spLocks noChangeShapeType="1"/>
        </xdr:cNvSpPr>
      </xdr:nvSpPr>
      <xdr:spPr bwMode="auto">
        <a:xfrm>
          <a:off x="430530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266700</xdr:colOff>
      <xdr:row>9</xdr:row>
      <xdr:rowOff>57150</xdr:rowOff>
    </xdr:from>
    <xdr:to>
      <xdr:col>7</xdr:col>
      <xdr:colOff>552450</xdr:colOff>
      <xdr:row>9</xdr:row>
      <xdr:rowOff>57150</xdr:rowOff>
    </xdr:to>
    <xdr:sp macro="" textlink="">
      <xdr:nvSpPr>
        <xdr:cNvPr id="116" name="Line 21"/>
        <xdr:cNvSpPr>
          <a:spLocks noChangeShapeType="1"/>
        </xdr:cNvSpPr>
      </xdr:nvSpPr>
      <xdr:spPr bwMode="auto">
        <a:xfrm>
          <a:off x="420052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428625</xdr:colOff>
      <xdr:row>9</xdr:row>
      <xdr:rowOff>95250</xdr:rowOff>
    </xdr:from>
    <xdr:to>
      <xdr:col>7</xdr:col>
      <xdr:colOff>552450</xdr:colOff>
      <xdr:row>9</xdr:row>
      <xdr:rowOff>95250</xdr:rowOff>
    </xdr:to>
    <xdr:sp macro="" textlink="">
      <xdr:nvSpPr>
        <xdr:cNvPr id="117" name="Line 22"/>
        <xdr:cNvSpPr>
          <a:spLocks noChangeShapeType="1"/>
        </xdr:cNvSpPr>
      </xdr:nvSpPr>
      <xdr:spPr bwMode="auto">
        <a:xfrm>
          <a:off x="436245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400050</xdr:colOff>
      <xdr:row>9</xdr:row>
      <xdr:rowOff>85725</xdr:rowOff>
    </xdr:from>
    <xdr:to>
      <xdr:col>7</xdr:col>
      <xdr:colOff>542925</xdr:colOff>
      <xdr:row>9</xdr:row>
      <xdr:rowOff>85725</xdr:rowOff>
    </xdr:to>
    <xdr:sp macro="" textlink="">
      <xdr:nvSpPr>
        <xdr:cNvPr id="118" name="Line 23"/>
        <xdr:cNvSpPr>
          <a:spLocks noChangeShapeType="1"/>
        </xdr:cNvSpPr>
      </xdr:nvSpPr>
      <xdr:spPr bwMode="auto">
        <a:xfrm>
          <a:off x="433387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381000</xdr:colOff>
      <xdr:row>9</xdr:row>
      <xdr:rowOff>76200</xdr:rowOff>
    </xdr:from>
    <xdr:to>
      <xdr:col>7</xdr:col>
      <xdr:colOff>523875</xdr:colOff>
      <xdr:row>9</xdr:row>
      <xdr:rowOff>76200</xdr:rowOff>
    </xdr:to>
    <xdr:sp macro="" textlink="">
      <xdr:nvSpPr>
        <xdr:cNvPr id="119" name="Line 24"/>
        <xdr:cNvSpPr>
          <a:spLocks noChangeShapeType="1"/>
        </xdr:cNvSpPr>
      </xdr:nvSpPr>
      <xdr:spPr bwMode="auto">
        <a:xfrm>
          <a:off x="431482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371475</xdr:colOff>
      <xdr:row>9</xdr:row>
      <xdr:rowOff>76200</xdr:rowOff>
    </xdr:from>
    <xdr:to>
      <xdr:col>7</xdr:col>
      <xdr:colOff>552450</xdr:colOff>
      <xdr:row>9</xdr:row>
      <xdr:rowOff>76200</xdr:rowOff>
    </xdr:to>
    <xdr:sp macro="" textlink="">
      <xdr:nvSpPr>
        <xdr:cNvPr id="120" name="Line 25"/>
        <xdr:cNvSpPr>
          <a:spLocks noChangeShapeType="1"/>
        </xdr:cNvSpPr>
      </xdr:nvSpPr>
      <xdr:spPr bwMode="auto">
        <a:xfrm>
          <a:off x="430530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266700</xdr:colOff>
      <xdr:row>9</xdr:row>
      <xdr:rowOff>57150</xdr:rowOff>
    </xdr:from>
    <xdr:to>
      <xdr:col>7</xdr:col>
      <xdr:colOff>552450</xdr:colOff>
      <xdr:row>9</xdr:row>
      <xdr:rowOff>57150</xdr:rowOff>
    </xdr:to>
    <xdr:sp macro="" textlink="">
      <xdr:nvSpPr>
        <xdr:cNvPr id="121" name="Line 26"/>
        <xdr:cNvSpPr>
          <a:spLocks noChangeShapeType="1"/>
        </xdr:cNvSpPr>
      </xdr:nvSpPr>
      <xdr:spPr bwMode="auto">
        <a:xfrm>
          <a:off x="420052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428625</xdr:colOff>
      <xdr:row>9</xdr:row>
      <xdr:rowOff>95250</xdr:rowOff>
    </xdr:from>
    <xdr:to>
      <xdr:col>9</xdr:col>
      <xdr:colOff>552450</xdr:colOff>
      <xdr:row>9</xdr:row>
      <xdr:rowOff>95250</xdr:rowOff>
    </xdr:to>
    <xdr:sp macro="" textlink="">
      <xdr:nvSpPr>
        <xdr:cNvPr id="122" name="Line 6"/>
        <xdr:cNvSpPr>
          <a:spLocks noChangeShapeType="1"/>
        </xdr:cNvSpPr>
      </xdr:nvSpPr>
      <xdr:spPr bwMode="auto">
        <a:xfrm>
          <a:off x="548640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400050</xdr:colOff>
      <xdr:row>9</xdr:row>
      <xdr:rowOff>85725</xdr:rowOff>
    </xdr:from>
    <xdr:to>
      <xdr:col>9</xdr:col>
      <xdr:colOff>542925</xdr:colOff>
      <xdr:row>9</xdr:row>
      <xdr:rowOff>85725</xdr:rowOff>
    </xdr:to>
    <xdr:sp macro="" textlink="">
      <xdr:nvSpPr>
        <xdr:cNvPr id="123" name="Line 7"/>
        <xdr:cNvSpPr>
          <a:spLocks noChangeShapeType="1"/>
        </xdr:cNvSpPr>
      </xdr:nvSpPr>
      <xdr:spPr bwMode="auto">
        <a:xfrm>
          <a:off x="545782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381000</xdr:colOff>
      <xdr:row>9</xdr:row>
      <xdr:rowOff>76200</xdr:rowOff>
    </xdr:from>
    <xdr:to>
      <xdr:col>9</xdr:col>
      <xdr:colOff>523875</xdr:colOff>
      <xdr:row>9</xdr:row>
      <xdr:rowOff>76200</xdr:rowOff>
    </xdr:to>
    <xdr:sp macro="" textlink="">
      <xdr:nvSpPr>
        <xdr:cNvPr id="124" name="Line 8"/>
        <xdr:cNvSpPr>
          <a:spLocks noChangeShapeType="1"/>
        </xdr:cNvSpPr>
      </xdr:nvSpPr>
      <xdr:spPr bwMode="auto">
        <a:xfrm>
          <a:off x="543877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371475</xdr:colOff>
      <xdr:row>9</xdr:row>
      <xdr:rowOff>76200</xdr:rowOff>
    </xdr:from>
    <xdr:to>
      <xdr:col>9</xdr:col>
      <xdr:colOff>552450</xdr:colOff>
      <xdr:row>9</xdr:row>
      <xdr:rowOff>76200</xdr:rowOff>
    </xdr:to>
    <xdr:sp macro="" textlink="">
      <xdr:nvSpPr>
        <xdr:cNvPr id="125" name="Line 9"/>
        <xdr:cNvSpPr>
          <a:spLocks noChangeShapeType="1"/>
        </xdr:cNvSpPr>
      </xdr:nvSpPr>
      <xdr:spPr bwMode="auto">
        <a:xfrm>
          <a:off x="542925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266700</xdr:colOff>
      <xdr:row>9</xdr:row>
      <xdr:rowOff>57150</xdr:rowOff>
    </xdr:from>
    <xdr:to>
      <xdr:col>9</xdr:col>
      <xdr:colOff>552450</xdr:colOff>
      <xdr:row>9</xdr:row>
      <xdr:rowOff>57150</xdr:rowOff>
    </xdr:to>
    <xdr:sp macro="" textlink="">
      <xdr:nvSpPr>
        <xdr:cNvPr id="126" name="Line 10"/>
        <xdr:cNvSpPr>
          <a:spLocks noChangeShapeType="1"/>
        </xdr:cNvSpPr>
      </xdr:nvSpPr>
      <xdr:spPr bwMode="auto">
        <a:xfrm>
          <a:off x="532447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428625</xdr:colOff>
      <xdr:row>9</xdr:row>
      <xdr:rowOff>95250</xdr:rowOff>
    </xdr:from>
    <xdr:to>
      <xdr:col>9</xdr:col>
      <xdr:colOff>552450</xdr:colOff>
      <xdr:row>9</xdr:row>
      <xdr:rowOff>95250</xdr:rowOff>
    </xdr:to>
    <xdr:sp macro="" textlink="">
      <xdr:nvSpPr>
        <xdr:cNvPr id="127" name="Line 12"/>
        <xdr:cNvSpPr>
          <a:spLocks noChangeShapeType="1"/>
        </xdr:cNvSpPr>
      </xdr:nvSpPr>
      <xdr:spPr bwMode="auto">
        <a:xfrm>
          <a:off x="548640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400050</xdr:colOff>
      <xdr:row>9</xdr:row>
      <xdr:rowOff>85725</xdr:rowOff>
    </xdr:from>
    <xdr:to>
      <xdr:col>9</xdr:col>
      <xdr:colOff>542925</xdr:colOff>
      <xdr:row>9</xdr:row>
      <xdr:rowOff>85725</xdr:rowOff>
    </xdr:to>
    <xdr:sp macro="" textlink="">
      <xdr:nvSpPr>
        <xdr:cNvPr id="128" name="Line 13"/>
        <xdr:cNvSpPr>
          <a:spLocks noChangeShapeType="1"/>
        </xdr:cNvSpPr>
      </xdr:nvSpPr>
      <xdr:spPr bwMode="auto">
        <a:xfrm>
          <a:off x="545782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381000</xdr:colOff>
      <xdr:row>9</xdr:row>
      <xdr:rowOff>76200</xdr:rowOff>
    </xdr:from>
    <xdr:to>
      <xdr:col>9</xdr:col>
      <xdr:colOff>523875</xdr:colOff>
      <xdr:row>9</xdr:row>
      <xdr:rowOff>76200</xdr:rowOff>
    </xdr:to>
    <xdr:sp macro="" textlink="">
      <xdr:nvSpPr>
        <xdr:cNvPr id="129" name="Line 14"/>
        <xdr:cNvSpPr>
          <a:spLocks noChangeShapeType="1"/>
        </xdr:cNvSpPr>
      </xdr:nvSpPr>
      <xdr:spPr bwMode="auto">
        <a:xfrm>
          <a:off x="543877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371475</xdr:colOff>
      <xdr:row>9</xdr:row>
      <xdr:rowOff>76200</xdr:rowOff>
    </xdr:from>
    <xdr:to>
      <xdr:col>9</xdr:col>
      <xdr:colOff>552450</xdr:colOff>
      <xdr:row>9</xdr:row>
      <xdr:rowOff>76200</xdr:rowOff>
    </xdr:to>
    <xdr:sp macro="" textlink="">
      <xdr:nvSpPr>
        <xdr:cNvPr id="130" name="Line 15"/>
        <xdr:cNvSpPr>
          <a:spLocks noChangeShapeType="1"/>
        </xdr:cNvSpPr>
      </xdr:nvSpPr>
      <xdr:spPr bwMode="auto">
        <a:xfrm>
          <a:off x="542925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266700</xdr:colOff>
      <xdr:row>9</xdr:row>
      <xdr:rowOff>57150</xdr:rowOff>
    </xdr:from>
    <xdr:to>
      <xdr:col>9</xdr:col>
      <xdr:colOff>552450</xdr:colOff>
      <xdr:row>9</xdr:row>
      <xdr:rowOff>57150</xdr:rowOff>
    </xdr:to>
    <xdr:sp macro="" textlink="">
      <xdr:nvSpPr>
        <xdr:cNvPr id="131" name="Line 16"/>
        <xdr:cNvSpPr>
          <a:spLocks noChangeShapeType="1"/>
        </xdr:cNvSpPr>
      </xdr:nvSpPr>
      <xdr:spPr bwMode="auto">
        <a:xfrm>
          <a:off x="532447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428625</xdr:colOff>
      <xdr:row>9</xdr:row>
      <xdr:rowOff>95250</xdr:rowOff>
    </xdr:from>
    <xdr:to>
      <xdr:col>9</xdr:col>
      <xdr:colOff>552450</xdr:colOff>
      <xdr:row>9</xdr:row>
      <xdr:rowOff>95250</xdr:rowOff>
    </xdr:to>
    <xdr:sp macro="" textlink="">
      <xdr:nvSpPr>
        <xdr:cNvPr id="132" name="Line 17"/>
        <xdr:cNvSpPr>
          <a:spLocks noChangeShapeType="1"/>
        </xdr:cNvSpPr>
      </xdr:nvSpPr>
      <xdr:spPr bwMode="auto">
        <a:xfrm>
          <a:off x="548640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400050</xdr:colOff>
      <xdr:row>9</xdr:row>
      <xdr:rowOff>85725</xdr:rowOff>
    </xdr:from>
    <xdr:to>
      <xdr:col>9</xdr:col>
      <xdr:colOff>542925</xdr:colOff>
      <xdr:row>9</xdr:row>
      <xdr:rowOff>85725</xdr:rowOff>
    </xdr:to>
    <xdr:sp macro="" textlink="">
      <xdr:nvSpPr>
        <xdr:cNvPr id="133" name="Line 18"/>
        <xdr:cNvSpPr>
          <a:spLocks noChangeShapeType="1"/>
        </xdr:cNvSpPr>
      </xdr:nvSpPr>
      <xdr:spPr bwMode="auto">
        <a:xfrm>
          <a:off x="545782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381000</xdr:colOff>
      <xdr:row>9</xdr:row>
      <xdr:rowOff>76200</xdr:rowOff>
    </xdr:from>
    <xdr:to>
      <xdr:col>9</xdr:col>
      <xdr:colOff>523875</xdr:colOff>
      <xdr:row>9</xdr:row>
      <xdr:rowOff>76200</xdr:rowOff>
    </xdr:to>
    <xdr:sp macro="" textlink="">
      <xdr:nvSpPr>
        <xdr:cNvPr id="134" name="Line 19"/>
        <xdr:cNvSpPr>
          <a:spLocks noChangeShapeType="1"/>
        </xdr:cNvSpPr>
      </xdr:nvSpPr>
      <xdr:spPr bwMode="auto">
        <a:xfrm>
          <a:off x="543877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371475</xdr:colOff>
      <xdr:row>9</xdr:row>
      <xdr:rowOff>76200</xdr:rowOff>
    </xdr:from>
    <xdr:to>
      <xdr:col>9</xdr:col>
      <xdr:colOff>552450</xdr:colOff>
      <xdr:row>9</xdr:row>
      <xdr:rowOff>76200</xdr:rowOff>
    </xdr:to>
    <xdr:sp macro="" textlink="">
      <xdr:nvSpPr>
        <xdr:cNvPr id="135" name="Line 20"/>
        <xdr:cNvSpPr>
          <a:spLocks noChangeShapeType="1"/>
        </xdr:cNvSpPr>
      </xdr:nvSpPr>
      <xdr:spPr bwMode="auto">
        <a:xfrm>
          <a:off x="542925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266700</xdr:colOff>
      <xdr:row>9</xdr:row>
      <xdr:rowOff>57150</xdr:rowOff>
    </xdr:from>
    <xdr:to>
      <xdr:col>9</xdr:col>
      <xdr:colOff>552450</xdr:colOff>
      <xdr:row>9</xdr:row>
      <xdr:rowOff>57150</xdr:rowOff>
    </xdr:to>
    <xdr:sp macro="" textlink="">
      <xdr:nvSpPr>
        <xdr:cNvPr id="136" name="Line 21"/>
        <xdr:cNvSpPr>
          <a:spLocks noChangeShapeType="1"/>
        </xdr:cNvSpPr>
      </xdr:nvSpPr>
      <xdr:spPr bwMode="auto">
        <a:xfrm>
          <a:off x="532447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428625</xdr:colOff>
      <xdr:row>9</xdr:row>
      <xdr:rowOff>95250</xdr:rowOff>
    </xdr:from>
    <xdr:to>
      <xdr:col>9</xdr:col>
      <xdr:colOff>552450</xdr:colOff>
      <xdr:row>9</xdr:row>
      <xdr:rowOff>95250</xdr:rowOff>
    </xdr:to>
    <xdr:sp macro="" textlink="">
      <xdr:nvSpPr>
        <xdr:cNvPr id="137" name="Line 22"/>
        <xdr:cNvSpPr>
          <a:spLocks noChangeShapeType="1"/>
        </xdr:cNvSpPr>
      </xdr:nvSpPr>
      <xdr:spPr bwMode="auto">
        <a:xfrm>
          <a:off x="548640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400050</xdr:colOff>
      <xdr:row>9</xdr:row>
      <xdr:rowOff>85725</xdr:rowOff>
    </xdr:from>
    <xdr:to>
      <xdr:col>9</xdr:col>
      <xdr:colOff>542925</xdr:colOff>
      <xdr:row>9</xdr:row>
      <xdr:rowOff>85725</xdr:rowOff>
    </xdr:to>
    <xdr:sp macro="" textlink="">
      <xdr:nvSpPr>
        <xdr:cNvPr id="138" name="Line 23"/>
        <xdr:cNvSpPr>
          <a:spLocks noChangeShapeType="1"/>
        </xdr:cNvSpPr>
      </xdr:nvSpPr>
      <xdr:spPr bwMode="auto">
        <a:xfrm>
          <a:off x="545782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381000</xdr:colOff>
      <xdr:row>9</xdr:row>
      <xdr:rowOff>76200</xdr:rowOff>
    </xdr:from>
    <xdr:to>
      <xdr:col>9</xdr:col>
      <xdr:colOff>523875</xdr:colOff>
      <xdr:row>9</xdr:row>
      <xdr:rowOff>76200</xdr:rowOff>
    </xdr:to>
    <xdr:sp macro="" textlink="">
      <xdr:nvSpPr>
        <xdr:cNvPr id="139" name="Line 24"/>
        <xdr:cNvSpPr>
          <a:spLocks noChangeShapeType="1"/>
        </xdr:cNvSpPr>
      </xdr:nvSpPr>
      <xdr:spPr bwMode="auto">
        <a:xfrm>
          <a:off x="543877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371475</xdr:colOff>
      <xdr:row>9</xdr:row>
      <xdr:rowOff>76200</xdr:rowOff>
    </xdr:from>
    <xdr:to>
      <xdr:col>9</xdr:col>
      <xdr:colOff>552450</xdr:colOff>
      <xdr:row>9</xdr:row>
      <xdr:rowOff>76200</xdr:rowOff>
    </xdr:to>
    <xdr:sp macro="" textlink="">
      <xdr:nvSpPr>
        <xdr:cNvPr id="140" name="Line 25"/>
        <xdr:cNvSpPr>
          <a:spLocks noChangeShapeType="1"/>
        </xdr:cNvSpPr>
      </xdr:nvSpPr>
      <xdr:spPr bwMode="auto">
        <a:xfrm>
          <a:off x="542925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266700</xdr:colOff>
      <xdr:row>9</xdr:row>
      <xdr:rowOff>57150</xdr:rowOff>
    </xdr:from>
    <xdr:to>
      <xdr:col>9</xdr:col>
      <xdr:colOff>552450</xdr:colOff>
      <xdr:row>9</xdr:row>
      <xdr:rowOff>57150</xdr:rowOff>
    </xdr:to>
    <xdr:sp macro="" textlink="">
      <xdr:nvSpPr>
        <xdr:cNvPr id="141" name="Line 26"/>
        <xdr:cNvSpPr>
          <a:spLocks noChangeShapeType="1"/>
        </xdr:cNvSpPr>
      </xdr:nvSpPr>
      <xdr:spPr bwMode="auto">
        <a:xfrm>
          <a:off x="532447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428625</xdr:colOff>
      <xdr:row>9</xdr:row>
      <xdr:rowOff>95250</xdr:rowOff>
    </xdr:from>
    <xdr:to>
      <xdr:col>9</xdr:col>
      <xdr:colOff>552450</xdr:colOff>
      <xdr:row>9</xdr:row>
      <xdr:rowOff>95250</xdr:rowOff>
    </xdr:to>
    <xdr:sp macro="" textlink="">
      <xdr:nvSpPr>
        <xdr:cNvPr id="142" name="Line 6"/>
        <xdr:cNvSpPr>
          <a:spLocks noChangeShapeType="1"/>
        </xdr:cNvSpPr>
      </xdr:nvSpPr>
      <xdr:spPr bwMode="auto">
        <a:xfrm>
          <a:off x="548640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400050</xdr:colOff>
      <xdr:row>9</xdr:row>
      <xdr:rowOff>85725</xdr:rowOff>
    </xdr:from>
    <xdr:to>
      <xdr:col>9</xdr:col>
      <xdr:colOff>542925</xdr:colOff>
      <xdr:row>9</xdr:row>
      <xdr:rowOff>85725</xdr:rowOff>
    </xdr:to>
    <xdr:sp macro="" textlink="">
      <xdr:nvSpPr>
        <xdr:cNvPr id="143" name="Line 7"/>
        <xdr:cNvSpPr>
          <a:spLocks noChangeShapeType="1"/>
        </xdr:cNvSpPr>
      </xdr:nvSpPr>
      <xdr:spPr bwMode="auto">
        <a:xfrm>
          <a:off x="545782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381000</xdr:colOff>
      <xdr:row>9</xdr:row>
      <xdr:rowOff>76200</xdr:rowOff>
    </xdr:from>
    <xdr:to>
      <xdr:col>9</xdr:col>
      <xdr:colOff>523875</xdr:colOff>
      <xdr:row>9</xdr:row>
      <xdr:rowOff>76200</xdr:rowOff>
    </xdr:to>
    <xdr:sp macro="" textlink="">
      <xdr:nvSpPr>
        <xdr:cNvPr id="144" name="Line 8"/>
        <xdr:cNvSpPr>
          <a:spLocks noChangeShapeType="1"/>
        </xdr:cNvSpPr>
      </xdr:nvSpPr>
      <xdr:spPr bwMode="auto">
        <a:xfrm>
          <a:off x="543877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371475</xdr:colOff>
      <xdr:row>9</xdr:row>
      <xdr:rowOff>76200</xdr:rowOff>
    </xdr:from>
    <xdr:to>
      <xdr:col>9</xdr:col>
      <xdr:colOff>552450</xdr:colOff>
      <xdr:row>9</xdr:row>
      <xdr:rowOff>76200</xdr:rowOff>
    </xdr:to>
    <xdr:sp macro="" textlink="">
      <xdr:nvSpPr>
        <xdr:cNvPr id="145" name="Line 9"/>
        <xdr:cNvSpPr>
          <a:spLocks noChangeShapeType="1"/>
        </xdr:cNvSpPr>
      </xdr:nvSpPr>
      <xdr:spPr bwMode="auto">
        <a:xfrm>
          <a:off x="542925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266700</xdr:colOff>
      <xdr:row>9</xdr:row>
      <xdr:rowOff>57150</xdr:rowOff>
    </xdr:from>
    <xdr:to>
      <xdr:col>9</xdr:col>
      <xdr:colOff>552450</xdr:colOff>
      <xdr:row>9</xdr:row>
      <xdr:rowOff>57150</xdr:rowOff>
    </xdr:to>
    <xdr:sp macro="" textlink="">
      <xdr:nvSpPr>
        <xdr:cNvPr id="146" name="Line 10"/>
        <xdr:cNvSpPr>
          <a:spLocks noChangeShapeType="1"/>
        </xdr:cNvSpPr>
      </xdr:nvSpPr>
      <xdr:spPr bwMode="auto">
        <a:xfrm>
          <a:off x="532447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428625</xdr:colOff>
      <xdr:row>9</xdr:row>
      <xdr:rowOff>95250</xdr:rowOff>
    </xdr:from>
    <xdr:to>
      <xdr:col>9</xdr:col>
      <xdr:colOff>552450</xdr:colOff>
      <xdr:row>9</xdr:row>
      <xdr:rowOff>95250</xdr:rowOff>
    </xdr:to>
    <xdr:sp macro="" textlink="">
      <xdr:nvSpPr>
        <xdr:cNvPr id="147" name="Line 12"/>
        <xdr:cNvSpPr>
          <a:spLocks noChangeShapeType="1"/>
        </xdr:cNvSpPr>
      </xdr:nvSpPr>
      <xdr:spPr bwMode="auto">
        <a:xfrm>
          <a:off x="548640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400050</xdr:colOff>
      <xdr:row>9</xdr:row>
      <xdr:rowOff>85725</xdr:rowOff>
    </xdr:from>
    <xdr:to>
      <xdr:col>9</xdr:col>
      <xdr:colOff>542925</xdr:colOff>
      <xdr:row>9</xdr:row>
      <xdr:rowOff>85725</xdr:rowOff>
    </xdr:to>
    <xdr:sp macro="" textlink="">
      <xdr:nvSpPr>
        <xdr:cNvPr id="148" name="Line 13"/>
        <xdr:cNvSpPr>
          <a:spLocks noChangeShapeType="1"/>
        </xdr:cNvSpPr>
      </xdr:nvSpPr>
      <xdr:spPr bwMode="auto">
        <a:xfrm>
          <a:off x="545782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381000</xdr:colOff>
      <xdr:row>9</xdr:row>
      <xdr:rowOff>76200</xdr:rowOff>
    </xdr:from>
    <xdr:to>
      <xdr:col>9</xdr:col>
      <xdr:colOff>523875</xdr:colOff>
      <xdr:row>9</xdr:row>
      <xdr:rowOff>76200</xdr:rowOff>
    </xdr:to>
    <xdr:sp macro="" textlink="">
      <xdr:nvSpPr>
        <xdr:cNvPr id="149" name="Line 14"/>
        <xdr:cNvSpPr>
          <a:spLocks noChangeShapeType="1"/>
        </xdr:cNvSpPr>
      </xdr:nvSpPr>
      <xdr:spPr bwMode="auto">
        <a:xfrm>
          <a:off x="543877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371475</xdr:colOff>
      <xdr:row>9</xdr:row>
      <xdr:rowOff>76200</xdr:rowOff>
    </xdr:from>
    <xdr:to>
      <xdr:col>9</xdr:col>
      <xdr:colOff>552450</xdr:colOff>
      <xdr:row>9</xdr:row>
      <xdr:rowOff>76200</xdr:rowOff>
    </xdr:to>
    <xdr:sp macro="" textlink="">
      <xdr:nvSpPr>
        <xdr:cNvPr id="150" name="Line 15"/>
        <xdr:cNvSpPr>
          <a:spLocks noChangeShapeType="1"/>
        </xdr:cNvSpPr>
      </xdr:nvSpPr>
      <xdr:spPr bwMode="auto">
        <a:xfrm>
          <a:off x="542925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266700</xdr:colOff>
      <xdr:row>9</xdr:row>
      <xdr:rowOff>57150</xdr:rowOff>
    </xdr:from>
    <xdr:to>
      <xdr:col>9</xdr:col>
      <xdr:colOff>552450</xdr:colOff>
      <xdr:row>9</xdr:row>
      <xdr:rowOff>57150</xdr:rowOff>
    </xdr:to>
    <xdr:sp macro="" textlink="">
      <xdr:nvSpPr>
        <xdr:cNvPr id="151" name="Line 16"/>
        <xdr:cNvSpPr>
          <a:spLocks noChangeShapeType="1"/>
        </xdr:cNvSpPr>
      </xdr:nvSpPr>
      <xdr:spPr bwMode="auto">
        <a:xfrm>
          <a:off x="532447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428625</xdr:colOff>
      <xdr:row>9</xdr:row>
      <xdr:rowOff>95250</xdr:rowOff>
    </xdr:from>
    <xdr:to>
      <xdr:col>9</xdr:col>
      <xdr:colOff>552450</xdr:colOff>
      <xdr:row>9</xdr:row>
      <xdr:rowOff>95250</xdr:rowOff>
    </xdr:to>
    <xdr:sp macro="" textlink="">
      <xdr:nvSpPr>
        <xdr:cNvPr id="152" name="Line 17"/>
        <xdr:cNvSpPr>
          <a:spLocks noChangeShapeType="1"/>
        </xdr:cNvSpPr>
      </xdr:nvSpPr>
      <xdr:spPr bwMode="auto">
        <a:xfrm>
          <a:off x="548640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400050</xdr:colOff>
      <xdr:row>9</xdr:row>
      <xdr:rowOff>85725</xdr:rowOff>
    </xdr:from>
    <xdr:to>
      <xdr:col>9</xdr:col>
      <xdr:colOff>542925</xdr:colOff>
      <xdr:row>9</xdr:row>
      <xdr:rowOff>85725</xdr:rowOff>
    </xdr:to>
    <xdr:sp macro="" textlink="">
      <xdr:nvSpPr>
        <xdr:cNvPr id="153" name="Line 18"/>
        <xdr:cNvSpPr>
          <a:spLocks noChangeShapeType="1"/>
        </xdr:cNvSpPr>
      </xdr:nvSpPr>
      <xdr:spPr bwMode="auto">
        <a:xfrm>
          <a:off x="545782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381000</xdr:colOff>
      <xdr:row>9</xdr:row>
      <xdr:rowOff>76200</xdr:rowOff>
    </xdr:from>
    <xdr:to>
      <xdr:col>9</xdr:col>
      <xdr:colOff>523875</xdr:colOff>
      <xdr:row>9</xdr:row>
      <xdr:rowOff>76200</xdr:rowOff>
    </xdr:to>
    <xdr:sp macro="" textlink="">
      <xdr:nvSpPr>
        <xdr:cNvPr id="154" name="Line 19"/>
        <xdr:cNvSpPr>
          <a:spLocks noChangeShapeType="1"/>
        </xdr:cNvSpPr>
      </xdr:nvSpPr>
      <xdr:spPr bwMode="auto">
        <a:xfrm>
          <a:off x="543877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371475</xdr:colOff>
      <xdr:row>9</xdr:row>
      <xdr:rowOff>76200</xdr:rowOff>
    </xdr:from>
    <xdr:to>
      <xdr:col>9</xdr:col>
      <xdr:colOff>552450</xdr:colOff>
      <xdr:row>9</xdr:row>
      <xdr:rowOff>76200</xdr:rowOff>
    </xdr:to>
    <xdr:sp macro="" textlink="">
      <xdr:nvSpPr>
        <xdr:cNvPr id="155" name="Line 20"/>
        <xdr:cNvSpPr>
          <a:spLocks noChangeShapeType="1"/>
        </xdr:cNvSpPr>
      </xdr:nvSpPr>
      <xdr:spPr bwMode="auto">
        <a:xfrm>
          <a:off x="542925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266700</xdr:colOff>
      <xdr:row>9</xdr:row>
      <xdr:rowOff>57150</xdr:rowOff>
    </xdr:from>
    <xdr:to>
      <xdr:col>9</xdr:col>
      <xdr:colOff>552450</xdr:colOff>
      <xdr:row>9</xdr:row>
      <xdr:rowOff>57150</xdr:rowOff>
    </xdr:to>
    <xdr:sp macro="" textlink="">
      <xdr:nvSpPr>
        <xdr:cNvPr id="156" name="Line 21"/>
        <xdr:cNvSpPr>
          <a:spLocks noChangeShapeType="1"/>
        </xdr:cNvSpPr>
      </xdr:nvSpPr>
      <xdr:spPr bwMode="auto">
        <a:xfrm>
          <a:off x="532447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428625</xdr:colOff>
      <xdr:row>9</xdr:row>
      <xdr:rowOff>95250</xdr:rowOff>
    </xdr:from>
    <xdr:to>
      <xdr:col>9</xdr:col>
      <xdr:colOff>552450</xdr:colOff>
      <xdr:row>9</xdr:row>
      <xdr:rowOff>95250</xdr:rowOff>
    </xdr:to>
    <xdr:sp macro="" textlink="">
      <xdr:nvSpPr>
        <xdr:cNvPr id="157" name="Line 22"/>
        <xdr:cNvSpPr>
          <a:spLocks noChangeShapeType="1"/>
        </xdr:cNvSpPr>
      </xdr:nvSpPr>
      <xdr:spPr bwMode="auto">
        <a:xfrm>
          <a:off x="5486400" y="17335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400050</xdr:colOff>
      <xdr:row>9</xdr:row>
      <xdr:rowOff>85725</xdr:rowOff>
    </xdr:from>
    <xdr:to>
      <xdr:col>9</xdr:col>
      <xdr:colOff>542925</xdr:colOff>
      <xdr:row>9</xdr:row>
      <xdr:rowOff>85725</xdr:rowOff>
    </xdr:to>
    <xdr:sp macro="" textlink="">
      <xdr:nvSpPr>
        <xdr:cNvPr id="158" name="Line 23"/>
        <xdr:cNvSpPr>
          <a:spLocks noChangeShapeType="1"/>
        </xdr:cNvSpPr>
      </xdr:nvSpPr>
      <xdr:spPr bwMode="auto">
        <a:xfrm>
          <a:off x="5457825" y="17240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381000</xdr:colOff>
      <xdr:row>9</xdr:row>
      <xdr:rowOff>76200</xdr:rowOff>
    </xdr:from>
    <xdr:to>
      <xdr:col>9</xdr:col>
      <xdr:colOff>523875</xdr:colOff>
      <xdr:row>9</xdr:row>
      <xdr:rowOff>76200</xdr:rowOff>
    </xdr:to>
    <xdr:sp macro="" textlink="">
      <xdr:nvSpPr>
        <xdr:cNvPr id="159" name="Line 24"/>
        <xdr:cNvSpPr>
          <a:spLocks noChangeShapeType="1"/>
        </xdr:cNvSpPr>
      </xdr:nvSpPr>
      <xdr:spPr bwMode="auto">
        <a:xfrm>
          <a:off x="5438775" y="17145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371475</xdr:colOff>
      <xdr:row>9</xdr:row>
      <xdr:rowOff>76200</xdr:rowOff>
    </xdr:from>
    <xdr:to>
      <xdr:col>9</xdr:col>
      <xdr:colOff>552450</xdr:colOff>
      <xdr:row>9</xdr:row>
      <xdr:rowOff>76200</xdr:rowOff>
    </xdr:to>
    <xdr:sp macro="" textlink="">
      <xdr:nvSpPr>
        <xdr:cNvPr id="160" name="Line 25"/>
        <xdr:cNvSpPr>
          <a:spLocks noChangeShapeType="1"/>
        </xdr:cNvSpPr>
      </xdr:nvSpPr>
      <xdr:spPr bwMode="auto">
        <a:xfrm>
          <a:off x="5429250" y="17145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266700</xdr:colOff>
      <xdr:row>9</xdr:row>
      <xdr:rowOff>57150</xdr:rowOff>
    </xdr:from>
    <xdr:to>
      <xdr:col>9</xdr:col>
      <xdr:colOff>552450</xdr:colOff>
      <xdr:row>9</xdr:row>
      <xdr:rowOff>57150</xdr:rowOff>
    </xdr:to>
    <xdr:sp macro="" textlink="">
      <xdr:nvSpPr>
        <xdr:cNvPr id="161" name="Line 26"/>
        <xdr:cNvSpPr>
          <a:spLocks noChangeShapeType="1"/>
        </xdr:cNvSpPr>
      </xdr:nvSpPr>
      <xdr:spPr bwMode="auto">
        <a:xfrm>
          <a:off x="5324475" y="16954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8"/>
  <sheetViews>
    <sheetView showGridLines="0" tabSelected="1" zoomScaleNormal="100" workbookViewId="0">
      <selection sqref="A1:J1"/>
    </sheetView>
  </sheetViews>
  <sheetFormatPr defaultRowHeight="10.5" x14ac:dyDescent="0.15"/>
  <cols>
    <col min="1" max="1" width="9" style="202" customWidth="1"/>
    <col min="2" max="10" width="9.125" style="202" customWidth="1"/>
    <col min="11" max="11" width="7.5" style="202" customWidth="1"/>
    <col min="12" max="12" width="7.625" style="202" customWidth="1"/>
    <col min="13" max="13" width="7.5" style="202" customWidth="1"/>
    <col min="14" max="14" width="7.625" style="202" customWidth="1"/>
    <col min="15" max="15" width="7.5" style="202" customWidth="1"/>
    <col min="16" max="16" width="7.625" style="202" customWidth="1"/>
    <col min="17" max="17" width="7.5" style="202" customWidth="1"/>
    <col min="18" max="18" width="7.625" style="202" customWidth="1"/>
    <col min="19" max="19" width="7.5" style="202" customWidth="1"/>
    <col min="20" max="20" width="7.625" style="202" customWidth="1"/>
    <col min="21" max="21" width="7.5" style="202" customWidth="1"/>
    <col min="22" max="22" width="7.625" style="202" customWidth="1"/>
    <col min="23" max="44" width="2.5" style="202" customWidth="1"/>
    <col min="45" max="16384" width="9" style="202"/>
  </cols>
  <sheetData>
    <row r="1" spans="1:22" ht="21" x14ac:dyDescent="0.15">
      <c r="A1" s="364" t="s">
        <v>421</v>
      </c>
      <c r="B1" s="364"/>
      <c r="C1" s="364"/>
      <c r="D1" s="364"/>
      <c r="E1" s="364"/>
      <c r="F1" s="364"/>
      <c r="G1" s="364"/>
      <c r="H1" s="364"/>
      <c r="I1" s="364"/>
      <c r="J1" s="364"/>
      <c r="K1" s="366" t="s">
        <v>422</v>
      </c>
      <c r="L1" s="366"/>
      <c r="M1" s="366"/>
      <c r="N1" s="366"/>
      <c r="O1" s="366"/>
      <c r="P1" s="366"/>
      <c r="Q1" s="366"/>
      <c r="R1" s="366"/>
      <c r="S1" s="366"/>
      <c r="T1" s="366"/>
      <c r="U1" s="366"/>
      <c r="V1" s="366"/>
    </row>
    <row r="2" spans="1:22" ht="12.75" customHeight="1" x14ac:dyDescent="0.15"/>
    <row r="3" spans="1:22" ht="21" customHeight="1" x14ac:dyDescent="0.15">
      <c r="A3" s="365" t="s">
        <v>534</v>
      </c>
      <c r="B3" s="365"/>
      <c r="C3" s="365"/>
      <c r="D3" s="365"/>
      <c r="E3" s="365"/>
      <c r="F3" s="365"/>
      <c r="G3" s="365"/>
      <c r="H3" s="365"/>
      <c r="I3" s="365"/>
      <c r="J3" s="365"/>
      <c r="K3" s="367" t="s">
        <v>460</v>
      </c>
      <c r="L3" s="367"/>
      <c r="M3" s="367"/>
      <c r="N3" s="367"/>
      <c r="O3" s="367"/>
      <c r="P3" s="367"/>
      <c r="Q3" s="367"/>
      <c r="R3" s="367"/>
      <c r="S3" s="367"/>
      <c r="T3" s="367"/>
      <c r="U3" s="367"/>
      <c r="V3" s="367"/>
    </row>
    <row r="4" spans="1:22" ht="6" customHeight="1" x14ac:dyDescent="0.15">
      <c r="A4" s="203"/>
      <c r="B4" s="204"/>
      <c r="C4" s="204"/>
      <c r="D4" s="204"/>
      <c r="E4" s="204"/>
      <c r="F4" s="204"/>
      <c r="G4" s="204"/>
      <c r="H4" s="204"/>
      <c r="I4" s="204"/>
      <c r="J4" s="204"/>
      <c r="K4" s="351"/>
      <c r="L4" s="351"/>
      <c r="M4" s="351"/>
      <c r="N4" s="351"/>
      <c r="O4" s="351"/>
      <c r="P4" s="351"/>
      <c r="Q4" s="351"/>
      <c r="R4" s="351"/>
      <c r="S4" s="351"/>
      <c r="T4" s="351"/>
      <c r="U4" s="351"/>
      <c r="V4" s="351"/>
    </row>
    <row r="5" spans="1:22" ht="13.5" customHeight="1" x14ac:dyDescent="0.15">
      <c r="A5" s="356" t="s">
        <v>380</v>
      </c>
      <c r="B5" s="356"/>
      <c r="C5" s="356"/>
      <c r="D5" s="356"/>
      <c r="E5" s="356"/>
      <c r="F5" s="356"/>
      <c r="G5" s="356"/>
      <c r="H5" s="356"/>
      <c r="I5" s="356"/>
      <c r="J5" s="356"/>
      <c r="K5" s="356" t="s">
        <v>394</v>
      </c>
      <c r="L5" s="356"/>
      <c r="M5" s="356"/>
      <c r="N5" s="356"/>
      <c r="O5" s="356"/>
      <c r="P5" s="356"/>
      <c r="Q5" s="356"/>
      <c r="R5" s="356"/>
      <c r="S5" s="356"/>
      <c r="T5" s="356"/>
      <c r="U5" s="356"/>
      <c r="V5" s="356"/>
    </row>
    <row r="6" spans="1:22" ht="13.5" customHeight="1" thickBot="1" x14ac:dyDescent="0.2">
      <c r="B6" s="205"/>
      <c r="C6" s="205"/>
      <c r="D6" s="205"/>
      <c r="E6" s="205"/>
      <c r="F6" s="205"/>
      <c r="G6" s="205"/>
      <c r="H6" s="205"/>
      <c r="I6" s="205"/>
      <c r="J6" s="205"/>
      <c r="K6" s="205"/>
      <c r="L6" s="205"/>
      <c r="M6" s="205"/>
      <c r="N6" s="205"/>
      <c r="O6" s="205"/>
      <c r="P6" s="205"/>
      <c r="Q6" s="205"/>
      <c r="R6" s="205"/>
      <c r="S6" s="205"/>
      <c r="V6" s="206" t="s">
        <v>463</v>
      </c>
    </row>
    <row r="7" spans="1:22" ht="18.75" customHeight="1" x14ac:dyDescent="0.15">
      <c r="A7" s="357" t="s">
        <v>4</v>
      </c>
      <c r="B7" s="360" t="s">
        <v>381</v>
      </c>
      <c r="C7" s="361"/>
      <c r="D7" s="361"/>
      <c r="E7" s="361"/>
      <c r="F7" s="361"/>
      <c r="G7" s="361"/>
      <c r="H7" s="361"/>
      <c r="I7" s="361"/>
      <c r="J7" s="361"/>
      <c r="K7" s="361" t="s">
        <v>382</v>
      </c>
      <c r="L7" s="361"/>
      <c r="M7" s="361"/>
      <c r="N7" s="361"/>
      <c r="O7" s="361"/>
      <c r="P7" s="361"/>
      <c r="Q7" s="361"/>
      <c r="R7" s="361"/>
      <c r="S7" s="361"/>
      <c r="T7" s="361"/>
      <c r="U7" s="361"/>
      <c r="V7" s="361"/>
    </row>
    <row r="8" spans="1:22" ht="16.5" customHeight="1" x14ac:dyDescent="0.15">
      <c r="A8" s="358"/>
      <c r="B8" s="207"/>
      <c r="C8" s="208" t="s">
        <v>230</v>
      </c>
      <c r="D8" s="207"/>
      <c r="E8" s="209"/>
      <c r="F8" s="208" t="s">
        <v>231</v>
      </c>
      <c r="G8" s="207"/>
      <c r="H8" s="362" t="s">
        <v>243</v>
      </c>
      <c r="I8" s="362"/>
      <c r="J8" s="363"/>
      <c r="K8" s="359" t="s">
        <v>7</v>
      </c>
      <c r="L8" s="362"/>
      <c r="M8" s="362" t="s">
        <v>8</v>
      </c>
      <c r="N8" s="362"/>
      <c r="O8" s="362" t="s">
        <v>9</v>
      </c>
      <c r="P8" s="362"/>
      <c r="Q8" s="362" t="s">
        <v>10</v>
      </c>
      <c r="R8" s="362"/>
      <c r="S8" s="362" t="s">
        <v>11</v>
      </c>
      <c r="T8" s="363"/>
      <c r="U8" s="362" t="s">
        <v>656</v>
      </c>
      <c r="V8" s="363"/>
    </row>
    <row r="9" spans="1:22" ht="16.5" customHeight="1" x14ac:dyDescent="0.15">
      <c r="A9" s="359"/>
      <c r="B9" s="210" t="s">
        <v>3</v>
      </c>
      <c r="C9" s="211" t="s">
        <v>1</v>
      </c>
      <c r="D9" s="210" t="s">
        <v>2</v>
      </c>
      <c r="E9" s="211" t="s">
        <v>3</v>
      </c>
      <c r="F9" s="211" t="s">
        <v>1</v>
      </c>
      <c r="G9" s="211" t="s">
        <v>2</v>
      </c>
      <c r="H9" s="211" t="s">
        <v>3</v>
      </c>
      <c r="I9" s="211" t="s">
        <v>1</v>
      </c>
      <c r="J9" s="212" t="s">
        <v>2</v>
      </c>
      <c r="K9" s="210" t="s">
        <v>6</v>
      </c>
      <c r="L9" s="211" t="s">
        <v>379</v>
      </c>
      <c r="M9" s="212" t="s">
        <v>6</v>
      </c>
      <c r="N9" s="211" t="s">
        <v>379</v>
      </c>
      <c r="O9" s="212" t="s">
        <v>6</v>
      </c>
      <c r="P9" s="211" t="s">
        <v>379</v>
      </c>
      <c r="Q9" s="212" t="s">
        <v>6</v>
      </c>
      <c r="R9" s="211" t="s">
        <v>379</v>
      </c>
      <c r="S9" s="212" t="s">
        <v>6</v>
      </c>
      <c r="T9" s="212" t="s">
        <v>379</v>
      </c>
      <c r="U9" s="212" t="s">
        <v>6</v>
      </c>
      <c r="V9" s="212" t="s">
        <v>379</v>
      </c>
    </row>
    <row r="10" spans="1:22" ht="30" customHeight="1" x14ac:dyDescent="0.15">
      <c r="A10" s="213" t="s">
        <v>549</v>
      </c>
      <c r="B10" s="110">
        <v>252245</v>
      </c>
      <c r="C10" s="110">
        <v>139738</v>
      </c>
      <c r="D10" s="110">
        <v>112507</v>
      </c>
      <c r="E10" s="110">
        <v>379355</v>
      </c>
      <c r="F10" s="110">
        <v>174147</v>
      </c>
      <c r="G10" s="110">
        <v>205208</v>
      </c>
      <c r="H10" s="137">
        <v>66.493126491017648</v>
      </c>
      <c r="I10" s="137">
        <v>80.241405249587999</v>
      </c>
      <c r="J10" s="137">
        <v>54.825835250087721</v>
      </c>
      <c r="K10" s="167">
        <v>100</v>
      </c>
      <c r="L10" s="167">
        <v>35839</v>
      </c>
      <c r="M10" s="167">
        <v>49</v>
      </c>
      <c r="N10" s="167">
        <v>12527</v>
      </c>
      <c r="O10" s="167">
        <v>12</v>
      </c>
      <c r="P10" s="167">
        <v>7523</v>
      </c>
      <c r="Q10" s="167">
        <v>6</v>
      </c>
      <c r="R10" s="167">
        <v>3540</v>
      </c>
      <c r="S10" s="167">
        <v>33</v>
      </c>
      <c r="T10" s="167">
        <v>12249</v>
      </c>
      <c r="U10" s="167">
        <v>13</v>
      </c>
      <c r="V10" s="167">
        <v>10096</v>
      </c>
    </row>
    <row r="11" spans="1:22" ht="30" customHeight="1" x14ac:dyDescent="0.15">
      <c r="A11" s="213" t="s">
        <v>482</v>
      </c>
      <c r="B11" s="214">
        <v>251547</v>
      </c>
      <c r="C11" s="108">
        <v>138999</v>
      </c>
      <c r="D11" s="108">
        <v>112548</v>
      </c>
      <c r="E11" s="167">
        <v>376839</v>
      </c>
      <c r="F11" s="108">
        <v>173096</v>
      </c>
      <c r="G11" s="108">
        <v>203743</v>
      </c>
      <c r="H11" s="137">
        <v>66.751848932833383</v>
      </c>
      <c r="I11" s="137">
        <v>80.301682303461661</v>
      </c>
      <c r="J11" s="137">
        <v>55.240180030724986</v>
      </c>
      <c r="K11" s="167">
        <v>90</v>
      </c>
      <c r="L11" s="167">
        <v>33668</v>
      </c>
      <c r="M11" s="108">
        <v>41</v>
      </c>
      <c r="N11" s="108">
        <v>11731</v>
      </c>
      <c r="O11" s="108">
        <v>13</v>
      </c>
      <c r="P11" s="108">
        <v>7008</v>
      </c>
      <c r="Q11" s="108">
        <v>5</v>
      </c>
      <c r="R11" s="108">
        <v>3355</v>
      </c>
      <c r="S11" s="108">
        <v>31</v>
      </c>
      <c r="T11" s="108">
        <v>11574</v>
      </c>
      <c r="U11" s="108">
        <v>19</v>
      </c>
      <c r="V11" s="108">
        <v>9549</v>
      </c>
    </row>
    <row r="12" spans="1:22" ht="30" customHeight="1" x14ac:dyDescent="0.15">
      <c r="A12" s="213" t="s">
        <v>483</v>
      </c>
      <c r="B12" s="167">
        <v>250674</v>
      </c>
      <c r="C12" s="108">
        <v>137935</v>
      </c>
      <c r="D12" s="108">
        <v>112739</v>
      </c>
      <c r="E12" s="167">
        <v>372254</v>
      </c>
      <c r="F12" s="108">
        <v>170260</v>
      </c>
      <c r="G12" s="108">
        <v>201994</v>
      </c>
      <c r="H12" s="137">
        <v>67.339504746758934</v>
      </c>
      <c r="I12" s="137">
        <v>81.014331023141068</v>
      </c>
      <c r="J12" s="137">
        <v>55.813043951800545</v>
      </c>
      <c r="K12" s="167">
        <v>98</v>
      </c>
      <c r="L12" s="167">
        <v>32255</v>
      </c>
      <c r="M12" s="108">
        <v>53</v>
      </c>
      <c r="N12" s="108">
        <v>11233</v>
      </c>
      <c r="O12" s="108">
        <v>19</v>
      </c>
      <c r="P12" s="108">
        <v>6734</v>
      </c>
      <c r="Q12" s="108">
        <v>2</v>
      </c>
      <c r="R12" s="108">
        <v>3261</v>
      </c>
      <c r="S12" s="108">
        <v>24</v>
      </c>
      <c r="T12" s="108">
        <v>11027</v>
      </c>
      <c r="U12" s="108">
        <v>11</v>
      </c>
      <c r="V12" s="108">
        <v>9136</v>
      </c>
    </row>
    <row r="13" spans="1:22" ht="30" customHeight="1" x14ac:dyDescent="0.15">
      <c r="A13" s="213" t="s">
        <v>502</v>
      </c>
      <c r="B13" s="167">
        <v>249323</v>
      </c>
      <c r="C13" s="108">
        <v>136439</v>
      </c>
      <c r="D13" s="108">
        <v>112884</v>
      </c>
      <c r="E13" s="167">
        <v>368375</v>
      </c>
      <c r="F13" s="108">
        <v>168051</v>
      </c>
      <c r="G13" s="108">
        <v>200324</v>
      </c>
      <c r="H13" s="137">
        <v>67.68184594502884</v>
      </c>
      <c r="I13" s="137">
        <v>81.1890438021791</v>
      </c>
      <c r="J13" s="137">
        <v>56.350711846808167</v>
      </c>
      <c r="K13" s="167">
        <v>93</v>
      </c>
      <c r="L13" s="167">
        <v>30843</v>
      </c>
      <c r="M13" s="108">
        <v>41</v>
      </c>
      <c r="N13" s="108">
        <v>10800</v>
      </c>
      <c r="O13" s="108">
        <v>23</v>
      </c>
      <c r="P13" s="108">
        <v>6487</v>
      </c>
      <c r="Q13" s="108">
        <v>1</v>
      </c>
      <c r="R13" s="108">
        <v>3046</v>
      </c>
      <c r="S13" s="108">
        <v>28</v>
      </c>
      <c r="T13" s="108">
        <v>10510</v>
      </c>
      <c r="U13" s="108">
        <v>17</v>
      </c>
      <c r="V13" s="108">
        <v>9099</v>
      </c>
    </row>
    <row r="14" spans="1:22" ht="30" customHeight="1" thickBot="1" x14ac:dyDescent="0.2">
      <c r="A14" s="218" t="s">
        <v>655</v>
      </c>
      <c r="B14" s="138">
        <v>246863</v>
      </c>
      <c r="C14" s="111">
        <v>134502</v>
      </c>
      <c r="D14" s="111">
        <v>112361</v>
      </c>
      <c r="E14" s="138">
        <v>364206</v>
      </c>
      <c r="F14" s="111">
        <v>165815</v>
      </c>
      <c r="G14" s="111">
        <v>198391</v>
      </c>
      <c r="H14" s="215">
        <f>B14/E14*100</f>
        <v>67.781145835049401</v>
      </c>
      <c r="I14" s="215">
        <f t="shared" ref="I14:J14" si="0">C14/F14*100</f>
        <v>81.115701233302175</v>
      </c>
      <c r="J14" s="215">
        <f t="shared" si="0"/>
        <v>56.636137728021943</v>
      </c>
      <c r="K14" s="138">
        <f>M14+O14+Q14+S14</f>
        <v>95</v>
      </c>
      <c r="L14" s="138">
        <f>N14+P14+R14+T14</f>
        <v>31958</v>
      </c>
      <c r="M14" s="111">
        <v>43</v>
      </c>
      <c r="N14" s="111">
        <v>10841</v>
      </c>
      <c r="O14" s="111">
        <v>21</v>
      </c>
      <c r="P14" s="111">
        <v>6801</v>
      </c>
      <c r="Q14" s="111">
        <v>4</v>
      </c>
      <c r="R14" s="111">
        <v>3215</v>
      </c>
      <c r="S14" s="111">
        <v>27</v>
      </c>
      <c r="T14" s="111">
        <v>11101</v>
      </c>
      <c r="U14" s="111">
        <v>11</v>
      </c>
      <c r="V14" s="111">
        <v>9419</v>
      </c>
    </row>
    <row r="15" spans="1:22" ht="13.5" customHeight="1" x14ac:dyDescent="0.15">
      <c r="A15" s="354" t="s">
        <v>461</v>
      </c>
      <c r="B15" s="354"/>
      <c r="C15" s="354"/>
      <c r="D15" s="354"/>
      <c r="E15" s="354"/>
      <c r="F15" s="354"/>
      <c r="G15" s="354"/>
      <c r="H15" s="354"/>
      <c r="I15" s="354"/>
      <c r="J15" s="354"/>
      <c r="K15" s="355"/>
      <c r="L15" s="355"/>
      <c r="M15" s="355"/>
      <c r="N15" s="355"/>
      <c r="O15" s="216"/>
    </row>
    <row r="16" spans="1:22" ht="13.5" customHeight="1" x14ac:dyDescent="0.15">
      <c r="A16" s="356" t="s">
        <v>464</v>
      </c>
      <c r="B16" s="356"/>
      <c r="C16" s="356"/>
      <c r="D16" s="356"/>
      <c r="E16" s="356"/>
      <c r="F16" s="356"/>
      <c r="G16" s="356"/>
      <c r="H16" s="356"/>
      <c r="I16" s="356"/>
      <c r="J16" s="356"/>
    </row>
    <row r="17" spans="2:5" x14ac:dyDescent="0.15">
      <c r="B17" s="217"/>
      <c r="E17" s="216"/>
    </row>
    <row r="22" spans="2:5" x14ac:dyDescent="0.15">
      <c r="E22" s="202" t="s">
        <v>485</v>
      </c>
    </row>
    <row r="38" ht="9" customHeight="1" x14ac:dyDescent="0.15"/>
  </sheetData>
  <mergeCells count="19">
    <mergeCell ref="U8:V8"/>
    <mergeCell ref="K7:V7"/>
    <mergeCell ref="A1:J1"/>
    <mergeCell ref="A3:J3"/>
    <mergeCell ref="A5:J5"/>
    <mergeCell ref="O8:P8"/>
    <mergeCell ref="Q8:R8"/>
    <mergeCell ref="S8:T8"/>
    <mergeCell ref="K1:V1"/>
    <mergeCell ref="K3:V3"/>
    <mergeCell ref="K5:V5"/>
    <mergeCell ref="A15:J15"/>
    <mergeCell ref="K15:N15"/>
    <mergeCell ref="A16:J16"/>
    <mergeCell ref="A7:A9"/>
    <mergeCell ref="B7:J7"/>
    <mergeCell ref="H8:J8"/>
    <mergeCell ref="K8:L8"/>
    <mergeCell ref="M8:N8"/>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29"/>
  <sheetViews>
    <sheetView showGridLines="0" zoomScaleNormal="100" workbookViewId="0">
      <selection sqref="A1:L1"/>
    </sheetView>
  </sheetViews>
  <sheetFormatPr defaultRowHeight="10.5" x14ac:dyDescent="0.15"/>
  <cols>
    <col min="1" max="2" width="4.375" style="2" customWidth="1"/>
    <col min="3" max="19" width="8.25" style="2" customWidth="1"/>
    <col min="20" max="23" width="8.375" style="2" customWidth="1"/>
    <col min="24" max="44" width="2.125" style="2" customWidth="1"/>
    <col min="45" max="16384" width="9" style="2"/>
  </cols>
  <sheetData>
    <row r="1" spans="1:24" ht="17.25" x14ac:dyDescent="0.15">
      <c r="A1" s="368" t="s">
        <v>535</v>
      </c>
      <c r="B1" s="368"/>
      <c r="C1" s="368"/>
      <c r="D1" s="368"/>
      <c r="E1" s="368"/>
      <c r="F1" s="368"/>
      <c r="G1" s="368"/>
      <c r="H1" s="368"/>
      <c r="I1" s="368"/>
      <c r="J1" s="368"/>
      <c r="K1" s="368"/>
      <c r="L1" s="368"/>
      <c r="M1" s="369" t="s">
        <v>459</v>
      </c>
      <c r="N1" s="369"/>
      <c r="O1" s="369"/>
      <c r="P1" s="369"/>
      <c r="Q1" s="369"/>
      <c r="R1" s="369"/>
      <c r="S1" s="369"/>
      <c r="T1" s="369"/>
      <c r="U1" s="369"/>
      <c r="V1" s="369"/>
      <c r="W1" s="369"/>
    </row>
    <row r="2" spans="1:24" ht="13.5" customHeight="1" x14ac:dyDescent="0.15"/>
    <row r="3" spans="1:24" ht="13.5" customHeight="1" x14ac:dyDescent="0.15">
      <c r="A3" s="370" t="s">
        <v>158</v>
      </c>
      <c r="B3" s="370"/>
      <c r="C3" s="370"/>
      <c r="D3" s="370"/>
      <c r="E3" s="370"/>
      <c r="F3" s="370"/>
      <c r="G3" s="370"/>
      <c r="H3" s="370"/>
      <c r="I3" s="370"/>
      <c r="J3" s="370"/>
      <c r="K3" s="370"/>
      <c r="L3" s="370"/>
      <c r="M3" s="371" t="s">
        <v>159</v>
      </c>
      <c r="N3" s="371"/>
      <c r="O3" s="371"/>
      <c r="P3" s="371"/>
      <c r="Q3" s="371"/>
      <c r="R3" s="371"/>
      <c r="S3" s="371"/>
      <c r="T3" s="371"/>
      <c r="U3" s="371"/>
      <c r="V3" s="371"/>
      <c r="W3" s="371"/>
    </row>
    <row r="4" spans="1:24" ht="4.5" customHeight="1" x14ac:dyDescent="0.15">
      <c r="A4" s="18"/>
      <c r="B4" s="18"/>
      <c r="C4" s="18"/>
      <c r="D4" s="18"/>
      <c r="E4" s="18"/>
      <c r="F4" s="18"/>
      <c r="G4" s="18"/>
      <c r="H4" s="18"/>
      <c r="I4" s="18"/>
      <c r="J4" s="18"/>
      <c r="K4" s="18"/>
      <c r="L4" s="18"/>
      <c r="M4" s="8"/>
      <c r="N4" s="8"/>
      <c r="O4" s="8"/>
      <c r="P4" s="8"/>
      <c r="Q4" s="8"/>
      <c r="R4" s="8"/>
      <c r="S4" s="8"/>
      <c r="T4" s="8"/>
      <c r="U4" s="8"/>
      <c r="V4" s="8"/>
      <c r="W4" s="8"/>
    </row>
    <row r="5" spans="1:24" ht="13.5" customHeight="1" x14ac:dyDescent="0.15">
      <c r="A5" s="8" t="s">
        <v>388</v>
      </c>
      <c r="B5" s="18"/>
      <c r="C5" s="18"/>
      <c r="D5" s="18"/>
      <c r="E5" s="18"/>
      <c r="F5" s="18"/>
      <c r="G5" s="18"/>
      <c r="H5" s="18"/>
      <c r="I5" s="18"/>
      <c r="J5" s="18"/>
      <c r="K5" s="18"/>
      <c r="L5" s="18"/>
      <c r="M5" s="8"/>
      <c r="N5" s="8"/>
      <c r="O5" s="8"/>
      <c r="P5" s="8"/>
      <c r="Q5" s="8"/>
      <c r="R5" s="8"/>
      <c r="S5" s="8"/>
      <c r="T5" s="8"/>
      <c r="U5" s="8"/>
      <c r="V5" s="8"/>
      <c r="W5" s="8"/>
    </row>
    <row r="6" spans="1:24" ht="13.5" customHeight="1" thickBot="1" x14ac:dyDescent="0.2">
      <c r="A6" s="3"/>
      <c r="B6" s="3"/>
      <c r="C6" s="3"/>
      <c r="D6" s="3"/>
      <c r="E6" s="3"/>
      <c r="F6" s="3"/>
      <c r="G6" s="3"/>
      <c r="H6" s="3"/>
      <c r="I6" s="3"/>
      <c r="J6" s="3"/>
      <c r="K6" s="3"/>
      <c r="L6" s="3"/>
      <c r="M6" s="3"/>
      <c r="N6" s="16"/>
      <c r="O6" s="372" t="s">
        <v>465</v>
      </c>
      <c r="P6" s="372"/>
      <c r="Q6" s="372"/>
      <c r="R6" s="372"/>
      <c r="S6" s="372"/>
      <c r="T6" s="372"/>
      <c r="U6" s="372"/>
      <c r="V6" s="372"/>
      <c r="W6" s="372"/>
    </row>
    <row r="7" spans="1:24" ht="18.75" customHeight="1" x14ac:dyDescent="0.15">
      <c r="A7" s="382" t="s">
        <v>443</v>
      </c>
      <c r="B7" s="383"/>
      <c r="C7" s="381" t="s">
        <v>265</v>
      </c>
      <c r="D7" s="375"/>
      <c r="E7" s="375"/>
      <c r="F7" s="375" t="s">
        <v>266</v>
      </c>
      <c r="G7" s="375"/>
      <c r="H7" s="375"/>
      <c r="I7" s="375" t="s">
        <v>267</v>
      </c>
      <c r="J7" s="375"/>
      <c r="K7" s="375"/>
      <c r="L7" s="102" t="s">
        <v>376</v>
      </c>
      <c r="M7" s="23" t="s">
        <v>378</v>
      </c>
      <c r="N7" s="23"/>
      <c r="O7" s="375" t="s">
        <v>268</v>
      </c>
      <c r="P7" s="375"/>
      <c r="Q7" s="375"/>
      <c r="R7" s="377" t="s">
        <v>274</v>
      </c>
      <c r="S7" s="377"/>
      <c r="T7" s="377"/>
      <c r="U7" s="377" t="s">
        <v>269</v>
      </c>
      <c r="V7" s="377"/>
      <c r="W7" s="378"/>
      <c r="X7" s="4"/>
    </row>
    <row r="8" spans="1:24" ht="18.75" customHeight="1" x14ac:dyDescent="0.15">
      <c r="A8" s="379" t="s">
        <v>442</v>
      </c>
      <c r="B8" s="380"/>
      <c r="C8" s="57" t="s">
        <v>270</v>
      </c>
      <c r="D8" s="58" t="s">
        <v>271</v>
      </c>
      <c r="E8" s="58" t="s">
        <v>272</v>
      </c>
      <c r="F8" s="58" t="s">
        <v>270</v>
      </c>
      <c r="G8" s="58" t="s">
        <v>271</v>
      </c>
      <c r="H8" s="58" t="s">
        <v>273</v>
      </c>
      <c r="I8" s="58" t="s">
        <v>270</v>
      </c>
      <c r="J8" s="58" t="s">
        <v>271</v>
      </c>
      <c r="K8" s="58" t="s">
        <v>273</v>
      </c>
      <c r="L8" s="59" t="s">
        <v>270</v>
      </c>
      <c r="M8" s="57" t="s">
        <v>271</v>
      </c>
      <c r="N8" s="86" t="s">
        <v>273</v>
      </c>
      <c r="O8" s="58" t="s">
        <v>270</v>
      </c>
      <c r="P8" s="58" t="s">
        <v>271</v>
      </c>
      <c r="Q8" s="58" t="s">
        <v>273</v>
      </c>
      <c r="R8" s="58" t="s">
        <v>270</v>
      </c>
      <c r="S8" s="58" t="s">
        <v>271</v>
      </c>
      <c r="T8" s="58" t="s">
        <v>273</v>
      </c>
      <c r="U8" s="59" t="s">
        <v>270</v>
      </c>
      <c r="V8" s="59" t="s">
        <v>271</v>
      </c>
      <c r="W8" s="59" t="s">
        <v>273</v>
      </c>
    </row>
    <row r="9" spans="1:24" ht="13.5" customHeight="1" x14ac:dyDescent="0.15">
      <c r="A9" s="373" t="s">
        <v>647</v>
      </c>
      <c r="B9" s="376"/>
      <c r="C9" s="62">
        <v>2122</v>
      </c>
      <c r="D9" s="63">
        <v>10</v>
      </c>
      <c r="E9" s="63">
        <v>2689</v>
      </c>
      <c r="F9" s="63">
        <v>804</v>
      </c>
      <c r="G9" s="63">
        <v>1</v>
      </c>
      <c r="H9" s="63">
        <v>982</v>
      </c>
      <c r="I9" s="63">
        <v>351</v>
      </c>
      <c r="J9" s="63">
        <v>5</v>
      </c>
      <c r="K9" s="63">
        <v>468</v>
      </c>
      <c r="L9" s="63">
        <v>131</v>
      </c>
      <c r="M9" s="63">
        <v>1</v>
      </c>
      <c r="N9" s="63">
        <v>156</v>
      </c>
      <c r="O9" s="63">
        <v>644</v>
      </c>
      <c r="P9" s="63">
        <v>2</v>
      </c>
      <c r="Q9" s="63">
        <v>813</v>
      </c>
      <c r="R9" s="63">
        <v>173</v>
      </c>
      <c r="S9" s="63">
        <v>1</v>
      </c>
      <c r="T9" s="63">
        <v>236</v>
      </c>
      <c r="U9" s="63">
        <v>19</v>
      </c>
      <c r="V9" s="61" t="s">
        <v>232</v>
      </c>
      <c r="W9" s="63">
        <v>34</v>
      </c>
      <c r="X9" s="9"/>
    </row>
    <row r="10" spans="1:24" ht="13.5" customHeight="1" x14ac:dyDescent="0.15">
      <c r="A10" s="373" t="s">
        <v>648</v>
      </c>
      <c r="B10" s="376"/>
      <c r="C10" s="62">
        <v>1930</v>
      </c>
      <c r="D10" s="63">
        <v>3</v>
      </c>
      <c r="E10" s="63">
        <v>2394</v>
      </c>
      <c r="F10" s="63">
        <v>750</v>
      </c>
      <c r="G10" s="63">
        <v>0</v>
      </c>
      <c r="H10" s="63">
        <v>889</v>
      </c>
      <c r="I10" s="63">
        <v>352</v>
      </c>
      <c r="J10" s="63">
        <v>1</v>
      </c>
      <c r="K10" s="63">
        <v>461</v>
      </c>
      <c r="L10" s="63">
        <v>138</v>
      </c>
      <c r="M10" s="63">
        <v>0</v>
      </c>
      <c r="N10" s="63">
        <v>163</v>
      </c>
      <c r="O10" s="63">
        <v>503</v>
      </c>
      <c r="P10" s="63">
        <v>1</v>
      </c>
      <c r="Q10" s="63">
        <v>603</v>
      </c>
      <c r="R10" s="63">
        <v>172</v>
      </c>
      <c r="S10" s="63">
        <v>0</v>
      </c>
      <c r="T10" s="63">
        <v>243</v>
      </c>
      <c r="U10" s="63">
        <v>15</v>
      </c>
      <c r="V10" s="63">
        <v>1</v>
      </c>
      <c r="W10" s="63">
        <v>35</v>
      </c>
      <c r="X10" s="9"/>
    </row>
    <row r="11" spans="1:24" ht="13.5" customHeight="1" x14ac:dyDescent="0.15">
      <c r="A11" s="373" t="s">
        <v>649</v>
      </c>
      <c r="B11" s="376"/>
      <c r="C11" s="62">
        <v>1757</v>
      </c>
      <c r="D11" s="63">
        <v>12</v>
      </c>
      <c r="E11" s="63">
        <v>2170</v>
      </c>
      <c r="F11" s="63">
        <v>674</v>
      </c>
      <c r="G11" s="63">
        <v>4</v>
      </c>
      <c r="H11" s="63">
        <v>820</v>
      </c>
      <c r="I11" s="63">
        <v>329</v>
      </c>
      <c r="J11" s="63">
        <v>4</v>
      </c>
      <c r="K11" s="63">
        <v>381</v>
      </c>
      <c r="L11" s="63">
        <v>132</v>
      </c>
      <c r="M11" s="63">
        <v>0</v>
      </c>
      <c r="N11" s="63">
        <v>159</v>
      </c>
      <c r="O11" s="63">
        <v>460</v>
      </c>
      <c r="P11" s="63">
        <v>2</v>
      </c>
      <c r="Q11" s="63">
        <v>578</v>
      </c>
      <c r="R11" s="63">
        <v>149</v>
      </c>
      <c r="S11" s="63">
        <v>2</v>
      </c>
      <c r="T11" s="63">
        <v>213</v>
      </c>
      <c r="U11" s="63">
        <v>13</v>
      </c>
      <c r="V11" s="63" t="s">
        <v>232</v>
      </c>
      <c r="W11" s="63">
        <v>19</v>
      </c>
      <c r="X11" s="9"/>
    </row>
    <row r="12" spans="1:24" ht="13.5" customHeight="1" x14ac:dyDescent="0.15">
      <c r="A12" s="373" t="s">
        <v>650</v>
      </c>
      <c r="B12" s="376"/>
      <c r="C12" s="62">
        <v>1547</v>
      </c>
      <c r="D12" s="63">
        <v>10</v>
      </c>
      <c r="E12" s="63">
        <v>1966</v>
      </c>
      <c r="F12" s="63">
        <v>590</v>
      </c>
      <c r="G12" s="63">
        <v>2</v>
      </c>
      <c r="H12" s="63">
        <v>746</v>
      </c>
      <c r="I12" s="63">
        <v>251</v>
      </c>
      <c r="J12" s="63">
        <v>3</v>
      </c>
      <c r="K12" s="63">
        <v>327</v>
      </c>
      <c r="L12" s="63">
        <v>116</v>
      </c>
      <c r="M12" s="63">
        <v>1</v>
      </c>
      <c r="N12" s="63">
        <v>145</v>
      </c>
      <c r="O12" s="63">
        <v>443</v>
      </c>
      <c r="P12" s="63">
        <v>2</v>
      </c>
      <c r="Q12" s="63">
        <v>541</v>
      </c>
      <c r="R12" s="63">
        <v>137</v>
      </c>
      <c r="S12" s="63">
        <v>2</v>
      </c>
      <c r="T12" s="63">
        <v>187</v>
      </c>
      <c r="U12" s="63">
        <v>10</v>
      </c>
      <c r="V12" s="63">
        <v>0</v>
      </c>
      <c r="W12" s="63">
        <v>20</v>
      </c>
      <c r="X12" s="9"/>
    </row>
    <row r="13" spans="1:24" s="37" customFormat="1" ht="13.5" customHeight="1" x14ac:dyDescent="0.15">
      <c r="A13" s="373" t="s">
        <v>651</v>
      </c>
      <c r="B13" s="376"/>
      <c r="C13" s="63">
        <f>SUM(C15:C26)</f>
        <v>1370</v>
      </c>
      <c r="D13" s="63">
        <f t="shared" ref="D13:W13" si="0">SUM(D15:D26)</f>
        <v>9</v>
      </c>
      <c r="E13" s="63">
        <f t="shared" si="0"/>
        <v>1648</v>
      </c>
      <c r="F13" s="63">
        <f t="shared" si="0"/>
        <v>514</v>
      </c>
      <c r="G13" s="63">
        <f t="shared" si="0"/>
        <v>1</v>
      </c>
      <c r="H13" s="63">
        <f t="shared" si="0"/>
        <v>601</v>
      </c>
      <c r="I13" s="63">
        <f t="shared" si="0"/>
        <v>249</v>
      </c>
      <c r="J13" s="63">
        <f t="shared" si="0"/>
        <v>4</v>
      </c>
      <c r="K13" s="63">
        <f t="shared" si="0"/>
        <v>289</v>
      </c>
      <c r="L13" s="63">
        <f t="shared" si="0"/>
        <v>117</v>
      </c>
      <c r="M13" s="63">
        <f t="shared" si="0"/>
        <v>0</v>
      </c>
      <c r="N13" s="63">
        <f t="shared" si="0"/>
        <v>136</v>
      </c>
      <c r="O13" s="63">
        <f t="shared" si="0"/>
        <v>366</v>
      </c>
      <c r="P13" s="63">
        <f t="shared" si="0"/>
        <v>4</v>
      </c>
      <c r="Q13" s="63">
        <f t="shared" si="0"/>
        <v>455</v>
      </c>
      <c r="R13" s="63">
        <f t="shared" si="0"/>
        <v>115</v>
      </c>
      <c r="S13" s="63">
        <f t="shared" si="0"/>
        <v>0</v>
      </c>
      <c r="T13" s="63">
        <f t="shared" si="0"/>
        <v>154</v>
      </c>
      <c r="U13" s="63">
        <f t="shared" si="0"/>
        <v>9</v>
      </c>
      <c r="V13" s="63">
        <f t="shared" si="0"/>
        <v>0</v>
      </c>
      <c r="W13" s="63">
        <f t="shared" si="0"/>
        <v>13</v>
      </c>
      <c r="X13" s="36"/>
    </row>
    <row r="14" spans="1:24" s="37" customFormat="1" ht="13.5" customHeight="1" x14ac:dyDescent="0.15">
      <c r="A14" s="373"/>
      <c r="B14" s="374"/>
      <c r="C14" s="62"/>
      <c r="D14" s="63"/>
      <c r="E14" s="63"/>
      <c r="F14" s="63"/>
      <c r="G14" s="63"/>
      <c r="H14" s="63"/>
      <c r="I14" s="63"/>
      <c r="J14" s="63"/>
      <c r="K14" s="63"/>
      <c r="L14" s="63"/>
      <c r="M14" s="63"/>
      <c r="N14" s="63"/>
      <c r="O14" s="63"/>
      <c r="P14" s="63"/>
      <c r="Q14" s="63"/>
      <c r="R14" s="63"/>
      <c r="S14" s="63"/>
      <c r="T14" s="63"/>
      <c r="U14" s="63"/>
      <c r="V14" s="63"/>
      <c r="W14" s="63"/>
      <c r="X14" s="36"/>
    </row>
    <row r="15" spans="1:24" s="37" customFormat="1" ht="13.5" customHeight="1" x14ac:dyDescent="0.15">
      <c r="A15" s="373" t="s">
        <v>635</v>
      </c>
      <c r="B15" s="374"/>
      <c r="C15" s="142">
        <f>F15+I15+L15+O15+R15+U15</f>
        <v>114</v>
      </c>
      <c r="D15" s="141">
        <f>G15+J15+M15+P15+S15+V15</f>
        <v>1</v>
      </c>
      <c r="E15" s="141">
        <f>H15+K15+N15+Q15+T15+W15</f>
        <v>139</v>
      </c>
      <c r="F15" s="63">
        <v>40</v>
      </c>
      <c r="G15" s="63">
        <v>0</v>
      </c>
      <c r="H15" s="63">
        <v>48</v>
      </c>
      <c r="I15" s="63">
        <v>27</v>
      </c>
      <c r="J15" s="63">
        <v>1</v>
      </c>
      <c r="K15" s="63">
        <v>33</v>
      </c>
      <c r="L15" s="63">
        <v>7</v>
      </c>
      <c r="M15" s="63">
        <v>0</v>
      </c>
      <c r="N15" s="63">
        <v>10</v>
      </c>
      <c r="O15" s="63">
        <v>30</v>
      </c>
      <c r="P15" s="63">
        <v>0</v>
      </c>
      <c r="Q15" s="63">
        <v>35</v>
      </c>
      <c r="R15" s="63">
        <v>9</v>
      </c>
      <c r="S15" s="63">
        <v>0</v>
      </c>
      <c r="T15" s="63">
        <v>12</v>
      </c>
      <c r="U15" s="63">
        <v>1</v>
      </c>
      <c r="V15" s="63">
        <v>0</v>
      </c>
      <c r="W15" s="63">
        <v>1</v>
      </c>
      <c r="X15" s="260"/>
    </row>
    <row r="16" spans="1:24" s="37" customFormat="1" ht="13.5" customHeight="1" x14ac:dyDescent="0.15">
      <c r="A16" s="373" t="s">
        <v>636</v>
      </c>
      <c r="B16" s="374"/>
      <c r="C16" s="142">
        <f t="shared" ref="C16:C26" si="1">F16+I16+L16+O16+R16+U16</f>
        <v>105</v>
      </c>
      <c r="D16" s="141">
        <f>G16+J16+M16+P16+S16+V16</f>
        <v>0</v>
      </c>
      <c r="E16" s="141">
        <f t="shared" ref="E16:E26" si="2">H16+K16+N16+Q16+T16+W16</f>
        <v>128</v>
      </c>
      <c r="F16" s="63">
        <v>41</v>
      </c>
      <c r="G16" s="63">
        <v>0</v>
      </c>
      <c r="H16" s="63">
        <v>49</v>
      </c>
      <c r="I16" s="63">
        <v>18</v>
      </c>
      <c r="J16" s="63">
        <v>0</v>
      </c>
      <c r="K16" s="63">
        <v>22</v>
      </c>
      <c r="L16" s="63">
        <v>8</v>
      </c>
      <c r="M16" s="63">
        <v>0</v>
      </c>
      <c r="N16" s="63">
        <v>9</v>
      </c>
      <c r="O16" s="63">
        <v>28</v>
      </c>
      <c r="P16" s="63">
        <v>0</v>
      </c>
      <c r="Q16" s="63">
        <v>35</v>
      </c>
      <c r="R16" s="63">
        <v>7</v>
      </c>
      <c r="S16" s="63">
        <v>0</v>
      </c>
      <c r="T16" s="63">
        <v>8</v>
      </c>
      <c r="U16" s="63">
        <v>3</v>
      </c>
      <c r="V16" s="63">
        <v>0</v>
      </c>
      <c r="W16" s="63">
        <v>5</v>
      </c>
      <c r="X16" s="260"/>
    </row>
    <row r="17" spans="1:24" s="37" customFormat="1" ht="13.5" customHeight="1" x14ac:dyDescent="0.15">
      <c r="A17" s="373" t="s">
        <v>637</v>
      </c>
      <c r="B17" s="374"/>
      <c r="C17" s="142">
        <f t="shared" si="1"/>
        <v>129</v>
      </c>
      <c r="D17" s="141">
        <f t="shared" ref="D17" si="3">G17+J17+M17+P17+S17+V17</f>
        <v>4</v>
      </c>
      <c r="E17" s="141">
        <f t="shared" si="2"/>
        <v>154</v>
      </c>
      <c r="F17" s="63">
        <v>42</v>
      </c>
      <c r="G17" s="63">
        <v>1</v>
      </c>
      <c r="H17" s="63">
        <v>49</v>
      </c>
      <c r="I17" s="63">
        <v>23</v>
      </c>
      <c r="J17" s="63">
        <v>1</v>
      </c>
      <c r="K17" s="63">
        <v>26</v>
      </c>
      <c r="L17" s="63">
        <v>14</v>
      </c>
      <c r="M17" s="63">
        <v>0</v>
      </c>
      <c r="N17" s="63">
        <v>15</v>
      </c>
      <c r="O17" s="63">
        <v>37</v>
      </c>
      <c r="P17" s="63">
        <v>2</v>
      </c>
      <c r="Q17" s="63">
        <v>47</v>
      </c>
      <c r="R17" s="63">
        <v>12</v>
      </c>
      <c r="S17" s="63">
        <v>0</v>
      </c>
      <c r="T17" s="63">
        <v>16</v>
      </c>
      <c r="U17" s="63">
        <v>1</v>
      </c>
      <c r="V17" s="63">
        <v>0</v>
      </c>
      <c r="W17" s="63">
        <v>1</v>
      </c>
      <c r="X17" s="260"/>
    </row>
    <row r="18" spans="1:24" s="37" customFormat="1" ht="13.5" customHeight="1" x14ac:dyDescent="0.15">
      <c r="A18" s="373" t="s">
        <v>638</v>
      </c>
      <c r="B18" s="374"/>
      <c r="C18" s="142">
        <f t="shared" si="1"/>
        <v>113</v>
      </c>
      <c r="D18" s="141">
        <f>G18+J18+M18+P18+S18+V18</f>
        <v>0</v>
      </c>
      <c r="E18" s="141">
        <f t="shared" si="2"/>
        <v>135</v>
      </c>
      <c r="F18" s="63">
        <v>54</v>
      </c>
      <c r="G18" s="63">
        <v>0</v>
      </c>
      <c r="H18" s="63">
        <v>67</v>
      </c>
      <c r="I18" s="63">
        <v>20</v>
      </c>
      <c r="J18" s="63">
        <v>0</v>
      </c>
      <c r="K18" s="63">
        <v>20</v>
      </c>
      <c r="L18" s="63">
        <v>7</v>
      </c>
      <c r="M18" s="63">
        <v>0</v>
      </c>
      <c r="N18" s="63">
        <v>7</v>
      </c>
      <c r="O18" s="63">
        <v>26</v>
      </c>
      <c r="P18" s="63">
        <v>0</v>
      </c>
      <c r="Q18" s="63">
        <v>31</v>
      </c>
      <c r="R18" s="63">
        <v>6</v>
      </c>
      <c r="S18" s="63">
        <v>0</v>
      </c>
      <c r="T18" s="63">
        <v>10</v>
      </c>
      <c r="U18" s="63">
        <v>0</v>
      </c>
      <c r="V18" s="63">
        <v>0</v>
      </c>
      <c r="W18" s="63">
        <v>0</v>
      </c>
      <c r="X18" s="260"/>
    </row>
    <row r="19" spans="1:24" s="37" customFormat="1" ht="13.5" customHeight="1" x14ac:dyDescent="0.15">
      <c r="A19" s="373" t="s">
        <v>646</v>
      </c>
      <c r="B19" s="374"/>
      <c r="C19" s="142">
        <f t="shared" si="1"/>
        <v>110</v>
      </c>
      <c r="D19" s="141">
        <f>G19+J19+M19+P19+S19+V19</f>
        <v>1</v>
      </c>
      <c r="E19" s="141">
        <f t="shared" si="2"/>
        <v>136</v>
      </c>
      <c r="F19" s="63">
        <v>42</v>
      </c>
      <c r="G19" s="63">
        <v>0</v>
      </c>
      <c r="H19" s="63">
        <v>49</v>
      </c>
      <c r="I19" s="63">
        <v>21</v>
      </c>
      <c r="J19" s="63">
        <v>0</v>
      </c>
      <c r="K19" s="63">
        <v>30</v>
      </c>
      <c r="L19" s="63">
        <v>6</v>
      </c>
      <c r="M19" s="63">
        <v>0</v>
      </c>
      <c r="N19" s="63">
        <v>7</v>
      </c>
      <c r="O19" s="63">
        <v>30</v>
      </c>
      <c r="P19" s="63">
        <v>1</v>
      </c>
      <c r="Q19" s="63">
        <v>35</v>
      </c>
      <c r="R19" s="63">
        <v>11</v>
      </c>
      <c r="S19" s="63">
        <v>0</v>
      </c>
      <c r="T19" s="63">
        <v>15</v>
      </c>
      <c r="U19" s="63">
        <v>0</v>
      </c>
      <c r="V19" s="63">
        <v>0</v>
      </c>
      <c r="W19" s="63">
        <v>0</v>
      </c>
      <c r="X19" s="260"/>
    </row>
    <row r="20" spans="1:24" s="37" customFormat="1" ht="13.5" customHeight="1" x14ac:dyDescent="0.15">
      <c r="A20" s="373" t="s">
        <v>639</v>
      </c>
      <c r="B20" s="374"/>
      <c r="C20" s="142">
        <f t="shared" si="1"/>
        <v>94</v>
      </c>
      <c r="D20" s="141">
        <f t="shared" ref="D20:D24" si="4">G20+J20+M20+P20+S20+V20</f>
        <v>0</v>
      </c>
      <c r="E20" s="141">
        <f t="shared" si="2"/>
        <v>129</v>
      </c>
      <c r="F20" s="63">
        <v>35</v>
      </c>
      <c r="G20" s="63">
        <v>0</v>
      </c>
      <c r="H20" s="63">
        <v>43</v>
      </c>
      <c r="I20" s="63">
        <v>18</v>
      </c>
      <c r="J20" s="63">
        <v>0</v>
      </c>
      <c r="K20" s="63">
        <v>23</v>
      </c>
      <c r="L20" s="63">
        <v>6</v>
      </c>
      <c r="M20" s="63">
        <v>0</v>
      </c>
      <c r="N20" s="63">
        <v>8</v>
      </c>
      <c r="O20" s="63">
        <v>24</v>
      </c>
      <c r="P20" s="63">
        <v>0</v>
      </c>
      <c r="Q20" s="63">
        <v>38</v>
      </c>
      <c r="R20" s="63">
        <v>11</v>
      </c>
      <c r="S20" s="63">
        <v>0</v>
      </c>
      <c r="T20" s="63">
        <v>17</v>
      </c>
      <c r="U20" s="63">
        <v>0</v>
      </c>
      <c r="V20" s="63">
        <v>0</v>
      </c>
      <c r="W20" s="63">
        <v>0</v>
      </c>
      <c r="X20" s="260"/>
    </row>
    <row r="21" spans="1:24" s="37" customFormat="1" ht="13.5" customHeight="1" x14ac:dyDescent="0.15">
      <c r="A21" s="373" t="s">
        <v>640</v>
      </c>
      <c r="B21" s="374"/>
      <c r="C21" s="142">
        <f t="shared" si="1"/>
        <v>95</v>
      </c>
      <c r="D21" s="141">
        <f>G21+J21+M21+P21+S21+V21</f>
        <v>0</v>
      </c>
      <c r="E21" s="141">
        <f t="shared" si="2"/>
        <v>115</v>
      </c>
      <c r="F21" s="63">
        <v>37</v>
      </c>
      <c r="G21" s="63">
        <v>0</v>
      </c>
      <c r="H21" s="63">
        <v>42</v>
      </c>
      <c r="I21" s="63">
        <v>15</v>
      </c>
      <c r="J21" s="63">
        <v>0</v>
      </c>
      <c r="K21" s="63">
        <v>19</v>
      </c>
      <c r="L21" s="63">
        <v>8</v>
      </c>
      <c r="M21" s="63">
        <v>0</v>
      </c>
      <c r="N21" s="63">
        <v>11</v>
      </c>
      <c r="O21" s="63">
        <v>27</v>
      </c>
      <c r="P21" s="63">
        <v>0</v>
      </c>
      <c r="Q21" s="63">
        <v>31</v>
      </c>
      <c r="R21" s="63">
        <v>8</v>
      </c>
      <c r="S21" s="63">
        <v>0</v>
      </c>
      <c r="T21" s="63">
        <v>12</v>
      </c>
      <c r="U21" s="63">
        <v>0</v>
      </c>
      <c r="V21" s="63">
        <v>0</v>
      </c>
      <c r="W21" s="63">
        <v>0</v>
      </c>
      <c r="X21" s="260"/>
    </row>
    <row r="22" spans="1:24" ht="13.5" customHeight="1" x14ac:dyDescent="0.15">
      <c r="A22" s="373" t="s">
        <v>641</v>
      </c>
      <c r="B22" s="374"/>
      <c r="C22" s="142">
        <f t="shared" si="1"/>
        <v>118</v>
      </c>
      <c r="D22" s="141">
        <f t="shared" si="4"/>
        <v>0</v>
      </c>
      <c r="E22" s="141">
        <f t="shared" si="2"/>
        <v>140</v>
      </c>
      <c r="F22" s="63">
        <v>42</v>
      </c>
      <c r="G22" s="63">
        <v>0</v>
      </c>
      <c r="H22" s="63">
        <v>48</v>
      </c>
      <c r="I22" s="63">
        <v>23</v>
      </c>
      <c r="J22" s="63">
        <v>0</v>
      </c>
      <c r="K22" s="63">
        <v>29</v>
      </c>
      <c r="L22" s="63">
        <v>10</v>
      </c>
      <c r="M22" s="63">
        <v>0</v>
      </c>
      <c r="N22" s="63">
        <v>11</v>
      </c>
      <c r="O22" s="63">
        <v>33</v>
      </c>
      <c r="P22" s="63">
        <v>0</v>
      </c>
      <c r="Q22" s="63">
        <v>39</v>
      </c>
      <c r="R22" s="63">
        <v>9</v>
      </c>
      <c r="S22" s="63">
        <v>0</v>
      </c>
      <c r="T22" s="63">
        <v>12</v>
      </c>
      <c r="U22" s="63">
        <v>1</v>
      </c>
      <c r="V22" s="63">
        <v>0</v>
      </c>
      <c r="W22" s="63">
        <v>1</v>
      </c>
      <c r="X22" s="66"/>
    </row>
    <row r="23" spans="1:24" ht="13.5" customHeight="1" x14ac:dyDescent="0.15">
      <c r="A23" s="373" t="s">
        <v>642</v>
      </c>
      <c r="B23" s="374"/>
      <c r="C23" s="142">
        <f t="shared" si="1"/>
        <v>115</v>
      </c>
      <c r="D23" s="141">
        <f>G23+J23+M23+P23+S23+V23</f>
        <v>0</v>
      </c>
      <c r="E23" s="141">
        <f t="shared" si="2"/>
        <v>137</v>
      </c>
      <c r="F23" s="63">
        <v>35</v>
      </c>
      <c r="G23" s="63">
        <v>0</v>
      </c>
      <c r="H23" s="63">
        <v>40</v>
      </c>
      <c r="I23" s="63">
        <v>24</v>
      </c>
      <c r="J23" s="63">
        <v>0</v>
      </c>
      <c r="K23" s="63">
        <v>26</v>
      </c>
      <c r="L23" s="63">
        <v>14</v>
      </c>
      <c r="M23" s="63">
        <v>0</v>
      </c>
      <c r="N23" s="63">
        <v>15</v>
      </c>
      <c r="O23" s="63">
        <v>31</v>
      </c>
      <c r="P23" s="63">
        <v>0</v>
      </c>
      <c r="Q23" s="63">
        <v>41</v>
      </c>
      <c r="R23" s="63">
        <v>11</v>
      </c>
      <c r="S23" s="63">
        <v>0</v>
      </c>
      <c r="T23" s="63">
        <v>15</v>
      </c>
      <c r="U23" s="63">
        <v>0</v>
      </c>
      <c r="V23" s="63">
        <v>0</v>
      </c>
      <c r="W23" s="63">
        <v>0</v>
      </c>
      <c r="X23" s="66"/>
    </row>
    <row r="24" spans="1:24" ht="13.5" customHeight="1" x14ac:dyDescent="0.15">
      <c r="A24" s="373" t="s">
        <v>643</v>
      </c>
      <c r="B24" s="374"/>
      <c r="C24" s="142">
        <f t="shared" si="1"/>
        <v>126</v>
      </c>
      <c r="D24" s="141">
        <f t="shared" si="4"/>
        <v>2</v>
      </c>
      <c r="E24" s="141">
        <f t="shared" si="2"/>
        <v>146</v>
      </c>
      <c r="F24" s="63">
        <v>46</v>
      </c>
      <c r="G24" s="63">
        <v>0</v>
      </c>
      <c r="H24" s="63">
        <v>51</v>
      </c>
      <c r="I24" s="63">
        <v>22</v>
      </c>
      <c r="J24" s="63">
        <v>1</v>
      </c>
      <c r="K24" s="63">
        <v>21</v>
      </c>
      <c r="L24" s="63">
        <v>16</v>
      </c>
      <c r="M24" s="63">
        <v>0</v>
      </c>
      <c r="N24" s="63">
        <v>20</v>
      </c>
      <c r="O24" s="63">
        <v>32</v>
      </c>
      <c r="P24" s="63">
        <v>1</v>
      </c>
      <c r="Q24" s="63">
        <v>39</v>
      </c>
      <c r="R24" s="63">
        <v>9</v>
      </c>
      <c r="S24" s="63">
        <v>0</v>
      </c>
      <c r="T24" s="63">
        <v>12</v>
      </c>
      <c r="U24" s="63">
        <v>1</v>
      </c>
      <c r="V24" s="63">
        <v>0</v>
      </c>
      <c r="W24" s="63">
        <v>3</v>
      </c>
      <c r="X24" s="66"/>
    </row>
    <row r="25" spans="1:24" ht="13.5" customHeight="1" x14ac:dyDescent="0.15">
      <c r="A25" s="373" t="s">
        <v>644</v>
      </c>
      <c r="B25" s="374"/>
      <c r="C25" s="142">
        <f t="shared" si="1"/>
        <v>114</v>
      </c>
      <c r="D25" s="141">
        <f>G25+J25+M25+P25+S25+V25</f>
        <v>1</v>
      </c>
      <c r="E25" s="141">
        <f t="shared" si="2"/>
        <v>131</v>
      </c>
      <c r="F25" s="63">
        <v>50</v>
      </c>
      <c r="G25" s="63">
        <v>0</v>
      </c>
      <c r="H25" s="63">
        <v>59</v>
      </c>
      <c r="I25" s="63">
        <v>19</v>
      </c>
      <c r="J25" s="63">
        <v>1</v>
      </c>
      <c r="K25" s="63">
        <v>20</v>
      </c>
      <c r="L25" s="63">
        <v>9</v>
      </c>
      <c r="M25" s="63">
        <v>0</v>
      </c>
      <c r="N25" s="63">
        <v>9</v>
      </c>
      <c r="O25" s="63">
        <v>29</v>
      </c>
      <c r="P25" s="63">
        <v>0</v>
      </c>
      <c r="Q25" s="63">
        <v>36</v>
      </c>
      <c r="R25" s="63">
        <v>7</v>
      </c>
      <c r="S25" s="63">
        <v>0</v>
      </c>
      <c r="T25" s="63">
        <v>7</v>
      </c>
      <c r="U25" s="63">
        <v>0</v>
      </c>
      <c r="V25" s="63">
        <v>0</v>
      </c>
      <c r="W25" s="63">
        <v>0</v>
      </c>
      <c r="X25" s="66"/>
    </row>
    <row r="26" spans="1:24" ht="13.5" customHeight="1" thickBot="1" x14ac:dyDescent="0.2">
      <c r="A26" s="372" t="s">
        <v>645</v>
      </c>
      <c r="B26" s="385"/>
      <c r="C26" s="140">
        <f t="shared" si="1"/>
        <v>137</v>
      </c>
      <c r="D26" s="139">
        <f>G26+J26+M26+P26+S26+V26</f>
        <v>0</v>
      </c>
      <c r="E26" s="139">
        <f t="shared" si="2"/>
        <v>158</v>
      </c>
      <c r="F26" s="166">
        <v>50</v>
      </c>
      <c r="G26" s="166">
        <v>0</v>
      </c>
      <c r="H26" s="166">
        <v>56</v>
      </c>
      <c r="I26" s="166">
        <v>19</v>
      </c>
      <c r="J26" s="166">
        <v>0</v>
      </c>
      <c r="K26" s="166">
        <v>20</v>
      </c>
      <c r="L26" s="166">
        <v>12</v>
      </c>
      <c r="M26" s="166">
        <v>0</v>
      </c>
      <c r="N26" s="166">
        <v>14</v>
      </c>
      <c r="O26" s="166">
        <v>39</v>
      </c>
      <c r="P26" s="166">
        <v>0</v>
      </c>
      <c r="Q26" s="166">
        <v>48</v>
      </c>
      <c r="R26" s="166">
        <v>15</v>
      </c>
      <c r="S26" s="166">
        <v>0</v>
      </c>
      <c r="T26" s="166">
        <v>18</v>
      </c>
      <c r="U26" s="166">
        <v>2</v>
      </c>
      <c r="V26" s="166">
        <v>0</v>
      </c>
      <c r="W26" s="166">
        <v>2</v>
      </c>
      <c r="X26" s="66"/>
    </row>
    <row r="27" spans="1:24" ht="13.5" customHeight="1" x14ac:dyDescent="0.15">
      <c r="A27" s="373"/>
      <c r="B27" s="384"/>
      <c r="C27" s="96"/>
      <c r="D27" s="96"/>
      <c r="E27" s="8"/>
    </row>
    <row r="28" spans="1:24" ht="16.5" customHeight="1" x14ac:dyDescent="0.15">
      <c r="A28" s="373"/>
      <c r="B28" s="384"/>
      <c r="C28" s="31"/>
      <c r="D28" s="31"/>
      <c r="E28" s="31"/>
      <c r="F28" s="31"/>
      <c r="G28" s="31"/>
      <c r="H28" s="31"/>
      <c r="I28" s="31"/>
      <c r="J28" s="31"/>
      <c r="K28" s="31"/>
      <c r="L28" s="31"/>
      <c r="M28" s="31"/>
      <c r="N28" s="31"/>
      <c r="O28" s="31"/>
      <c r="P28" s="31"/>
      <c r="Q28" s="31"/>
      <c r="R28" s="31"/>
      <c r="S28" s="31"/>
      <c r="T28" s="31"/>
      <c r="U28" s="31"/>
      <c r="V28" s="31"/>
      <c r="W28" s="31"/>
    </row>
    <row r="29" spans="1:24" x14ac:dyDescent="0.15">
      <c r="C29" s="31"/>
      <c r="D29" s="31"/>
      <c r="E29" s="31"/>
      <c r="F29" s="31"/>
      <c r="G29" s="31"/>
      <c r="H29" s="31"/>
      <c r="I29" s="31"/>
      <c r="J29" s="31"/>
      <c r="K29" s="31"/>
      <c r="L29" s="31"/>
      <c r="M29" s="31"/>
      <c r="N29" s="31"/>
      <c r="O29" s="31"/>
      <c r="P29" s="31"/>
      <c r="Q29" s="31"/>
      <c r="R29" s="31"/>
      <c r="S29" s="31"/>
      <c r="T29" s="31"/>
      <c r="U29" s="31"/>
      <c r="V29" s="31"/>
      <c r="W29" s="31"/>
    </row>
  </sheetData>
  <mergeCells count="33">
    <mergeCell ref="A27:B27"/>
    <mergeCell ref="A28:B28"/>
    <mergeCell ref="A26:B26"/>
    <mergeCell ref="A22:B22"/>
    <mergeCell ref="A23:B23"/>
    <mergeCell ref="A24:B24"/>
    <mergeCell ref="A25:B25"/>
    <mergeCell ref="U7:W7"/>
    <mergeCell ref="A8:B8"/>
    <mergeCell ref="R7:T7"/>
    <mergeCell ref="C7:E7"/>
    <mergeCell ref="F7:H7"/>
    <mergeCell ref="A7:B7"/>
    <mergeCell ref="A18:B18"/>
    <mergeCell ref="A19:B19"/>
    <mergeCell ref="A20:B20"/>
    <mergeCell ref="A21:B21"/>
    <mergeCell ref="O7:Q7"/>
    <mergeCell ref="I7:K7"/>
    <mergeCell ref="A16:B16"/>
    <mergeCell ref="A17:B17"/>
    <mergeCell ref="A15:B15"/>
    <mergeCell ref="A10:B10"/>
    <mergeCell ref="A14:B14"/>
    <mergeCell ref="A13:B13"/>
    <mergeCell ref="A11:B11"/>
    <mergeCell ref="A9:B9"/>
    <mergeCell ref="A12:B12"/>
    <mergeCell ref="A1:L1"/>
    <mergeCell ref="M1:W1"/>
    <mergeCell ref="A3:L3"/>
    <mergeCell ref="M3:W3"/>
    <mergeCell ref="O6:W6"/>
  </mergeCells>
  <phoneticPr fontId="2"/>
  <pageMargins left="0.47244094488188981" right="0.47244094488188981" top="0.78740157480314965" bottom="0.78740157480314965" header="0.51181102362204722" footer="0.51181102362204722"/>
  <pageSetup paperSize="9" orientation="portrait" r:id="rId1"/>
  <headerFooter alignWithMargins="0"/>
  <ignoredErrors>
    <ignoredError sqref="C13:C25 E13:E26" evalErro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J43"/>
  <sheetViews>
    <sheetView showGridLines="0" zoomScaleNormal="100" zoomScaleSheetLayoutView="100" workbookViewId="0">
      <selection sqref="A1:Q1"/>
    </sheetView>
  </sheetViews>
  <sheetFormatPr defaultRowHeight="10.5" x14ac:dyDescent="0.15"/>
  <cols>
    <col min="1" max="1" width="3.125" style="228" customWidth="1"/>
    <col min="2" max="3" width="2.125" style="228" customWidth="1"/>
    <col min="4" max="4" width="5.375" style="228" customWidth="1"/>
    <col min="5" max="5" width="8.875" style="228" customWidth="1"/>
    <col min="6" max="22" width="5.75" style="228" customWidth="1"/>
    <col min="23" max="33" width="5.625" style="228" customWidth="1"/>
    <col min="34" max="40" width="4.25" style="228" customWidth="1"/>
    <col min="41" max="46" width="2.5" style="228" customWidth="1"/>
    <col min="47" max="67" width="2.125" style="228" customWidth="1"/>
    <col min="68" max="16384" width="9" style="228"/>
  </cols>
  <sheetData>
    <row r="1" spans="1:36" ht="17.25" customHeight="1" x14ac:dyDescent="0.15">
      <c r="A1" s="368" t="s">
        <v>535</v>
      </c>
      <c r="B1" s="368"/>
      <c r="C1" s="368"/>
      <c r="D1" s="368"/>
      <c r="E1" s="368"/>
      <c r="F1" s="368"/>
      <c r="G1" s="368"/>
      <c r="H1" s="368"/>
      <c r="I1" s="368"/>
      <c r="J1" s="368"/>
      <c r="K1" s="368"/>
      <c r="L1" s="368"/>
      <c r="M1" s="368"/>
      <c r="N1" s="368"/>
      <c r="O1" s="368"/>
      <c r="P1" s="368"/>
      <c r="Q1" s="368"/>
      <c r="R1" s="369" t="s">
        <v>423</v>
      </c>
      <c r="S1" s="369"/>
      <c r="T1" s="369"/>
      <c r="U1" s="369"/>
      <c r="V1" s="369"/>
      <c r="W1" s="369"/>
      <c r="X1" s="369"/>
      <c r="Y1" s="369"/>
      <c r="Z1" s="369"/>
      <c r="AA1" s="369"/>
      <c r="AB1" s="369"/>
      <c r="AC1" s="369"/>
      <c r="AD1" s="369"/>
      <c r="AE1" s="369"/>
      <c r="AF1" s="369"/>
      <c r="AG1" s="369"/>
    </row>
    <row r="2" spans="1:36" ht="5.25" customHeight="1" x14ac:dyDescent="0.15">
      <c r="B2" s="13"/>
      <c r="C2" s="13"/>
      <c r="D2" s="13"/>
      <c r="E2" s="13"/>
      <c r="F2" s="13"/>
      <c r="G2" s="13"/>
      <c r="H2" s="13"/>
      <c r="I2" s="13"/>
      <c r="J2" s="13"/>
      <c r="K2" s="13"/>
      <c r="L2" s="13"/>
      <c r="N2" s="13"/>
      <c r="O2" s="13"/>
      <c r="P2" s="13"/>
      <c r="Q2" s="219"/>
      <c r="R2" s="13"/>
      <c r="S2" s="13"/>
      <c r="T2" s="13"/>
      <c r="U2" s="13"/>
      <c r="V2" s="13"/>
      <c r="W2" s="13"/>
    </row>
    <row r="3" spans="1:36" ht="13.5" customHeight="1" x14ac:dyDescent="0.15">
      <c r="A3" s="370" t="s">
        <v>424</v>
      </c>
      <c r="B3" s="370"/>
      <c r="C3" s="370"/>
      <c r="D3" s="370"/>
      <c r="E3" s="370"/>
      <c r="F3" s="370"/>
      <c r="G3" s="370"/>
      <c r="H3" s="370"/>
      <c r="I3" s="370"/>
      <c r="J3" s="370"/>
      <c r="K3" s="370"/>
      <c r="L3" s="370"/>
      <c r="M3" s="370"/>
      <c r="N3" s="370"/>
      <c r="O3" s="370"/>
      <c r="P3" s="370"/>
      <c r="Q3" s="370"/>
      <c r="R3" s="371" t="s">
        <v>425</v>
      </c>
      <c r="S3" s="371"/>
      <c r="T3" s="371"/>
      <c r="U3" s="371"/>
      <c r="V3" s="371"/>
      <c r="W3" s="371"/>
      <c r="X3" s="371"/>
      <c r="Y3" s="371"/>
      <c r="Z3" s="371"/>
      <c r="AA3" s="371"/>
      <c r="AB3" s="371"/>
      <c r="AC3" s="371"/>
      <c r="AD3" s="371"/>
      <c r="AE3" s="371"/>
      <c r="AF3" s="371"/>
      <c r="AG3" s="371"/>
    </row>
    <row r="4" spans="1:36" ht="5.25" customHeight="1" x14ac:dyDescent="0.15">
      <c r="A4" s="220"/>
      <c r="B4" s="220"/>
      <c r="C4" s="220"/>
      <c r="D4" s="220"/>
      <c r="E4" s="220"/>
      <c r="F4" s="220"/>
      <c r="G4" s="220"/>
      <c r="H4" s="220"/>
      <c r="I4" s="220"/>
      <c r="J4" s="220"/>
      <c r="K4" s="220"/>
      <c r="L4" s="220"/>
      <c r="M4" s="220"/>
      <c r="N4" s="220"/>
      <c r="O4" s="220"/>
      <c r="P4" s="220"/>
      <c r="Q4" s="220"/>
      <c r="R4" s="221"/>
      <c r="S4" s="221"/>
      <c r="T4" s="221"/>
      <c r="U4" s="221"/>
      <c r="V4" s="221"/>
      <c r="W4" s="221"/>
      <c r="X4" s="221"/>
      <c r="Y4" s="221"/>
      <c r="Z4" s="221"/>
      <c r="AA4" s="221"/>
      <c r="AB4" s="221"/>
      <c r="AC4" s="221"/>
      <c r="AD4" s="221"/>
      <c r="AE4" s="221"/>
      <c r="AF4" s="221"/>
      <c r="AG4" s="221"/>
    </row>
    <row r="5" spans="1:36" ht="13.5" customHeight="1" x14ac:dyDescent="0.15">
      <c r="A5" s="386" t="s">
        <v>458</v>
      </c>
      <c r="B5" s="386"/>
      <c r="C5" s="386"/>
      <c r="D5" s="386"/>
      <c r="E5" s="386"/>
      <c r="F5" s="386"/>
      <c r="G5" s="386"/>
      <c r="H5" s="386"/>
      <c r="I5" s="386"/>
      <c r="J5" s="386"/>
      <c r="K5" s="386"/>
      <c r="L5" s="386"/>
      <c r="M5" s="386"/>
      <c r="N5" s="386"/>
      <c r="O5" s="386"/>
      <c r="P5" s="386"/>
      <c r="Q5" s="386"/>
      <c r="R5" s="420"/>
      <c r="S5" s="420"/>
      <c r="T5" s="420"/>
      <c r="U5" s="420"/>
      <c r="V5" s="420"/>
      <c r="W5" s="420"/>
      <c r="X5" s="420"/>
      <c r="Y5" s="420"/>
      <c r="Z5" s="420"/>
      <c r="AA5" s="420"/>
      <c r="AB5" s="420"/>
      <c r="AC5" s="420"/>
      <c r="AD5" s="420"/>
      <c r="AE5" s="420"/>
      <c r="AF5" s="420"/>
      <c r="AG5" s="420"/>
    </row>
    <row r="6" spans="1:36" ht="13.5" customHeight="1" thickBot="1" x14ac:dyDescent="0.2">
      <c r="A6" s="390"/>
      <c r="B6" s="390"/>
      <c r="C6" s="390"/>
      <c r="D6" s="390"/>
      <c r="E6" s="390"/>
      <c r="F6" s="390"/>
      <c r="G6" s="390"/>
      <c r="H6" s="390"/>
      <c r="I6" s="390"/>
      <c r="J6" s="390"/>
      <c r="K6" s="390"/>
      <c r="L6" s="390"/>
      <c r="M6" s="390"/>
      <c r="N6" s="390"/>
      <c r="O6" s="390"/>
      <c r="P6" s="390"/>
      <c r="Q6" s="390"/>
      <c r="R6" s="231"/>
      <c r="S6" s="231"/>
      <c r="T6" s="231"/>
      <c r="U6" s="231"/>
      <c r="V6" s="231"/>
      <c r="W6" s="231"/>
      <c r="X6" s="231"/>
      <c r="Y6" s="231"/>
      <c r="Z6" s="231"/>
      <c r="AA6" s="231"/>
      <c r="AB6" s="231"/>
      <c r="AC6" s="231"/>
      <c r="AD6" s="231"/>
      <c r="AE6" s="231"/>
      <c r="AF6" s="231"/>
      <c r="AG6" s="222" t="s">
        <v>244</v>
      </c>
      <c r="AH6" s="220"/>
      <c r="AI6" s="220"/>
      <c r="AJ6" s="220"/>
    </row>
    <row r="7" spans="1:36" ht="15" customHeight="1" x14ac:dyDescent="0.15">
      <c r="A7" s="397" t="s">
        <v>451</v>
      </c>
      <c r="B7" s="397"/>
      <c r="C7" s="397"/>
      <c r="D7" s="398"/>
      <c r="E7" s="387" t="s">
        <v>452</v>
      </c>
      <c r="F7" s="388"/>
      <c r="G7" s="388"/>
      <c r="H7" s="388"/>
      <c r="I7" s="388"/>
      <c r="J7" s="388"/>
      <c r="K7" s="388"/>
      <c r="L7" s="388"/>
      <c r="M7" s="388"/>
      <c r="N7" s="388"/>
      <c r="O7" s="388"/>
      <c r="P7" s="388"/>
      <c r="Q7" s="388"/>
      <c r="R7" s="388" t="s">
        <v>453</v>
      </c>
      <c r="S7" s="388"/>
      <c r="T7" s="388"/>
      <c r="U7" s="388"/>
      <c r="V7" s="388"/>
      <c r="W7" s="388"/>
      <c r="X7" s="388"/>
      <c r="Y7" s="388"/>
      <c r="Z7" s="388"/>
      <c r="AA7" s="388"/>
      <c r="AB7" s="388"/>
      <c r="AC7" s="388"/>
      <c r="AD7" s="388"/>
      <c r="AE7" s="388"/>
      <c r="AF7" s="388"/>
      <c r="AG7" s="388"/>
      <c r="AH7" s="234"/>
    </row>
    <row r="8" spans="1:36" ht="3.75" customHeight="1" x14ac:dyDescent="0.15">
      <c r="A8" s="399"/>
      <c r="B8" s="399"/>
      <c r="C8" s="399"/>
      <c r="D8" s="400"/>
      <c r="E8" s="227"/>
      <c r="F8" s="236"/>
      <c r="G8" s="224"/>
      <c r="H8" s="227"/>
      <c r="I8" s="227"/>
      <c r="J8" s="225"/>
      <c r="K8" s="225"/>
      <c r="L8" s="236"/>
      <c r="M8" s="236"/>
      <c r="N8" s="227"/>
      <c r="O8" s="236"/>
      <c r="P8" s="227"/>
      <c r="Q8" s="224"/>
      <c r="R8" s="236"/>
      <c r="S8" s="225"/>
      <c r="T8" s="236"/>
      <c r="U8" s="236"/>
      <c r="V8" s="224"/>
      <c r="W8" s="29"/>
      <c r="X8" s="29"/>
      <c r="Y8" s="233"/>
      <c r="Z8" s="29"/>
      <c r="AA8" s="233"/>
      <c r="AB8" s="29"/>
      <c r="AC8" s="233"/>
      <c r="AD8" s="233"/>
      <c r="AE8" s="14"/>
      <c r="AF8" s="14"/>
      <c r="AG8" s="233"/>
      <c r="AH8" s="234"/>
    </row>
    <row r="9" spans="1:36" ht="15" customHeight="1" x14ac:dyDescent="0.15">
      <c r="A9" s="399"/>
      <c r="B9" s="399"/>
      <c r="C9" s="399"/>
      <c r="D9" s="400"/>
      <c r="E9" s="391" t="s">
        <v>13</v>
      </c>
      <c r="F9" s="391" t="s">
        <v>407</v>
      </c>
      <c r="G9" s="394" t="s">
        <v>217</v>
      </c>
      <c r="H9" s="391" t="s">
        <v>408</v>
      </c>
      <c r="I9" s="391" t="s">
        <v>409</v>
      </c>
      <c r="J9" s="391" t="s">
        <v>14</v>
      </c>
      <c r="K9" s="391" t="s">
        <v>15</v>
      </c>
      <c r="L9" s="395" t="s">
        <v>403</v>
      </c>
      <c r="M9" s="396"/>
      <c r="N9" s="392" t="s">
        <v>16</v>
      </c>
      <c r="O9" s="415" t="s">
        <v>410</v>
      </c>
      <c r="P9" s="391" t="s">
        <v>411</v>
      </c>
      <c r="Q9" s="405" t="s">
        <v>412</v>
      </c>
      <c r="R9" s="414" t="s">
        <v>404</v>
      </c>
      <c r="S9" s="412"/>
      <c r="T9" s="412" t="s">
        <v>405</v>
      </c>
      <c r="U9" s="413"/>
      <c r="V9" s="394" t="s">
        <v>413</v>
      </c>
      <c r="W9" s="392" t="s">
        <v>414</v>
      </c>
      <c r="X9" s="391" t="s">
        <v>415</v>
      </c>
      <c r="Y9" s="391" t="s">
        <v>416</v>
      </c>
      <c r="Z9" s="391" t="s">
        <v>417</v>
      </c>
      <c r="AA9" s="391" t="s">
        <v>418</v>
      </c>
      <c r="AB9" s="391" t="s">
        <v>419</v>
      </c>
      <c r="AC9" s="419" t="s">
        <v>406</v>
      </c>
      <c r="AD9" s="414"/>
      <c r="AE9" s="412"/>
      <c r="AF9" s="391" t="s">
        <v>219</v>
      </c>
      <c r="AG9" s="405" t="s">
        <v>20</v>
      </c>
      <c r="AH9" s="234"/>
    </row>
    <row r="10" spans="1:36" ht="3.75" customHeight="1" x14ac:dyDescent="0.15">
      <c r="A10" s="399"/>
      <c r="B10" s="399"/>
      <c r="C10" s="399"/>
      <c r="D10" s="400"/>
      <c r="E10" s="392"/>
      <c r="F10" s="392"/>
      <c r="G10" s="394"/>
      <c r="H10" s="392"/>
      <c r="I10" s="392"/>
      <c r="J10" s="392"/>
      <c r="K10" s="392"/>
      <c r="L10" s="126"/>
      <c r="M10" s="134"/>
      <c r="N10" s="392"/>
      <c r="O10" s="416"/>
      <c r="P10" s="392"/>
      <c r="Q10" s="394"/>
      <c r="R10" s="131"/>
      <c r="S10" s="127"/>
      <c r="T10" s="127"/>
      <c r="U10" s="128"/>
      <c r="V10" s="394"/>
      <c r="W10" s="392"/>
      <c r="X10" s="392"/>
      <c r="Y10" s="392"/>
      <c r="Z10" s="392"/>
      <c r="AA10" s="392"/>
      <c r="AB10" s="392"/>
      <c r="AC10" s="129"/>
      <c r="AD10" s="132"/>
      <c r="AE10" s="133"/>
      <c r="AF10" s="392"/>
      <c r="AG10" s="394"/>
      <c r="AH10" s="234"/>
    </row>
    <row r="11" spans="1:36" ht="75" customHeight="1" x14ac:dyDescent="0.15">
      <c r="A11" s="399"/>
      <c r="B11" s="399"/>
      <c r="C11" s="399"/>
      <c r="D11" s="400"/>
      <c r="E11" s="393"/>
      <c r="F11" s="418"/>
      <c r="G11" s="394"/>
      <c r="H11" s="393"/>
      <c r="I11" s="393"/>
      <c r="J11" s="393"/>
      <c r="K11" s="393"/>
      <c r="L11" s="227" t="s">
        <v>235</v>
      </c>
      <c r="M11" s="227" t="s">
        <v>223</v>
      </c>
      <c r="N11" s="392"/>
      <c r="O11" s="417"/>
      <c r="P11" s="393"/>
      <c r="Q11" s="406"/>
      <c r="R11" s="236" t="s">
        <v>17</v>
      </c>
      <c r="S11" s="227" t="s">
        <v>242</v>
      </c>
      <c r="T11" s="227" t="s">
        <v>218</v>
      </c>
      <c r="U11" s="227" t="s">
        <v>191</v>
      </c>
      <c r="V11" s="394"/>
      <c r="W11" s="392"/>
      <c r="X11" s="393"/>
      <c r="Y11" s="393"/>
      <c r="Z11" s="393"/>
      <c r="AA11" s="393"/>
      <c r="AB11" s="393"/>
      <c r="AC11" s="224" t="s">
        <v>19</v>
      </c>
      <c r="AD11" s="130" t="s">
        <v>264</v>
      </c>
      <c r="AE11" s="227" t="s">
        <v>191</v>
      </c>
      <c r="AF11" s="393"/>
      <c r="AG11" s="406"/>
      <c r="AH11" s="234"/>
    </row>
    <row r="12" spans="1:36" ht="6.75" customHeight="1" x14ac:dyDescent="0.15">
      <c r="A12" s="401"/>
      <c r="B12" s="401"/>
      <c r="C12" s="401"/>
      <c r="D12" s="402"/>
      <c r="E12" s="223"/>
      <c r="F12" s="21"/>
      <c r="G12" s="7"/>
      <c r="H12" s="21"/>
      <c r="I12" s="12"/>
      <c r="J12" s="226"/>
      <c r="K12" s="7"/>
      <c r="L12" s="21"/>
      <c r="M12" s="12"/>
      <c r="N12" s="226"/>
      <c r="O12" s="12"/>
      <c r="P12" s="21"/>
      <c r="Q12" s="10"/>
      <c r="R12" s="12"/>
      <c r="S12" s="21"/>
      <c r="T12" s="11"/>
      <c r="U12" s="12"/>
      <c r="V12" s="10"/>
      <c r="W12" s="21"/>
      <c r="X12" s="21"/>
      <c r="Y12" s="11"/>
      <c r="Z12" s="11"/>
      <c r="AA12" s="12"/>
      <c r="AB12" s="21"/>
      <c r="AC12" s="12"/>
      <c r="AD12" s="10"/>
      <c r="AE12" s="21"/>
      <c r="AF12" s="21"/>
      <c r="AG12" s="12"/>
      <c r="AH12" s="234"/>
    </row>
    <row r="13" spans="1:36" ht="13.5" customHeight="1" x14ac:dyDescent="0.15">
      <c r="A13" s="373" t="s">
        <v>5</v>
      </c>
      <c r="B13" s="373"/>
      <c r="C13" s="410" t="s">
        <v>491</v>
      </c>
      <c r="D13" s="411" t="s">
        <v>492</v>
      </c>
      <c r="E13" s="60">
        <v>2575</v>
      </c>
      <c r="F13" s="61">
        <v>44</v>
      </c>
      <c r="G13" s="61">
        <v>0</v>
      </c>
      <c r="H13" s="61">
        <v>32</v>
      </c>
      <c r="I13" s="61">
        <v>0</v>
      </c>
      <c r="J13" s="61">
        <v>30</v>
      </c>
      <c r="K13" s="61">
        <v>8</v>
      </c>
      <c r="L13" s="61">
        <v>5</v>
      </c>
      <c r="M13" s="61">
        <v>2</v>
      </c>
      <c r="N13" s="61">
        <v>0</v>
      </c>
      <c r="O13" s="61">
        <v>3</v>
      </c>
      <c r="P13" s="61">
        <v>24</v>
      </c>
      <c r="Q13" s="61">
        <v>43</v>
      </c>
      <c r="R13" s="61">
        <v>152</v>
      </c>
      <c r="S13" s="61">
        <v>3</v>
      </c>
      <c r="T13" s="61">
        <v>2</v>
      </c>
      <c r="U13" s="61">
        <v>0</v>
      </c>
      <c r="V13" s="61">
        <v>19</v>
      </c>
      <c r="W13" s="61">
        <v>0</v>
      </c>
      <c r="X13" s="61">
        <v>0</v>
      </c>
      <c r="Y13" s="61">
        <v>0</v>
      </c>
      <c r="Z13" s="61">
        <v>0</v>
      </c>
      <c r="AA13" s="61">
        <v>4</v>
      </c>
      <c r="AB13" s="61">
        <v>1</v>
      </c>
      <c r="AC13" s="61">
        <v>487</v>
      </c>
      <c r="AD13" s="61">
        <v>27</v>
      </c>
      <c r="AE13" s="61">
        <v>1369</v>
      </c>
      <c r="AF13" s="61">
        <v>295</v>
      </c>
      <c r="AG13" s="61">
        <v>25</v>
      </c>
    </row>
    <row r="14" spans="1:36" ht="13.5" customHeight="1" x14ac:dyDescent="0.15">
      <c r="A14" s="373"/>
      <c r="B14" s="373"/>
      <c r="C14" s="373" t="s">
        <v>493</v>
      </c>
      <c r="D14" s="376" t="s">
        <v>494</v>
      </c>
      <c r="E14" s="60">
        <v>2311</v>
      </c>
      <c r="F14" s="61">
        <v>36</v>
      </c>
      <c r="G14" s="61">
        <v>1</v>
      </c>
      <c r="H14" s="61">
        <v>21</v>
      </c>
      <c r="I14" s="61">
        <v>0</v>
      </c>
      <c r="J14" s="61">
        <v>13</v>
      </c>
      <c r="K14" s="61">
        <v>5</v>
      </c>
      <c r="L14" s="61">
        <v>13</v>
      </c>
      <c r="M14" s="61">
        <v>1</v>
      </c>
      <c r="N14" s="61">
        <v>0</v>
      </c>
      <c r="O14" s="61">
        <v>13</v>
      </c>
      <c r="P14" s="61">
        <v>45</v>
      </c>
      <c r="Q14" s="61">
        <v>38</v>
      </c>
      <c r="R14" s="61">
        <v>155</v>
      </c>
      <c r="S14" s="61">
        <v>4</v>
      </c>
      <c r="T14" s="61">
        <v>5</v>
      </c>
      <c r="U14" s="61">
        <v>0</v>
      </c>
      <c r="V14" s="61">
        <v>13</v>
      </c>
      <c r="W14" s="61">
        <v>0</v>
      </c>
      <c r="X14" s="61">
        <v>2</v>
      </c>
      <c r="Y14" s="61">
        <v>1</v>
      </c>
      <c r="Z14" s="61">
        <v>1</v>
      </c>
      <c r="AA14" s="61">
        <v>2</v>
      </c>
      <c r="AB14" s="61">
        <v>2</v>
      </c>
      <c r="AC14" s="61">
        <v>428</v>
      </c>
      <c r="AD14" s="61">
        <v>15</v>
      </c>
      <c r="AE14" s="61">
        <v>1210</v>
      </c>
      <c r="AF14" s="61">
        <v>258</v>
      </c>
      <c r="AG14" s="61">
        <v>29</v>
      </c>
    </row>
    <row r="15" spans="1:36" ht="13.5" customHeight="1" x14ac:dyDescent="0.15">
      <c r="A15" s="234"/>
      <c r="B15" s="234"/>
      <c r="C15" s="373" t="s">
        <v>495</v>
      </c>
      <c r="D15" s="376" t="s">
        <v>496</v>
      </c>
      <c r="E15" s="60">
        <v>2129</v>
      </c>
      <c r="F15" s="61">
        <v>33</v>
      </c>
      <c r="G15" s="61">
        <v>0</v>
      </c>
      <c r="H15" s="61">
        <v>20</v>
      </c>
      <c r="I15" s="61">
        <v>0</v>
      </c>
      <c r="J15" s="61">
        <v>9</v>
      </c>
      <c r="K15" s="61">
        <v>3</v>
      </c>
      <c r="L15" s="61">
        <v>3</v>
      </c>
      <c r="M15" s="61">
        <v>1</v>
      </c>
      <c r="N15" s="61">
        <v>0</v>
      </c>
      <c r="O15" s="61">
        <v>12</v>
      </c>
      <c r="P15" s="61">
        <v>18</v>
      </c>
      <c r="Q15" s="61">
        <v>32</v>
      </c>
      <c r="R15" s="61">
        <v>112</v>
      </c>
      <c r="S15" s="61">
        <v>1</v>
      </c>
      <c r="T15" s="61">
        <v>4</v>
      </c>
      <c r="U15" s="61">
        <v>0</v>
      </c>
      <c r="V15" s="61">
        <v>14</v>
      </c>
      <c r="W15" s="61">
        <v>0</v>
      </c>
      <c r="X15" s="61">
        <v>2</v>
      </c>
      <c r="Y15" s="61">
        <v>1</v>
      </c>
      <c r="Z15" s="61">
        <v>0</v>
      </c>
      <c r="AA15" s="61">
        <v>0</v>
      </c>
      <c r="AB15" s="61">
        <v>1</v>
      </c>
      <c r="AC15" s="61">
        <v>369</v>
      </c>
      <c r="AD15" s="61">
        <v>25</v>
      </c>
      <c r="AE15" s="61">
        <v>1188</v>
      </c>
      <c r="AF15" s="61">
        <v>252</v>
      </c>
      <c r="AG15" s="61">
        <v>29</v>
      </c>
    </row>
    <row r="16" spans="1:36" ht="13.5" customHeight="1" x14ac:dyDescent="0.15">
      <c r="A16" s="234"/>
      <c r="B16" s="234"/>
      <c r="C16" s="373" t="s">
        <v>652</v>
      </c>
      <c r="D16" s="376" t="s">
        <v>496</v>
      </c>
      <c r="E16" s="60">
        <v>1882</v>
      </c>
      <c r="F16" s="61">
        <v>29</v>
      </c>
      <c r="G16" s="61">
        <v>1</v>
      </c>
      <c r="H16" s="61">
        <v>13</v>
      </c>
      <c r="I16" s="61">
        <v>0</v>
      </c>
      <c r="J16" s="61">
        <v>17</v>
      </c>
      <c r="K16" s="61">
        <v>0</v>
      </c>
      <c r="L16" s="61">
        <v>4</v>
      </c>
      <c r="M16" s="61">
        <v>1</v>
      </c>
      <c r="N16" s="61">
        <v>0</v>
      </c>
      <c r="O16" s="61">
        <v>4</v>
      </c>
      <c r="P16" s="61">
        <v>13</v>
      </c>
      <c r="Q16" s="61">
        <v>34</v>
      </c>
      <c r="R16" s="61">
        <v>113</v>
      </c>
      <c r="S16" s="61">
        <v>2</v>
      </c>
      <c r="T16" s="61">
        <v>2</v>
      </c>
      <c r="U16" s="61">
        <v>0</v>
      </c>
      <c r="V16" s="61">
        <v>9</v>
      </c>
      <c r="W16" s="61">
        <v>0</v>
      </c>
      <c r="X16" s="61">
        <v>0</v>
      </c>
      <c r="Y16" s="61">
        <v>1</v>
      </c>
      <c r="Z16" s="61">
        <v>0</v>
      </c>
      <c r="AA16" s="61">
        <v>3</v>
      </c>
      <c r="AB16" s="61">
        <v>1</v>
      </c>
      <c r="AC16" s="61">
        <v>352</v>
      </c>
      <c r="AD16" s="61">
        <v>24</v>
      </c>
      <c r="AE16" s="61">
        <v>1048</v>
      </c>
      <c r="AF16" s="61">
        <v>186</v>
      </c>
      <c r="AG16" s="61">
        <v>25</v>
      </c>
    </row>
    <row r="17" spans="1:33" ht="13.5" customHeight="1" x14ac:dyDescent="0.15">
      <c r="A17" s="373" t="s">
        <v>654</v>
      </c>
      <c r="B17" s="373"/>
      <c r="C17" s="373" t="s">
        <v>653</v>
      </c>
      <c r="D17" s="376" t="s">
        <v>496</v>
      </c>
      <c r="E17" s="60">
        <f>SUM(E19:E24)</f>
        <v>1663</v>
      </c>
      <c r="F17" s="61">
        <f t="shared" ref="F17:AG17" si="0">SUM(F19:F24)</f>
        <v>31</v>
      </c>
      <c r="G17" s="61">
        <f t="shared" si="0"/>
        <v>1</v>
      </c>
      <c r="H17" s="61">
        <f t="shared" si="0"/>
        <v>25</v>
      </c>
      <c r="I17" s="61">
        <f t="shared" si="0"/>
        <v>0</v>
      </c>
      <c r="J17" s="61">
        <f t="shared" si="0"/>
        <v>13</v>
      </c>
      <c r="K17" s="61">
        <f t="shared" si="0"/>
        <v>0</v>
      </c>
      <c r="L17" s="61">
        <f t="shared" si="0"/>
        <v>0</v>
      </c>
      <c r="M17" s="61">
        <f t="shared" si="0"/>
        <v>1</v>
      </c>
      <c r="N17" s="61">
        <f t="shared" si="0"/>
        <v>0</v>
      </c>
      <c r="O17" s="61">
        <f t="shared" si="0"/>
        <v>4</v>
      </c>
      <c r="P17" s="61">
        <f t="shared" si="0"/>
        <v>17</v>
      </c>
      <c r="Q17" s="61">
        <f t="shared" si="0"/>
        <v>41</v>
      </c>
      <c r="R17" s="61">
        <f t="shared" si="0"/>
        <v>134</v>
      </c>
      <c r="S17" s="61">
        <f t="shared" si="0"/>
        <v>7</v>
      </c>
      <c r="T17" s="61">
        <f t="shared" si="0"/>
        <v>3</v>
      </c>
      <c r="U17" s="61">
        <f t="shared" si="0"/>
        <v>1</v>
      </c>
      <c r="V17" s="61">
        <f t="shared" si="0"/>
        <v>16</v>
      </c>
      <c r="W17" s="61">
        <f t="shared" si="0"/>
        <v>0</v>
      </c>
      <c r="X17" s="61">
        <f t="shared" si="0"/>
        <v>0</v>
      </c>
      <c r="Y17" s="61">
        <f t="shared" si="0"/>
        <v>0</v>
      </c>
      <c r="Z17" s="61">
        <f t="shared" si="0"/>
        <v>3</v>
      </c>
      <c r="AA17" s="61">
        <f t="shared" si="0"/>
        <v>5</v>
      </c>
      <c r="AB17" s="61">
        <f t="shared" si="0"/>
        <v>1</v>
      </c>
      <c r="AC17" s="66">
        <f t="shared" si="0"/>
        <v>328</v>
      </c>
      <c r="AD17" s="61">
        <f t="shared" si="0"/>
        <v>10</v>
      </c>
      <c r="AE17" s="61">
        <f t="shared" si="0"/>
        <v>824</v>
      </c>
      <c r="AF17" s="61">
        <f t="shared" si="0"/>
        <v>177</v>
      </c>
      <c r="AG17" s="61">
        <f t="shared" si="0"/>
        <v>21</v>
      </c>
    </row>
    <row r="18" spans="1:33" ht="13.5" customHeight="1" x14ac:dyDescent="0.15">
      <c r="A18" s="407"/>
      <c r="B18" s="407"/>
      <c r="C18" s="407"/>
      <c r="D18" s="408"/>
      <c r="E18" s="60"/>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row>
    <row r="19" spans="1:33" ht="13.5" customHeight="1" x14ac:dyDescent="0.15">
      <c r="A19" s="373" t="s">
        <v>445</v>
      </c>
      <c r="B19" s="373"/>
      <c r="C19" s="373"/>
      <c r="D19" s="373"/>
      <c r="E19" s="60">
        <f>SUM(F19:AG19)</f>
        <v>512</v>
      </c>
      <c r="F19" s="64">
        <v>14</v>
      </c>
      <c r="G19" s="64">
        <v>1</v>
      </c>
      <c r="H19" s="64">
        <v>5</v>
      </c>
      <c r="I19" s="61">
        <v>0</v>
      </c>
      <c r="J19" s="64">
        <v>4</v>
      </c>
      <c r="K19" s="64">
        <v>0</v>
      </c>
      <c r="L19" s="64">
        <v>0</v>
      </c>
      <c r="M19" s="64">
        <v>0</v>
      </c>
      <c r="N19" s="64">
        <v>0</v>
      </c>
      <c r="O19" s="64">
        <v>1</v>
      </c>
      <c r="P19" s="64">
        <v>7</v>
      </c>
      <c r="Q19" s="64">
        <v>9</v>
      </c>
      <c r="R19" s="64">
        <v>59</v>
      </c>
      <c r="S19" s="64">
        <v>1</v>
      </c>
      <c r="T19" s="64">
        <v>1</v>
      </c>
      <c r="U19" s="64">
        <v>1</v>
      </c>
      <c r="V19" s="64">
        <v>4</v>
      </c>
      <c r="W19" s="64">
        <v>0</v>
      </c>
      <c r="X19" s="64">
        <v>0</v>
      </c>
      <c r="Y19" s="64">
        <v>0</v>
      </c>
      <c r="Z19" s="64">
        <v>0</v>
      </c>
      <c r="AA19" s="64">
        <v>1</v>
      </c>
      <c r="AB19" s="64">
        <v>0</v>
      </c>
      <c r="AC19" s="64">
        <v>97</v>
      </c>
      <c r="AD19" s="64">
        <v>0</v>
      </c>
      <c r="AE19" s="64">
        <v>262</v>
      </c>
      <c r="AF19" s="64">
        <v>40</v>
      </c>
      <c r="AG19" s="64">
        <v>5</v>
      </c>
    </row>
    <row r="20" spans="1:33" ht="13.5" customHeight="1" x14ac:dyDescent="0.15">
      <c r="A20" s="373" t="s">
        <v>446</v>
      </c>
      <c r="B20" s="373"/>
      <c r="C20" s="373"/>
      <c r="D20" s="373"/>
      <c r="E20" s="60">
        <f t="shared" ref="E20:E24" si="1">SUM(F20:AG20)</f>
        <v>249</v>
      </c>
      <c r="F20" s="64">
        <v>3</v>
      </c>
      <c r="G20" s="61">
        <v>0</v>
      </c>
      <c r="H20" s="64">
        <v>4</v>
      </c>
      <c r="I20" s="61">
        <v>0</v>
      </c>
      <c r="J20" s="64">
        <v>5</v>
      </c>
      <c r="K20" s="64">
        <v>0</v>
      </c>
      <c r="L20" s="64">
        <v>0</v>
      </c>
      <c r="M20" s="64">
        <v>0</v>
      </c>
      <c r="N20" s="64">
        <v>0</v>
      </c>
      <c r="O20" s="64">
        <v>2</v>
      </c>
      <c r="P20" s="64">
        <v>3</v>
      </c>
      <c r="Q20" s="64">
        <v>10</v>
      </c>
      <c r="R20" s="64">
        <v>18</v>
      </c>
      <c r="S20" s="64">
        <v>2</v>
      </c>
      <c r="T20" s="64">
        <v>0</v>
      </c>
      <c r="U20" s="64">
        <v>0</v>
      </c>
      <c r="V20" s="64">
        <v>0</v>
      </c>
      <c r="W20" s="64">
        <v>0</v>
      </c>
      <c r="X20" s="64">
        <v>0</v>
      </c>
      <c r="Y20" s="64">
        <v>0</v>
      </c>
      <c r="Z20" s="64">
        <v>2</v>
      </c>
      <c r="AA20" s="64">
        <v>2</v>
      </c>
      <c r="AB20" s="64">
        <v>0</v>
      </c>
      <c r="AC20" s="64">
        <v>53</v>
      </c>
      <c r="AD20" s="64">
        <v>1</v>
      </c>
      <c r="AE20" s="64">
        <v>125</v>
      </c>
      <c r="AF20" s="64">
        <v>15</v>
      </c>
      <c r="AG20" s="64">
        <v>4</v>
      </c>
    </row>
    <row r="21" spans="1:33" ht="13.5" customHeight="1" x14ac:dyDescent="0.15">
      <c r="A21" s="373" t="s">
        <v>447</v>
      </c>
      <c r="B21" s="373"/>
      <c r="C21" s="373"/>
      <c r="D21" s="373"/>
      <c r="E21" s="60">
        <f t="shared" si="1"/>
        <v>116</v>
      </c>
      <c r="F21" s="64">
        <v>2</v>
      </c>
      <c r="G21" s="61">
        <v>0</v>
      </c>
      <c r="H21" s="61">
        <v>4</v>
      </c>
      <c r="I21" s="61">
        <v>0</v>
      </c>
      <c r="J21" s="64">
        <v>0</v>
      </c>
      <c r="K21" s="64">
        <v>0</v>
      </c>
      <c r="L21" s="64">
        <v>0</v>
      </c>
      <c r="M21" s="64">
        <v>0</v>
      </c>
      <c r="N21" s="64">
        <v>0</v>
      </c>
      <c r="O21" s="64">
        <v>0</v>
      </c>
      <c r="P21" s="64">
        <v>2</v>
      </c>
      <c r="Q21" s="64">
        <v>6</v>
      </c>
      <c r="R21" s="64">
        <v>4</v>
      </c>
      <c r="S21" s="64">
        <v>1</v>
      </c>
      <c r="T21" s="64">
        <v>0</v>
      </c>
      <c r="U21" s="64">
        <v>0</v>
      </c>
      <c r="V21" s="64">
        <v>0</v>
      </c>
      <c r="W21" s="64">
        <v>0</v>
      </c>
      <c r="X21" s="64">
        <v>0</v>
      </c>
      <c r="Y21" s="64">
        <v>0</v>
      </c>
      <c r="Z21" s="64">
        <v>0</v>
      </c>
      <c r="AA21" s="64">
        <v>0</v>
      </c>
      <c r="AB21" s="64">
        <v>0</v>
      </c>
      <c r="AC21" s="64">
        <v>25</v>
      </c>
      <c r="AD21" s="64">
        <v>0</v>
      </c>
      <c r="AE21" s="64">
        <v>56</v>
      </c>
      <c r="AF21" s="64">
        <v>16</v>
      </c>
      <c r="AG21" s="64">
        <v>0</v>
      </c>
    </row>
    <row r="22" spans="1:33" ht="13.5" customHeight="1" x14ac:dyDescent="0.15">
      <c r="A22" s="373" t="s">
        <v>448</v>
      </c>
      <c r="B22" s="373"/>
      <c r="C22" s="373"/>
      <c r="D22" s="373"/>
      <c r="E22" s="60">
        <f t="shared" si="1"/>
        <v>370</v>
      </c>
      <c r="F22" s="64">
        <v>5</v>
      </c>
      <c r="G22" s="61">
        <v>0</v>
      </c>
      <c r="H22" s="64">
        <v>5</v>
      </c>
      <c r="I22" s="61">
        <v>0</v>
      </c>
      <c r="J22" s="64">
        <v>0</v>
      </c>
      <c r="K22" s="64">
        <v>0</v>
      </c>
      <c r="L22" s="64">
        <v>0</v>
      </c>
      <c r="M22" s="64">
        <v>1</v>
      </c>
      <c r="N22" s="64">
        <v>0</v>
      </c>
      <c r="O22" s="64">
        <v>1</v>
      </c>
      <c r="P22" s="64">
        <v>3</v>
      </c>
      <c r="Q22" s="64">
        <v>8</v>
      </c>
      <c r="R22" s="64">
        <v>33</v>
      </c>
      <c r="S22" s="64">
        <v>2</v>
      </c>
      <c r="T22" s="64">
        <v>1</v>
      </c>
      <c r="U22" s="64">
        <v>0</v>
      </c>
      <c r="V22" s="64">
        <v>8</v>
      </c>
      <c r="W22" s="64">
        <v>0</v>
      </c>
      <c r="X22" s="64">
        <v>0</v>
      </c>
      <c r="Y22" s="64">
        <v>0</v>
      </c>
      <c r="Z22" s="64">
        <v>0</v>
      </c>
      <c r="AA22" s="64">
        <v>1</v>
      </c>
      <c r="AB22" s="64">
        <v>0</v>
      </c>
      <c r="AC22" s="64">
        <v>52</v>
      </c>
      <c r="AD22" s="64">
        <v>5</v>
      </c>
      <c r="AE22" s="64">
        <v>176</v>
      </c>
      <c r="AF22" s="64">
        <v>62</v>
      </c>
      <c r="AG22" s="64">
        <v>7</v>
      </c>
    </row>
    <row r="23" spans="1:33" ht="13.5" customHeight="1" x14ac:dyDescent="0.15">
      <c r="A23" s="373" t="s">
        <v>449</v>
      </c>
      <c r="B23" s="373"/>
      <c r="C23" s="373"/>
      <c r="D23" s="373"/>
      <c r="E23" s="60">
        <f t="shared" si="1"/>
        <v>377</v>
      </c>
      <c r="F23" s="64">
        <v>7</v>
      </c>
      <c r="G23" s="61">
        <v>0</v>
      </c>
      <c r="H23" s="64">
        <v>7</v>
      </c>
      <c r="I23" s="61">
        <v>0</v>
      </c>
      <c r="J23" s="64">
        <v>4</v>
      </c>
      <c r="K23" s="64">
        <v>0</v>
      </c>
      <c r="L23" s="64">
        <v>0</v>
      </c>
      <c r="M23" s="64">
        <v>0</v>
      </c>
      <c r="N23" s="64">
        <v>0</v>
      </c>
      <c r="O23" s="64">
        <v>0</v>
      </c>
      <c r="P23" s="64">
        <v>2</v>
      </c>
      <c r="Q23" s="64">
        <v>8</v>
      </c>
      <c r="R23" s="64">
        <v>20</v>
      </c>
      <c r="S23" s="64">
        <v>1</v>
      </c>
      <c r="T23" s="64">
        <v>1</v>
      </c>
      <c r="U23" s="64">
        <v>0</v>
      </c>
      <c r="V23" s="64">
        <v>4</v>
      </c>
      <c r="W23" s="64">
        <v>0</v>
      </c>
      <c r="X23" s="64">
        <v>0</v>
      </c>
      <c r="Y23" s="64">
        <v>0</v>
      </c>
      <c r="Z23" s="64">
        <v>1</v>
      </c>
      <c r="AA23" s="64">
        <v>1</v>
      </c>
      <c r="AB23" s="64">
        <v>0</v>
      </c>
      <c r="AC23" s="64">
        <v>84</v>
      </c>
      <c r="AD23" s="64">
        <v>3</v>
      </c>
      <c r="AE23" s="64">
        <v>185</v>
      </c>
      <c r="AF23" s="64">
        <v>44</v>
      </c>
      <c r="AG23" s="64">
        <v>5</v>
      </c>
    </row>
    <row r="24" spans="1:33" ht="13.5" customHeight="1" thickBot="1" x14ac:dyDescent="0.2">
      <c r="A24" s="372" t="s">
        <v>450</v>
      </c>
      <c r="B24" s="372"/>
      <c r="C24" s="372"/>
      <c r="D24" s="409"/>
      <c r="E24" s="60">
        <f t="shared" si="1"/>
        <v>39</v>
      </c>
      <c r="F24" s="61">
        <v>0</v>
      </c>
      <c r="G24" s="61">
        <v>0</v>
      </c>
      <c r="H24" s="61">
        <v>0</v>
      </c>
      <c r="I24" s="61">
        <v>0</v>
      </c>
      <c r="J24" s="61">
        <v>0</v>
      </c>
      <c r="K24" s="61">
        <v>0</v>
      </c>
      <c r="L24" s="61">
        <v>0</v>
      </c>
      <c r="M24" s="61">
        <v>0</v>
      </c>
      <c r="N24" s="61">
        <v>0</v>
      </c>
      <c r="O24" s="61">
        <v>0</v>
      </c>
      <c r="P24" s="61">
        <v>0</v>
      </c>
      <c r="Q24" s="61">
        <v>0</v>
      </c>
      <c r="R24" s="350">
        <v>0</v>
      </c>
      <c r="S24" s="350">
        <v>0</v>
      </c>
      <c r="T24" s="350">
        <v>0</v>
      </c>
      <c r="U24" s="350">
        <v>0</v>
      </c>
      <c r="V24" s="350">
        <v>0</v>
      </c>
      <c r="W24" s="350">
        <v>0</v>
      </c>
      <c r="X24" s="350">
        <v>0</v>
      </c>
      <c r="Y24" s="350">
        <v>0</v>
      </c>
      <c r="Z24" s="350">
        <v>0</v>
      </c>
      <c r="AA24" s="350">
        <v>0</v>
      </c>
      <c r="AB24" s="65">
        <v>1</v>
      </c>
      <c r="AC24" s="65">
        <v>17</v>
      </c>
      <c r="AD24" s="65">
        <v>1</v>
      </c>
      <c r="AE24" s="65">
        <v>20</v>
      </c>
      <c r="AF24" s="65">
        <v>0</v>
      </c>
      <c r="AG24" s="65">
        <v>0</v>
      </c>
    </row>
    <row r="25" spans="1:33" ht="13.5" customHeight="1" x14ac:dyDescent="0.15">
      <c r="A25" s="403" t="s">
        <v>444</v>
      </c>
      <c r="B25" s="403"/>
      <c r="C25" s="403"/>
      <c r="D25" s="403"/>
      <c r="E25" s="403"/>
      <c r="F25" s="403"/>
      <c r="G25" s="403"/>
      <c r="H25" s="404"/>
      <c r="I25" s="404"/>
      <c r="J25" s="404"/>
      <c r="K25" s="404"/>
      <c r="L25" s="404"/>
      <c r="M25" s="404"/>
      <c r="N25" s="404"/>
      <c r="O25" s="404"/>
      <c r="P25" s="404"/>
      <c r="Q25" s="404"/>
      <c r="R25" s="234"/>
      <c r="S25" s="234"/>
      <c r="T25" s="234"/>
      <c r="U25" s="234"/>
      <c r="V25" s="234"/>
    </row>
    <row r="26" spans="1:33" ht="13.5" customHeight="1" x14ac:dyDescent="0.15">
      <c r="A26" s="230"/>
      <c r="B26" s="230"/>
      <c r="C26" s="230"/>
      <c r="D26" s="230"/>
      <c r="E26" s="230"/>
      <c r="F26" s="230"/>
      <c r="G26" s="230"/>
      <c r="H26" s="230"/>
      <c r="I26" s="230"/>
      <c r="J26" s="230"/>
      <c r="K26" s="230"/>
      <c r="L26" s="230"/>
      <c r="M26" s="230"/>
      <c r="N26" s="230"/>
      <c r="O26" s="230"/>
      <c r="P26" s="230"/>
      <c r="Q26" s="230"/>
      <c r="R26" s="234"/>
      <c r="S26" s="234"/>
      <c r="T26" s="234"/>
      <c r="U26" s="234"/>
      <c r="V26" s="234"/>
      <c r="W26" s="234"/>
      <c r="X26" s="234"/>
      <c r="Y26" s="234"/>
      <c r="Z26" s="234"/>
      <c r="AA26" s="234"/>
      <c r="AB26" s="234"/>
      <c r="AC26" s="234"/>
      <c r="AD26" s="234"/>
    </row>
    <row r="27" spans="1:33" ht="13.5" customHeight="1" x14ac:dyDescent="0.15">
      <c r="A27" s="389"/>
      <c r="B27" s="389"/>
      <c r="C27" s="389"/>
      <c r="D27" s="389"/>
      <c r="E27" s="389"/>
      <c r="F27" s="389"/>
      <c r="G27" s="389"/>
      <c r="H27" s="389"/>
      <c r="I27" s="389"/>
      <c r="J27" s="389"/>
      <c r="K27" s="389"/>
      <c r="L27" s="389"/>
      <c r="M27" s="389"/>
      <c r="N27" s="389"/>
      <c r="O27" s="389"/>
      <c r="P27" s="389"/>
      <c r="Q27" s="389"/>
    </row>
    <row r="28" spans="1:33" x14ac:dyDescent="0.15">
      <c r="A28" s="234"/>
      <c r="B28" s="234"/>
      <c r="C28" s="234"/>
      <c r="D28" s="234"/>
      <c r="E28" s="31"/>
      <c r="H28" s="31"/>
      <c r="I28" s="38"/>
    </row>
    <row r="29" spans="1:33" x14ac:dyDescent="0.15">
      <c r="A29" s="234"/>
      <c r="B29" s="234"/>
      <c r="C29" s="234"/>
      <c r="D29" s="234"/>
      <c r="E29" s="31"/>
      <c r="H29" s="31"/>
      <c r="I29" s="38"/>
    </row>
    <row r="30" spans="1:33" x14ac:dyDescent="0.15">
      <c r="A30" s="234"/>
      <c r="B30" s="234"/>
      <c r="C30" s="234"/>
      <c r="D30" s="234"/>
      <c r="E30" s="31"/>
      <c r="H30" s="31"/>
      <c r="I30" s="38"/>
    </row>
    <row r="31" spans="1:33" x14ac:dyDescent="0.15">
      <c r="A31" s="234"/>
      <c r="B31" s="234"/>
      <c r="C31" s="234"/>
      <c r="D31" s="234"/>
      <c r="E31" s="31"/>
      <c r="H31" s="31"/>
      <c r="I31" s="38"/>
    </row>
    <row r="32" spans="1:33" x14ac:dyDescent="0.15">
      <c r="A32" s="234"/>
      <c r="B32" s="234"/>
      <c r="C32" s="234"/>
      <c r="D32" s="234"/>
      <c r="E32" s="31"/>
      <c r="H32" s="31"/>
    </row>
    <row r="33" spans="1:8" x14ac:dyDescent="0.15">
      <c r="A33" s="234"/>
      <c r="B33" s="234"/>
      <c r="C33" s="234"/>
      <c r="D33" s="234"/>
      <c r="E33" s="31"/>
      <c r="H33" s="31"/>
    </row>
    <row r="34" spans="1:8" x14ac:dyDescent="0.15">
      <c r="A34" s="234"/>
      <c r="B34" s="234"/>
      <c r="C34" s="234"/>
      <c r="D34" s="234"/>
    </row>
    <row r="35" spans="1:8" x14ac:dyDescent="0.15">
      <c r="A35" s="234"/>
      <c r="B35" s="234"/>
      <c r="C35" s="234"/>
      <c r="D35" s="234"/>
    </row>
    <row r="36" spans="1:8" x14ac:dyDescent="0.15">
      <c r="A36" s="234"/>
      <c r="B36" s="234"/>
      <c r="C36" s="234"/>
      <c r="D36" s="234"/>
    </row>
    <row r="37" spans="1:8" x14ac:dyDescent="0.15">
      <c r="A37" s="234"/>
      <c r="B37" s="234"/>
      <c r="C37" s="234"/>
      <c r="D37" s="234"/>
    </row>
    <row r="38" spans="1:8" x14ac:dyDescent="0.15">
      <c r="A38" s="234"/>
      <c r="B38" s="234"/>
      <c r="C38" s="234"/>
      <c r="D38" s="234"/>
    </row>
    <row r="39" spans="1:8" x14ac:dyDescent="0.15">
      <c r="A39" s="234"/>
      <c r="B39" s="234"/>
      <c r="C39" s="234"/>
      <c r="D39" s="234"/>
    </row>
    <row r="40" spans="1:8" x14ac:dyDescent="0.15">
      <c r="A40" s="234"/>
      <c r="B40" s="234"/>
      <c r="C40" s="234"/>
      <c r="D40" s="234"/>
    </row>
    <row r="41" spans="1:8" x14ac:dyDescent="0.15">
      <c r="A41" s="234"/>
      <c r="B41" s="234"/>
      <c r="C41" s="234"/>
      <c r="D41" s="234"/>
    </row>
    <row r="42" spans="1:8" x14ac:dyDescent="0.15">
      <c r="A42" s="234"/>
      <c r="B42" s="234"/>
      <c r="C42" s="234"/>
      <c r="D42" s="234"/>
    </row>
    <row r="43" spans="1:8" x14ac:dyDescent="0.15">
      <c r="A43" s="234"/>
      <c r="B43" s="234"/>
      <c r="C43" s="234"/>
      <c r="D43" s="234"/>
    </row>
  </sheetData>
  <mergeCells count="52">
    <mergeCell ref="R3:AG3"/>
    <mergeCell ref="AG9:AG11"/>
    <mergeCell ref="O9:O11"/>
    <mergeCell ref="F9:F11"/>
    <mergeCell ref="C16:D16"/>
    <mergeCell ref="N9:N11"/>
    <mergeCell ref="H9:H11"/>
    <mergeCell ref="Z9:Z11"/>
    <mergeCell ref="AF9:AF11"/>
    <mergeCell ref="AB9:AB11"/>
    <mergeCell ref="AA9:AA11"/>
    <mergeCell ref="P9:P11"/>
    <mergeCell ref="Y9:Y11"/>
    <mergeCell ref="AC9:AE9"/>
    <mergeCell ref="W9:W11"/>
    <mergeCell ref="R5:AG5"/>
    <mergeCell ref="R1:AG1"/>
    <mergeCell ref="A25:G25"/>
    <mergeCell ref="H25:Q25"/>
    <mergeCell ref="Q9:Q11"/>
    <mergeCell ref="A18:D18"/>
    <mergeCell ref="A21:D21"/>
    <mergeCell ref="E9:E11"/>
    <mergeCell ref="A24:D24"/>
    <mergeCell ref="A22:D22"/>
    <mergeCell ref="A19:D19"/>
    <mergeCell ref="A20:D20"/>
    <mergeCell ref="C13:D13"/>
    <mergeCell ref="T9:U9"/>
    <mergeCell ref="G9:G11"/>
    <mergeCell ref="R7:AG7"/>
    <mergeCell ref="R9:S9"/>
    <mergeCell ref="A27:Q27"/>
    <mergeCell ref="A6:Q6"/>
    <mergeCell ref="A23:D23"/>
    <mergeCell ref="X9:X11"/>
    <mergeCell ref="V9:V11"/>
    <mergeCell ref="I9:I11"/>
    <mergeCell ref="L9:M9"/>
    <mergeCell ref="J9:J11"/>
    <mergeCell ref="K9:K11"/>
    <mergeCell ref="A7:D12"/>
    <mergeCell ref="A17:B17"/>
    <mergeCell ref="A1:Q1"/>
    <mergeCell ref="C17:D17"/>
    <mergeCell ref="A5:Q5"/>
    <mergeCell ref="A3:Q3"/>
    <mergeCell ref="A13:B13"/>
    <mergeCell ref="C14:D14"/>
    <mergeCell ref="C15:D15"/>
    <mergeCell ref="A14:B14"/>
    <mergeCell ref="E7:Q7"/>
  </mergeCells>
  <phoneticPr fontId="2"/>
  <pageMargins left="0.59055118110236227" right="0.59055118110236227" top="0.78740157480314965" bottom="0.78740157480314965" header="0.51181102362204722" footer="0.51181102362204722"/>
  <pageSetup paperSize="9" scale="88" orientation="portrait" r:id="rId1"/>
  <headerFooter alignWithMargins="0"/>
  <colBreaks count="1" manualBreakCount="1">
    <brk id="1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7"/>
  <sheetViews>
    <sheetView showGridLines="0" zoomScaleNormal="100" zoomScaleSheetLayoutView="100" workbookViewId="0">
      <selection sqref="A1:R1"/>
    </sheetView>
  </sheetViews>
  <sheetFormatPr defaultRowHeight="10.5" x14ac:dyDescent="0.15"/>
  <cols>
    <col min="1" max="1" width="2.5" style="228" customWidth="1"/>
    <col min="2" max="2" width="3.75" style="228" customWidth="1"/>
    <col min="3" max="3" width="1.875" style="228" customWidth="1"/>
    <col min="4" max="4" width="5" style="228" customWidth="1"/>
    <col min="5" max="5" width="7.625" style="228" customWidth="1"/>
    <col min="6" max="29" width="5.375" style="228" customWidth="1"/>
    <col min="30" max="35" width="5.25" style="228" customWidth="1"/>
    <col min="36" max="42" width="4.25" style="228" customWidth="1"/>
    <col min="43" max="48" width="2.5" style="228" customWidth="1"/>
    <col min="49" max="69" width="2.125" style="228" customWidth="1"/>
    <col min="70" max="16384" width="9" style="228"/>
  </cols>
  <sheetData>
    <row r="1" spans="1:38" ht="13.5" customHeight="1" x14ac:dyDescent="0.15">
      <c r="A1" s="370" t="s">
        <v>426</v>
      </c>
      <c r="B1" s="370"/>
      <c r="C1" s="370"/>
      <c r="D1" s="370"/>
      <c r="E1" s="370"/>
      <c r="F1" s="370"/>
      <c r="G1" s="370"/>
      <c r="H1" s="370"/>
      <c r="I1" s="370"/>
      <c r="J1" s="370"/>
      <c r="K1" s="370"/>
      <c r="L1" s="370"/>
      <c r="M1" s="370"/>
      <c r="N1" s="370"/>
      <c r="O1" s="370"/>
      <c r="P1" s="370"/>
      <c r="Q1" s="370"/>
      <c r="R1" s="370"/>
      <c r="S1" s="371" t="s">
        <v>427</v>
      </c>
      <c r="T1" s="371"/>
      <c r="U1" s="371"/>
      <c r="V1" s="371"/>
      <c r="W1" s="371"/>
      <c r="X1" s="371"/>
      <c r="Y1" s="371"/>
      <c r="Z1" s="371"/>
      <c r="AA1" s="371"/>
      <c r="AB1" s="371"/>
      <c r="AC1" s="371"/>
      <c r="AD1" s="371"/>
      <c r="AE1" s="371"/>
      <c r="AF1" s="371"/>
      <c r="AG1" s="371"/>
      <c r="AH1" s="371"/>
      <c r="AI1" s="371"/>
    </row>
    <row r="2" spans="1:38" ht="5.25" customHeight="1" x14ac:dyDescent="0.15">
      <c r="A2" s="220"/>
      <c r="B2" s="220"/>
      <c r="C2" s="220"/>
      <c r="D2" s="220"/>
      <c r="E2" s="220"/>
      <c r="F2" s="220"/>
      <c r="G2" s="220"/>
      <c r="H2" s="220"/>
      <c r="I2" s="220"/>
      <c r="J2" s="220"/>
      <c r="K2" s="220"/>
      <c r="L2" s="220"/>
      <c r="M2" s="220"/>
      <c r="N2" s="220"/>
      <c r="O2" s="220"/>
      <c r="P2" s="220"/>
      <c r="Q2" s="220"/>
      <c r="R2" s="220"/>
      <c r="S2" s="220"/>
      <c r="T2" s="221"/>
      <c r="U2" s="221"/>
      <c r="V2" s="221"/>
      <c r="W2" s="221"/>
      <c r="X2" s="221"/>
      <c r="Y2" s="221"/>
      <c r="Z2" s="221"/>
      <c r="AA2" s="221"/>
      <c r="AB2" s="221"/>
      <c r="AC2" s="221"/>
      <c r="AD2" s="221"/>
      <c r="AE2" s="221"/>
      <c r="AF2" s="221"/>
      <c r="AG2" s="221"/>
      <c r="AH2" s="221"/>
      <c r="AI2" s="221"/>
    </row>
    <row r="3" spans="1:38" ht="13.5" customHeight="1" x14ac:dyDescent="0.15">
      <c r="A3" s="421" t="s">
        <v>457</v>
      </c>
      <c r="B3" s="421"/>
      <c r="C3" s="421"/>
      <c r="D3" s="421"/>
      <c r="E3" s="421"/>
      <c r="F3" s="421"/>
      <c r="G3" s="421"/>
      <c r="H3" s="421"/>
      <c r="I3" s="421"/>
      <c r="J3" s="421"/>
      <c r="K3" s="421"/>
      <c r="L3" s="421"/>
      <c r="M3" s="421"/>
      <c r="N3" s="421"/>
      <c r="O3" s="421"/>
      <c r="P3" s="421"/>
      <c r="Q3" s="421"/>
      <c r="R3" s="421"/>
      <c r="S3" s="234"/>
    </row>
    <row r="4" spans="1:38" ht="13.5" customHeight="1" thickBot="1" x14ac:dyDescent="0.2">
      <c r="A4" s="437"/>
      <c r="B4" s="438"/>
      <c r="C4" s="438"/>
      <c r="D4" s="438"/>
      <c r="E4" s="231"/>
      <c r="F4" s="231"/>
      <c r="G4" s="231"/>
      <c r="H4" s="231"/>
      <c r="I4" s="231"/>
      <c r="J4" s="231"/>
      <c r="K4" s="231"/>
      <c r="L4" s="231"/>
      <c r="M4" s="231"/>
      <c r="N4" s="231"/>
      <c r="O4" s="231"/>
      <c r="P4" s="231"/>
      <c r="Q4" s="231"/>
      <c r="R4" s="231"/>
      <c r="S4" s="231"/>
      <c r="T4" s="231"/>
      <c r="U4" s="231"/>
      <c r="V4" s="231"/>
      <c r="W4" s="231"/>
      <c r="X4" s="231"/>
      <c r="Y4" s="231"/>
      <c r="Z4" s="231"/>
      <c r="AA4" s="231"/>
      <c r="AB4" s="231"/>
      <c r="AC4" s="231"/>
      <c r="AD4" s="231"/>
      <c r="AE4" s="231"/>
      <c r="AF4" s="231"/>
      <c r="AG4" s="231"/>
      <c r="AH4" s="231"/>
      <c r="AI4" s="222" t="s">
        <v>244</v>
      </c>
      <c r="AJ4" s="220"/>
      <c r="AK4" s="220"/>
      <c r="AL4" s="220"/>
    </row>
    <row r="5" spans="1:38" ht="6.75" customHeight="1" x14ac:dyDescent="0.15">
      <c r="A5" s="397" t="s">
        <v>454</v>
      </c>
      <c r="B5" s="397"/>
      <c r="C5" s="397"/>
      <c r="D5" s="398"/>
      <c r="E5" s="30"/>
      <c r="F5" s="423" t="s">
        <v>377</v>
      </c>
      <c r="G5" s="425"/>
      <c r="H5" s="425"/>
      <c r="I5" s="425"/>
      <c r="J5" s="425"/>
      <c r="K5" s="425"/>
      <c r="L5" s="425"/>
      <c r="M5" s="425"/>
      <c r="N5" s="425"/>
      <c r="O5" s="425"/>
      <c r="P5" s="425"/>
      <c r="Q5" s="426"/>
      <c r="R5" s="423"/>
      <c r="S5" s="382" t="s">
        <v>393</v>
      </c>
      <c r="T5" s="439" t="s">
        <v>354</v>
      </c>
      <c r="U5" s="439"/>
      <c r="V5" s="439"/>
      <c r="W5" s="439"/>
      <c r="X5" s="439"/>
      <c r="Y5" s="440"/>
      <c r="Z5" s="423" t="s">
        <v>355</v>
      </c>
      <c r="AA5" s="425"/>
      <c r="AB5" s="425"/>
      <c r="AC5" s="425"/>
      <c r="AD5" s="425"/>
      <c r="AE5" s="425"/>
      <c r="AF5" s="425"/>
      <c r="AG5" s="425"/>
      <c r="AH5" s="426"/>
      <c r="AI5" s="233"/>
      <c r="AJ5" s="234"/>
    </row>
    <row r="6" spans="1:38" ht="15" customHeight="1" x14ac:dyDescent="0.15">
      <c r="A6" s="399"/>
      <c r="B6" s="399"/>
      <c r="C6" s="399"/>
      <c r="D6" s="400"/>
      <c r="E6" s="392" t="s">
        <v>13</v>
      </c>
      <c r="F6" s="424"/>
      <c r="G6" s="427"/>
      <c r="H6" s="427"/>
      <c r="I6" s="427"/>
      <c r="J6" s="427"/>
      <c r="K6" s="427"/>
      <c r="L6" s="427"/>
      <c r="M6" s="427"/>
      <c r="N6" s="427"/>
      <c r="O6" s="427"/>
      <c r="P6" s="427"/>
      <c r="Q6" s="428"/>
      <c r="R6" s="424"/>
      <c r="S6" s="422"/>
      <c r="T6" s="379"/>
      <c r="U6" s="379"/>
      <c r="V6" s="379"/>
      <c r="W6" s="379"/>
      <c r="X6" s="379"/>
      <c r="Y6" s="380"/>
      <c r="Z6" s="424"/>
      <c r="AA6" s="427"/>
      <c r="AB6" s="427"/>
      <c r="AC6" s="427"/>
      <c r="AD6" s="427"/>
      <c r="AE6" s="427"/>
      <c r="AF6" s="427"/>
      <c r="AG6" s="427"/>
      <c r="AH6" s="428"/>
      <c r="AI6" s="394" t="s">
        <v>397</v>
      </c>
      <c r="AJ6" s="234"/>
    </row>
    <row r="7" spans="1:38" ht="6" customHeight="1" x14ac:dyDescent="0.15">
      <c r="A7" s="399"/>
      <c r="B7" s="399"/>
      <c r="C7" s="399"/>
      <c r="D7" s="400"/>
      <c r="E7" s="392"/>
      <c r="F7" s="33"/>
      <c r="G7" s="32"/>
      <c r="H7" s="33"/>
      <c r="I7" s="433" t="s">
        <v>455</v>
      </c>
      <c r="J7" s="434"/>
      <c r="K7" s="434"/>
      <c r="L7" s="435"/>
      <c r="M7" s="33"/>
      <c r="N7" s="232"/>
      <c r="O7" s="33"/>
      <c r="P7" s="32"/>
      <c r="Q7" s="232"/>
      <c r="R7" s="238"/>
      <c r="S7" s="34"/>
      <c r="T7" s="434" t="s">
        <v>456</v>
      </c>
      <c r="U7" s="435"/>
      <c r="V7" s="33"/>
      <c r="W7" s="32"/>
      <c r="X7" s="238"/>
      <c r="Y7" s="98"/>
      <c r="Z7" s="99"/>
      <c r="AA7" s="429" t="s">
        <v>371</v>
      </c>
      <c r="AB7" s="429"/>
      <c r="AC7" s="429"/>
      <c r="AD7" s="429" t="s">
        <v>370</v>
      </c>
      <c r="AE7" s="429"/>
      <c r="AF7" s="99"/>
      <c r="AG7" s="99"/>
      <c r="AH7" s="99"/>
      <c r="AI7" s="394"/>
      <c r="AJ7" s="234"/>
    </row>
    <row r="8" spans="1:38" ht="15" customHeight="1" x14ac:dyDescent="0.15">
      <c r="A8" s="399"/>
      <c r="B8" s="399"/>
      <c r="C8" s="399"/>
      <c r="D8" s="400"/>
      <c r="E8" s="392"/>
      <c r="F8" s="432" t="s">
        <v>13</v>
      </c>
      <c r="G8" s="392" t="s">
        <v>356</v>
      </c>
      <c r="H8" s="416" t="s">
        <v>357</v>
      </c>
      <c r="I8" s="424"/>
      <c r="J8" s="427"/>
      <c r="K8" s="427"/>
      <c r="L8" s="428"/>
      <c r="M8" s="392" t="s">
        <v>361</v>
      </c>
      <c r="N8" s="392" t="s">
        <v>362</v>
      </c>
      <c r="O8" s="394" t="s">
        <v>363</v>
      </c>
      <c r="P8" s="392" t="s">
        <v>392</v>
      </c>
      <c r="Q8" s="392" t="s">
        <v>18</v>
      </c>
      <c r="R8" s="394" t="s">
        <v>13</v>
      </c>
      <c r="S8" s="416" t="s">
        <v>364</v>
      </c>
      <c r="T8" s="427"/>
      <c r="U8" s="428"/>
      <c r="V8" s="394" t="s">
        <v>367</v>
      </c>
      <c r="W8" s="392" t="s">
        <v>368</v>
      </c>
      <c r="X8" s="392" t="s">
        <v>369</v>
      </c>
      <c r="Y8" s="392" t="s">
        <v>18</v>
      </c>
      <c r="Z8" s="392" t="s">
        <v>13</v>
      </c>
      <c r="AA8" s="430"/>
      <c r="AB8" s="430"/>
      <c r="AC8" s="430"/>
      <c r="AD8" s="430"/>
      <c r="AE8" s="430"/>
      <c r="AF8" s="392" t="s">
        <v>375</v>
      </c>
      <c r="AG8" s="392" t="s">
        <v>398</v>
      </c>
      <c r="AH8" s="392" t="s">
        <v>18</v>
      </c>
      <c r="AI8" s="394"/>
      <c r="AJ8" s="234"/>
    </row>
    <row r="9" spans="1:38" ht="6.75" customHeight="1" x14ac:dyDescent="0.15">
      <c r="A9" s="399"/>
      <c r="B9" s="399"/>
      <c r="C9" s="399"/>
      <c r="D9" s="400"/>
      <c r="E9" s="392"/>
      <c r="F9" s="432"/>
      <c r="G9" s="392"/>
      <c r="H9" s="416"/>
      <c r="I9" s="232"/>
      <c r="J9" s="100"/>
      <c r="K9" s="100"/>
      <c r="L9" s="101"/>
      <c r="M9" s="392"/>
      <c r="N9" s="392"/>
      <c r="O9" s="394"/>
      <c r="P9" s="392"/>
      <c r="Q9" s="392"/>
      <c r="R9" s="394"/>
      <c r="S9" s="416"/>
      <c r="T9" s="34"/>
      <c r="U9" s="100"/>
      <c r="V9" s="394"/>
      <c r="W9" s="392"/>
      <c r="X9" s="392"/>
      <c r="Y9" s="392"/>
      <c r="Z9" s="392"/>
      <c r="AA9" s="98"/>
      <c r="AB9" s="98"/>
      <c r="AC9" s="98"/>
      <c r="AD9" s="98"/>
      <c r="AE9" s="98"/>
      <c r="AF9" s="392"/>
      <c r="AG9" s="392"/>
      <c r="AH9" s="392"/>
      <c r="AI9" s="394"/>
      <c r="AJ9" s="234"/>
    </row>
    <row r="10" spans="1:38" ht="54.75" customHeight="1" x14ac:dyDescent="0.15">
      <c r="A10" s="399"/>
      <c r="B10" s="399"/>
      <c r="C10" s="399"/>
      <c r="D10" s="400"/>
      <c r="E10" s="392"/>
      <c r="F10" s="432"/>
      <c r="G10" s="392"/>
      <c r="H10" s="416"/>
      <c r="I10" s="391" t="s">
        <v>358</v>
      </c>
      <c r="J10" s="391" t="s">
        <v>359</v>
      </c>
      <c r="K10" s="391" t="s">
        <v>360</v>
      </c>
      <c r="L10" s="392" t="s">
        <v>18</v>
      </c>
      <c r="M10" s="392"/>
      <c r="N10" s="392"/>
      <c r="O10" s="394"/>
      <c r="P10" s="392"/>
      <c r="Q10" s="392"/>
      <c r="R10" s="394"/>
      <c r="S10" s="416"/>
      <c r="T10" s="416" t="s">
        <v>365</v>
      </c>
      <c r="U10" s="416" t="s">
        <v>366</v>
      </c>
      <c r="V10" s="394"/>
      <c r="W10" s="392"/>
      <c r="X10" s="392"/>
      <c r="Y10" s="392"/>
      <c r="Z10" s="392"/>
      <c r="AA10" s="392" t="s">
        <v>372</v>
      </c>
      <c r="AB10" s="392" t="s">
        <v>373</v>
      </c>
      <c r="AC10" s="392" t="s">
        <v>18</v>
      </c>
      <c r="AD10" s="392" t="s">
        <v>374</v>
      </c>
      <c r="AE10" s="431" t="s">
        <v>18</v>
      </c>
      <c r="AF10" s="392"/>
      <c r="AG10" s="392"/>
      <c r="AH10" s="392"/>
      <c r="AI10" s="394"/>
      <c r="AJ10" s="234"/>
    </row>
    <row r="11" spans="1:38" ht="54.75" customHeight="1" x14ac:dyDescent="0.15">
      <c r="A11" s="399"/>
      <c r="B11" s="399"/>
      <c r="C11" s="399"/>
      <c r="D11" s="400"/>
      <c r="E11" s="392"/>
      <c r="F11" s="432"/>
      <c r="G11" s="392"/>
      <c r="H11" s="416"/>
      <c r="I11" s="393"/>
      <c r="J11" s="393"/>
      <c r="K11" s="393"/>
      <c r="L11" s="392"/>
      <c r="M11" s="392"/>
      <c r="N11" s="392"/>
      <c r="O11" s="394"/>
      <c r="P11" s="392"/>
      <c r="Q11" s="392"/>
      <c r="R11" s="394"/>
      <c r="S11" s="416"/>
      <c r="T11" s="416"/>
      <c r="U11" s="416"/>
      <c r="V11" s="394"/>
      <c r="W11" s="392"/>
      <c r="X11" s="392"/>
      <c r="Y11" s="392"/>
      <c r="Z11" s="392"/>
      <c r="AA11" s="392"/>
      <c r="AB11" s="392"/>
      <c r="AC11" s="392"/>
      <c r="AD11" s="392"/>
      <c r="AE11" s="431"/>
      <c r="AF11" s="392"/>
      <c r="AG11" s="392"/>
      <c r="AH11" s="392"/>
      <c r="AI11" s="394"/>
      <c r="AJ11" s="234"/>
    </row>
    <row r="12" spans="1:38" ht="6.75" customHeight="1" x14ac:dyDescent="0.15">
      <c r="A12" s="401"/>
      <c r="B12" s="401"/>
      <c r="C12" s="401"/>
      <c r="D12" s="402"/>
      <c r="E12" s="223"/>
      <c r="F12" s="21"/>
      <c r="G12" s="226"/>
      <c r="H12" s="11"/>
      <c r="I12" s="12"/>
      <c r="J12" s="226"/>
      <c r="K12" s="7"/>
      <c r="L12" s="97"/>
      <c r="M12" s="12"/>
      <c r="N12" s="226"/>
      <c r="O12" s="12"/>
      <c r="P12" s="21"/>
      <c r="Q12" s="21"/>
      <c r="R12" s="10"/>
      <c r="S12" s="11"/>
      <c r="T12" s="11"/>
      <c r="U12" s="11"/>
      <c r="V12" s="12"/>
      <c r="W12" s="21"/>
      <c r="X12" s="10"/>
      <c r="Y12" s="21"/>
      <c r="Z12" s="21"/>
      <c r="AA12" s="11"/>
      <c r="AB12" s="11"/>
      <c r="AC12" s="12"/>
      <c r="AD12" s="21"/>
      <c r="AE12" s="12"/>
      <c r="AF12" s="10"/>
      <c r="AG12" s="21"/>
      <c r="AH12" s="21"/>
      <c r="AI12" s="12"/>
      <c r="AJ12" s="234"/>
    </row>
    <row r="13" spans="1:38" ht="13.5" customHeight="1" x14ac:dyDescent="0.15">
      <c r="A13" s="373" t="s">
        <v>5</v>
      </c>
      <c r="B13" s="373"/>
      <c r="C13" s="410" t="s">
        <v>491</v>
      </c>
      <c r="D13" s="411" t="s">
        <v>492</v>
      </c>
      <c r="E13" s="60">
        <v>2579</v>
      </c>
      <c r="F13" s="61">
        <v>362</v>
      </c>
      <c r="G13" s="61">
        <v>26</v>
      </c>
      <c r="H13" s="61">
        <v>24</v>
      </c>
      <c r="I13" s="61">
        <v>165</v>
      </c>
      <c r="J13" s="61">
        <v>10</v>
      </c>
      <c r="K13" s="61">
        <v>0</v>
      </c>
      <c r="L13" s="61">
        <v>73</v>
      </c>
      <c r="M13" s="61">
        <v>1</v>
      </c>
      <c r="N13" s="61">
        <v>4</v>
      </c>
      <c r="O13" s="61">
        <v>5</v>
      </c>
      <c r="P13" s="61">
        <v>1</v>
      </c>
      <c r="Q13" s="61">
        <v>53</v>
      </c>
      <c r="R13" s="61">
        <v>2121</v>
      </c>
      <c r="S13" s="61">
        <v>72</v>
      </c>
      <c r="T13" s="61">
        <v>90</v>
      </c>
      <c r="U13" s="61">
        <v>920</v>
      </c>
      <c r="V13" s="61">
        <v>378</v>
      </c>
      <c r="W13" s="61">
        <v>35</v>
      </c>
      <c r="X13" s="61">
        <v>35</v>
      </c>
      <c r="Y13" s="61">
        <v>591</v>
      </c>
      <c r="Z13" s="61">
        <v>96</v>
      </c>
      <c r="AA13" s="61">
        <v>4</v>
      </c>
      <c r="AB13" s="61">
        <v>20</v>
      </c>
      <c r="AC13" s="61">
        <v>24</v>
      </c>
      <c r="AD13" s="61">
        <v>1</v>
      </c>
      <c r="AE13" s="61">
        <v>0</v>
      </c>
      <c r="AF13" s="61">
        <v>6</v>
      </c>
      <c r="AG13" s="61">
        <v>23</v>
      </c>
      <c r="AH13" s="61">
        <v>18</v>
      </c>
      <c r="AI13" s="61">
        <v>0</v>
      </c>
    </row>
    <row r="14" spans="1:38" ht="13.5" customHeight="1" x14ac:dyDescent="0.15">
      <c r="A14" s="373"/>
      <c r="B14" s="373"/>
      <c r="C14" s="373" t="s">
        <v>493</v>
      </c>
      <c r="D14" s="376" t="s">
        <v>494</v>
      </c>
      <c r="E14" s="60">
        <v>2313</v>
      </c>
      <c r="F14" s="61">
        <v>347</v>
      </c>
      <c r="G14" s="61">
        <v>19</v>
      </c>
      <c r="H14" s="61">
        <v>18</v>
      </c>
      <c r="I14" s="61">
        <v>174</v>
      </c>
      <c r="J14" s="61">
        <v>8</v>
      </c>
      <c r="K14" s="61">
        <v>0</v>
      </c>
      <c r="L14" s="61">
        <v>74</v>
      </c>
      <c r="M14" s="61">
        <v>2</v>
      </c>
      <c r="N14" s="61">
        <v>3</v>
      </c>
      <c r="O14" s="61">
        <v>6</v>
      </c>
      <c r="P14" s="61">
        <v>1</v>
      </c>
      <c r="Q14" s="61">
        <v>42</v>
      </c>
      <c r="R14" s="61">
        <v>1900</v>
      </c>
      <c r="S14" s="61">
        <v>53</v>
      </c>
      <c r="T14" s="61">
        <v>86</v>
      </c>
      <c r="U14" s="61">
        <v>799</v>
      </c>
      <c r="V14" s="61">
        <v>325</v>
      </c>
      <c r="W14" s="61">
        <v>43</v>
      </c>
      <c r="X14" s="61">
        <v>18</v>
      </c>
      <c r="Y14" s="61">
        <v>576</v>
      </c>
      <c r="Z14" s="61">
        <v>66</v>
      </c>
      <c r="AA14" s="61">
        <v>6</v>
      </c>
      <c r="AB14" s="61">
        <v>10</v>
      </c>
      <c r="AC14" s="61">
        <v>16</v>
      </c>
      <c r="AD14" s="61">
        <v>2</v>
      </c>
      <c r="AE14" s="61">
        <v>1</v>
      </c>
      <c r="AF14" s="61">
        <v>6</v>
      </c>
      <c r="AG14" s="61">
        <v>9</v>
      </c>
      <c r="AH14" s="61">
        <v>16</v>
      </c>
      <c r="AI14" s="61">
        <v>0</v>
      </c>
    </row>
    <row r="15" spans="1:38" ht="13.5" customHeight="1" x14ac:dyDescent="0.15">
      <c r="A15" s="349"/>
      <c r="B15" s="349"/>
      <c r="C15" s="373" t="s">
        <v>495</v>
      </c>
      <c r="D15" s="376" t="s">
        <v>496</v>
      </c>
      <c r="E15" s="60">
        <v>2132</v>
      </c>
      <c r="F15" s="61">
        <v>315</v>
      </c>
      <c r="G15" s="61">
        <v>17</v>
      </c>
      <c r="H15" s="61">
        <v>23</v>
      </c>
      <c r="I15" s="61">
        <v>136</v>
      </c>
      <c r="J15" s="61">
        <v>8</v>
      </c>
      <c r="K15" s="61">
        <v>1</v>
      </c>
      <c r="L15" s="61">
        <v>75</v>
      </c>
      <c r="M15" s="61">
        <v>5</v>
      </c>
      <c r="N15" s="61">
        <v>4</v>
      </c>
      <c r="O15" s="61">
        <v>7</v>
      </c>
      <c r="P15" s="61">
        <v>1</v>
      </c>
      <c r="Q15" s="61">
        <v>38</v>
      </c>
      <c r="R15" s="61">
        <v>1744</v>
      </c>
      <c r="S15" s="61">
        <v>49</v>
      </c>
      <c r="T15" s="61">
        <v>76</v>
      </c>
      <c r="U15" s="61">
        <v>722</v>
      </c>
      <c r="V15" s="61">
        <v>303</v>
      </c>
      <c r="W15" s="61">
        <v>48</v>
      </c>
      <c r="X15" s="61">
        <v>22</v>
      </c>
      <c r="Y15" s="61">
        <v>524</v>
      </c>
      <c r="Z15" s="61">
        <v>73</v>
      </c>
      <c r="AA15" s="61">
        <v>5</v>
      </c>
      <c r="AB15" s="61">
        <v>12</v>
      </c>
      <c r="AC15" s="61">
        <v>10</v>
      </c>
      <c r="AD15" s="61">
        <v>1</v>
      </c>
      <c r="AE15" s="61">
        <v>1</v>
      </c>
      <c r="AF15" s="61">
        <v>7</v>
      </c>
      <c r="AG15" s="61">
        <v>19</v>
      </c>
      <c r="AH15" s="61">
        <v>18</v>
      </c>
      <c r="AI15" s="61">
        <v>0</v>
      </c>
    </row>
    <row r="16" spans="1:38" ht="13.5" customHeight="1" x14ac:dyDescent="0.15">
      <c r="A16" s="349"/>
      <c r="B16" s="349"/>
      <c r="C16" s="373" t="s">
        <v>652</v>
      </c>
      <c r="D16" s="376" t="s">
        <v>496</v>
      </c>
      <c r="E16" s="60">
        <v>1886</v>
      </c>
      <c r="F16" s="61">
        <v>304</v>
      </c>
      <c r="G16" s="61">
        <v>20</v>
      </c>
      <c r="H16" s="61">
        <v>31</v>
      </c>
      <c r="I16" s="61">
        <v>127</v>
      </c>
      <c r="J16" s="61">
        <v>4</v>
      </c>
      <c r="K16" s="61">
        <v>0</v>
      </c>
      <c r="L16" s="61">
        <v>66</v>
      </c>
      <c r="M16" s="61">
        <v>2</v>
      </c>
      <c r="N16" s="61">
        <v>5</v>
      </c>
      <c r="O16" s="61">
        <v>3</v>
      </c>
      <c r="P16" s="61">
        <v>1</v>
      </c>
      <c r="Q16" s="61">
        <v>45</v>
      </c>
      <c r="R16" s="61">
        <v>1520</v>
      </c>
      <c r="S16" s="61">
        <v>34</v>
      </c>
      <c r="T16" s="61">
        <v>62</v>
      </c>
      <c r="U16" s="61">
        <v>660</v>
      </c>
      <c r="V16" s="61">
        <v>286</v>
      </c>
      <c r="W16" s="61">
        <v>38</v>
      </c>
      <c r="X16" s="61">
        <v>22</v>
      </c>
      <c r="Y16" s="61">
        <v>418</v>
      </c>
      <c r="Z16" s="61">
        <v>62</v>
      </c>
      <c r="AA16" s="61">
        <v>3</v>
      </c>
      <c r="AB16" s="61">
        <v>7</v>
      </c>
      <c r="AC16" s="61">
        <v>13</v>
      </c>
      <c r="AD16" s="61">
        <v>2</v>
      </c>
      <c r="AE16" s="61">
        <v>1</v>
      </c>
      <c r="AF16" s="61">
        <v>11</v>
      </c>
      <c r="AG16" s="61">
        <v>11</v>
      </c>
      <c r="AH16" s="61">
        <v>14</v>
      </c>
      <c r="AI16" s="61">
        <v>0</v>
      </c>
    </row>
    <row r="17" spans="1:35" ht="13.5" customHeight="1" x14ac:dyDescent="0.15">
      <c r="A17" s="373" t="s">
        <v>654</v>
      </c>
      <c r="B17" s="373"/>
      <c r="C17" s="373" t="s">
        <v>653</v>
      </c>
      <c r="D17" s="376" t="s">
        <v>496</v>
      </c>
      <c r="E17" s="60">
        <f t="shared" ref="E17:AI17" si="0">SUM(E19:E24)</f>
        <v>1666</v>
      </c>
      <c r="F17" s="61">
        <f t="shared" si="0"/>
        <v>319</v>
      </c>
      <c r="G17" s="61">
        <f t="shared" si="0"/>
        <v>26</v>
      </c>
      <c r="H17" s="61">
        <f t="shared" si="0"/>
        <v>22</v>
      </c>
      <c r="I17" s="61">
        <f t="shared" si="0"/>
        <v>136</v>
      </c>
      <c r="J17" s="61">
        <f t="shared" si="0"/>
        <v>11</v>
      </c>
      <c r="K17" s="61">
        <f t="shared" si="0"/>
        <v>0</v>
      </c>
      <c r="L17" s="61">
        <f t="shared" si="0"/>
        <v>67</v>
      </c>
      <c r="M17" s="61">
        <f t="shared" si="0"/>
        <v>2</v>
      </c>
      <c r="N17" s="61">
        <f t="shared" si="0"/>
        <v>1</v>
      </c>
      <c r="O17" s="61">
        <f t="shared" si="0"/>
        <v>3</v>
      </c>
      <c r="P17" s="61">
        <f t="shared" si="0"/>
        <v>4</v>
      </c>
      <c r="Q17" s="61">
        <f t="shared" si="0"/>
        <v>47</v>
      </c>
      <c r="R17" s="61">
        <f t="shared" si="0"/>
        <v>1295</v>
      </c>
      <c r="S17" s="61">
        <f t="shared" si="0"/>
        <v>42</v>
      </c>
      <c r="T17" s="61">
        <f t="shared" si="0"/>
        <v>46</v>
      </c>
      <c r="U17" s="61">
        <f t="shared" si="0"/>
        <v>566</v>
      </c>
      <c r="V17" s="61">
        <f t="shared" si="0"/>
        <v>250</v>
      </c>
      <c r="W17" s="61">
        <f t="shared" si="0"/>
        <v>42</v>
      </c>
      <c r="X17" s="61">
        <f t="shared" si="0"/>
        <v>19</v>
      </c>
      <c r="Y17" s="61">
        <f t="shared" si="0"/>
        <v>330</v>
      </c>
      <c r="Z17" s="61">
        <f t="shared" si="0"/>
        <v>52</v>
      </c>
      <c r="AA17" s="61">
        <f t="shared" si="0"/>
        <v>4</v>
      </c>
      <c r="AB17" s="61">
        <f t="shared" si="0"/>
        <v>8</v>
      </c>
      <c r="AC17" s="61">
        <f t="shared" si="0"/>
        <v>11</v>
      </c>
      <c r="AD17" s="61">
        <f t="shared" si="0"/>
        <v>0</v>
      </c>
      <c r="AE17" s="66">
        <f t="shared" si="0"/>
        <v>0</v>
      </c>
      <c r="AF17" s="61">
        <f t="shared" si="0"/>
        <v>5</v>
      </c>
      <c r="AG17" s="61">
        <f t="shared" si="0"/>
        <v>3</v>
      </c>
      <c r="AH17" s="61">
        <f t="shared" si="0"/>
        <v>21</v>
      </c>
      <c r="AI17" s="61">
        <f t="shared" si="0"/>
        <v>0</v>
      </c>
    </row>
    <row r="18" spans="1:35" ht="13.5" customHeight="1" x14ac:dyDescent="0.15">
      <c r="A18" s="407"/>
      <c r="B18" s="407"/>
      <c r="C18" s="407"/>
      <c r="D18" s="408"/>
      <c r="E18" s="60"/>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row>
    <row r="19" spans="1:35" s="235" customFormat="1" ht="13.5" customHeight="1" x14ac:dyDescent="0.15">
      <c r="A19" s="436" t="s">
        <v>445</v>
      </c>
      <c r="B19" s="436"/>
      <c r="C19" s="436"/>
      <c r="D19" s="436"/>
      <c r="E19" s="62">
        <f>SUM(F19,R19,Z19)</f>
        <v>514</v>
      </c>
      <c r="F19" s="44">
        <f>SUM(G19:Q19)</f>
        <v>123</v>
      </c>
      <c r="G19" s="44">
        <v>12</v>
      </c>
      <c r="H19" s="44">
        <v>10</v>
      </c>
      <c r="I19" s="44">
        <v>56</v>
      </c>
      <c r="J19" s="44">
        <v>5</v>
      </c>
      <c r="K19" s="44">
        <v>0</v>
      </c>
      <c r="L19" s="44">
        <v>24</v>
      </c>
      <c r="M19" s="44">
        <v>1</v>
      </c>
      <c r="N19" s="44">
        <v>0</v>
      </c>
      <c r="O19" s="44">
        <v>1</v>
      </c>
      <c r="P19" s="44">
        <v>2</v>
      </c>
      <c r="Q19" s="44">
        <v>12</v>
      </c>
      <c r="R19" s="63">
        <f>SUM(S19:Y19)</f>
        <v>376</v>
      </c>
      <c r="S19" s="44">
        <v>8</v>
      </c>
      <c r="T19" s="44">
        <v>16</v>
      </c>
      <c r="U19" s="44">
        <v>153</v>
      </c>
      <c r="V19" s="44">
        <v>66</v>
      </c>
      <c r="W19" s="44">
        <v>12</v>
      </c>
      <c r="X19" s="44">
        <v>2</v>
      </c>
      <c r="Y19" s="44">
        <v>119</v>
      </c>
      <c r="Z19" s="63">
        <f>SUM(AA19:AI19)</f>
        <v>15</v>
      </c>
      <c r="AA19" s="44">
        <v>0</v>
      </c>
      <c r="AB19" s="44">
        <v>1</v>
      </c>
      <c r="AC19" s="44">
        <v>0</v>
      </c>
      <c r="AD19" s="44">
        <v>0</v>
      </c>
      <c r="AE19" s="44">
        <v>0</v>
      </c>
      <c r="AF19" s="44">
        <v>2</v>
      </c>
      <c r="AG19" s="44">
        <v>0</v>
      </c>
      <c r="AH19" s="44">
        <v>12</v>
      </c>
      <c r="AI19" s="44">
        <v>0</v>
      </c>
    </row>
    <row r="20" spans="1:35" s="235" customFormat="1" ht="13.5" customHeight="1" x14ac:dyDescent="0.15">
      <c r="A20" s="436" t="s">
        <v>446</v>
      </c>
      <c r="B20" s="436"/>
      <c r="C20" s="436"/>
      <c r="D20" s="436"/>
      <c r="E20" s="62">
        <f t="shared" ref="E20:E24" si="1">SUM(F20,R20,Z20)</f>
        <v>249</v>
      </c>
      <c r="F20" s="44">
        <f t="shared" ref="F20:F24" si="2">SUM(G20:Q20)</f>
        <v>44</v>
      </c>
      <c r="G20" s="44">
        <v>2</v>
      </c>
      <c r="H20" s="44">
        <v>0</v>
      </c>
      <c r="I20" s="44">
        <v>17</v>
      </c>
      <c r="J20" s="44">
        <v>2</v>
      </c>
      <c r="K20" s="44">
        <v>0</v>
      </c>
      <c r="L20" s="44">
        <v>14</v>
      </c>
      <c r="M20" s="44">
        <v>0</v>
      </c>
      <c r="N20" s="44">
        <v>0</v>
      </c>
      <c r="O20" s="44">
        <v>2</v>
      </c>
      <c r="P20" s="44">
        <v>2</v>
      </c>
      <c r="Q20" s="44">
        <v>5</v>
      </c>
      <c r="R20" s="63">
        <f t="shared" ref="R20:R24" si="3">SUM(S20:Y20)</f>
        <v>196</v>
      </c>
      <c r="S20" s="44">
        <v>5</v>
      </c>
      <c r="T20" s="44">
        <v>8</v>
      </c>
      <c r="U20" s="44">
        <v>89</v>
      </c>
      <c r="V20" s="44">
        <v>37</v>
      </c>
      <c r="W20" s="44">
        <v>8</v>
      </c>
      <c r="X20" s="44">
        <v>3</v>
      </c>
      <c r="Y20" s="44">
        <v>46</v>
      </c>
      <c r="Z20" s="63">
        <f t="shared" ref="Z20:Z24" si="4">SUM(AA20:AI20)</f>
        <v>9</v>
      </c>
      <c r="AA20" s="44">
        <v>0</v>
      </c>
      <c r="AB20" s="44">
        <v>3</v>
      </c>
      <c r="AC20" s="44">
        <v>3</v>
      </c>
      <c r="AD20" s="44">
        <v>0</v>
      </c>
      <c r="AE20" s="44">
        <v>0</v>
      </c>
      <c r="AF20" s="44">
        <v>0</v>
      </c>
      <c r="AG20" s="44">
        <v>1</v>
      </c>
      <c r="AH20" s="44">
        <v>2</v>
      </c>
      <c r="AI20" s="44">
        <v>0</v>
      </c>
    </row>
    <row r="21" spans="1:35" s="235" customFormat="1" ht="13.5" customHeight="1" x14ac:dyDescent="0.15">
      <c r="A21" s="436" t="s">
        <v>447</v>
      </c>
      <c r="B21" s="436"/>
      <c r="C21" s="436"/>
      <c r="D21" s="436"/>
      <c r="E21" s="62">
        <f t="shared" si="1"/>
        <v>117</v>
      </c>
      <c r="F21" s="44">
        <f t="shared" si="2"/>
        <v>15</v>
      </c>
      <c r="G21" s="44">
        <v>0</v>
      </c>
      <c r="H21" s="44">
        <v>1</v>
      </c>
      <c r="I21" s="44">
        <v>7</v>
      </c>
      <c r="J21" s="44">
        <v>0</v>
      </c>
      <c r="K21" s="44">
        <v>0</v>
      </c>
      <c r="L21" s="44">
        <v>2</v>
      </c>
      <c r="M21" s="44">
        <v>0</v>
      </c>
      <c r="N21" s="44">
        <v>0</v>
      </c>
      <c r="O21" s="44">
        <v>0</v>
      </c>
      <c r="P21" s="44">
        <v>0</v>
      </c>
      <c r="Q21" s="44">
        <v>5</v>
      </c>
      <c r="R21" s="63">
        <f t="shared" si="3"/>
        <v>101</v>
      </c>
      <c r="S21" s="44">
        <v>5</v>
      </c>
      <c r="T21" s="44">
        <v>1</v>
      </c>
      <c r="U21" s="44">
        <v>36</v>
      </c>
      <c r="V21" s="44">
        <v>20</v>
      </c>
      <c r="W21" s="44">
        <v>3</v>
      </c>
      <c r="X21" s="44">
        <v>5</v>
      </c>
      <c r="Y21" s="44">
        <v>31</v>
      </c>
      <c r="Z21" s="63">
        <f t="shared" si="4"/>
        <v>1</v>
      </c>
      <c r="AA21" s="44">
        <v>0</v>
      </c>
      <c r="AB21" s="44">
        <v>0</v>
      </c>
      <c r="AC21" s="44">
        <v>1</v>
      </c>
      <c r="AD21" s="44">
        <v>0</v>
      </c>
      <c r="AE21" s="44">
        <v>0</v>
      </c>
      <c r="AF21" s="44">
        <v>0</v>
      </c>
      <c r="AG21" s="44">
        <v>0</v>
      </c>
      <c r="AH21" s="44">
        <v>0</v>
      </c>
      <c r="AI21" s="44">
        <v>0</v>
      </c>
    </row>
    <row r="22" spans="1:35" s="235" customFormat="1" ht="13.5" customHeight="1" x14ac:dyDescent="0.15">
      <c r="A22" s="436" t="s">
        <v>448</v>
      </c>
      <c r="B22" s="436"/>
      <c r="C22" s="436"/>
      <c r="D22" s="436"/>
      <c r="E22" s="62">
        <f t="shared" si="1"/>
        <v>370</v>
      </c>
      <c r="F22" s="44">
        <f t="shared" si="2"/>
        <v>86</v>
      </c>
      <c r="G22" s="44">
        <v>8</v>
      </c>
      <c r="H22" s="44">
        <v>7</v>
      </c>
      <c r="I22" s="44">
        <v>34</v>
      </c>
      <c r="J22" s="44">
        <v>4</v>
      </c>
      <c r="K22" s="44">
        <v>0</v>
      </c>
      <c r="L22" s="44">
        <v>21</v>
      </c>
      <c r="M22" s="44">
        <v>0</v>
      </c>
      <c r="N22" s="44">
        <v>0</v>
      </c>
      <c r="O22" s="44">
        <v>0</v>
      </c>
      <c r="P22" s="44">
        <v>0</v>
      </c>
      <c r="Q22" s="44">
        <v>12</v>
      </c>
      <c r="R22" s="63">
        <f t="shared" si="3"/>
        <v>269</v>
      </c>
      <c r="S22" s="44">
        <v>9</v>
      </c>
      <c r="T22" s="44">
        <v>7</v>
      </c>
      <c r="U22" s="44">
        <v>112</v>
      </c>
      <c r="V22" s="44">
        <v>65</v>
      </c>
      <c r="W22" s="44">
        <v>10</v>
      </c>
      <c r="X22" s="44">
        <v>4</v>
      </c>
      <c r="Y22" s="44">
        <v>62</v>
      </c>
      <c r="Z22" s="63">
        <f t="shared" si="4"/>
        <v>15</v>
      </c>
      <c r="AA22" s="44">
        <v>3</v>
      </c>
      <c r="AB22" s="44">
        <v>1</v>
      </c>
      <c r="AC22" s="44">
        <v>3</v>
      </c>
      <c r="AD22" s="44">
        <v>0</v>
      </c>
      <c r="AE22" s="44">
        <v>0</v>
      </c>
      <c r="AF22" s="44">
        <v>2</v>
      </c>
      <c r="AG22" s="44">
        <v>0</v>
      </c>
      <c r="AH22" s="44">
        <v>6</v>
      </c>
      <c r="AI22" s="44">
        <v>0</v>
      </c>
    </row>
    <row r="23" spans="1:35" s="235" customFormat="1" ht="13.5" customHeight="1" x14ac:dyDescent="0.15">
      <c r="A23" s="436" t="s">
        <v>449</v>
      </c>
      <c r="B23" s="436"/>
      <c r="C23" s="436"/>
      <c r="D23" s="436"/>
      <c r="E23" s="62">
        <f t="shared" si="1"/>
        <v>377</v>
      </c>
      <c r="F23" s="44">
        <f t="shared" si="2"/>
        <v>51</v>
      </c>
      <c r="G23" s="44">
        <v>4</v>
      </c>
      <c r="H23" s="44">
        <v>4</v>
      </c>
      <c r="I23" s="44">
        <v>22</v>
      </c>
      <c r="J23" s="44">
        <v>0</v>
      </c>
      <c r="K23" s="44">
        <v>0</v>
      </c>
      <c r="L23" s="44">
        <v>6</v>
      </c>
      <c r="M23" s="44">
        <v>1</v>
      </c>
      <c r="N23" s="44">
        <v>1</v>
      </c>
      <c r="O23" s="44">
        <v>0</v>
      </c>
      <c r="P23" s="44">
        <v>0</v>
      </c>
      <c r="Q23" s="44">
        <v>13</v>
      </c>
      <c r="R23" s="63">
        <f t="shared" si="3"/>
        <v>317</v>
      </c>
      <c r="S23" s="44">
        <v>13</v>
      </c>
      <c r="T23" s="44">
        <v>8</v>
      </c>
      <c r="U23" s="44">
        <v>151</v>
      </c>
      <c r="V23" s="44">
        <v>62</v>
      </c>
      <c r="W23" s="44">
        <v>7</v>
      </c>
      <c r="X23" s="44">
        <v>5</v>
      </c>
      <c r="Y23" s="44">
        <v>71</v>
      </c>
      <c r="Z23" s="63">
        <f t="shared" si="4"/>
        <v>9</v>
      </c>
      <c r="AA23" s="44">
        <v>1</v>
      </c>
      <c r="AB23" s="44">
        <v>3</v>
      </c>
      <c r="AC23" s="44">
        <v>2</v>
      </c>
      <c r="AD23" s="44">
        <v>0</v>
      </c>
      <c r="AE23" s="44">
        <v>0</v>
      </c>
      <c r="AF23" s="44">
        <v>1</v>
      </c>
      <c r="AG23" s="44">
        <v>1</v>
      </c>
      <c r="AH23" s="44">
        <v>1</v>
      </c>
      <c r="AI23" s="44">
        <v>0</v>
      </c>
    </row>
    <row r="24" spans="1:35" ht="13.5" customHeight="1" thickBot="1" x14ac:dyDescent="0.2">
      <c r="A24" s="372" t="s">
        <v>450</v>
      </c>
      <c r="B24" s="372"/>
      <c r="C24" s="372"/>
      <c r="D24" s="409"/>
      <c r="E24" s="62">
        <f t="shared" si="1"/>
        <v>39</v>
      </c>
      <c r="F24" s="44">
        <f t="shared" si="2"/>
        <v>0</v>
      </c>
      <c r="G24" s="65">
        <v>0</v>
      </c>
      <c r="H24" s="65">
        <v>0</v>
      </c>
      <c r="I24" s="65">
        <v>0</v>
      </c>
      <c r="J24" s="65">
        <v>0</v>
      </c>
      <c r="K24" s="65">
        <v>0</v>
      </c>
      <c r="L24" s="65">
        <v>0</v>
      </c>
      <c r="M24" s="65">
        <v>0</v>
      </c>
      <c r="N24" s="65">
        <v>0</v>
      </c>
      <c r="O24" s="65">
        <v>0</v>
      </c>
      <c r="P24" s="65">
        <v>0</v>
      </c>
      <c r="Q24" s="65">
        <v>0</v>
      </c>
      <c r="R24" s="63">
        <f t="shared" si="3"/>
        <v>36</v>
      </c>
      <c r="S24" s="65">
        <v>2</v>
      </c>
      <c r="T24" s="65">
        <v>6</v>
      </c>
      <c r="U24" s="65">
        <v>25</v>
      </c>
      <c r="V24" s="65">
        <v>0</v>
      </c>
      <c r="W24" s="65">
        <v>2</v>
      </c>
      <c r="X24" s="65">
        <v>0</v>
      </c>
      <c r="Y24" s="65">
        <v>1</v>
      </c>
      <c r="Z24" s="166">
        <f t="shared" si="4"/>
        <v>3</v>
      </c>
      <c r="AA24" s="65">
        <v>0</v>
      </c>
      <c r="AB24" s="65">
        <v>0</v>
      </c>
      <c r="AC24" s="65">
        <v>2</v>
      </c>
      <c r="AD24" s="65">
        <v>0</v>
      </c>
      <c r="AE24" s="65">
        <v>0</v>
      </c>
      <c r="AF24" s="65">
        <v>0</v>
      </c>
      <c r="AG24" s="65">
        <v>1</v>
      </c>
      <c r="AH24" s="65">
        <v>0</v>
      </c>
      <c r="AI24" s="65">
        <v>0</v>
      </c>
    </row>
    <row r="25" spans="1:35" ht="13.5" customHeight="1" x14ac:dyDescent="0.15">
      <c r="A25" s="403" t="s">
        <v>444</v>
      </c>
      <c r="B25" s="403"/>
      <c r="C25" s="403"/>
      <c r="D25" s="403"/>
      <c r="E25" s="403"/>
      <c r="F25" s="403"/>
      <c r="G25" s="403"/>
      <c r="H25" s="229"/>
      <c r="I25" s="229"/>
      <c r="J25" s="229"/>
      <c r="K25" s="229"/>
      <c r="L25" s="229"/>
      <c r="M25" s="229"/>
      <c r="N25" s="229"/>
      <c r="O25" s="229"/>
      <c r="P25" s="229"/>
      <c r="Q25" s="229"/>
      <c r="R25" s="229"/>
      <c r="S25" s="229"/>
      <c r="T25" s="234"/>
      <c r="U25" s="234"/>
      <c r="V25" s="234"/>
      <c r="W25" s="234"/>
      <c r="X25" s="234"/>
    </row>
    <row r="26" spans="1:35" ht="13.5" customHeight="1" x14ac:dyDescent="0.15">
      <c r="A26" s="234"/>
      <c r="B26" s="234"/>
      <c r="C26" s="234"/>
      <c r="D26" s="234"/>
      <c r="E26" s="234"/>
      <c r="F26" s="234"/>
      <c r="G26" s="234"/>
      <c r="H26" s="234"/>
      <c r="I26" s="234"/>
      <c r="J26" s="234"/>
      <c r="K26" s="234"/>
      <c r="L26" s="234"/>
      <c r="M26" s="234"/>
      <c r="N26" s="234"/>
      <c r="O26" s="234"/>
      <c r="P26" s="234"/>
      <c r="Q26" s="234"/>
      <c r="R26" s="234"/>
      <c r="S26" s="234"/>
      <c r="U26" s="234"/>
      <c r="V26" s="234"/>
      <c r="W26" s="234"/>
      <c r="X26" s="234"/>
      <c r="Y26" s="234"/>
      <c r="Z26" s="234"/>
      <c r="AA26" s="234"/>
      <c r="AB26" s="234"/>
      <c r="AC26" s="234"/>
      <c r="AD26" s="234"/>
      <c r="AE26" s="234"/>
      <c r="AF26" s="234"/>
    </row>
    <row r="27" spans="1:35" ht="13.5" customHeight="1" x14ac:dyDescent="0.15">
      <c r="A27" s="234"/>
      <c r="B27" s="234"/>
      <c r="C27" s="234"/>
      <c r="D27" s="234"/>
      <c r="E27" s="31"/>
      <c r="H27" s="31"/>
      <c r="I27" s="38"/>
      <c r="M27" s="237"/>
    </row>
  </sheetData>
  <mergeCells count="61">
    <mergeCell ref="A4:D4"/>
    <mergeCell ref="F5:Q6"/>
    <mergeCell ref="AB10:AB11"/>
    <mergeCell ref="T5:Y6"/>
    <mergeCell ref="T7:U8"/>
    <mergeCell ref="T10:T11"/>
    <mergeCell ref="L10:L11"/>
    <mergeCell ref="O8:O11"/>
    <mergeCell ref="Q8:Q11"/>
    <mergeCell ref="W8:W11"/>
    <mergeCell ref="H8:H11"/>
    <mergeCell ref="G8:G11"/>
    <mergeCell ref="K10:K11"/>
    <mergeCell ref="X8:X11"/>
    <mergeCell ref="AA10:AA11"/>
    <mergeCell ref="M8:M11"/>
    <mergeCell ref="A22:D22"/>
    <mergeCell ref="A24:D24"/>
    <mergeCell ref="A19:D19"/>
    <mergeCell ref="A21:D21"/>
    <mergeCell ref="A20:D20"/>
    <mergeCell ref="A23:D23"/>
    <mergeCell ref="J10:J11"/>
    <mergeCell ref="V8:V11"/>
    <mergeCell ref="A18:D18"/>
    <mergeCell ref="A5:D12"/>
    <mergeCell ref="A13:B13"/>
    <mergeCell ref="A14:B14"/>
    <mergeCell ref="A17:B17"/>
    <mergeCell ref="AG8:AG11"/>
    <mergeCell ref="C17:D17"/>
    <mergeCell ref="E6:E11"/>
    <mergeCell ref="U10:U11"/>
    <mergeCell ref="R8:R11"/>
    <mergeCell ref="S8:S11"/>
    <mergeCell ref="I10:I11"/>
    <mergeCell ref="C13:D13"/>
    <mergeCell ref="C16:D16"/>
    <mergeCell ref="F8:F11"/>
    <mergeCell ref="C14:D14"/>
    <mergeCell ref="C15:D15"/>
    <mergeCell ref="Y8:Y11"/>
    <mergeCell ref="N8:N11"/>
    <mergeCell ref="P8:P11"/>
    <mergeCell ref="I7:L8"/>
    <mergeCell ref="AC10:AC11"/>
    <mergeCell ref="AH8:AH11"/>
    <mergeCell ref="A25:G25"/>
    <mergeCell ref="A1:R1"/>
    <mergeCell ref="S1:AI1"/>
    <mergeCell ref="A3:R3"/>
    <mergeCell ref="S5:S6"/>
    <mergeCell ref="R5:R6"/>
    <mergeCell ref="AI6:AI11"/>
    <mergeCell ref="Z5:AH6"/>
    <mergeCell ref="Z8:Z11"/>
    <mergeCell ref="AA7:AC8"/>
    <mergeCell ref="AD7:AE8"/>
    <mergeCell ref="AE10:AE11"/>
    <mergeCell ref="AD10:AD11"/>
    <mergeCell ref="AF8:AF11"/>
  </mergeCells>
  <phoneticPr fontId="2"/>
  <pageMargins left="0.39370078740157483" right="0.39370078740157483" top="0.78740157480314965" bottom="0.78740157480314965" header="0.51181102362204722" footer="0.51181102362204722"/>
  <pageSetup paperSize="9" orientation="portrait" r:id="rId1"/>
  <headerFooter alignWithMargins="0"/>
  <colBreaks count="1" manualBreakCount="1">
    <brk id="18" max="25" man="1"/>
  </colBreaks>
  <ignoredErrors>
    <ignoredError sqref="F19:F24"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6"/>
  <sheetViews>
    <sheetView showGridLines="0" zoomScaleNormal="100" workbookViewId="0">
      <selection activeCell="J35" sqref="J35"/>
    </sheetView>
  </sheetViews>
  <sheetFormatPr defaultColWidth="4.625" defaultRowHeight="10.5" x14ac:dyDescent="0.15"/>
  <cols>
    <col min="1" max="2" width="5.375" style="1" customWidth="1"/>
    <col min="3" max="3" width="7" style="1" customWidth="1"/>
    <col min="4" max="4" width="6.375" style="1" customWidth="1"/>
    <col min="5" max="11" width="5.125" style="1" customWidth="1"/>
    <col min="12" max="12" width="6.375" style="1" customWidth="1"/>
    <col min="13" max="17" width="5.125" style="1" customWidth="1"/>
    <col min="18" max="18" width="6.375" style="1" customWidth="1"/>
    <col min="19" max="19" width="7.625" style="1" customWidth="1"/>
    <col min="20" max="24" width="6.375" style="1" customWidth="1"/>
    <col min="25" max="25" width="7.625" style="1" customWidth="1"/>
    <col min="26" max="26" width="5.625" style="1" customWidth="1"/>
    <col min="27" max="29" width="5.75" style="1" customWidth="1"/>
    <col min="30" max="30" width="6.375" style="1" customWidth="1"/>
    <col min="31" max="31" width="9.25" style="1" customWidth="1"/>
    <col min="32" max="16384" width="4.625" style="1"/>
  </cols>
  <sheetData>
    <row r="1" spans="1:31" ht="17.25" x14ac:dyDescent="0.15">
      <c r="A1" s="368" t="s">
        <v>536</v>
      </c>
      <c r="B1" s="463"/>
      <c r="C1" s="463"/>
      <c r="D1" s="463"/>
      <c r="E1" s="463"/>
      <c r="F1" s="463"/>
      <c r="G1" s="463"/>
      <c r="H1" s="463"/>
      <c r="I1" s="463"/>
      <c r="J1" s="463"/>
      <c r="K1" s="463"/>
      <c r="L1" s="463"/>
      <c r="M1" s="463"/>
      <c r="N1" s="463"/>
      <c r="O1" s="463"/>
      <c r="P1" s="463"/>
      <c r="Q1" s="463"/>
      <c r="R1" s="369" t="s">
        <v>253</v>
      </c>
      <c r="S1" s="445"/>
      <c r="T1" s="445"/>
      <c r="U1" s="445"/>
      <c r="V1" s="445"/>
      <c r="W1" s="445"/>
      <c r="X1" s="445"/>
      <c r="Y1" s="445"/>
      <c r="Z1" s="445"/>
      <c r="AA1" s="445"/>
      <c r="AB1" s="445"/>
      <c r="AC1" s="445"/>
      <c r="AD1" s="445"/>
      <c r="AE1" s="445"/>
    </row>
    <row r="2" spans="1:31" ht="7.5" customHeight="1" x14ac:dyDescent="0.15">
      <c r="A2" s="368"/>
      <c r="B2" s="445"/>
      <c r="C2" s="445"/>
      <c r="D2" s="445"/>
      <c r="E2" s="445"/>
      <c r="F2" s="445"/>
      <c r="G2" s="445"/>
      <c r="H2" s="445"/>
      <c r="I2" s="445"/>
      <c r="J2" s="445"/>
      <c r="K2" s="445"/>
      <c r="L2" s="445"/>
      <c r="M2" s="445"/>
      <c r="N2" s="445"/>
      <c r="O2" s="445"/>
      <c r="P2" s="445"/>
      <c r="Q2" s="445"/>
      <c r="R2" s="369"/>
      <c r="S2" s="445"/>
      <c r="T2" s="445"/>
      <c r="U2" s="445"/>
      <c r="V2" s="445"/>
      <c r="W2" s="445"/>
      <c r="X2" s="445"/>
      <c r="Y2" s="445"/>
      <c r="Z2" s="445"/>
      <c r="AA2" s="445"/>
      <c r="AB2" s="445"/>
      <c r="AC2" s="445"/>
      <c r="AD2" s="445"/>
      <c r="AE2" s="445"/>
    </row>
    <row r="3" spans="1:31" ht="13.5" customHeight="1" x14ac:dyDescent="0.15">
      <c r="A3" s="370" t="s">
        <v>160</v>
      </c>
      <c r="B3" s="463"/>
      <c r="C3" s="463"/>
      <c r="D3" s="463"/>
      <c r="E3" s="463"/>
      <c r="F3" s="463"/>
      <c r="G3" s="463"/>
      <c r="H3" s="463"/>
      <c r="I3" s="463"/>
      <c r="J3" s="463"/>
      <c r="K3" s="463"/>
      <c r="L3" s="463"/>
      <c r="M3" s="463"/>
      <c r="N3" s="463"/>
      <c r="O3" s="463"/>
      <c r="P3" s="463"/>
      <c r="Q3" s="463"/>
      <c r="R3" s="371" t="s">
        <v>161</v>
      </c>
      <c r="S3" s="445"/>
      <c r="T3" s="445"/>
      <c r="U3" s="445"/>
      <c r="V3" s="445"/>
      <c r="W3" s="445"/>
      <c r="X3" s="445"/>
      <c r="Y3" s="445"/>
      <c r="Z3" s="445"/>
      <c r="AA3" s="445"/>
      <c r="AB3" s="445"/>
      <c r="AC3" s="445"/>
      <c r="AD3" s="445"/>
      <c r="AE3" s="445"/>
    </row>
    <row r="4" spans="1:31" ht="13.5" customHeight="1" x14ac:dyDescent="0.15">
      <c r="A4" s="371" t="s">
        <v>436</v>
      </c>
      <c r="B4" s="445"/>
      <c r="C4" s="445"/>
      <c r="D4" s="445"/>
      <c r="E4" s="445"/>
      <c r="F4" s="445"/>
      <c r="G4" s="445"/>
      <c r="H4" s="445"/>
      <c r="I4" s="445"/>
      <c r="J4" s="445"/>
      <c r="K4" s="445"/>
      <c r="L4" s="445"/>
      <c r="M4" s="445"/>
      <c r="N4" s="445"/>
      <c r="O4" s="445"/>
      <c r="P4" s="445"/>
      <c r="Q4" s="445"/>
      <c r="R4" s="420"/>
      <c r="S4" s="445"/>
      <c r="T4" s="445"/>
      <c r="U4" s="445"/>
      <c r="V4" s="445"/>
      <c r="W4" s="445"/>
      <c r="X4" s="445"/>
      <c r="Y4" s="445"/>
      <c r="Z4" s="445"/>
      <c r="AA4" s="445"/>
      <c r="AB4" s="445"/>
      <c r="AC4" s="445"/>
      <c r="AD4" s="445"/>
      <c r="AE4" s="445"/>
    </row>
    <row r="5" spans="1:31" ht="13.5" customHeight="1" thickBot="1" x14ac:dyDescent="0.2">
      <c r="A5" s="390"/>
      <c r="B5" s="390"/>
      <c r="C5" s="390"/>
      <c r="D5" s="390"/>
      <c r="E5" s="390"/>
      <c r="F5" s="390"/>
      <c r="G5" s="390"/>
      <c r="H5" s="390"/>
      <c r="I5" s="390"/>
      <c r="J5" s="390"/>
      <c r="K5" s="390"/>
      <c r="L5" s="390"/>
      <c r="M5" s="390"/>
      <c r="N5" s="390"/>
      <c r="O5" s="390"/>
      <c r="P5" s="390"/>
      <c r="Q5" s="390"/>
      <c r="R5" s="372" t="s">
        <v>278</v>
      </c>
      <c r="S5" s="453"/>
      <c r="T5" s="453"/>
      <c r="U5" s="453"/>
      <c r="V5" s="453"/>
      <c r="W5" s="453"/>
      <c r="X5" s="453"/>
      <c r="Y5" s="453"/>
      <c r="Z5" s="453"/>
      <c r="AA5" s="453"/>
      <c r="AB5" s="453"/>
      <c r="AC5" s="453"/>
      <c r="AD5" s="453"/>
      <c r="AE5" s="453"/>
    </row>
    <row r="6" spans="1:31" ht="13.5" customHeight="1" x14ac:dyDescent="0.15">
      <c r="A6" s="450" t="s">
        <v>21</v>
      </c>
      <c r="B6" s="452"/>
      <c r="C6" s="450" t="s">
        <v>22</v>
      </c>
      <c r="D6" s="452" t="s">
        <v>165</v>
      </c>
      <c r="E6" s="452"/>
      <c r="F6" s="452"/>
      <c r="G6" s="452"/>
      <c r="H6" s="452"/>
      <c r="I6" s="452"/>
      <c r="J6" s="452"/>
      <c r="K6" s="452"/>
      <c r="L6" s="452" t="s">
        <v>166</v>
      </c>
      <c r="M6" s="452"/>
      <c r="N6" s="452"/>
      <c r="O6" s="452"/>
      <c r="P6" s="452"/>
      <c r="Q6" s="454"/>
      <c r="R6" s="450" t="s">
        <v>229</v>
      </c>
      <c r="S6" s="452" t="s">
        <v>164</v>
      </c>
      <c r="T6" s="452"/>
      <c r="U6" s="452"/>
      <c r="V6" s="452"/>
      <c r="W6" s="452"/>
      <c r="X6" s="452"/>
      <c r="Y6" s="454" t="s">
        <v>167</v>
      </c>
      <c r="Z6" s="455"/>
      <c r="AA6" s="455"/>
      <c r="AB6" s="455"/>
      <c r="AC6" s="450"/>
      <c r="AD6" s="459" t="s">
        <v>38</v>
      </c>
      <c r="AE6" s="454" t="s">
        <v>420</v>
      </c>
    </row>
    <row r="7" spans="1:31" ht="17.25" customHeight="1" x14ac:dyDescent="0.15">
      <c r="A7" s="451"/>
      <c r="B7" s="443"/>
      <c r="C7" s="451"/>
      <c r="D7" s="443" t="s">
        <v>13</v>
      </c>
      <c r="E7" s="443" t="s">
        <v>23</v>
      </c>
      <c r="F7" s="443" t="s">
        <v>30</v>
      </c>
      <c r="G7" s="443"/>
      <c r="H7" s="443"/>
      <c r="I7" s="443"/>
      <c r="J7" s="443" t="s">
        <v>25</v>
      </c>
      <c r="K7" s="446" t="s">
        <v>486</v>
      </c>
      <c r="L7" s="443" t="s">
        <v>13</v>
      </c>
      <c r="M7" s="464" t="s">
        <v>260</v>
      </c>
      <c r="N7" s="443" t="s">
        <v>26</v>
      </c>
      <c r="O7" s="443" t="s">
        <v>27</v>
      </c>
      <c r="P7" s="443" t="s">
        <v>28</v>
      </c>
      <c r="Q7" s="449" t="s">
        <v>29</v>
      </c>
      <c r="R7" s="451"/>
      <c r="S7" s="443" t="s">
        <v>13</v>
      </c>
      <c r="T7" s="446" t="s">
        <v>31</v>
      </c>
      <c r="U7" s="443" t="s">
        <v>32</v>
      </c>
      <c r="V7" s="443" t="s">
        <v>33</v>
      </c>
      <c r="W7" s="443" t="s">
        <v>255</v>
      </c>
      <c r="X7" s="443" t="s">
        <v>34</v>
      </c>
      <c r="Y7" s="443" t="s">
        <v>13</v>
      </c>
      <c r="Z7" s="446" t="s">
        <v>35</v>
      </c>
      <c r="AA7" s="456" t="s">
        <v>261</v>
      </c>
      <c r="AB7" s="456" t="s">
        <v>262</v>
      </c>
      <c r="AC7" s="456" t="s">
        <v>263</v>
      </c>
      <c r="AD7" s="460"/>
      <c r="AE7" s="449"/>
    </row>
    <row r="8" spans="1:31" ht="17.25" customHeight="1" x14ac:dyDescent="0.15">
      <c r="A8" s="451"/>
      <c r="B8" s="443"/>
      <c r="C8" s="451"/>
      <c r="D8" s="443"/>
      <c r="E8" s="443"/>
      <c r="F8" s="447" t="s">
        <v>544</v>
      </c>
      <c r="G8" s="447" t="s">
        <v>545</v>
      </c>
      <c r="H8" s="447" t="s">
        <v>487</v>
      </c>
      <c r="I8" s="46" t="s">
        <v>258</v>
      </c>
      <c r="J8" s="443"/>
      <c r="K8" s="446"/>
      <c r="L8" s="443"/>
      <c r="M8" s="465"/>
      <c r="N8" s="443"/>
      <c r="O8" s="443"/>
      <c r="P8" s="443"/>
      <c r="Q8" s="449"/>
      <c r="R8" s="451"/>
      <c r="S8" s="443"/>
      <c r="T8" s="446"/>
      <c r="U8" s="443"/>
      <c r="V8" s="443"/>
      <c r="W8" s="443"/>
      <c r="X8" s="443"/>
      <c r="Y8" s="443"/>
      <c r="Z8" s="446"/>
      <c r="AA8" s="461"/>
      <c r="AB8" s="461"/>
      <c r="AC8" s="457"/>
      <c r="AD8" s="460"/>
      <c r="AE8" s="449"/>
    </row>
    <row r="9" spans="1:31" ht="17.25" customHeight="1" x14ac:dyDescent="0.15">
      <c r="A9" s="451"/>
      <c r="B9" s="443"/>
      <c r="C9" s="451"/>
      <c r="D9" s="443"/>
      <c r="E9" s="443"/>
      <c r="F9" s="448"/>
      <c r="G9" s="448"/>
      <c r="H9" s="448"/>
      <c r="I9" s="45" t="s">
        <v>259</v>
      </c>
      <c r="J9" s="443"/>
      <c r="K9" s="446"/>
      <c r="L9" s="443"/>
      <c r="M9" s="466"/>
      <c r="N9" s="443"/>
      <c r="O9" s="443"/>
      <c r="P9" s="443"/>
      <c r="Q9" s="449"/>
      <c r="R9" s="451"/>
      <c r="S9" s="443"/>
      <c r="T9" s="446"/>
      <c r="U9" s="443"/>
      <c r="V9" s="443"/>
      <c r="W9" s="443"/>
      <c r="X9" s="443"/>
      <c r="Y9" s="443"/>
      <c r="Z9" s="446"/>
      <c r="AA9" s="462"/>
      <c r="AB9" s="462"/>
      <c r="AC9" s="458"/>
      <c r="AD9" s="460"/>
      <c r="AE9" s="449"/>
    </row>
    <row r="10" spans="1:31" s="135" customFormat="1" ht="13.5" customHeight="1" x14ac:dyDescent="0.15">
      <c r="A10" s="373" t="s">
        <v>549</v>
      </c>
      <c r="B10" s="376"/>
      <c r="C10" s="150">
        <v>1609</v>
      </c>
      <c r="D10" s="150">
        <v>8</v>
      </c>
      <c r="E10" s="150">
        <v>4</v>
      </c>
      <c r="F10" s="150">
        <v>0</v>
      </c>
      <c r="G10" s="150">
        <v>0</v>
      </c>
      <c r="H10" s="150">
        <v>0</v>
      </c>
      <c r="I10" s="150">
        <v>1</v>
      </c>
      <c r="J10" s="150">
        <v>1</v>
      </c>
      <c r="K10" s="150">
        <v>2</v>
      </c>
      <c r="L10" s="150">
        <v>153</v>
      </c>
      <c r="M10" s="150">
        <v>0</v>
      </c>
      <c r="N10" s="150">
        <v>84</v>
      </c>
      <c r="O10" s="150">
        <v>57</v>
      </c>
      <c r="P10" s="150">
        <v>11</v>
      </c>
      <c r="Q10" s="150">
        <v>1</v>
      </c>
      <c r="R10" s="150">
        <v>1062</v>
      </c>
      <c r="S10" s="150">
        <v>122</v>
      </c>
      <c r="T10" s="150">
        <v>117</v>
      </c>
      <c r="U10" s="150">
        <v>2</v>
      </c>
      <c r="V10" s="150">
        <v>3</v>
      </c>
      <c r="W10" s="150">
        <v>0</v>
      </c>
      <c r="X10" s="150">
        <v>0</v>
      </c>
      <c r="Y10" s="150">
        <v>19</v>
      </c>
      <c r="Z10" s="150">
        <v>0</v>
      </c>
      <c r="AA10" s="150">
        <v>12</v>
      </c>
      <c r="AB10" s="150">
        <v>5</v>
      </c>
      <c r="AC10" s="150">
        <v>2</v>
      </c>
      <c r="AD10" s="150">
        <v>245</v>
      </c>
      <c r="AE10" s="120" t="s">
        <v>396</v>
      </c>
    </row>
    <row r="11" spans="1:31" s="135" customFormat="1" ht="13.5" customHeight="1" x14ac:dyDescent="0.15">
      <c r="A11" s="373" t="s">
        <v>604</v>
      </c>
      <c r="B11" s="376"/>
      <c r="C11" s="150">
        <v>1554</v>
      </c>
      <c r="D11" s="150">
        <v>4</v>
      </c>
      <c r="E11" s="150">
        <v>1</v>
      </c>
      <c r="F11" s="150">
        <v>0</v>
      </c>
      <c r="G11" s="150">
        <v>0</v>
      </c>
      <c r="H11" s="150">
        <v>0</v>
      </c>
      <c r="I11" s="150">
        <v>0</v>
      </c>
      <c r="J11" s="150">
        <v>3</v>
      </c>
      <c r="K11" s="150">
        <v>0</v>
      </c>
      <c r="L11" s="150">
        <v>142</v>
      </c>
      <c r="M11" s="150">
        <v>0</v>
      </c>
      <c r="N11" s="150">
        <v>78</v>
      </c>
      <c r="O11" s="150">
        <v>52</v>
      </c>
      <c r="P11" s="150">
        <v>9</v>
      </c>
      <c r="Q11" s="150">
        <v>3</v>
      </c>
      <c r="R11" s="150">
        <v>980</v>
      </c>
      <c r="S11" s="150">
        <v>132</v>
      </c>
      <c r="T11" s="150">
        <v>110</v>
      </c>
      <c r="U11" s="150">
        <v>8</v>
      </c>
      <c r="V11" s="150">
        <v>14</v>
      </c>
      <c r="W11" s="150">
        <v>0</v>
      </c>
      <c r="X11" s="150">
        <v>0</v>
      </c>
      <c r="Y11" s="150">
        <v>21</v>
      </c>
      <c r="Z11" s="150">
        <v>0</v>
      </c>
      <c r="AA11" s="150">
        <v>10</v>
      </c>
      <c r="AB11" s="150">
        <v>8</v>
      </c>
      <c r="AC11" s="150">
        <v>3</v>
      </c>
      <c r="AD11" s="150">
        <v>275</v>
      </c>
      <c r="AE11" s="120" t="s">
        <v>482</v>
      </c>
    </row>
    <row r="12" spans="1:31" s="135" customFormat="1" ht="13.5" customHeight="1" x14ac:dyDescent="0.15">
      <c r="A12" s="373" t="s">
        <v>483</v>
      </c>
      <c r="B12" s="376"/>
      <c r="C12" s="150">
        <v>1431</v>
      </c>
      <c r="D12" s="150">
        <v>13</v>
      </c>
      <c r="E12" s="150">
        <v>2</v>
      </c>
      <c r="F12" s="150">
        <v>0</v>
      </c>
      <c r="G12" s="150">
        <v>2</v>
      </c>
      <c r="H12" s="150">
        <v>0</v>
      </c>
      <c r="I12" s="150">
        <v>4</v>
      </c>
      <c r="J12" s="150">
        <v>3</v>
      </c>
      <c r="K12" s="150">
        <v>2</v>
      </c>
      <c r="L12" s="150">
        <v>146</v>
      </c>
      <c r="M12" s="150">
        <v>0</v>
      </c>
      <c r="N12" s="150">
        <v>89</v>
      </c>
      <c r="O12" s="150">
        <v>50</v>
      </c>
      <c r="P12" s="150">
        <v>6</v>
      </c>
      <c r="Q12" s="150">
        <v>1</v>
      </c>
      <c r="R12" s="150">
        <v>952</v>
      </c>
      <c r="S12" s="150">
        <v>113</v>
      </c>
      <c r="T12" s="150">
        <v>109</v>
      </c>
      <c r="U12" s="150">
        <v>2</v>
      </c>
      <c r="V12" s="150">
        <v>2</v>
      </c>
      <c r="W12" s="150">
        <v>0</v>
      </c>
      <c r="X12" s="150">
        <v>0</v>
      </c>
      <c r="Y12" s="150">
        <v>26</v>
      </c>
      <c r="Z12" s="150">
        <v>0</v>
      </c>
      <c r="AA12" s="150">
        <v>13</v>
      </c>
      <c r="AB12" s="150">
        <v>11</v>
      </c>
      <c r="AC12" s="150">
        <v>2</v>
      </c>
      <c r="AD12" s="150">
        <v>181</v>
      </c>
      <c r="AE12" s="120" t="s">
        <v>483</v>
      </c>
    </row>
    <row r="13" spans="1:31" ht="13.5" customHeight="1" x14ac:dyDescent="0.15">
      <c r="A13" s="373" t="s">
        <v>502</v>
      </c>
      <c r="B13" s="376"/>
      <c r="C13" s="43">
        <v>1251</v>
      </c>
      <c r="D13" s="43">
        <v>10</v>
      </c>
      <c r="E13" s="43">
        <v>3</v>
      </c>
      <c r="F13" s="43">
        <v>0</v>
      </c>
      <c r="G13" s="43">
        <v>0</v>
      </c>
      <c r="H13" s="43">
        <v>0</v>
      </c>
      <c r="I13" s="43">
        <v>0</v>
      </c>
      <c r="J13" s="43">
        <v>3</v>
      </c>
      <c r="K13" s="43">
        <v>4</v>
      </c>
      <c r="L13" s="43">
        <v>148</v>
      </c>
      <c r="M13" s="43">
        <v>0</v>
      </c>
      <c r="N13" s="43">
        <v>99</v>
      </c>
      <c r="O13" s="43">
        <v>42</v>
      </c>
      <c r="P13" s="43">
        <v>6</v>
      </c>
      <c r="Q13" s="43">
        <v>1</v>
      </c>
      <c r="R13" s="43">
        <v>795</v>
      </c>
      <c r="S13" s="43">
        <v>111</v>
      </c>
      <c r="T13" s="43">
        <v>90</v>
      </c>
      <c r="U13" s="43">
        <v>6</v>
      </c>
      <c r="V13" s="43">
        <v>14</v>
      </c>
      <c r="W13" s="43">
        <v>0</v>
      </c>
      <c r="X13" s="43">
        <v>1</v>
      </c>
      <c r="Y13" s="43">
        <v>31</v>
      </c>
      <c r="Z13" s="43">
        <v>0</v>
      </c>
      <c r="AA13" s="43">
        <v>20</v>
      </c>
      <c r="AB13" s="43">
        <v>10</v>
      </c>
      <c r="AC13" s="43">
        <v>1</v>
      </c>
      <c r="AD13" s="43">
        <v>156</v>
      </c>
      <c r="AE13" s="120" t="s">
        <v>502</v>
      </c>
    </row>
    <row r="14" spans="1:31" ht="13.5" customHeight="1" x14ac:dyDescent="0.15">
      <c r="A14" s="436" t="s">
        <v>566</v>
      </c>
      <c r="B14" s="444"/>
      <c r="C14" s="73">
        <f>SUM(C16:C29)</f>
        <v>1230</v>
      </c>
      <c r="D14" s="73">
        <f>SUM(D16:D29)</f>
        <v>10</v>
      </c>
      <c r="E14" s="73">
        <f t="shared" ref="E14:M14" si="0">SUM(E16:E29)</f>
        <v>1</v>
      </c>
      <c r="F14" s="73">
        <f t="shared" si="0"/>
        <v>0</v>
      </c>
      <c r="G14" s="73">
        <f t="shared" si="0"/>
        <v>0</v>
      </c>
      <c r="H14" s="73">
        <f t="shared" si="0"/>
        <v>0</v>
      </c>
      <c r="I14" s="73">
        <f t="shared" si="0"/>
        <v>2</v>
      </c>
      <c r="J14" s="73">
        <f t="shared" si="0"/>
        <v>5</v>
      </c>
      <c r="K14" s="73">
        <f t="shared" si="0"/>
        <v>2</v>
      </c>
      <c r="L14" s="73">
        <f t="shared" si="0"/>
        <v>155</v>
      </c>
      <c r="M14" s="73">
        <f t="shared" si="0"/>
        <v>0</v>
      </c>
      <c r="N14" s="73">
        <f>SUM(N16:N29)</f>
        <v>82</v>
      </c>
      <c r="O14" s="73">
        <f>SUM(O16:O29)</f>
        <v>60</v>
      </c>
      <c r="P14" s="73">
        <f>SUM(P16:P29)</f>
        <v>9</v>
      </c>
      <c r="Q14" s="73">
        <f t="shared" ref="Q14:AC14" si="1">SUM(Q16:Q29)</f>
        <v>4</v>
      </c>
      <c r="R14" s="73">
        <f t="shared" si="1"/>
        <v>741</v>
      </c>
      <c r="S14" s="73">
        <f t="shared" si="1"/>
        <v>103</v>
      </c>
      <c r="T14" s="73">
        <f t="shared" si="1"/>
        <v>94</v>
      </c>
      <c r="U14" s="73">
        <f t="shared" si="1"/>
        <v>2</v>
      </c>
      <c r="V14" s="73">
        <f t="shared" si="1"/>
        <v>7</v>
      </c>
      <c r="W14" s="73">
        <f t="shared" si="1"/>
        <v>0</v>
      </c>
      <c r="X14" s="73">
        <f t="shared" si="1"/>
        <v>0</v>
      </c>
      <c r="Y14" s="73">
        <f t="shared" si="1"/>
        <v>24</v>
      </c>
      <c r="Z14" s="73">
        <f t="shared" si="1"/>
        <v>0</v>
      </c>
      <c r="AA14" s="73">
        <f>SUM(AA16:AA29)</f>
        <v>12</v>
      </c>
      <c r="AB14" s="73">
        <f>SUM(AB16:AB29)</f>
        <v>10</v>
      </c>
      <c r="AC14" s="73">
        <f t="shared" si="1"/>
        <v>2</v>
      </c>
      <c r="AD14" s="73">
        <f>SUM(AD16:AD29)</f>
        <v>197</v>
      </c>
      <c r="AE14" s="120" t="s">
        <v>605</v>
      </c>
    </row>
    <row r="15" spans="1:31" ht="11.25" customHeight="1" x14ac:dyDescent="0.15">
      <c r="A15" s="373"/>
      <c r="B15" s="374"/>
      <c r="C15" s="67"/>
      <c r="D15" s="67"/>
      <c r="E15" s="67"/>
      <c r="F15" s="67"/>
      <c r="G15" s="67"/>
      <c r="H15" s="67"/>
      <c r="I15" s="67"/>
      <c r="J15" s="67"/>
      <c r="K15" s="67"/>
      <c r="L15" s="67"/>
      <c r="M15" s="67"/>
      <c r="N15" s="67"/>
      <c r="O15" s="67"/>
      <c r="P15" s="67"/>
      <c r="Q15" s="67"/>
      <c r="R15" s="67"/>
      <c r="S15" s="67"/>
      <c r="T15" s="67"/>
      <c r="U15" s="67"/>
      <c r="V15" s="67"/>
      <c r="W15" s="67"/>
      <c r="X15" s="67"/>
      <c r="Y15" s="43"/>
      <c r="Z15" s="67"/>
      <c r="AA15" s="67"/>
      <c r="AB15" s="67"/>
      <c r="AC15" s="67"/>
      <c r="AD15" s="67"/>
      <c r="AE15" s="120"/>
    </row>
    <row r="16" spans="1:31" ht="13.5" customHeight="1" x14ac:dyDescent="0.15">
      <c r="A16" s="373" t="s">
        <v>606</v>
      </c>
      <c r="B16" s="374"/>
      <c r="C16" s="72">
        <f>D16+L16+R16+S16+Y16+AD16</f>
        <v>112</v>
      </c>
      <c r="D16" s="73">
        <f>SUM(E16:K16)</f>
        <v>0</v>
      </c>
      <c r="E16" s="73">
        <v>0</v>
      </c>
      <c r="F16" s="73">
        <v>0</v>
      </c>
      <c r="G16" s="73">
        <v>0</v>
      </c>
      <c r="H16" s="73">
        <v>0</v>
      </c>
      <c r="I16" s="73">
        <v>0</v>
      </c>
      <c r="J16" s="73">
        <v>0</v>
      </c>
      <c r="K16" s="73">
        <v>0</v>
      </c>
      <c r="L16" s="73">
        <f>SUM(M16:Q16)</f>
        <v>15</v>
      </c>
      <c r="M16" s="73">
        <v>0</v>
      </c>
      <c r="N16" s="73">
        <v>8</v>
      </c>
      <c r="O16" s="73">
        <v>5</v>
      </c>
      <c r="P16" s="73">
        <v>1</v>
      </c>
      <c r="Q16" s="73">
        <v>1</v>
      </c>
      <c r="R16" s="73">
        <v>73</v>
      </c>
      <c r="S16" s="73">
        <f>SUM(T16:X16)</f>
        <v>9</v>
      </c>
      <c r="T16" s="73">
        <v>9</v>
      </c>
      <c r="U16" s="73">
        <v>0</v>
      </c>
      <c r="V16" s="73">
        <v>0</v>
      </c>
      <c r="W16" s="73">
        <v>0</v>
      </c>
      <c r="X16" s="73">
        <v>0</v>
      </c>
      <c r="Y16" s="73">
        <f>SUM(Z16:AC16)</f>
        <v>1</v>
      </c>
      <c r="Z16" s="73">
        <v>0</v>
      </c>
      <c r="AA16" s="73">
        <v>0</v>
      </c>
      <c r="AB16" s="73">
        <v>0</v>
      </c>
      <c r="AC16" s="73">
        <v>1</v>
      </c>
      <c r="AD16" s="74">
        <v>14</v>
      </c>
      <c r="AE16" s="56" t="s">
        <v>249</v>
      </c>
    </row>
    <row r="17" spans="1:31" ht="13.5" customHeight="1" x14ac:dyDescent="0.15">
      <c r="A17" s="373" t="s">
        <v>279</v>
      </c>
      <c r="B17" s="374"/>
      <c r="C17" s="72">
        <f t="shared" ref="C17:C29" si="2">D17+L17+R17+S17+Y17+AD17</f>
        <v>85</v>
      </c>
      <c r="D17" s="73">
        <f t="shared" ref="D17:D29" si="3">SUM(E17:K17)</f>
        <v>0</v>
      </c>
      <c r="E17" s="73">
        <v>0</v>
      </c>
      <c r="F17" s="73">
        <v>0</v>
      </c>
      <c r="G17" s="73">
        <v>0</v>
      </c>
      <c r="H17" s="73">
        <v>0</v>
      </c>
      <c r="I17" s="73">
        <v>0</v>
      </c>
      <c r="J17" s="73">
        <v>0</v>
      </c>
      <c r="K17" s="73">
        <v>0</v>
      </c>
      <c r="L17" s="73">
        <f t="shared" ref="L17:L29" si="4">SUM(M17:Q17)</f>
        <v>8</v>
      </c>
      <c r="M17" s="73">
        <v>0</v>
      </c>
      <c r="N17" s="73">
        <v>5</v>
      </c>
      <c r="O17" s="73">
        <v>3</v>
      </c>
      <c r="P17" s="73">
        <v>0</v>
      </c>
      <c r="Q17" s="73">
        <v>0</v>
      </c>
      <c r="R17" s="73">
        <v>53</v>
      </c>
      <c r="S17" s="73">
        <f t="shared" ref="S17:S29" si="5">SUM(T17:X17)</f>
        <v>11</v>
      </c>
      <c r="T17" s="73">
        <v>10</v>
      </c>
      <c r="U17" s="73">
        <v>1</v>
      </c>
      <c r="V17" s="73">
        <v>0</v>
      </c>
      <c r="W17" s="73">
        <v>0</v>
      </c>
      <c r="X17" s="73">
        <v>0</v>
      </c>
      <c r="Y17" s="73">
        <f t="shared" ref="Y17:Y29" si="6">SUM(Z17:AC17)</f>
        <v>2</v>
      </c>
      <c r="Z17" s="73">
        <v>0</v>
      </c>
      <c r="AA17" s="73">
        <v>1</v>
      </c>
      <c r="AB17" s="73">
        <v>1</v>
      </c>
      <c r="AC17" s="73">
        <v>0</v>
      </c>
      <c r="AD17" s="74">
        <v>11</v>
      </c>
      <c r="AE17" s="56" t="s">
        <v>279</v>
      </c>
    </row>
    <row r="18" spans="1:31" ht="13.5" customHeight="1" x14ac:dyDescent="0.15">
      <c r="A18" s="373" t="s">
        <v>280</v>
      </c>
      <c r="B18" s="374"/>
      <c r="C18" s="72">
        <f t="shared" si="2"/>
        <v>96</v>
      </c>
      <c r="D18" s="73">
        <f t="shared" si="3"/>
        <v>0</v>
      </c>
      <c r="E18" s="73">
        <v>0</v>
      </c>
      <c r="F18" s="73">
        <v>0</v>
      </c>
      <c r="G18" s="73">
        <v>0</v>
      </c>
      <c r="H18" s="73">
        <v>0</v>
      </c>
      <c r="I18" s="73">
        <v>0</v>
      </c>
      <c r="J18" s="73">
        <v>0</v>
      </c>
      <c r="K18" s="73">
        <v>0</v>
      </c>
      <c r="L18" s="73">
        <f t="shared" si="4"/>
        <v>12</v>
      </c>
      <c r="M18" s="73">
        <v>0</v>
      </c>
      <c r="N18" s="73">
        <v>9</v>
      </c>
      <c r="O18" s="73">
        <v>3</v>
      </c>
      <c r="P18" s="73">
        <v>0</v>
      </c>
      <c r="Q18" s="73">
        <v>0</v>
      </c>
      <c r="R18" s="73">
        <v>60</v>
      </c>
      <c r="S18" s="73">
        <f t="shared" si="5"/>
        <v>5</v>
      </c>
      <c r="T18" s="73">
        <v>5</v>
      </c>
      <c r="U18" s="73">
        <v>0</v>
      </c>
      <c r="V18" s="73">
        <v>0</v>
      </c>
      <c r="W18" s="73">
        <v>0</v>
      </c>
      <c r="X18" s="73">
        <v>0</v>
      </c>
      <c r="Y18" s="73">
        <f t="shared" si="6"/>
        <v>5</v>
      </c>
      <c r="Z18" s="73">
        <v>0</v>
      </c>
      <c r="AA18" s="73">
        <v>2</v>
      </c>
      <c r="AB18" s="73">
        <v>2</v>
      </c>
      <c r="AC18" s="73">
        <v>1</v>
      </c>
      <c r="AD18" s="74">
        <v>14</v>
      </c>
      <c r="AE18" s="56" t="s">
        <v>280</v>
      </c>
    </row>
    <row r="19" spans="1:31" ht="13.5" customHeight="1" x14ac:dyDescent="0.15">
      <c r="A19" s="373" t="s">
        <v>281</v>
      </c>
      <c r="B19" s="374"/>
      <c r="C19" s="72">
        <f t="shared" si="2"/>
        <v>112</v>
      </c>
      <c r="D19" s="73">
        <f t="shared" si="3"/>
        <v>0</v>
      </c>
      <c r="E19" s="73">
        <v>0</v>
      </c>
      <c r="F19" s="73">
        <v>0</v>
      </c>
      <c r="G19" s="73">
        <v>0</v>
      </c>
      <c r="H19" s="73">
        <v>0</v>
      </c>
      <c r="I19" s="73">
        <v>0</v>
      </c>
      <c r="J19" s="73">
        <v>0</v>
      </c>
      <c r="K19" s="73">
        <v>0</v>
      </c>
      <c r="L19" s="73">
        <f t="shared" si="4"/>
        <v>15</v>
      </c>
      <c r="M19" s="73">
        <v>0</v>
      </c>
      <c r="N19" s="73">
        <v>8</v>
      </c>
      <c r="O19" s="73">
        <v>5</v>
      </c>
      <c r="P19" s="73">
        <v>1</v>
      </c>
      <c r="Q19" s="73">
        <v>1</v>
      </c>
      <c r="R19" s="73">
        <v>70</v>
      </c>
      <c r="S19" s="73">
        <f t="shared" si="5"/>
        <v>9</v>
      </c>
      <c r="T19" s="73">
        <v>9</v>
      </c>
      <c r="U19" s="73">
        <v>0</v>
      </c>
      <c r="V19" s="73">
        <v>0</v>
      </c>
      <c r="W19" s="73">
        <v>0</v>
      </c>
      <c r="X19" s="73">
        <v>0</v>
      </c>
      <c r="Y19" s="73">
        <f t="shared" si="6"/>
        <v>2</v>
      </c>
      <c r="Z19" s="73">
        <v>0</v>
      </c>
      <c r="AA19" s="73">
        <v>1</v>
      </c>
      <c r="AB19" s="73">
        <v>1</v>
      </c>
      <c r="AC19" s="73">
        <v>0</v>
      </c>
      <c r="AD19" s="74">
        <v>16</v>
      </c>
      <c r="AE19" s="56" t="s">
        <v>281</v>
      </c>
    </row>
    <row r="20" spans="1:31" ht="11.25" customHeight="1" x14ac:dyDescent="0.15">
      <c r="A20" s="373"/>
      <c r="B20" s="374"/>
      <c r="C20" s="72"/>
      <c r="D20" s="73"/>
      <c r="E20" s="68"/>
      <c r="F20" s="68"/>
      <c r="G20" s="68"/>
      <c r="H20" s="68"/>
      <c r="I20" s="68"/>
      <c r="J20" s="68"/>
      <c r="K20" s="68"/>
      <c r="L20" s="73"/>
      <c r="M20" s="68"/>
      <c r="Q20" s="68"/>
      <c r="R20" s="75"/>
      <c r="S20" s="73"/>
      <c r="T20" s="68"/>
      <c r="U20" s="68"/>
      <c r="V20" s="68"/>
      <c r="W20" s="68"/>
      <c r="X20" s="68"/>
      <c r="Y20" s="73"/>
      <c r="Z20" s="68"/>
      <c r="AC20" s="68"/>
      <c r="AD20" s="76"/>
      <c r="AE20" s="56"/>
    </row>
    <row r="21" spans="1:31" ht="13.5" customHeight="1" x14ac:dyDescent="0.15">
      <c r="A21" s="373" t="s">
        <v>607</v>
      </c>
      <c r="B21" s="374"/>
      <c r="C21" s="72">
        <f t="shared" si="2"/>
        <v>125</v>
      </c>
      <c r="D21" s="73">
        <f t="shared" si="3"/>
        <v>0</v>
      </c>
      <c r="E21" s="73">
        <v>0</v>
      </c>
      <c r="F21" s="73">
        <v>0</v>
      </c>
      <c r="G21" s="73">
        <v>0</v>
      </c>
      <c r="H21" s="73">
        <v>0</v>
      </c>
      <c r="I21" s="73">
        <v>0</v>
      </c>
      <c r="J21" s="73">
        <v>0</v>
      </c>
      <c r="K21" s="73">
        <v>0</v>
      </c>
      <c r="L21" s="73">
        <f t="shared" si="4"/>
        <v>12</v>
      </c>
      <c r="M21" s="73">
        <v>0</v>
      </c>
      <c r="N21" s="68">
        <v>7</v>
      </c>
      <c r="O21" s="68">
        <v>4</v>
      </c>
      <c r="P21" s="68">
        <v>1</v>
      </c>
      <c r="Q21" s="73">
        <v>0</v>
      </c>
      <c r="R21" s="73">
        <v>84</v>
      </c>
      <c r="S21" s="73">
        <f t="shared" si="5"/>
        <v>5</v>
      </c>
      <c r="T21" s="73">
        <v>5</v>
      </c>
      <c r="U21" s="73">
        <v>0</v>
      </c>
      <c r="V21" s="73">
        <v>0</v>
      </c>
      <c r="W21" s="73">
        <v>0</v>
      </c>
      <c r="X21" s="73">
        <v>0</v>
      </c>
      <c r="Y21" s="73">
        <f t="shared" si="6"/>
        <v>2</v>
      </c>
      <c r="Z21" s="73">
        <v>0</v>
      </c>
      <c r="AA21" s="68">
        <v>1</v>
      </c>
      <c r="AB21" s="68">
        <v>1</v>
      </c>
      <c r="AC21" s="73">
        <v>0</v>
      </c>
      <c r="AD21" s="74">
        <v>22</v>
      </c>
      <c r="AE21" s="56" t="s">
        <v>162</v>
      </c>
    </row>
    <row r="22" spans="1:31" ht="13.5" customHeight="1" x14ac:dyDescent="0.15">
      <c r="A22" s="373" t="s">
        <v>282</v>
      </c>
      <c r="B22" s="374"/>
      <c r="C22" s="72">
        <f t="shared" si="2"/>
        <v>109</v>
      </c>
      <c r="D22" s="73">
        <f t="shared" si="3"/>
        <v>0</v>
      </c>
      <c r="E22" s="73">
        <v>0</v>
      </c>
      <c r="F22" s="73">
        <v>0</v>
      </c>
      <c r="G22" s="73">
        <v>0</v>
      </c>
      <c r="H22" s="73">
        <v>0</v>
      </c>
      <c r="I22" s="73">
        <v>0</v>
      </c>
      <c r="J22" s="73">
        <v>0</v>
      </c>
      <c r="K22" s="73">
        <v>0</v>
      </c>
      <c r="L22" s="73">
        <f t="shared" si="4"/>
        <v>15</v>
      </c>
      <c r="M22" s="73">
        <v>0</v>
      </c>
      <c r="N22" s="73">
        <v>9</v>
      </c>
      <c r="O22" s="73">
        <v>6</v>
      </c>
      <c r="P22" s="73">
        <v>0</v>
      </c>
      <c r="Q22" s="73">
        <v>0</v>
      </c>
      <c r="R22" s="73">
        <v>66</v>
      </c>
      <c r="S22" s="73">
        <f t="shared" si="5"/>
        <v>8</v>
      </c>
      <c r="T22" s="73">
        <v>7</v>
      </c>
      <c r="U22" s="73">
        <v>0</v>
      </c>
      <c r="V22" s="73">
        <v>1</v>
      </c>
      <c r="W22" s="73">
        <v>0</v>
      </c>
      <c r="X22" s="73">
        <v>0</v>
      </c>
      <c r="Y22" s="73">
        <f t="shared" si="6"/>
        <v>1</v>
      </c>
      <c r="Z22" s="73">
        <v>0</v>
      </c>
      <c r="AA22" s="73">
        <v>0</v>
      </c>
      <c r="AB22" s="73">
        <v>1</v>
      </c>
      <c r="AC22" s="73">
        <v>0</v>
      </c>
      <c r="AD22" s="74">
        <v>19</v>
      </c>
      <c r="AE22" s="56" t="s">
        <v>282</v>
      </c>
    </row>
    <row r="23" spans="1:31" ht="13.5" customHeight="1" x14ac:dyDescent="0.15">
      <c r="A23" s="373" t="s">
        <v>283</v>
      </c>
      <c r="B23" s="374"/>
      <c r="C23" s="72">
        <f t="shared" si="2"/>
        <v>91</v>
      </c>
      <c r="D23" s="73">
        <f t="shared" si="3"/>
        <v>0</v>
      </c>
      <c r="E23" s="73">
        <v>0</v>
      </c>
      <c r="F23" s="73">
        <v>0</v>
      </c>
      <c r="G23" s="73">
        <v>0</v>
      </c>
      <c r="H23" s="73">
        <v>0</v>
      </c>
      <c r="I23" s="73">
        <v>0</v>
      </c>
      <c r="J23" s="73">
        <v>0</v>
      </c>
      <c r="K23" s="73">
        <v>0</v>
      </c>
      <c r="L23" s="73">
        <f t="shared" si="4"/>
        <v>14</v>
      </c>
      <c r="M23" s="73">
        <v>0</v>
      </c>
      <c r="N23" s="73">
        <v>5</v>
      </c>
      <c r="O23" s="73">
        <v>7</v>
      </c>
      <c r="P23" s="73">
        <v>1</v>
      </c>
      <c r="Q23" s="73">
        <v>1</v>
      </c>
      <c r="R23" s="73">
        <v>49</v>
      </c>
      <c r="S23" s="73">
        <f t="shared" si="5"/>
        <v>10</v>
      </c>
      <c r="T23" s="73">
        <v>10</v>
      </c>
      <c r="U23" s="73">
        <v>0</v>
      </c>
      <c r="V23" s="73">
        <v>0</v>
      </c>
      <c r="W23" s="73">
        <v>0</v>
      </c>
      <c r="X23" s="73">
        <v>0</v>
      </c>
      <c r="Y23" s="73">
        <f t="shared" si="6"/>
        <v>1</v>
      </c>
      <c r="Z23" s="73">
        <v>0</v>
      </c>
      <c r="AA23" s="73">
        <v>1</v>
      </c>
      <c r="AB23" s="73">
        <v>0</v>
      </c>
      <c r="AC23" s="73">
        <v>0</v>
      </c>
      <c r="AD23" s="74">
        <v>17</v>
      </c>
      <c r="AE23" s="56" t="s">
        <v>283</v>
      </c>
    </row>
    <row r="24" spans="1:31" ht="13.5" customHeight="1" x14ac:dyDescent="0.15">
      <c r="A24" s="373" t="s">
        <v>284</v>
      </c>
      <c r="B24" s="374"/>
      <c r="C24" s="72">
        <f t="shared" si="2"/>
        <v>91</v>
      </c>
      <c r="D24" s="73">
        <f t="shared" si="3"/>
        <v>0</v>
      </c>
      <c r="E24" s="73">
        <v>0</v>
      </c>
      <c r="F24" s="73">
        <v>0</v>
      </c>
      <c r="G24" s="73">
        <v>0</v>
      </c>
      <c r="H24" s="73">
        <v>0</v>
      </c>
      <c r="I24" s="73">
        <v>0</v>
      </c>
      <c r="J24" s="73">
        <v>0</v>
      </c>
      <c r="K24" s="73">
        <v>0</v>
      </c>
      <c r="L24" s="73">
        <f t="shared" si="4"/>
        <v>12</v>
      </c>
      <c r="M24" s="73">
        <v>0</v>
      </c>
      <c r="N24" s="73">
        <v>5</v>
      </c>
      <c r="O24" s="73">
        <v>5</v>
      </c>
      <c r="P24" s="73">
        <v>1</v>
      </c>
      <c r="Q24" s="73">
        <v>1</v>
      </c>
      <c r="R24" s="73">
        <v>53</v>
      </c>
      <c r="S24" s="73">
        <f t="shared" si="5"/>
        <v>10</v>
      </c>
      <c r="T24" s="73">
        <v>9</v>
      </c>
      <c r="U24" s="73">
        <v>0</v>
      </c>
      <c r="V24" s="73">
        <v>1</v>
      </c>
      <c r="W24" s="73">
        <v>0</v>
      </c>
      <c r="X24" s="73">
        <v>0</v>
      </c>
      <c r="Y24" s="73">
        <f t="shared" si="6"/>
        <v>1</v>
      </c>
      <c r="Z24" s="73">
        <v>0</v>
      </c>
      <c r="AA24" s="73">
        <v>0</v>
      </c>
      <c r="AB24" s="73">
        <v>1</v>
      </c>
      <c r="AC24" s="73">
        <v>0</v>
      </c>
      <c r="AD24" s="74">
        <v>15</v>
      </c>
      <c r="AE24" s="56" t="s">
        <v>284</v>
      </c>
    </row>
    <row r="25" spans="1:31" ht="11.25" customHeight="1" x14ac:dyDescent="0.15">
      <c r="A25" s="373"/>
      <c r="B25" s="374"/>
      <c r="C25" s="72"/>
      <c r="D25" s="73"/>
      <c r="E25" s="68"/>
      <c r="F25" s="68"/>
      <c r="G25" s="68"/>
      <c r="H25" s="68"/>
      <c r="I25" s="68"/>
      <c r="J25" s="68"/>
      <c r="K25" s="68"/>
      <c r="L25" s="73"/>
      <c r="M25" s="68"/>
      <c r="Q25" s="68"/>
      <c r="R25" s="75"/>
      <c r="S25" s="73"/>
      <c r="T25" s="68"/>
      <c r="U25" s="68"/>
      <c r="V25" s="68"/>
      <c r="W25" s="68"/>
      <c r="X25" s="68"/>
      <c r="Y25" s="73"/>
      <c r="Z25" s="68"/>
      <c r="AC25" s="68"/>
      <c r="AD25" s="76"/>
      <c r="AE25" s="56"/>
    </row>
    <row r="26" spans="1:31" ht="13.5" customHeight="1" x14ac:dyDescent="0.15">
      <c r="A26" s="373" t="s">
        <v>163</v>
      </c>
      <c r="B26" s="374"/>
      <c r="C26" s="72">
        <f t="shared" si="2"/>
        <v>107</v>
      </c>
      <c r="D26" s="73">
        <f t="shared" si="3"/>
        <v>3</v>
      </c>
      <c r="E26" s="73">
        <v>0</v>
      </c>
      <c r="F26" s="73">
        <v>0</v>
      </c>
      <c r="G26" s="73">
        <v>0</v>
      </c>
      <c r="H26" s="73">
        <v>0</v>
      </c>
      <c r="I26" s="73">
        <v>1</v>
      </c>
      <c r="J26" s="73">
        <v>1</v>
      </c>
      <c r="K26" s="73">
        <v>1</v>
      </c>
      <c r="L26" s="73">
        <f t="shared" si="4"/>
        <v>12</v>
      </c>
      <c r="M26" s="73">
        <v>0</v>
      </c>
      <c r="N26" s="73">
        <v>9</v>
      </c>
      <c r="O26" s="73">
        <v>3</v>
      </c>
      <c r="P26" s="73">
        <v>0</v>
      </c>
      <c r="Q26" s="73">
        <v>0</v>
      </c>
      <c r="R26" s="73">
        <v>61</v>
      </c>
      <c r="S26" s="73">
        <f t="shared" si="5"/>
        <v>8</v>
      </c>
      <c r="T26" s="73">
        <v>8</v>
      </c>
      <c r="U26" s="73">
        <v>0</v>
      </c>
      <c r="V26" s="73">
        <v>0</v>
      </c>
      <c r="W26" s="73">
        <v>0</v>
      </c>
      <c r="X26" s="73">
        <v>0</v>
      </c>
      <c r="Y26" s="73">
        <f t="shared" si="6"/>
        <v>3</v>
      </c>
      <c r="Z26" s="73">
        <v>0</v>
      </c>
      <c r="AA26" s="73">
        <v>1</v>
      </c>
      <c r="AB26" s="73">
        <v>2</v>
      </c>
      <c r="AC26" s="73">
        <v>0</v>
      </c>
      <c r="AD26" s="74">
        <v>20</v>
      </c>
      <c r="AE26" s="56" t="s">
        <v>163</v>
      </c>
    </row>
    <row r="27" spans="1:31" ht="13.5" customHeight="1" x14ac:dyDescent="0.15">
      <c r="A27" s="373" t="s">
        <v>285</v>
      </c>
      <c r="B27" s="374"/>
      <c r="C27" s="72">
        <f t="shared" si="2"/>
        <v>108</v>
      </c>
      <c r="D27" s="73">
        <f t="shared" si="3"/>
        <v>4</v>
      </c>
      <c r="E27" s="73">
        <v>0</v>
      </c>
      <c r="F27" s="73">
        <v>0</v>
      </c>
      <c r="G27" s="73">
        <v>0</v>
      </c>
      <c r="H27" s="73">
        <v>0</v>
      </c>
      <c r="I27" s="73">
        <v>0</v>
      </c>
      <c r="J27" s="73">
        <v>3</v>
      </c>
      <c r="K27" s="73">
        <v>1</v>
      </c>
      <c r="L27" s="73">
        <f t="shared" si="4"/>
        <v>16</v>
      </c>
      <c r="M27" s="73">
        <v>0</v>
      </c>
      <c r="N27" s="68">
        <v>5</v>
      </c>
      <c r="O27" s="75">
        <v>9</v>
      </c>
      <c r="P27" s="75">
        <v>2</v>
      </c>
      <c r="Q27" s="73">
        <v>0</v>
      </c>
      <c r="R27" s="73">
        <v>53</v>
      </c>
      <c r="S27" s="73">
        <f t="shared" si="5"/>
        <v>15</v>
      </c>
      <c r="T27" s="73">
        <v>11</v>
      </c>
      <c r="U27" s="73">
        <v>0</v>
      </c>
      <c r="V27" s="73">
        <v>4</v>
      </c>
      <c r="W27" s="73">
        <v>0</v>
      </c>
      <c r="X27" s="73">
        <v>0</v>
      </c>
      <c r="Y27" s="73">
        <f t="shared" si="6"/>
        <v>1</v>
      </c>
      <c r="Z27" s="73">
        <v>0</v>
      </c>
      <c r="AA27" s="75">
        <v>0</v>
      </c>
      <c r="AB27" s="75">
        <v>1</v>
      </c>
      <c r="AC27" s="73">
        <v>0</v>
      </c>
      <c r="AD27" s="74">
        <v>19</v>
      </c>
      <c r="AE27" s="56" t="s">
        <v>285</v>
      </c>
    </row>
    <row r="28" spans="1:31" ht="13.5" customHeight="1" x14ac:dyDescent="0.15">
      <c r="A28" s="373" t="s">
        <v>286</v>
      </c>
      <c r="B28" s="374"/>
      <c r="C28" s="72">
        <f t="shared" si="2"/>
        <v>98</v>
      </c>
      <c r="D28" s="73">
        <f t="shared" si="3"/>
        <v>0</v>
      </c>
      <c r="E28" s="73">
        <v>0</v>
      </c>
      <c r="F28" s="73">
        <v>0</v>
      </c>
      <c r="G28" s="73">
        <v>0</v>
      </c>
      <c r="H28" s="73">
        <v>0</v>
      </c>
      <c r="I28" s="73">
        <v>0</v>
      </c>
      <c r="J28" s="73">
        <v>0</v>
      </c>
      <c r="K28" s="73">
        <v>0</v>
      </c>
      <c r="L28" s="73">
        <f t="shared" si="4"/>
        <v>13</v>
      </c>
      <c r="M28" s="73">
        <v>0</v>
      </c>
      <c r="N28" s="73">
        <v>4</v>
      </c>
      <c r="O28" s="73">
        <v>7</v>
      </c>
      <c r="P28" s="73">
        <v>2</v>
      </c>
      <c r="Q28" s="73">
        <v>0</v>
      </c>
      <c r="R28" s="73">
        <v>64</v>
      </c>
      <c r="S28" s="73">
        <f t="shared" si="5"/>
        <v>6</v>
      </c>
      <c r="T28" s="73">
        <v>5</v>
      </c>
      <c r="U28" s="73">
        <v>0</v>
      </c>
      <c r="V28" s="73">
        <v>1</v>
      </c>
      <c r="W28" s="73">
        <v>0</v>
      </c>
      <c r="X28" s="73">
        <v>0</v>
      </c>
      <c r="Y28" s="73">
        <f t="shared" si="6"/>
        <v>0</v>
      </c>
      <c r="Z28" s="73">
        <v>0</v>
      </c>
      <c r="AA28" s="73">
        <v>0</v>
      </c>
      <c r="AB28" s="73">
        <v>0</v>
      </c>
      <c r="AC28" s="73">
        <v>0</v>
      </c>
      <c r="AD28" s="74">
        <v>15</v>
      </c>
      <c r="AE28" s="56" t="s">
        <v>286</v>
      </c>
    </row>
    <row r="29" spans="1:31" ht="13.5" customHeight="1" thickBot="1" x14ac:dyDescent="0.2">
      <c r="A29" s="372" t="s">
        <v>287</v>
      </c>
      <c r="B29" s="385"/>
      <c r="C29" s="106">
        <f t="shared" si="2"/>
        <v>96</v>
      </c>
      <c r="D29" s="107">
        <f t="shared" si="3"/>
        <v>3</v>
      </c>
      <c r="E29" s="107">
        <v>1</v>
      </c>
      <c r="F29" s="107">
        <v>0</v>
      </c>
      <c r="G29" s="107">
        <v>0</v>
      </c>
      <c r="H29" s="107">
        <v>0</v>
      </c>
      <c r="I29" s="107">
        <v>1</v>
      </c>
      <c r="J29" s="107">
        <v>1</v>
      </c>
      <c r="K29" s="107">
        <v>0</v>
      </c>
      <c r="L29" s="107">
        <f t="shared" si="4"/>
        <v>11</v>
      </c>
      <c r="M29" s="107">
        <v>0</v>
      </c>
      <c r="N29" s="107">
        <v>8</v>
      </c>
      <c r="O29" s="107">
        <v>3</v>
      </c>
      <c r="P29" s="107">
        <v>0</v>
      </c>
      <c r="Q29" s="107">
        <v>0</v>
      </c>
      <c r="R29" s="107">
        <v>55</v>
      </c>
      <c r="S29" s="107">
        <f t="shared" si="5"/>
        <v>7</v>
      </c>
      <c r="T29" s="107">
        <v>6</v>
      </c>
      <c r="U29" s="107">
        <v>1</v>
      </c>
      <c r="V29" s="107">
        <v>0</v>
      </c>
      <c r="W29" s="107">
        <v>0</v>
      </c>
      <c r="X29" s="107">
        <v>0</v>
      </c>
      <c r="Y29" s="107">
        <f t="shared" si="6"/>
        <v>5</v>
      </c>
      <c r="Z29" s="107">
        <v>0</v>
      </c>
      <c r="AA29" s="107">
        <v>5</v>
      </c>
      <c r="AB29" s="107">
        <v>0</v>
      </c>
      <c r="AC29" s="107">
        <v>0</v>
      </c>
      <c r="AD29" s="77">
        <v>15</v>
      </c>
      <c r="AE29" s="17" t="s">
        <v>287</v>
      </c>
    </row>
    <row r="30" spans="1:31" ht="13.5" customHeight="1" x14ac:dyDescent="0.15">
      <c r="A30" s="441" t="s">
        <v>497</v>
      </c>
      <c r="B30" s="442"/>
      <c r="C30" s="442"/>
      <c r="D30" s="442"/>
      <c r="E30" s="442"/>
      <c r="F30" s="442"/>
      <c r="G30" s="442"/>
      <c r="H30" s="442"/>
      <c r="I30" s="442"/>
      <c r="J30" s="442"/>
      <c r="K30" s="442"/>
      <c r="L30" s="442"/>
      <c r="M30" s="442"/>
      <c r="N30" s="442"/>
      <c r="O30" s="442"/>
      <c r="P30" s="442"/>
      <c r="Q30" s="442"/>
    </row>
    <row r="31" spans="1:31" x14ac:dyDescent="0.15">
      <c r="D31" s="136" t="s">
        <v>488</v>
      </c>
    </row>
    <row r="32" spans="1:31" x14ac:dyDescent="0.15">
      <c r="C32" s="6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row>
    <row r="33" spans="3:18" x14ac:dyDescent="0.15">
      <c r="C33" s="69"/>
    </row>
    <row r="34" spans="3:18" x14ac:dyDescent="0.15">
      <c r="C34" s="69"/>
      <c r="R34" s="121"/>
    </row>
    <row r="35" spans="3:18" x14ac:dyDescent="0.15">
      <c r="C35" s="69"/>
      <c r="N35" s="121"/>
    </row>
    <row r="36" spans="3:18" x14ac:dyDescent="0.15">
      <c r="C36" s="69"/>
    </row>
    <row r="37" spans="3:18" x14ac:dyDescent="0.15">
      <c r="C37" s="69"/>
    </row>
    <row r="38" spans="3:18" x14ac:dyDescent="0.15">
      <c r="C38" s="69"/>
    </row>
    <row r="39" spans="3:18" x14ac:dyDescent="0.15">
      <c r="C39" s="69"/>
    </row>
    <row r="40" spans="3:18" x14ac:dyDescent="0.15">
      <c r="C40" s="69"/>
    </row>
    <row r="41" spans="3:18" x14ac:dyDescent="0.15">
      <c r="C41" s="69"/>
    </row>
    <row r="42" spans="3:18" x14ac:dyDescent="0.15">
      <c r="C42" s="69"/>
    </row>
    <row r="43" spans="3:18" x14ac:dyDescent="0.15">
      <c r="C43" s="69"/>
    </row>
    <row r="44" spans="3:18" x14ac:dyDescent="0.15">
      <c r="C44" s="69"/>
    </row>
    <row r="45" spans="3:18" x14ac:dyDescent="0.15">
      <c r="C45" s="69"/>
    </row>
    <row r="46" spans="3:18" x14ac:dyDescent="0.15">
      <c r="C46" s="69"/>
    </row>
  </sheetData>
  <mergeCells count="65">
    <mergeCell ref="AB7:AB9"/>
    <mergeCell ref="A1:Q1"/>
    <mergeCell ref="F8:F9"/>
    <mergeCell ref="L6:Q6"/>
    <mergeCell ref="L7:L9"/>
    <mergeCell ref="M7:M9"/>
    <mergeCell ref="A3:Q3"/>
    <mergeCell ref="A5:Q5"/>
    <mergeCell ref="P7:P9"/>
    <mergeCell ref="A6:B9"/>
    <mergeCell ref="J7:J9"/>
    <mergeCell ref="A2:Q2"/>
    <mergeCell ref="D7:D9"/>
    <mergeCell ref="G8:G9"/>
    <mergeCell ref="R1:AE1"/>
    <mergeCell ref="R3:AE3"/>
    <mergeCell ref="R5:AE5"/>
    <mergeCell ref="W7:W9"/>
    <mergeCell ref="Y6:AC6"/>
    <mergeCell ref="AC7:AC9"/>
    <mergeCell ref="R2:AE2"/>
    <mergeCell ref="AD6:AD9"/>
    <mergeCell ref="AE6:AE9"/>
    <mergeCell ref="AA7:AA9"/>
    <mergeCell ref="Z7:Z9"/>
    <mergeCell ref="Y7:Y9"/>
    <mergeCell ref="R4:AE4"/>
    <mergeCell ref="S7:S9"/>
    <mergeCell ref="R6:R9"/>
    <mergeCell ref="S6:X6"/>
    <mergeCell ref="T7:T9"/>
    <mergeCell ref="U7:U9"/>
    <mergeCell ref="A4:Q4"/>
    <mergeCell ref="K7:K9"/>
    <mergeCell ref="H8:H9"/>
    <mergeCell ref="Q7:Q9"/>
    <mergeCell ref="O7:O9"/>
    <mergeCell ref="N7:N9"/>
    <mergeCell ref="E7:E9"/>
    <mergeCell ref="C6:C9"/>
    <mergeCell ref="F7:I7"/>
    <mergeCell ref="D6:K6"/>
    <mergeCell ref="V7:V9"/>
    <mergeCell ref="X7:X9"/>
    <mergeCell ref="A18:B18"/>
    <mergeCell ref="A16:B16"/>
    <mergeCell ref="A17:B17"/>
    <mergeCell ref="A14:B14"/>
    <mergeCell ref="A10:B10"/>
    <mergeCell ref="A11:B11"/>
    <mergeCell ref="A12:B12"/>
    <mergeCell ref="A15:B15"/>
    <mergeCell ref="A13:B13"/>
    <mergeCell ref="A22:B22"/>
    <mergeCell ref="A23:B23"/>
    <mergeCell ref="A24:B24"/>
    <mergeCell ref="A25:B25"/>
    <mergeCell ref="A19:B19"/>
    <mergeCell ref="A20:B20"/>
    <mergeCell ref="A21:B21"/>
    <mergeCell ref="A30:Q30"/>
    <mergeCell ref="A26:B26"/>
    <mergeCell ref="A27:B27"/>
    <mergeCell ref="A28:B28"/>
    <mergeCell ref="A29:B29"/>
  </mergeCells>
  <phoneticPr fontId="2"/>
  <pageMargins left="0.59055118110236227" right="0.59055118110236227" top="0.78740157480314965" bottom="0.78740157480314965" header="0.51181102362204722" footer="0.51181102362204722"/>
  <pageSetup paperSize="9" orientation="portrait" r:id="rId1"/>
  <headerFooter alignWithMargins="0"/>
  <ignoredErrors>
    <ignoredError sqref="L16:L29 Y16:Y29"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2"/>
  <sheetViews>
    <sheetView showGridLines="0" zoomScale="93" zoomScaleNormal="93" workbookViewId="0">
      <selection sqref="A1:Q1"/>
    </sheetView>
  </sheetViews>
  <sheetFormatPr defaultColWidth="4.625" defaultRowHeight="10.5" x14ac:dyDescent="0.15"/>
  <cols>
    <col min="1" max="2" width="5.375" style="47" customWidth="1"/>
    <col min="3" max="3" width="7" style="47" customWidth="1"/>
    <col min="4" max="4" width="6.375" style="47" customWidth="1"/>
    <col min="5" max="11" width="5.125" style="47" customWidth="1"/>
    <col min="12" max="12" width="6.375" style="47" customWidth="1"/>
    <col min="13" max="17" width="5.125" style="47" customWidth="1"/>
    <col min="18" max="18" width="6.375" style="47" customWidth="1"/>
    <col min="19" max="19" width="7.625" style="47" customWidth="1"/>
    <col min="20" max="24" width="6.375" style="47" customWidth="1"/>
    <col min="25" max="25" width="7.625" style="47" customWidth="1"/>
    <col min="26" max="29" width="5.625" style="47" customWidth="1"/>
    <col min="30" max="30" width="6.625" style="47" customWidth="1"/>
    <col min="31" max="31" width="9.375" style="47" customWidth="1"/>
    <col min="32" max="16384" width="4.625" style="47"/>
  </cols>
  <sheetData>
    <row r="1" spans="1:31" ht="13.5" customHeight="1" x14ac:dyDescent="0.15">
      <c r="A1" s="467" t="s">
        <v>428</v>
      </c>
      <c r="B1" s="467"/>
      <c r="C1" s="467"/>
      <c r="D1" s="467"/>
      <c r="E1" s="467"/>
      <c r="F1" s="467"/>
      <c r="G1" s="467"/>
      <c r="H1" s="467"/>
      <c r="I1" s="467"/>
      <c r="J1" s="467"/>
      <c r="K1" s="467"/>
      <c r="L1" s="467"/>
      <c r="M1" s="467"/>
      <c r="N1" s="467"/>
      <c r="O1" s="467"/>
      <c r="P1" s="467"/>
      <c r="Q1" s="467"/>
      <c r="R1" s="468" t="s">
        <v>161</v>
      </c>
      <c r="S1" s="468"/>
      <c r="T1" s="468"/>
      <c r="U1" s="468"/>
      <c r="V1" s="468"/>
      <c r="W1" s="468"/>
      <c r="X1" s="468"/>
      <c r="Y1" s="468"/>
      <c r="Z1" s="468"/>
      <c r="AA1" s="468"/>
      <c r="AB1" s="468"/>
      <c r="AC1" s="468"/>
      <c r="AD1" s="468"/>
      <c r="AE1" s="468"/>
    </row>
    <row r="2" spans="1:31" ht="13.5" customHeight="1" x14ac:dyDescent="0.15">
      <c r="A2" s="468" t="s">
        <v>437</v>
      </c>
      <c r="B2" s="468"/>
      <c r="C2" s="468"/>
      <c r="D2" s="468"/>
      <c r="E2" s="468"/>
      <c r="F2" s="468"/>
      <c r="G2" s="468"/>
      <c r="H2" s="468"/>
      <c r="I2" s="468"/>
      <c r="J2" s="468"/>
      <c r="K2" s="468"/>
      <c r="L2" s="468"/>
      <c r="M2" s="468"/>
      <c r="N2" s="468"/>
      <c r="O2" s="468"/>
      <c r="P2" s="468"/>
      <c r="Q2" s="468"/>
      <c r="R2" s="491"/>
      <c r="S2" s="491"/>
      <c r="T2" s="491"/>
      <c r="U2" s="491"/>
      <c r="V2" s="491"/>
      <c r="W2" s="491"/>
      <c r="X2" s="491"/>
      <c r="Y2" s="491"/>
      <c r="Z2" s="491"/>
      <c r="AA2" s="491"/>
      <c r="AB2" s="491"/>
      <c r="AC2" s="491"/>
      <c r="AD2" s="491"/>
      <c r="AE2" s="491"/>
    </row>
    <row r="3" spans="1:31" ht="13.5" customHeight="1" thickBot="1" x14ac:dyDescent="0.2">
      <c r="A3" s="490"/>
      <c r="B3" s="490"/>
      <c r="C3" s="490"/>
      <c r="D3" s="490"/>
      <c r="E3" s="490"/>
      <c r="F3" s="490"/>
      <c r="G3" s="490"/>
      <c r="H3" s="490"/>
      <c r="I3" s="490"/>
      <c r="J3" s="490"/>
      <c r="K3" s="490"/>
      <c r="L3" s="490"/>
      <c r="M3" s="490"/>
      <c r="N3" s="490"/>
      <c r="O3" s="490"/>
      <c r="P3" s="490"/>
      <c r="Q3" s="490"/>
      <c r="R3" s="486" t="s">
        <v>288</v>
      </c>
      <c r="S3" s="486"/>
      <c r="T3" s="486"/>
      <c r="U3" s="486"/>
      <c r="V3" s="486"/>
      <c r="W3" s="486"/>
      <c r="X3" s="486"/>
      <c r="Y3" s="486"/>
      <c r="Z3" s="486"/>
      <c r="AA3" s="486"/>
      <c r="AB3" s="486"/>
      <c r="AC3" s="486"/>
      <c r="AD3" s="486"/>
      <c r="AE3" s="486"/>
    </row>
    <row r="4" spans="1:31" ht="13.5" customHeight="1" x14ac:dyDescent="0.15">
      <c r="A4" s="478" t="s">
        <v>21</v>
      </c>
      <c r="B4" s="475"/>
      <c r="C4" s="478" t="s">
        <v>22</v>
      </c>
      <c r="D4" s="475" t="s">
        <v>165</v>
      </c>
      <c r="E4" s="475"/>
      <c r="F4" s="475"/>
      <c r="G4" s="475"/>
      <c r="H4" s="475"/>
      <c r="I4" s="475"/>
      <c r="J4" s="475"/>
      <c r="K4" s="475"/>
      <c r="L4" s="475" t="s">
        <v>166</v>
      </c>
      <c r="M4" s="475"/>
      <c r="N4" s="475"/>
      <c r="O4" s="475"/>
      <c r="P4" s="475"/>
      <c r="Q4" s="470"/>
      <c r="R4" s="478" t="s">
        <v>229</v>
      </c>
      <c r="S4" s="475" t="s">
        <v>164</v>
      </c>
      <c r="T4" s="475"/>
      <c r="U4" s="475"/>
      <c r="V4" s="475"/>
      <c r="W4" s="475"/>
      <c r="X4" s="475"/>
      <c r="Y4" s="470" t="s">
        <v>167</v>
      </c>
      <c r="Z4" s="481"/>
      <c r="AA4" s="481"/>
      <c r="AB4" s="481"/>
      <c r="AC4" s="478"/>
      <c r="AD4" s="473" t="s">
        <v>466</v>
      </c>
      <c r="AE4" s="470" t="s">
        <v>420</v>
      </c>
    </row>
    <row r="5" spans="1:31" ht="20.25" customHeight="1" x14ac:dyDescent="0.15">
      <c r="A5" s="479"/>
      <c r="B5" s="469"/>
      <c r="C5" s="479"/>
      <c r="D5" s="469" t="s">
        <v>13</v>
      </c>
      <c r="E5" s="469" t="s">
        <v>23</v>
      </c>
      <c r="F5" s="469" t="s">
        <v>30</v>
      </c>
      <c r="G5" s="469"/>
      <c r="H5" s="469"/>
      <c r="I5" s="469"/>
      <c r="J5" s="469" t="s">
        <v>25</v>
      </c>
      <c r="K5" s="472" t="s">
        <v>489</v>
      </c>
      <c r="L5" s="469" t="s">
        <v>13</v>
      </c>
      <c r="M5" s="464" t="s">
        <v>260</v>
      </c>
      <c r="N5" s="469" t="s">
        <v>26</v>
      </c>
      <c r="O5" s="469" t="s">
        <v>27</v>
      </c>
      <c r="P5" s="469" t="s">
        <v>28</v>
      </c>
      <c r="Q5" s="471" t="s">
        <v>29</v>
      </c>
      <c r="R5" s="479"/>
      <c r="S5" s="469" t="s">
        <v>13</v>
      </c>
      <c r="T5" s="472" t="s">
        <v>31</v>
      </c>
      <c r="U5" s="469" t="s">
        <v>32</v>
      </c>
      <c r="V5" s="469" t="s">
        <v>33</v>
      </c>
      <c r="W5" s="469" t="s">
        <v>255</v>
      </c>
      <c r="X5" s="469" t="s">
        <v>34</v>
      </c>
      <c r="Y5" s="469" t="s">
        <v>13</v>
      </c>
      <c r="Z5" s="472" t="s">
        <v>35</v>
      </c>
      <c r="AA5" s="456" t="s">
        <v>261</v>
      </c>
      <c r="AB5" s="456" t="s">
        <v>262</v>
      </c>
      <c r="AC5" s="456" t="s">
        <v>263</v>
      </c>
      <c r="AD5" s="474"/>
      <c r="AE5" s="471"/>
    </row>
    <row r="6" spans="1:31" ht="20.25" customHeight="1" x14ac:dyDescent="0.15">
      <c r="A6" s="479"/>
      <c r="B6" s="469"/>
      <c r="C6" s="479"/>
      <c r="D6" s="469"/>
      <c r="E6" s="469"/>
      <c r="F6" s="476" t="s">
        <v>23</v>
      </c>
      <c r="G6" s="476" t="s">
        <v>24</v>
      </c>
      <c r="H6" s="456" t="s">
        <v>487</v>
      </c>
      <c r="I6" s="154" t="s">
        <v>258</v>
      </c>
      <c r="J6" s="469"/>
      <c r="K6" s="472"/>
      <c r="L6" s="469"/>
      <c r="M6" s="465"/>
      <c r="N6" s="469"/>
      <c r="O6" s="469"/>
      <c r="P6" s="469"/>
      <c r="Q6" s="471"/>
      <c r="R6" s="479"/>
      <c r="S6" s="469"/>
      <c r="T6" s="472"/>
      <c r="U6" s="469"/>
      <c r="V6" s="469"/>
      <c r="W6" s="469"/>
      <c r="X6" s="469"/>
      <c r="Y6" s="469"/>
      <c r="Z6" s="472"/>
      <c r="AA6" s="461"/>
      <c r="AB6" s="461"/>
      <c r="AC6" s="488"/>
      <c r="AD6" s="474"/>
      <c r="AE6" s="471"/>
    </row>
    <row r="7" spans="1:31" ht="20.25" customHeight="1" x14ac:dyDescent="0.15">
      <c r="A7" s="479"/>
      <c r="B7" s="469"/>
      <c r="C7" s="479"/>
      <c r="D7" s="469"/>
      <c r="E7" s="469"/>
      <c r="F7" s="462"/>
      <c r="G7" s="462"/>
      <c r="H7" s="477"/>
      <c r="I7" s="153" t="s">
        <v>259</v>
      </c>
      <c r="J7" s="469"/>
      <c r="K7" s="472"/>
      <c r="L7" s="469"/>
      <c r="M7" s="466"/>
      <c r="N7" s="469"/>
      <c r="O7" s="469"/>
      <c r="P7" s="469"/>
      <c r="Q7" s="471"/>
      <c r="R7" s="479"/>
      <c r="S7" s="469"/>
      <c r="T7" s="472"/>
      <c r="U7" s="469"/>
      <c r="V7" s="469"/>
      <c r="W7" s="469"/>
      <c r="X7" s="469"/>
      <c r="Y7" s="469"/>
      <c r="Z7" s="472"/>
      <c r="AA7" s="462"/>
      <c r="AB7" s="462"/>
      <c r="AC7" s="489"/>
      <c r="AD7" s="474"/>
      <c r="AE7" s="471"/>
    </row>
    <row r="8" spans="1:31" ht="13.5" customHeight="1" x14ac:dyDescent="0.15">
      <c r="A8" s="436" t="s">
        <v>549</v>
      </c>
      <c r="B8" s="444"/>
      <c r="C8" s="159">
        <v>897</v>
      </c>
      <c r="D8" s="159">
        <v>6</v>
      </c>
      <c r="E8" s="159">
        <v>3</v>
      </c>
      <c r="F8" s="159">
        <v>0</v>
      </c>
      <c r="G8" s="159">
        <v>0</v>
      </c>
      <c r="H8" s="159">
        <v>0</v>
      </c>
      <c r="I8" s="159">
        <v>1</v>
      </c>
      <c r="J8" s="159">
        <v>1</v>
      </c>
      <c r="K8" s="159">
        <v>1</v>
      </c>
      <c r="L8" s="159">
        <v>130</v>
      </c>
      <c r="M8" s="159">
        <v>0</v>
      </c>
      <c r="N8" s="159">
        <v>75</v>
      </c>
      <c r="O8" s="159">
        <v>44</v>
      </c>
      <c r="P8" s="159">
        <v>10</v>
      </c>
      <c r="Q8" s="159">
        <v>1</v>
      </c>
      <c r="R8" s="159">
        <v>606</v>
      </c>
      <c r="S8" s="159">
        <v>61</v>
      </c>
      <c r="T8" s="159">
        <v>53</v>
      </c>
      <c r="U8" s="159">
        <v>6</v>
      </c>
      <c r="V8" s="159">
        <v>2</v>
      </c>
      <c r="W8" s="159">
        <v>0</v>
      </c>
      <c r="X8" s="159">
        <v>0</v>
      </c>
      <c r="Y8" s="159">
        <v>13</v>
      </c>
      <c r="Z8" s="159">
        <v>0</v>
      </c>
      <c r="AA8" s="159">
        <v>10</v>
      </c>
      <c r="AB8" s="159">
        <v>3</v>
      </c>
      <c r="AC8" s="159">
        <v>0</v>
      </c>
      <c r="AD8" s="159">
        <v>81</v>
      </c>
      <c r="AE8" s="48" t="s">
        <v>396</v>
      </c>
    </row>
    <row r="9" spans="1:31" ht="13.5" customHeight="1" x14ac:dyDescent="0.15">
      <c r="A9" s="436" t="s">
        <v>482</v>
      </c>
      <c r="B9" s="444"/>
      <c r="C9" s="159">
        <v>897</v>
      </c>
      <c r="D9" s="159">
        <v>6</v>
      </c>
      <c r="E9" s="159">
        <v>2</v>
      </c>
      <c r="F9" s="159">
        <v>0</v>
      </c>
      <c r="G9" s="159">
        <v>0</v>
      </c>
      <c r="H9" s="159">
        <v>0</v>
      </c>
      <c r="I9" s="159">
        <v>0</v>
      </c>
      <c r="J9" s="159">
        <v>3</v>
      </c>
      <c r="K9" s="159">
        <v>1</v>
      </c>
      <c r="L9" s="159">
        <v>124</v>
      </c>
      <c r="M9" s="159">
        <v>0</v>
      </c>
      <c r="N9" s="159">
        <v>67</v>
      </c>
      <c r="O9" s="159">
        <v>49</v>
      </c>
      <c r="P9" s="159">
        <v>8</v>
      </c>
      <c r="Q9" s="159">
        <v>0</v>
      </c>
      <c r="R9" s="159">
        <v>564</v>
      </c>
      <c r="S9" s="159">
        <v>89</v>
      </c>
      <c r="T9" s="159">
        <v>70</v>
      </c>
      <c r="U9" s="159">
        <v>8</v>
      </c>
      <c r="V9" s="159">
        <v>11</v>
      </c>
      <c r="W9" s="159">
        <v>0</v>
      </c>
      <c r="X9" s="159">
        <v>0</v>
      </c>
      <c r="Y9" s="159">
        <v>17</v>
      </c>
      <c r="Z9" s="159">
        <v>0</v>
      </c>
      <c r="AA9" s="159">
        <v>5</v>
      </c>
      <c r="AB9" s="159">
        <v>9</v>
      </c>
      <c r="AC9" s="159">
        <v>3</v>
      </c>
      <c r="AD9" s="159">
        <v>97</v>
      </c>
      <c r="AE9" s="48" t="s">
        <v>482</v>
      </c>
    </row>
    <row r="10" spans="1:31" ht="13.5" customHeight="1" x14ac:dyDescent="0.15">
      <c r="A10" s="436" t="s">
        <v>483</v>
      </c>
      <c r="B10" s="444"/>
      <c r="C10" s="159">
        <v>812</v>
      </c>
      <c r="D10" s="159">
        <v>12</v>
      </c>
      <c r="E10" s="159">
        <v>2</v>
      </c>
      <c r="F10" s="159">
        <v>0</v>
      </c>
      <c r="G10" s="159">
        <v>2</v>
      </c>
      <c r="H10" s="159">
        <v>0</v>
      </c>
      <c r="I10" s="159">
        <v>4</v>
      </c>
      <c r="J10" s="159">
        <v>2</v>
      </c>
      <c r="K10" s="159">
        <v>2</v>
      </c>
      <c r="L10" s="159">
        <v>122</v>
      </c>
      <c r="M10" s="159">
        <v>0</v>
      </c>
      <c r="N10" s="159">
        <v>84</v>
      </c>
      <c r="O10" s="159">
        <v>32</v>
      </c>
      <c r="P10" s="159">
        <v>5</v>
      </c>
      <c r="Q10" s="159">
        <v>1</v>
      </c>
      <c r="R10" s="159">
        <v>527</v>
      </c>
      <c r="S10" s="159">
        <v>69</v>
      </c>
      <c r="T10" s="159">
        <v>63</v>
      </c>
      <c r="U10" s="159">
        <v>4</v>
      </c>
      <c r="V10" s="159">
        <v>2</v>
      </c>
      <c r="W10" s="159">
        <v>0</v>
      </c>
      <c r="X10" s="159">
        <v>0</v>
      </c>
      <c r="Y10" s="159">
        <v>11</v>
      </c>
      <c r="Z10" s="159">
        <v>0</v>
      </c>
      <c r="AA10" s="159">
        <v>3</v>
      </c>
      <c r="AB10" s="159">
        <v>6</v>
      </c>
      <c r="AC10" s="159">
        <v>2</v>
      </c>
      <c r="AD10" s="159">
        <v>71</v>
      </c>
      <c r="AE10" s="48" t="s">
        <v>483</v>
      </c>
    </row>
    <row r="11" spans="1:31" ht="13.5" customHeight="1" x14ac:dyDescent="0.15">
      <c r="A11" s="436" t="s">
        <v>502</v>
      </c>
      <c r="B11" s="444"/>
      <c r="C11" s="159">
        <v>793</v>
      </c>
      <c r="D11" s="159">
        <v>8</v>
      </c>
      <c r="E11" s="159">
        <v>2</v>
      </c>
      <c r="F11" s="159">
        <v>0</v>
      </c>
      <c r="G11" s="159">
        <v>0</v>
      </c>
      <c r="H11" s="159">
        <v>0</v>
      </c>
      <c r="I11" s="159">
        <v>0</v>
      </c>
      <c r="J11" s="159">
        <v>2</v>
      </c>
      <c r="K11" s="159">
        <v>4</v>
      </c>
      <c r="L11" s="159">
        <v>137</v>
      </c>
      <c r="M11" s="159">
        <v>0</v>
      </c>
      <c r="N11" s="159">
        <v>82</v>
      </c>
      <c r="O11" s="159">
        <v>47</v>
      </c>
      <c r="P11" s="159">
        <v>7</v>
      </c>
      <c r="Q11" s="159">
        <v>1</v>
      </c>
      <c r="R11" s="159">
        <v>478</v>
      </c>
      <c r="S11" s="159">
        <v>91</v>
      </c>
      <c r="T11" s="159">
        <v>73</v>
      </c>
      <c r="U11" s="159">
        <v>5</v>
      </c>
      <c r="V11" s="159">
        <v>13</v>
      </c>
      <c r="W11" s="159">
        <v>0</v>
      </c>
      <c r="X11" s="159">
        <v>0</v>
      </c>
      <c r="Y11" s="159">
        <v>19</v>
      </c>
      <c r="Z11" s="159">
        <v>0</v>
      </c>
      <c r="AA11" s="159">
        <v>13</v>
      </c>
      <c r="AB11" s="159">
        <v>5</v>
      </c>
      <c r="AC11" s="159">
        <v>1</v>
      </c>
      <c r="AD11" s="159">
        <v>60</v>
      </c>
      <c r="AE11" s="48" t="s">
        <v>502</v>
      </c>
    </row>
    <row r="12" spans="1:31" ht="13.5" customHeight="1" x14ac:dyDescent="0.15">
      <c r="A12" s="436" t="s">
        <v>608</v>
      </c>
      <c r="B12" s="444"/>
      <c r="C12" s="159">
        <f>SUM(C14:C27)</f>
        <v>805</v>
      </c>
      <c r="D12" s="159">
        <f>SUM(D14:D27)</f>
        <v>8</v>
      </c>
      <c r="E12" s="159">
        <f t="shared" ref="E12:AC12" si="0">SUM(E14:E27)</f>
        <v>1</v>
      </c>
      <c r="F12" s="159">
        <f t="shared" si="0"/>
        <v>0</v>
      </c>
      <c r="G12" s="159">
        <f t="shared" si="0"/>
        <v>0</v>
      </c>
      <c r="H12" s="159">
        <f t="shared" si="0"/>
        <v>0</v>
      </c>
      <c r="I12" s="159">
        <f t="shared" si="0"/>
        <v>2</v>
      </c>
      <c r="J12" s="159">
        <f t="shared" si="0"/>
        <v>3</v>
      </c>
      <c r="K12" s="159">
        <f t="shared" si="0"/>
        <v>2</v>
      </c>
      <c r="L12" s="159">
        <f t="shared" si="0"/>
        <v>134</v>
      </c>
      <c r="M12" s="159">
        <f t="shared" si="0"/>
        <v>0</v>
      </c>
      <c r="N12" s="159">
        <f t="shared" si="0"/>
        <v>72</v>
      </c>
      <c r="O12" s="159">
        <f t="shared" si="0"/>
        <v>49</v>
      </c>
      <c r="P12" s="159">
        <f t="shared" si="0"/>
        <v>9</v>
      </c>
      <c r="Q12" s="159">
        <f t="shared" si="0"/>
        <v>4</v>
      </c>
      <c r="R12" s="159">
        <f t="shared" si="0"/>
        <v>493</v>
      </c>
      <c r="S12" s="159">
        <f>SUM(S14:S27)</f>
        <v>80</v>
      </c>
      <c r="T12" s="159">
        <f t="shared" si="0"/>
        <v>70</v>
      </c>
      <c r="U12" s="159">
        <f t="shared" si="0"/>
        <v>4</v>
      </c>
      <c r="V12" s="159">
        <f t="shared" si="0"/>
        <v>5</v>
      </c>
      <c r="W12" s="159">
        <f t="shared" si="0"/>
        <v>0</v>
      </c>
      <c r="X12" s="159">
        <f>SUM(X14:X27)</f>
        <v>1</v>
      </c>
      <c r="Y12" s="159">
        <f t="shared" si="0"/>
        <v>11</v>
      </c>
      <c r="Z12" s="159">
        <f t="shared" si="0"/>
        <v>0</v>
      </c>
      <c r="AA12" s="159">
        <f t="shared" si="0"/>
        <v>8</v>
      </c>
      <c r="AB12" s="159">
        <f t="shared" si="0"/>
        <v>2</v>
      </c>
      <c r="AC12" s="159">
        <f t="shared" si="0"/>
        <v>1</v>
      </c>
      <c r="AD12" s="159">
        <f>SUM(AD14:AD27)</f>
        <v>79</v>
      </c>
      <c r="AE12" s="48" t="s">
        <v>611</v>
      </c>
    </row>
    <row r="13" spans="1:31" ht="11.25" customHeight="1" x14ac:dyDescent="0.15">
      <c r="A13" s="436"/>
      <c r="B13" s="480"/>
      <c r="C13" s="160"/>
      <c r="D13" s="160"/>
      <c r="E13" s="161"/>
      <c r="F13" s="161"/>
      <c r="G13" s="161"/>
      <c r="H13" s="161"/>
      <c r="I13" s="161"/>
      <c r="J13" s="161"/>
      <c r="K13" s="161"/>
      <c r="L13" s="160"/>
      <c r="M13" s="161"/>
      <c r="N13" s="161"/>
      <c r="O13" s="161"/>
      <c r="P13" s="161"/>
      <c r="Q13" s="161"/>
      <c r="R13" s="161"/>
      <c r="S13" s="159"/>
      <c r="T13" s="161"/>
      <c r="U13" s="161"/>
      <c r="V13" s="161"/>
      <c r="W13" s="161"/>
      <c r="X13" s="161"/>
      <c r="Y13" s="160"/>
      <c r="Z13" s="161"/>
      <c r="AA13" s="161"/>
      <c r="AB13" s="161"/>
      <c r="AC13" s="161"/>
      <c r="AD13" s="161"/>
      <c r="AE13" s="48"/>
    </row>
    <row r="14" spans="1:31" ht="13.5" customHeight="1" x14ac:dyDescent="0.15">
      <c r="A14" s="436" t="s">
        <v>609</v>
      </c>
      <c r="B14" s="480"/>
      <c r="C14" s="161">
        <f t="shared" ref="C14:C17" si="1">D14+L14+R14+S14+Y14+AD14</f>
        <v>61</v>
      </c>
      <c r="D14" s="159">
        <f>SUM(E14:K14)</f>
        <v>0</v>
      </c>
      <c r="E14" s="159">
        <v>0</v>
      </c>
      <c r="F14" s="159">
        <v>0</v>
      </c>
      <c r="G14" s="159">
        <v>0</v>
      </c>
      <c r="H14" s="159">
        <v>0</v>
      </c>
      <c r="I14" s="159">
        <v>0</v>
      </c>
      <c r="J14" s="159">
        <v>0</v>
      </c>
      <c r="K14" s="159">
        <v>0</v>
      </c>
      <c r="L14" s="159">
        <f>SUM(M14:Q14)</f>
        <v>14</v>
      </c>
      <c r="M14" s="159">
        <v>0</v>
      </c>
      <c r="N14" s="159">
        <v>9</v>
      </c>
      <c r="O14" s="159">
        <v>4</v>
      </c>
      <c r="P14" s="159">
        <v>0</v>
      </c>
      <c r="Q14" s="159">
        <v>1</v>
      </c>
      <c r="R14" s="159">
        <v>39</v>
      </c>
      <c r="S14" s="159">
        <f>SUM(T14:X14)</f>
        <v>4</v>
      </c>
      <c r="T14" s="159">
        <v>4</v>
      </c>
      <c r="U14" s="159">
        <v>0</v>
      </c>
      <c r="V14" s="159">
        <v>0</v>
      </c>
      <c r="W14" s="159">
        <v>0</v>
      </c>
      <c r="X14" s="324">
        <v>0</v>
      </c>
      <c r="Y14" s="159">
        <f>SUM(Z14:AC14)</f>
        <v>1</v>
      </c>
      <c r="Z14" s="159">
        <v>0</v>
      </c>
      <c r="AA14" s="159">
        <v>1</v>
      </c>
      <c r="AB14" s="159">
        <v>0</v>
      </c>
      <c r="AC14" s="159">
        <v>0</v>
      </c>
      <c r="AD14" s="159">
        <v>3</v>
      </c>
      <c r="AE14" s="48" t="s">
        <v>250</v>
      </c>
    </row>
    <row r="15" spans="1:31" ht="13.5" customHeight="1" x14ac:dyDescent="0.15">
      <c r="A15" s="436" t="s">
        <v>289</v>
      </c>
      <c r="B15" s="480"/>
      <c r="C15" s="161">
        <f t="shared" si="1"/>
        <v>58</v>
      </c>
      <c r="D15" s="159">
        <f t="shared" ref="D15:D27" si="2">SUM(E15:K15)</f>
        <v>0</v>
      </c>
      <c r="E15" s="159">
        <v>0</v>
      </c>
      <c r="F15" s="159">
        <v>0</v>
      </c>
      <c r="G15" s="159">
        <v>0</v>
      </c>
      <c r="H15" s="159">
        <v>0</v>
      </c>
      <c r="I15" s="159">
        <v>0</v>
      </c>
      <c r="J15" s="159">
        <v>0</v>
      </c>
      <c r="K15" s="159">
        <v>0</v>
      </c>
      <c r="L15" s="159">
        <f t="shared" ref="L15:L27" si="3">SUM(M15:Q15)</f>
        <v>8</v>
      </c>
      <c r="M15" s="159">
        <v>0</v>
      </c>
      <c r="N15" s="159">
        <v>4</v>
      </c>
      <c r="O15" s="159">
        <v>3</v>
      </c>
      <c r="P15" s="159">
        <v>1</v>
      </c>
      <c r="Q15" s="159">
        <v>0</v>
      </c>
      <c r="R15" s="159">
        <v>42</v>
      </c>
      <c r="S15" s="159">
        <f t="shared" ref="S15" si="4">SUM(T15:X15)</f>
        <v>4</v>
      </c>
      <c r="T15" s="159">
        <v>3</v>
      </c>
      <c r="U15" s="159">
        <v>0</v>
      </c>
      <c r="V15" s="159">
        <v>0</v>
      </c>
      <c r="W15" s="159">
        <v>0</v>
      </c>
      <c r="X15" s="159">
        <v>1</v>
      </c>
      <c r="Y15" s="159">
        <f t="shared" ref="Y15:Y27" si="5">SUM(Z15:AC15)</f>
        <v>0</v>
      </c>
      <c r="Z15" s="159">
        <v>0</v>
      </c>
      <c r="AA15" s="159">
        <v>0</v>
      </c>
      <c r="AB15" s="159">
        <v>0</v>
      </c>
      <c r="AC15" s="159">
        <v>0</v>
      </c>
      <c r="AD15" s="159">
        <v>4</v>
      </c>
      <c r="AE15" s="48" t="s">
        <v>289</v>
      </c>
    </row>
    <row r="16" spans="1:31" ht="13.5" customHeight="1" x14ac:dyDescent="0.15">
      <c r="A16" s="436" t="s">
        <v>290</v>
      </c>
      <c r="B16" s="480"/>
      <c r="C16" s="161">
        <f t="shared" si="1"/>
        <v>72</v>
      </c>
      <c r="D16" s="159">
        <f t="shared" si="2"/>
        <v>0</v>
      </c>
      <c r="E16" s="159">
        <v>0</v>
      </c>
      <c r="F16" s="159">
        <v>0</v>
      </c>
      <c r="G16" s="159">
        <v>0</v>
      </c>
      <c r="H16" s="159">
        <v>0</v>
      </c>
      <c r="I16" s="159">
        <v>0</v>
      </c>
      <c r="J16" s="159">
        <v>0</v>
      </c>
      <c r="K16" s="159">
        <v>0</v>
      </c>
      <c r="L16" s="159">
        <f t="shared" si="3"/>
        <v>14</v>
      </c>
      <c r="M16" s="159">
        <v>0</v>
      </c>
      <c r="N16" s="159">
        <v>12</v>
      </c>
      <c r="O16" s="159">
        <v>2</v>
      </c>
      <c r="P16" s="159">
        <v>0</v>
      </c>
      <c r="Q16" s="159">
        <v>0</v>
      </c>
      <c r="R16" s="159">
        <v>44</v>
      </c>
      <c r="S16" s="159">
        <f>SUM(T16:X16)</f>
        <v>5</v>
      </c>
      <c r="T16" s="159">
        <v>4</v>
      </c>
      <c r="U16" s="159">
        <v>1</v>
      </c>
      <c r="V16" s="159">
        <v>0</v>
      </c>
      <c r="W16" s="324">
        <v>0</v>
      </c>
      <c r="X16" s="159">
        <v>0</v>
      </c>
      <c r="Y16" s="159">
        <f t="shared" si="5"/>
        <v>3</v>
      </c>
      <c r="Z16" s="159">
        <v>0</v>
      </c>
      <c r="AA16" s="159">
        <v>2</v>
      </c>
      <c r="AB16" s="159">
        <v>0</v>
      </c>
      <c r="AC16" s="159">
        <v>1</v>
      </c>
      <c r="AD16" s="159">
        <v>6</v>
      </c>
      <c r="AE16" s="48" t="s">
        <v>290</v>
      </c>
    </row>
    <row r="17" spans="1:31" ht="13.5" customHeight="1" x14ac:dyDescent="0.15">
      <c r="A17" s="436" t="s">
        <v>291</v>
      </c>
      <c r="B17" s="480"/>
      <c r="C17" s="161">
        <f t="shared" si="1"/>
        <v>62</v>
      </c>
      <c r="D17" s="159">
        <f t="shared" si="2"/>
        <v>0</v>
      </c>
      <c r="E17" s="159">
        <v>0</v>
      </c>
      <c r="F17" s="159">
        <v>0</v>
      </c>
      <c r="G17" s="159">
        <v>0</v>
      </c>
      <c r="H17" s="159">
        <v>0</v>
      </c>
      <c r="I17" s="159">
        <v>0</v>
      </c>
      <c r="J17" s="159">
        <v>0</v>
      </c>
      <c r="K17" s="159">
        <v>0</v>
      </c>
      <c r="L17" s="159">
        <f t="shared" si="3"/>
        <v>10</v>
      </c>
      <c r="M17" s="159">
        <v>0</v>
      </c>
      <c r="N17" s="159">
        <v>7</v>
      </c>
      <c r="O17" s="159">
        <v>2</v>
      </c>
      <c r="P17" s="159">
        <v>1</v>
      </c>
      <c r="Q17" s="159">
        <v>0</v>
      </c>
      <c r="R17" s="159">
        <v>39</v>
      </c>
      <c r="S17" s="159">
        <v>5</v>
      </c>
      <c r="T17" s="159">
        <v>5</v>
      </c>
      <c r="U17" s="159">
        <v>0</v>
      </c>
      <c r="V17" s="159">
        <v>0</v>
      </c>
      <c r="W17" s="324">
        <v>0</v>
      </c>
      <c r="X17" s="159">
        <v>0</v>
      </c>
      <c r="Y17" s="159">
        <f t="shared" si="5"/>
        <v>1</v>
      </c>
      <c r="Z17" s="159">
        <v>0</v>
      </c>
      <c r="AA17" s="159">
        <v>0</v>
      </c>
      <c r="AB17" s="159">
        <v>1</v>
      </c>
      <c r="AC17" s="159">
        <v>0</v>
      </c>
      <c r="AD17" s="159">
        <v>7</v>
      </c>
      <c r="AE17" s="48" t="s">
        <v>291</v>
      </c>
    </row>
    <row r="18" spans="1:31" ht="11.25" customHeight="1" x14ac:dyDescent="0.15">
      <c r="A18" s="436"/>
      <c r="B18" s="480"/>
      <c r="C18" s="161"/>
      <c r="D18" s="159"/>
      <c r="E18" s="68"/>
      <c r="F18" s="68"/>
      <c r="G18" s="68"/>
      <c r="H18" s="68"/>
      <c r="I18" s="68"/>
      <c r="J18" s="68"/>
      <c r="K18" s="68"/>
      <c r="L18" s="159"/>
      <c r="M18" s="68"/>
      <c r="N18" s="68"/>
      <c r="O18" s="113"/>
      <c r="P18" s="68"/>
      <c r="Q18" s="68"/>
      <c r="R18" s="68"/>
      <c r="S18" s="159"/>
      <c r="T18" s="68"/>
      <c r="U18" s="68"/>
      <c r="V18" s="68"/>
      <c r="X18" s="68"/>
      <c r="Y18" s="159"/>
      <c r="Z18" s="68"/>
      <c r="AA18" s="68"/>
      <c r="AB18" s="68"/>
      <c r="AC18" s="68"/>
      <c r="AE18" s="48"/>
    </row>
    <row r="19" spans="1:31" ht="13.5" customHeight="1" x14ac:dyDescent="0.15">
      <c r="A19" s="436" t="s">
        <v>610</v>
      </c>
      <c r="B19" s="480"/>
      <c r="C19" s="161">
        <f>D19+L19+R19+S19+Y19+AD19</f>
        <v>50</v>
      </c>
      <c r="D19" s="159">
        <f t="shared" si="2"/>
        <v>0</v>
      </c>
      <c r="E19" s="68">
        <v>0</v>
      </c>
      <c r="F19" s="68">
        <v>0</v>
      </c>
      <c r="G19" s="68">
        <v>0</v>
      </c>
      <c r="H19" s="68">
        <v>0</v>
      </c>
      <c r="I19" s="68">
        <v>0</v>
      </c>
      <c r="J19" s="68">
        <v>0</v>
      </c>
      <c r="K19" s="68">
        <v>0</v>
      </c>
      <c r="L19" s="159">
        <f t="shared" si="3"/>
        <v>5</v>
      </c>
      <c r="M19" s="68">
        <v>0</v>
      </c>
      <c r="N19" s="68">
        <v>2</v>
      </c>
      <c r="O19" s="68">
        <v>3</v>
      </c>
      <c r="P19" s="68">
        <v>0</v>
      </c>
      <c r="Q19" s="68">
        <v>0</v>
      </c>
      <c r="R19" s="68">
        <v>34</v>
      </c>
      <c r="S19" s="159">
        <f>SUM(T19:X19)</f>
        <v>4</v>
      </c>
      <c r="T19" s="68">
        <v>4</v>
      </c>
      <c r="U19" s="68">
        <v>0</v>
      </c>
      <c r="V19" s="68">
        <v>0</v>
      </c>
      <c r="W19" s="324">
        <v>0</v>
      </c>
      <c r="X19" s="68">
        <v>0</v>
      </c>
      <c r="Y19" s="159">
        <f t="shared" si="5"/>
        <v>0</v>
      </c>
      <c r="Z19" s="68">
        <v>0</v>
      </c>
      <c r="AA19" s="68">
        <v>0</v>
      </c>
      <c r="AB19" s="68">
        <v>0</v>
      </c>
      <c r="AC19" s="68">
        <v>0</v>
      </c>
      <c r="AD19" s="68">
        <v>7</v>
      </c>
      <c r="AE19" s="48" t="s">
        <v>162</v>
      </c>
    </row>
    <row r="20" spans="1:31" ht="13.5" customHeight="1" x14ac:dyDescent="0.15">
      <c r="A20" s="436" t="s">
        <v>292</v>
      </c>
      <c r="B20" s="480"/>
      <c r="C20" s="161">
        <f>D20+L20+R20+S20+Y20+AD20</f>
        <v>71</v>
      </c>
      <c r="D20" s="159">
        <f t="shared" si="2"/>
        <v>0</v>
      </c>
      <c r="E20" s="68">
        <v>0</v>
      </c>
      <c r="F20" s="68">
        <v>0</v>
      </c>
      <c r="G20" s="68">
        <v>0</v>
      </c>
      <c r="H20" s="68">
        <v>0</v>
      </c>
      <c r="I20" s="68">
        <v>0</v>
      </c>
      <c r="J20" s="68">
        <v>0</v>
      </c>
      <c r="K20" s="68">
        <v>0</v>
      </c>
      <c r="L20" s="159">
        <f t="shared" si="3"/>
        <v>13</v>
      </c>
      <c r="M20" s="68">
        <v>0</v>
      </c>
      <c r="N20" s="68">
        <v>7</v>
      </c>
      <c r="O20" s="68">
        <v>6</v>
      </c>
      <c r="P20" s="68">
        <v>0</v>
      </c>
      <c r="Q20" s="68">
        <v>0</v>
      </c>
      <c r="R20" s="68">
        <v>40</v>
      </c>
      <c r="S20" s="159">
        <f>SUM(T20:X20)</f>
        <v>6</v>
      </c>
      <c r="T20" s="68">
        <v>6</v>
      </c>
      <c r="U20" s="68">
        <v>0</v>
      </c>
      <c r="V20" s="68">
        <v>0</v>
      </c>
      <c r="W20" s="324">
        <v>0</v>
      </c>
      <c r="X20" s="68">
        <v>0</v>
      </c>
      <c r="Y20" s="159">
        <f t="shared" si="5"/>
        <v>2</v>
      </c>
      <c r="Z20" s="68">
        <v>0</v>
      </c>
      <c r="AA20" s="68">
        <v>1</v>
      </c>
      <c r="AB20" s="68">
        <v>1</v>
      </c>
      <c r="AC20" s="68">
        <v>0</v>
      </c>
      <c r="AD20" s="68">
        <v>10</v>
      </c>
      <c r="AE20" s="48" t="s">
        <v>292</v>
      </c>
    </row>
    <row r="21" spans="1:31" ht="13.5" customHeight="1" x14ac:dyDescent="0.15">
      <c r="A21" s="436" t="s">
        <v>293</v>
      </c>
      <c r="B21" s="480"/>
      <c r="C21" s="161">
        <f>D21+L21+R21+S21+Y21+AD21</f>
        <v>83</v>
      </c>
      <c r="D21" s="159">
        <f t="shared" si="2"/>
        <v>1</v>
      </c>
      <c r="E21" s="68">
        <v>1</v>
      </c>
      <c r="F21" s="68">
        <v>0</v>
      </c>
      <c r="G21" s="68">
        <v>0</v>
      </c>
      <c r="H21" s="68">
        <v>0</v>
      </c>
      <c r="I21" s="68">
        <v>0</v>
      </c>
      <c r="J21" s="68">
        <v>0</v>
      </c>
      <c r="K21" s="68">
        <v>0</v>
      </c>
      <c r="L21" s="159">
        <f t="shared" si="3"/>
        <v>18</v>
      </c>
      <c r="M21" s="68">
        <v>0</v>
      </c>
      <c r="N21" s="68">
        <v>5</v>
      </c>
      <c r="O21" s="68">
        <v>10</v>
      </c>
      <c r="P21" s="68">
        <v>2</v>
      </c>
      <c r="Q21" s="68">
        <v>1</v>
      </c>
      <c r="R21" s="68">
        <v>51</v>
      </c>
      <c r="S21" s="159">
        <f>SUM(T21:X21)</f>
        <v>6</v>
      </c>
      <c r="T21" s="68">
        <v>6</v>
      </c>
      <c r="U21" s="68">
        <v>0</v>
      </c>
      <c r="V21" s="68">
        <v>0</v>
      </c>
      <c r="W21" s="324">
        <v>0</v>
      </c>
      <c r="X21" s="68">
        <v>0</v>
      </c>
      <c r="Y21" s="159">
        <f t="shared" si="5"/>
        <v>0</v>
      </c>
      <c r="Z21" s="68">
        <v>0</v>
      </c>
      <c r="AA21" s="68">
        <v>0</v>
      </c>
      <c r="AB21" s="68">
        <v>0</v>
      </c>
      <c r="AC21" s="68">
        <v>0</v>
      </c>
      <c r="AD21" s="68">
        <v>7</v>
      </c>
      <c r="AE21" s="48" t="s">
        <v>293</v>
      </c>
    </row>
    <row r="22" spans="1:31" ht="13.5" customHeight="1" x14ac:dyDescent="0.15">
      <c r="A22" s="436" t="s">
        <v>294</v>
      </c>
      <c r="B22" s="480"/>
      <c r="C22" s="161">
        <f>D22+L22+R22+S22+Y22+AD22</f>
        <v>63</v>
      </c>
      <c r="D22" s="159">
        <f t="shared" si="2"/>
        <v>0</v>
      </c>
      <c r="E22" s="68">
        <v>0</v>
      </c>
      <c r="F22" s="68">
        <v>0</v>
      </c>
      <c r="G22" s="68">
        <v>0</v>
      </c>
      <c r="H22" s="68">
        <v>0</v>
      </c>
      <c r="I22" s="68">
        <v>0</v>
      </c>
      <c r="J22" s="68">
        <v>0</v>
      </c>
      <c r="K22" s="68">
        <v>0</v>
      </c>
      <c r="L22" s="159">
        <f t="shared" si="3"/>
        <v>11</v>
      </c>
      <c r="M22" s="68">
        <v>0</v>
      </c>
      <c r="N22" s="68">
        <v>8</v>
      </c>
      <c r="O22" s="68">
        <v>1</v>
      </c>
      <c r="P22" s="68">
        <v>1</v>
      </c>
      <c r="Q22" s="68">
        <v>1</v>
      </c>
      <c r="R22" s="68">
        <v>35</v>
      </c>
      <c r="S22" s="159">
        <f>SUM(T22:X22)</f>
        <v>10</v>
      </c>
      <c r="T22" s="68">
        <v>9</v>
      </c>
      <c r="U22" s="68">
        <v>0</v>
      </c>
      <c r="V22" s="68">
        <v>1</v>
      </c>
      <c r="W22" s="324">
        <v>0</v>
      </c>
      <c r="X22" s="68">
        <v>0</v>
      </c>
      <c r="Y22" s="159">
        <f t="shared" si="5"/>
        <v>0</v>
      </c>
      <c r="Z22" s="68">
        <v>0</v>
      </c>
      <c r="AA22" s="68">
        <v>0</v>
      </c>
      <c r="AB22" s="68">
        <v>0</v>
      </c>
      <c r="AC22" s="68">
        <v>0</v>
      </c>
      <c r="AD22" s="68">
        <v>7</v>
      </c>
      <c r="AE22" s="48" t="s">
        <v>294</v>
      </c>
    </row>
    <row r="23" spans="1:31" ht="11.25" customHeight="1" x14ac:dyDescent="0.15">
      <c r="A23" s="436"/>
      <c r="B23" s="480"/>
      <c r="C23" s="161"/>
      <c r="D23" s="159"/>
      <c r="E23" s="68"/>
      <c r="F23" s="68"/>
      <c r="G23" s="68"/>
      <c r="H23" s="68"/>
      <c r="I23" s="68"/>
      <c r="J23" s="68"/>
      <c r="K23" s="68"/>
      <c r="L23" s="159"/>
      <c r="M23" s="68"/>
      <c r="N23" s="68"/>
      <c r="O23" s="68"/>
      <c r="P23" s="68"/>
      <c r="Q23" s="68"/>
      <c r="R23" s="68"/>
      <c r="S23" s="159"/>
      <c r="T23" s="68"/>
      <c r="U23" s="68"/>
      <c r="V23" s="68"/>
      <c r="X23" s="68"/>
      <c r="Y23" s="159"/>
      <c r="Z23" s="68"/>
      <c r="AA23" s="68"/>
      <c r="AB23" s="68"/>
      <c r="AC23" s="68"/>
      <c r="AE23" s="48"/>
    </row>
    <row r="24" spans="1:31" ht="13.5" customHeight="1" x14ac:dyDescent="0.15">
      <c r="A24" s="436" t="s">
        <v>163</v>
      </c>
      <c r="B24" s="480"/>
      <c r="C24" s="161">
        <f>D24+L24+R24+S24+Y24+AD24</f>
        <v>85</v>
      </c>
      <c r="D24" s="159">
        <f t="shared" si="2"/>
        <v>1</v>
      </c>
      <c r="E24" s="68">
        <v>0</v>
      </c>
      <c r="F24" s="68">
        <v>0</v>
      </c>
      <c r="G24" s="68">
        <v>0</v>
      </c>
      <c r="H24" s="68">
        <v>0</v>
      </c>
      <c r="I24" s="68">
        <v>0</v>
      </c>
      <c r="J24" s="68">
        <v>0</v>
      </c>
      <c r="K24" s="68">
        <v>1</v>
      </c>
      <c r="L24" s="159">
        <f t="shared" si="3"/>
        <v>9</v>
      </c>
      <c r="M24" s="68">
        <v>0</v>
      </c>
      <c r="N24" s="68">
        <v>4</v>
      </c>
      <c r="O24" s="68">
        <v>4</v>
      </c>
      <c r="P24" s="68">
        <v>0</v>
      </c>
      <c r="Q24" s="68">
        <v>1</v>
      </c>
      <c r="R24" s="68">
        <v>42</v>
      </c>
      <c r="S24" s="159">
        <f>SUM(T24:X24)</f>
        <v>19</v>
      </c>
      <c r="T24" s="68">
        <v>19</v>
      </c>
      <c r="U24" s="68">
        <v>0</v>
      </c>
      <c r="V24" s="68">
        <v>0</v>
      </c>
      <c r="W24" s="324">
        <v>0</v>
      </c>
      <c r="X24" s="68">
        <v>0</v>
      </c>
      <c r="Y24" s="159">
        <f t="shared" si="5"/>
        <v>2</v>
      </c>
      <c r="Z24" s="68">
        <v>0</v>
      </c>
      <c r="AA24" s="68">
        <v>2</v>
      </c>
      <c r="AB24" s="68">
        <v>0</v>
      </c>
      <c r="AC24" s="68">
        <v>0</v>
      </c>
      <c r="AD24" s="68">
        <v>12</v>
      </c>
      <c r="AE24" s="48" t="s">
        <v>163</v>
      </c>
    </row>
    <row r="25" spans="1:31" ht="13.5" customHeight="1" x14ac:dyDescent="0.15">
      <c r="A25" s="436" t="s">
        <v>295</v>
      </c>
      <c r="B25" s="480"/>
      <c r="C25" s="161">
        <f>D25+L25+R25+S25+Y25+AD25</f>
        <v>81</v>
      </c>
      <c r="D25" s="159">
        <f t="shared" si="2"/>
        <v>4</v>
      </c>
      <c r="E25" s="68">
        <v>0</v>
      </c>
      <c r="F25" s="68">
        <v>0</v>
      </c>
      <c r="G25" s="68">
        <v>0</v>
      </c>
      <c r="H25" s="68">
        <v>0</v>
      </c>
      <c r="I25" s="68">
        <v>1</v>
      </c>
      <c r="J25" s="68">
        <v>2</v>
      </c>
      <c r="K25" s="68">
        <v>1</v>
      </c>
      <c r="L25" s="159">
        <f t="shared" si="3"/>
        <v>13</v>
      </c>
      <c r="M25" s="68">
        <v>0</v>
      </c>
      <c r="N25" s="68">
        <v>5</v>
      </c>
      <c r="O25" s="68">
        <v>6</v>
      </c>
      <c r="P25" s="68">
        <v>2</v>
      </c>
      <c r="Q25" s="68">
        <v>0</v>
      </c>
      <c r="R25" s="68">
        <v>59</v>
      </c>
      <c r="S25" s="159">
        <f>SUM(T25:X25)</f>
        <v>2</v>
      </c>
      <c r="T25" s="68">
        <v>1</v>
      </c>
      <c r="U25" s="68">
        <v>0</v>
      </c>
      <c r="V25" s="68">
        <v>1</v>
      </c>
      <c r="W25" s="324">
        <v>0</v>
      </c>
      <c r="X25" s="68">
        <v>0</v>
      </c>
      <c r="Y25" s="159">
        <f t="shared" si="5"/>
        <v>0</v>
      </c>
      <c r="Z25" s="68">
        <v>0</v>
      </c>
      <c r="AA25" s="68">
        <v>0</v>
      </c>
      <c r="AB25" s="68">
        <v>0</v>
      </c>
      <c r="AC25" s="68">
        <v>0</v>
      </c>
      <c r="AD25" s="68">
        <v>3</v>
      </c>
      <c r="AE25" s="48" t="s">
        <v>295</v>
      </c>
    </row>
    <row r="26" spans="1:31" ht="13.5" customHeight="1" x14ac:dyDescent="0.15">
      <c r="A26" s="436" t="s">
        <v>296</v>
      </c>
      <c r="B26" s="480"/>
      <c r="C26" s="161">
        <f>D26+L26+R26+S26+Y26+AD26</f>
        <v>65</v>
      </c>
      <c r="D26" s="159">
        <f t="shared" si="2"/>
        <v>1</v>
      </c>
      <c r="E26" s="68">
        <v>0</v>
      </c>
      <c r="F26" s="68">
        <v>0</v>
      </c>
      <c r="G26" s="68">
        <v>0</v>
      </c>
      <c r="H26" s="68">
        <v>0</v>
      </c>
      <c r="I26" s="68">
        <v>0</v>
      </c>
      <c r="J26" s="68">
        <v>1</v>
      </c>
      <c r="K26" s="68">
        <v>0</v>
      </c>
      <c r="L26" s="159">
        <f t="shared" si="3"/>
        <v>12</v>
      </c>
      <c r="M26" s="68">
        <v>0</v>
      </c>
      <c r="N26" s="68">
        <v>5</v>
      </c>
      <c r="O26" s="68">
        <v>5</v>
      </c>
      <c r="P26" s="68">
        <v>2</v>
      </c>
      <c r="Q26" s="68">
        <v>0</v>
      </c>
      <c r="R26" s="68">
        <v>38</v>
      </c>
      <c r="S26" s="159">
        <f>SUM(T26:X26)</f>
        <v>7</v>
      </c>
      <c r="T26" s="68">
        <v>5</v>
      </c>
      <c r="U26" s="68">
        <v>0</v>
      </c>
      <c r="V26" s="68">
        <v>2</v>
      </c>
      <c r="W26" s="324">
        <v>0</v>
      </c>
      <c r="X26" s="68">
        <v>0</v>
      </c>
      <c r="Y26" s="159">
        <f t="shared" si="5"/>
        <v>0</v>
      </c>
      <c r="Z26" s="68">
        <v>0</v>
      </c>
      <c r="AA26" s="68">
        <v>0</v>
      </c>
      <c r="AB26" s="68">
        <v>0</v>
      </c>
      <c r="AC26" s="68">
        <v>0</v>
      </c>
      <c r="AD26" s="68">
        <v>7</v>
      </c>
      <c r="AE26" s="48" t="s">
        <v>296</v>
      </c>
    </row>
    <row r="27" spans="1:31" ht="14.25" thickBot="1" x14ac:dyDescent="0.2">
      <c r="A27" s="486" t="s">
        <v>297</v>
      </c>
      <c r="B27" s="487"/>
      <c r="C27" s="106">
        <f>D27+L27+R27+S27+Y27+AD27</f>
        <v>54</v>
      </c>
      <c r="D27" s="82">
        <f t="shared" si="2"/>
        <v>1</v>
      </c>
      <c r="E27" s="81">
        <v>0</v>
      </c>
      <c r="F27" s="81">
        <v>0</v>
      </c>
      <c r="G27" s="81">
        <v>0</v>
      </c>
      <c r="H27" s="81">
        <v>0</v>
      </c>
      <c r="I27" s="81">
        <v>1</v>
      </c>
      <c r="J27" s="81">
        <v>0</v>
      </c>
      <c r="K27" s="81">
        <v>0</v>
      </c>
      <c r="L27" s="82">
        <f t="shared" si="3"/>
        <v>7</v>
      </c>
      <c r="M27" s="81">
        <v>0</v>
      </c>
      <c r="N27" s="81">
        <v>4</v>
      </c>
      <c r="O27" s="81">
        <v>3</v>
      </c>
      <c r="P27" s="81">
        <v>0</v>
      </c>
      <c r="Q27" s="81">
        <v>0</v>
      </c>
      <c r="R27" s="81">
        <v>30</v>
      </c>
      <c r="S27" s="82">
        <f>SUM(T27:X27)</f>
        <v>8</v>
      </c>
      <c r="T27" s="81">
        <v>4</v>
      </c>
      <c r="U27" s="81">
        <v>3</v>
      </c>
      <c r="V27" s="81">
        <v>1</v>
      </c>
      <c r="W27" s="82">
        <v>0</v>
      </c>
      <c r="X27" s="81">
        <v>0</v>
      </c>
      <c r="Y27" s="82">
        <f t="shared" si="5"/>
        <v>2</v>
      </c>
      <c r="Z27" s="81">
        <v>0</v>
      </c>
      <c r="AA27" s="81">
        <v>2</v>
      </c>
      <c r="AB27" s="81">
        <v>0</v>
      </c>
      <c r="AC27" s="81">
        <v>0</v>
      </c>
      <c r="AD27" s="162">
        <v>6</v>
      </c>
      <c r="AE27" s="54" t="s">
        <v>297</v>
      </c>
    </row>
    <row r="28" spans="1:31" ht="13.5" customHeight="1" x14ac:dyDescent="0.15">
      <c r="A28" s="484" t="s">
        <v>497</v>
      </c>
      <c r="B28" s="485"/>
      <c r="C28" s="485"/>
      <c r="D28" s="485"/>
      <c r="E28" s="485"/>
      <c r="F28" s="485"/>
      <c r="G28" s="485"/>
      <c r="H28" s="485"/>
      <c r="I28" s="485"/>
      <c r="J28" s="485"/>
      <c r="K28" s="485"/>
      <c r="L28" s="485"/>
      <c r="M28" s="485"/>
      <c r="N28" s="485"/>
      <c r="O28" s="485"/>
      <c r="P28" s="485"/>
      <c r="Q28" s="485"/>
      <c r="R28" s="482"/>
      <c r="S28" s="482"/>
      <c r="T28" s="482"/>
      <c r="U28" s="482"/>
      <c r="V28" s="482"/>
      <c r="W28" s="482"/>
      <c r="X28" s="482"/>
      <c r="Y28" s="482"/>
      <c r="Z28" s="482"/>
      <c r="AA28" s="482"/>
      <c r="AB28" s="482"/>
      <c r="AC28" s="482"/>
      <c r="AD28" s="482"/>
      <c r="AE28" s="483"/>
    </row>
    <row r="29" spans="1:31" x14ac:dyDescent="0.15">
      <c r="D29" s="158" t="s">
        <v>488</v>
      </c>
    </row>
    <row r="30" spans="1:31" x14ac:dyDescent="0.15">
      <c r="C30" s="113"/>
    </row>
    <row r="31" spans="1:31" x14ac:dyDescent="0.15">
      <c r="C31" s="113"/>
    </row>
    <row r="32" spans="1:31" x14ac:dyDescent="0.15">
      <c r="C32" s="113"/>
    </row>
    <row r="33" spans="3:3" x14ac:dyDescent="0.15">
      <c r="C33" s="113"/>
    </row>
    <row r="34" spans="3:3" x14ac:dyDescent="0.15">
      <c r="C34" s="113"/>
    </row>
    <row r="35" spans="3:3" x14ac:dyDescent="0.15">
      <c r="C35" s="113"/>
    </row>
    <row r="36" spans="3:3" x14ac:dyDescent="0.15">
      <c r="C36" s="113"/>
    </row>
    <row r="37" spans="3:3" x14ac:dyDescent="0.15">
      <c r="C37" s="113"/>
    </row>
    <row r="38" spans="3:3" x14ac:dyDescent="0.15">
      <c r="C38" s="113"/>
    </row>
    <row r="39" spans="3:3" x14ac:dyDescent="0.15">
      <c r="C39" s="113"/>
    </row>
    <row r="40" spans="3:3" x14ac:dyDescent="0.15">
      <c r="C40" s="113"/>
    </row>
    <row r="41" spans="3:3" x14ac:dyDescent="0.15">
      <c r="C41" s="113"/>
    </row>
    <row r="42" spans="3:3" x14ac:dyDescent="0.15">
      <c r="C42" s="113"/>
    </row>
    <row r="43" spans="3:3" x14ac:dyDescent="0.15">
      <c r="C43" s="113"/>
    </row>
    <row r="44" spans="3:3" x14ac:dyDescent="0.15">
      <c r="C44" s="113"/>
    </row>
    <row r="45" spans="3:3" x14ac:dyDescent="0.15">
      <c r="C45" s="113"/>
    </row>
    <row r="46" spans="3:3" x14ac:dyDescent="0.15">
      <c r="C46" s="113"/>
    </row>
    <row r="47" spans="3:3" x14ac:dyDescent="0.15">
      <c r="C47" s="113"/>
    </row>
    <row r="48" spans="3:3" x14ac:dyDescent="0.15">
      <c r="C48" s="113"/>
    </row>
    <row r="49" spans="3:3" x14ac:dyDescent="0.15">
      <c r="C49" s="113"/>
    </row>
    <row r="50" spans="3:3" x14ac:dyDescent="0.15">
      <c r="C50" s="113"/>
    </row>
    <row r="51" spans="3:3" x14ac:dyDescent="0.15">
      <c r="C51" s="113"/>
    </row>
    <row r="52" spans="3:3" x14ac:dyDescent="0.15">
      <c r="C52" s="113"/>
    </row>
  </sheetData>
  <mergeCells count="62">
    <mergeCell ref="AC5:AC7"/>
    <mergeCell ref="A22:B22"/>
    <mergeCell ref="A2:Q2"/>
    <mergeCell ref="A3:Q3"/>
    <mergeCell ref="R3:AE3"/>
    <mergeCell ref="A4:B7"/>
    <mergeCell ref="C4:C7"/>
    <mergeCell ref="D4:K4"/>
    <mergeCell ref="L4:Q4"/>
    <mergeCell ref="P5:P7"/>
    <mergeCell ref="Q5:Q7"/>
    <mergeCell ref="X5:X7"/>
    <mergeCell ref="AA5:AA7"/>
    <mergeCell ref="R2:AE2"/>
    <mergeCell ref="AB5:AB7"/>
    <mergeCell ref="Z5:Z7"/>
    <mergeCell ref="Y4:AC4"/>
    <mergeCell ref="A13:B13"/>
    <mergeCell ref="A14:B14"/>
    <mergeCell ref="A15:B15"/>
    <mergeCell ref="R28:AE28"/>
    <mergeCell ref="A28:Q28"/>
    <mergeCell ref="A24:B24"/>
    <mergeCell ref="A25:B25"/>
    <mergeCell ref="A26:B26"/>
    <mergeCell ref="A27:B27"/>
    <mergeCell ref="A16:B16"/>
    <mergeCell ref="A17:B17"/>
    <mergeCell ref="A18:B18"/>
    <mergeCell ref="A19:B19"/>
    <mergeCell ref="A23:B23"/>
    <mergeCell ref="A20:B20"/>
    <mergeCell ref="A21:B21"/>
    <mergeCell ref="Y5:Y7"/>
    <mergeCell ref="A12:B12"/>
    <mergeCell ref="A11:B11"/>
    <mergeCell ref="N5:N7"/>
    <mergeCell ref="O5:O7"/>
    <mergeCell ref="A8:B8"/>
    <mergeCell ref="A9:B9"/>
    <mergeCell ref="S4:X4"/>
    <mergeCell ref="F6:F7"/>
    <mergeCell ref="G6:G7"/>
    <mergeCell ref="H6:H7"/>
    <mergeCell ref="R4:R7"/>
    <mergeCell ref="T5:T7"/>
    <mergeCell ref="A1:Q1"/>
    <mergeCell ref="R1:AE1"/>
    <mergeCell ref="A10:B10"/>
    <mergeCell ref="S5:S7"/>
    <mergeCell ref="W5:W7"/>
    <mergeCell ref="AE4:AE7"/>
    <mergeCell ref="D5:D7"/>
    <mergeCell ref="E5:E7"/>
    <mergeCell ref="F5:I5"/>
    <mergeCell ref="J5:J7"/>
    <mergeCell ref="K5:K7"/>
    <mergeCell ref="L5:L7"/>
    <mergeCell ref="M5:M7"/>
    <mergeCell ref="U5:U7"/>
    <mergeCell ref="V5:V7"/>
    <mergeCell ref="AD4:AD7"/>
  </mergeCells>
  <phoneticPr fontId="2"/>
  <pageMargins left="0.59055118110236227" right="0.59055118110236227" top="0.78740157480314965" bottom="0.78740157480314965" header="0.51181102362204722" footer="0.51181102362204722"/>
  <pageSetup paperSize="9" orientation="portrait" r:id="rId1"/>
  <headerFooter alignWithMargins="0"/>
  <ignoredErrors>
    <ignoredError sqref="L14:L27 Y14:Y27"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X47"/>
  <sheetViews>
    <sheetView showGridLines="0" zoomScaleNormal="100" workbookViewId="0">
      <selection sqref="A1:P1"/>
    </sheetView>
  </sheetViews>
  <sheetFormatPr defaultColWidth="4.625" defaultRowHeight="10.5" x14ac:dyDescent="0.15"/>
  <cols>
    <col min="1" max="1" width="9.375" style="47" customWidth="1"/>
    <col min="2" max="16" width="5.5" style="47" customWidth="1"/>
    <col min="17" max="23" width="6.875" style="47" customWidth="1"/>
    <col min="24" max="28" width="5.875" style="47" customWidth="1"/>
    <col min="29" max="29" width="6.125" style="47" customWidth="1"/>
    <col min="30" max="30" width="8.25" style="47" bestFit="1" customWidth="1"/>
    <col min="31" max="16384" width="4.625" style="47"/>
  </cols>
  <sheetData>
    <row r="1" spans="1:30" ht="17.25" x14ac:dyDescent="0.15">
      <c r="A1" s="498" t="s">
        <v>536</v>
      </c>
      <c r="B1" s="498"/>
      <c r="C1" s="498"/>
      <c r="D1" s="498"/>
      <c r="E1" s="498"/>
      <c r="F1" s="498"/>
      <c r="G1" s="498"/>
      <c r="H1" s="498"/>
      <c r="I1" s="498"/>
      <c r="J1" s="498"/>
      <c r="K1" s="498"/>
      <c r="L1" s="498"/>
      <c r="M1" s="498"/>
      <c r="N1" s="498"/>
      <c r="O1" s="498"/>
      <c r="P1" s="498"/>
      <c r="Q1" s="499" t="s">
        <v>254</v>
      </c>
      <c r="R1" s="500"/>
      <c r="S1" s="500"/>
      <c r="T1" s="500"/>
      <c r="U1" s="500"/>
      <c r="V1" s="500"/>
      <c r="W1" s="500"/>
      <c r="X1" s="500"/>
      <c r="Y1" s="500"/>
      <c r="Z1" s="500"/>
      <c r="AA1" s="500"/>
      <c r="AB1" s="500"/>
      <c r="AC1" s="500"/>
      <c r="AD1" s="500"/>
    </row>
    <row r="2" spans="1:30" ht="7.5" customHeight="1" x14ac:dyDescent="0.15">
      <c r="A2" s="155"/>
      <c r="B2" s="155"/>
      <c r="C2" s="155"/>
      <c r="D2" s="155"/>
      <c r="E2" s="155"/>
      <c r="F2" s="155"/>
      <c r="G2" s="155"/>
      <c r="H2" s="155"/>
      <c r="I2" s="155"/>
      <c r="J2" s="155"/>
      <c r="K2" s="155"/>
      <c r="L2" s="155"/>
      <c r="M2" s="155"/>
      <c r="N2" s="155"/>
      <c r="O2" s="155"/>
      <c r="P2" s="155"/>
      <c r="Q2" s="156"/>
      <c r="R2" s="157"/>
      <c r="S2" s="157"/>
      <c r="T2" s="157"/>
      <c r="U2" s="157"/>
      <c r="V2" s="157"/>
      <c r="W2" s="157"/>
      <c r="X2" s="157"/>
      <c r="Y2" s="157"/>
      <c r="Z2" s="157"/>
      <c r="AA2" s="157"/>
      <c r="AB2" s="157"/>
      <c r="AC2" s="157"/>
      <c r="AD2" s="157"/>
    </row>
    <row r="3" spans="1:30" ht="13.5" customHeight="1" x14ac:dyDescent="0.15">
      <c r="A3" s="467" t="s">
        <v>429</v>
      </c>
      <c r="B3" s="492"/>
      <c r="C3" s="492"/>
      <c r="D3" s="492"/>
      <c r="E3" s="492"/>
      <c r="F3" s="492"/>
      <c r="G3" s="492"/>
      <c r="H3" s="492"/>
      <c r="I3" s="492"/>
      <c r="J3" s="492"/>
      <c r="K3" s="492"/>
      <c r="L3" s="492"/>
      <c r="M3" s="492"/>
      <c r="N3" s="492"/>
      <c r="O3" s="492"/>
      <c r="P3" s="492"/>
      <c r="Q3" s="468" t="s">
        <v>430</v>
      </c>
      <c r="R3" s="504"/>
      <c r="S3" s="504"/>
      <c r="T3" s="504"/>
      <c r="U3" s="504"/>
      <c r="V3" s="504"/>
      <c r="W3" s="504"/>
      <c r="X3" s="504"/>
      <c r="Y3" s="504"/>
      <c r="Z3" s="504"/>
      <c r="AA3" s="504"/>
      <c r="AB3" s="504"/>
      <c r="AC3" s="504"/>
      <c r="AD3" s="504"/>
    </row>
    <row r="4" spans="1:30" ht="13.5" customHeight="1" x14ac:dyDescent="0.15">
      <c r="A4" s="503" t="s">
        <v>389</v>
      </c>
      <c r="B4" s="503"/>
      <c r="C4" s="503"/>
      <c r="D4" s="503"/>
      <c r="E4" s="503"/>
      <c r="F4" s="503"/>
      <c r="G4" s="503"/>
      <c r="H4" s="503"/>
      <c r="I4" s="503"/>
      <c r="J4" s="503"/>
      <c r="K4" s="503"/>
      <c r="L4" s="503"/>
      <c r="M4" s="503"/>
      <c r="N4" s="503"/>
      <c r="O4" s="503"/>
      <c r="P4" s="503"/>
      <c r="Q4" s="499"/>
      <c r="R4" s="504"/>
      <c r="S4" s="504"/>
      <c r="T4" s="504"/>
      <c r="U4" s="504"/>
      <c r="V4" s="504"/>
      <c r="W4" s="504"/>
      <c r="X4" s="504"/>
      <c r="Y4" s="504"/>
      <c r="Z4" s="504"/>
      <c r="AA4" s="504"/>
      <c r="AB4" s="504"/>
      <c r="AC4" s="504"/>
      <c r="AD4" s="504"/>
    </row>
    <row r="5" spans="1:30" ht="13.5" customHeight="1" thickBot="1" x14ac:dyDescent="0.2">
      <c r="A5" s="501"/>
      <c r="B5" s="502"/>
      <c r="C5" s="502"/>
      <c r="D5" s="502"/>
      <c r="E5" s="502"/>
      <c r="F5" s="502"/>
      <c r="G5" s="502"/>
      <c r="H5" s="502"/>
      <c r="I5" s="502"/>
      <c r="J5" s="502"/>
      <c r="K5" s="502"/>
      <c r="L5" s="502"/>
      <c r="M5" s="502"/>
      <c r="N5" s="502"/>
      <c r="O5" s="502"/>
      <c r="P5" s="502"/>
      <c r="Q5" s="486" t="s">
        <v>467</v>
      </c>
      <c r="R5" s="493"/>
      <c r="S5" s="493"/>
      <c r="T5" s="493"/>
      <c r="U5" s="493"/>
      <c r="V5" s="493"/>
      <c r="W5" s="493"/>
      <c r="X5" s="493"/>
      <c r="Y5" s="493"/>
      <c r="Z5" s="493"/>
      <c r="AA5" s="493"/>
      <c r="AB5" s="493"/>
      <c r="AC5" s="493"/>
      <c r="AD5" s="493"/>
    </row>
    <row r="6" spans="1:30" ht="17.25" customHeight="1" x14ac:dyDescent="0.15">
      <c r="A6" s="478" t="s">
        <v>21</v>
      </c>
      <c r="B6" s="475" t="s">
        <v>22</v>
      </c>
      <c r="C6" s="475" t="s">
        <v>165</v>
      </c>
      <c r="D6" s="475"/>
      <c r="E6" s="475"/>
      <c r="F6" s="475"/>
      <c r="G6" s="475"/>
      <c r="H6" s="475"/>
      <c r="I6" s="475"/>
      <c r="J6" s="475"/>
      <c r="K6" s="475" t="s">
        <v>40</v>
      </c>
      <c r="L6" s="475"/>
      <c r="M6" s="475"/>
      <c r="N6" s="475"/>
      <c r="O6" s="475"/>
      <c r="P6" s="470"/>
      <c r="Q6" s="478" t="s">
        <v>229</v>
      </c>
      <c r="R6" s="470" t="s">
        <v>37</v>
      </c>
      <c r="S6" s="481"/>
      <c r="T6" s="481"/>
      <c r="U6" s="481"/>
      <c r="V6" s="481"/>
      <c r="W6" s="478"/>
      <c r="X6" s="470" t="s">
        <v>36</v>
      </c>
      <c r="Y6" s="495"/>
      <c r="Z6" s="495"/>
      <c r="AA6" s="495"/>
      <c r="AB6" s="496"/>
      <c r="AC6" s="497" t="s">
        <v>42</v>
      </c>
      <c r="AD6" s="470" t="s">
        <v>420</v>
      </c>
    </row>
    <row r="7" spans="1:30" ht="17.25" customHeight="1" x14ac:dyDescent="0.15">
      <c r="A7" s="479"/>
      <c r="B7" s="469"/>
      <c r="C7" s="469" t="s">
        <v>13</v>
      </c>
      <c r="D7" s="469" t="s">
        <v>23</v>
      </c>
      <c r="E7" s="469" t="s">
        <v>30</v>
      </c>
      <c r="F7" s="469"/>
      <c r="G7" s="469"/>
      <c r="H7" s="469"/>
      <c r="I7" s="469" t="s">
        <v>25</v>
      </c>
      <c r="J7" s="472" t="s">
        <v>486</v>
      </c>
      <c r="K7" s="469" t="s">
        <v>13</v>
      </c>
      <c r="L7" s="464" t="s">
        <v>260</v>
      </c>
      <c r="M7" s="469" t="s">
        <v>26</v>
      </c>
      <c r="N7" s="469" t="s">
        <v>27</v>
      </c>
      <c r="O7" s="469" t="s">
        <v>28</v>
      </c>
      <c r="P7" s="471" t="s">
        <v>29</v>
      </c>
      <c r="Q7" s="479"/>
      <c r="R7" s="476" t="s">
        <v>13</v>
      </c>
      <c r="S7" s="456" t="s">
        <v>31</v>
      </c>
      <c r="T7" s="476" t="s">
        <v>32</v>
      </c>
      <c r="U7" s="476" t="s">
        <v>33</v>
      </c>
      <c r="V7" s="505" t="s">
        <v>256</v>
      </c>
      <c r="W7" s="476" t="s">
        <v>34</v>
      </c>
      <c r="X7" s="476" t="s">
        <v>13</v>
      </c>
      <c r="Y7" s="456" t="s">
        <v>35</v>
      </c>
      <c r="Z7" s="456" t="s">
        <v>261</v>
      </c>
      <c r="AA7" s="456" t="s">
        <v>262</v>
      </c>
      <c r="AB7" s="456" t="s">
        <v>263</v>
      </c>
      <c r="AC7" s="457"/>
      <c r="AD7" s="471"/>
    </row>
    <row r="8" spans="1:30" ht="17.25" customHeight="1" x14ac:dyDescent="0.15">
      <c r="A8" s="507"/>
      <c r="B8" s="469"/>
      <c r="C8" s="469"/>
      <c r="D8" s="469"/>
      <c r="E8" s="476" t="s">
        <v>23</v>
      </c>
      <c r="F8" s="476" t="s">
        <v>24</v>
      </c>
      <c r="G8" s="456" t="s">
        <v>487</v>
      </c>
      <c r="H8" s="154" t="s">
        <v>258</v>
      </c>
      <c r="I8" s="469"/>
      <c r="J8" s="472"/>
      <c r="K8" s="469"/>
      <c r="L8" s="465"/>
      <c r="M8" s="469"/>
      <c r="N8" s="469"/>
      <c r="O8" s="469"/>
      <c r="P8" s="471"/>
      <c r="Q8" s="479"/>
      <c r="R8" s="461"/>
      <c r="S8" s="494"/>
      <c r="T8" s="461"/>
      <c r="U8" s="461"/>
      <c r="V8" s="457"/>
      <c r="W8" s="461"/>
      <c r="X8" s="461"/>
      <c r="Y8" s="494"/>
      <c r="Z8" s="461"/>
      <c r="AA8" s="461"/>
      <c r="AB8" s="457"/>
      <c r="AC8" s="457"/>
      <c r="AD8" s="471"/>
    </row>
    <row r="9" spans="1:30" ht="17.25" customHeight="1" x14ac:dyDescent="0.15">
      <c r="A9" s="479"/>
      <c r="B9" s="469"/>
      <c r="C9" s="469"/>
      <c r="D9" s="469"/>
      <c r="E9" s="462"/>
      <c r="F9" s="462"/>
      <c r="G9" s="477"/>
      <c r="H9" s="153" t="s">
        <v>259</v>
      </c>
      <c r="I9" s="469"/>
      <c r="J9" s="472"/>
      <c r="K9" s="469"/>
      <c r="L9" s="466"/>
      <c r="M9" s="469"/>
      <c r="N9" s="469"/>
      <c r="O9" s="469"/>
      <c r="P9" s="471"/>
      <c r="Q9" s="479"/>
      <c r="R9" s="462"/>
      <c r="S9" s="477"/>
      <c r="T9" s="462"/>
      <c r="U9" s="462"/>
      <c r="V9" s="458"/>
      <c r="W9" s="462"/>
      <c r="X9" s="462"/>
      <c r="Y9" s="477"/>
      <c r="Z9" s="462"/>
      <c r="AA9" s="462"/>
      <c r="AB9" s="458"/>
      <c r="AC9" s="458"/>
      <c r="AD9" s="471"/>
    </row>
    <row r="10" spans="1:30" ht="13.5" customHeight="1" x14ac:dyDescent="0.15">
      <c r="A10" s="151" t="s">
        <v>576</v>
      </c>
      <c r="B10" s="72">
        <v>789</v>
      </c>
      <c r="C10" s="73">
        <v>7</v>
      </c>
      <c r="D10" s="73">
        <v>4</v>
      </c>
      <c r="E10" s="73">
        <v>0</v>
      </c>
      <c r="F10" s="73">
        <v>0</v>
      </c>
      <c r="G10" s="73">
        <v>0</v>
      </c>
      <c r="H10" s="73">
        <v>1</v>
      </c>
      <c r="I10" s="73">
        <v>0</v>
      </c>
      <c r="J10" s="73">
        <v>2</v>
      </c>
      <c r="K10" s="73">
        <v>156</v>
      </c>
      <c r="L10" s="73">
        <v>0</v>
      </c>
      <c r="M10" s="73">
        <v>88</v>
      </c>
      <c r="N10" s="73">
        <v>54</v>
      </c>
      <c r="O10" s="73">
        <v>8</v>
      </c>
      <c r="P10" s="73">
        <v>6</v>
      </c>
      <c r="Q10" s="73">
        <v>499</v>
      </c>
      <c r="R10" s="73">
        <v>51</v>
      </c>
      <c r="S10" s="73">
        <v>40</v>
      </c>
      <c r="T10" s="73">
        <v>6</v>
      </c>
      <c r="U10" s="73">
        <v>5</v>
      </c>
      <c r="V10" s="73">
        <v>0</v>
      </c>
      <c r="W10" s="73">
        <v>0</v>
      </c>
      <c r="X10" s="73">
        <v>12</v>
      </c>
      <c r="Y10" s="73">
        <v>0</v>
      </c>
      <c r="Z10" s="73">
        <v>6</v>
      </c>
      <c r="AA10" s="73">
        <v>5</v>
      </c>
      <c r="AB10" s="73">
        <v>1</v>
      </c>
      <c r="AC10" s="74">
        <v>64</v>
      </c>
      <c r="AD10" s="151" t="s">
        <v>612</v>
      </c>
    </row>
    <row r="11" spans="1:30" ht="13.5" customHeight="1" x14ac:dyDescent="0.15">
      <c r="A11" s="151" t="s">
        <v>479</v>
      </c>
      <c r="B11" s="72">
        <v>679</v>
      </c>
      <c r="C11" s="73">
        <v>5</v>
      </c>
      <c r="D11" s="73">
        <v>1</v>
      </c>
      <c r="E11" s="73">
        <v>0</v>
      </c>
      <c r="F11" s="73">
        <v>0</v>
      </c>
      <c r="G11" s="73">
        <v>0</v>
      </c>
      <c r="H11" s="73">
        <v>0</v>
      </c>
      <c r="I11" s="73">
        <v>4</v>
      </c>
      <c r="J11" s="73">
        <v>0</v>
      </c>
      <c r="K11" s="73">
        <v>139</v>
      </c>
      <c r="L11" s="73">
        <v>0</v>
      </c>
      <c r="M11" s="73">
        <v>71</v>
      </c>
      <c r="N11" s="73">
        <v>61</v>
      </c>
      <c r="O11" s="73">
        <v>7</v>
      </c>
      <c r="P11" s="73">
        <v>0</v>
      </c>
      <c r="Q11" s="73">
        <v>422</v>
      </c>
      <c r="R11" s="73">
        <v>46</v>
      </c>
      <c r="S11" s="73">
        <v>41</v>
      </c>
      <c r="T11" s="73">
        <v>4</v>
      </c>
      <c r="U11" s="73">
        <v>1</v>
      </c>
      <c r="V11" s="73">
        <v>0</v>
      </c>
      <c r="W11" s="73">
        <v>0</v>
      </c>
      <c r="X11" s="73">
        <v>10</v>
      </c>
      <c r="Y11" s="73">
        <v>0</v>
      </c>
      <c r="Z11" s="73">
        <v>4</v>
      </c>
      <c r="AA11" s="73">
        <v>4</v>
      </c>
      <c r="AB11" s="73">
        <v>2</v>
      </c>
      <c r="AC11" s="74">
        <v>57</v>
      </c>
      <c r="AD11" s="151" t="s">
        <v>479</v>
      </c>
    </row>
    <row r="12" spans="1:30" ht="13.5" customHeight="1" x14ac:dyDescent="0.15">
      <c r="A12" s="151" t="s">
        <v>484</v>
      </c>
      <c r="B12" s="72">
        <v>778</v>
      </c>
      <c r="C12" s="73">
        <v>7</v>
      </c>
      <c r="D12" s="73">
        <v>1</v>
      </c>
      <c r="E12" s="73">
        <v>0</v>
      </c>
      <c r="F12" s="73">
        <v>2</v>
      </c>
      <c r="G12" s="73">
        <v>0</v>
      </c>
      <c r="H12" s="73">
        <v>2</v>
      </c>
      <c r="I12" s="73">
        <v>1</v>
      </c>
      <c r="J12" s="73">
        <v>1</v>
      </c>
      <c r="K12" s="73">
        <v>155</v>
      </c>
      <c r="L12" s="73">
        <v>0</v>
      </c>
      <c r="M12" s="73">
        <v>105</v>
      </c>
      <c r="N12" s="73">
        <v>45</v>
      </c>
      <c r="O12" s="73">
        <v>5</v>
      </c>
      <c r="P12" s="73">
        <v>0</v>
      </c>
      <c r="Q12" s="73">
        <v>498</v>
      </c>
      <c r="R12" s="73">
        <v>51</v>
      </c>
      <c r="S12" s="73">
        <v>45</v>
      </c>
      <c r="T12" s="73">
        <v>4</v>
      </c>
      <c r="U12" s="73">
        <v>1</v>
      </c>
      <c r="V12" s="73">
        <v>1</v>
      </c>
      <c r="W12" s="73">
        <v>0</v>
      </c>
      <c r="X12" s="73">
        <v>8</v>
      </c>
      <c r="Y12" s="73">
        <v>0</v>
      </c>
      <c r="Z12" s="73">
        <v>3</v>
      </c>
      <c r="AA12" s="73">
        <v>5</v>
      </c>
      <c r="AB12" s="73">
        <v>0</v>
      </c>
      <c r="AC12" s="74">
        <v>59</v>
      </c>
      <c r="AD12" s="151" t="s">
        <v>484</v>
      </c>
    </row>
    <row r="13" spans="1:30" ht="13.5" customHeight="1" x14ac:dyDescent="0.15">
      <c r="A13" s="151" t="s">
        <v>498</v>
      </c>
      <c r="B13" s="72">
        <v>716</v>
      </c>
      <c r="C13" s="73">
        <v>8</v>
      </c>
      <c r="D13" s="73">
        <v>2</v>
      </c>
      <c r="E13" s="73">
        <v>0</v>
      </c>
      <c r="F13" s="73">
        <v>0</v>
      </c>
      <c r="G13" s="73">
        <v>0</v>
      </c>
      <c r="H13" s="73">
        <v>0</v>
      </c>
      <c r="I13" s="73">
        <v>2</v>
      </c>
      <c r="J13" s="73">
        <v>4</v>
      </c>
      <c r="K13" s="73">
        <v>162</v>
      </c>
      <c r="L13" s="73">
        <v>0</v>
      </c>
      <c r="M13" s="73">
        <v>104</v>
      </c>
      <c r="N13" s="73">
        <v>50</v>
      </c>
      <c r="O13" s="73">
        <v>7</v>
      </c>
      <c r="P13" s="73">
        <v>1</v>
      </c>
      <c r="Q13" s="73">
        <v>428</v>
      </c>
      <c r="R13" s="73">
        <v>52</v>
      </c>
      <c r="S13" s="73">
        <v>43</v>
      </c>
      <c r="T13" s="73">
        <v>5</v>
      </c>
      <c r="U13" s="73">
        <v>4</v>
      </c>
      <c r="V13" s="73">
        <v>0</v>
      </c>
      <c r="W13" s="73">
        <v>0</v>
      </c>
      <c r="X13" s="73">
        <v>14</v>
      </c>
      <c r="Y13" s="73">
        <v>0</v>
      </c>
      <c r="Z13" s="73">
        <v>8</v>
      </c>
      <c r="AA13" s="73">
        <v>5</v>
      </c>
      <c r="AB13" s="73">
        <v>1</v>
      </c>
      <c r="AC13" s="74">
        <v>52</v>
      </c>
      <c r="AD13" s="151" t="s">
        <v>498</v>
      </c>
    </row>
    <row r="14" spans="1:30" ht="13.5" customHeight="1" x14ac:dyDescent="0.15">
      <c r="A14" s="151" t="s">
        <v>613</v>
      </c>
      <c r="B14" s="72">
        <f>SUM(B16:B29)</f>
        <v>695</v>
      </c>
      <c r="C14" s="73">
        <f t="shared" ref="C14:AC14" si="0">SUM(C16:C29)</f>
        <v>5</v>
      </c>
      <c r="D14" s="73">
        <f t="shared" si="0"/>
        <v>0</v>
      </c>
      <c r="E14" s="73">
        <f t="shared" si="0"/>
        <v>0</v>
      </c>
      <c r="F14" s="73">
        <f t="shared" si="0"/>
        <v>0</v>
      </c>
      <c r="G14" s="73">
        <f t="shared" si="0"/>
        <v>0</v>
      </c>
      <c r="H14" s="73">
        <f t="shared" si="0"/>
        <v>2</v>
      </c>
      <c r="I14" s="73">
        <f t="shared" si="0"/>
        <v>2</v>
      </c>
      <c r="J14" s="73">
        <f t="shared" si="0"/>
        <v>1</v>
      </c>
      <c r="K14" s="73">
        <f>SUM(K16:K29)</f>
        <v>159</v>
      </c>
      <c r="L14" s="73">
        <f t="shared" si="0"/>
        <v>0</v>
      </c>
      <c r="M14" s="73">
        <f t="shared" si="0"/>
        <v>86</v>
      </c>
      <c r="N14" s="73">
        <f t="shared" si="0"/>
        <v>60</v>
      </c>
      <c r="O14" s="73">
        <f t="shared" si="0"/>
        <v>9</v>
      </c>
      <c r="P14" s="73">
        <f t="shared" si="0"/>
        <v>4</v>
      </c>
      <c r="Q14" s="73">
        <f t="shared" si="0"/>
        <v>422</v>
      </c>
      <c r="R14" s="73">
        <f t="shared" si="0"/>
        <v>41</v>
      </c>
      <c r="S14" s="73">
        <f>SUM(S16:S29)</f>
        <v>33</v>
      </c>
      <c r="T14" s="73">
        <f t="shared" si="0"/>
        <v>5</v>
      </c>
      <c r="U14" s="73">
        <f t="shared" si="0"/>
        <v>2</v>
      </c>
      <c r="V14" s="73">
        <f t="shared" si="0"/>
        <v>0</v>
      </c>
      <c r="W14" s="73">
        <f t="shared" si="0"/>
        <v>1</v>
      </c>
      <c r="X14" s="73">
        <f t="shared" si="0"/>
        <v>11</v>
      </c>
      <c r="Y14" s="73">
        <f t="shared" si="0"/>
        <v>0</v>
      </c>
      <c r="Z14" s="73">
        <f t="shared" si="0"/>
        <v>8</v>
      </c>
      <c r="AA14" s="73">
        <f t="shared" si="0"/>
        <v>2</v>
      </c>
      <c r="AB14" s="73">
        <f t="shared" si="0"/>
        <v>1</v>
      </c>
      <c r="AC14" s="74">
        <f t="shared" si="0"/>
        <v>57</v>
      </c>
      <c r="AD14" s="151" t="s">
        <v>614</v>
      </c>
    </row>
    <row r="15" spans="1:30" ht="13.5" customHeight="1" x14ac:dyDescent="0.15">
      <c r="A15" s="15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4"/>
      <c r="AD15" s="151"/>
    </row>
    <row r="16" spans="1:30" ht="13.5" customHeight="1" x14ac:dyDescent="0.15">
      <c r="A16" s="151" t="s">
        <v>578</v>
      </c>
      <c r="B16" s="72">
        <f>C16+K16+Q16+R16+X16+AC16</f>
        <v>61</v>
      </c>
      <c r="C16" s="73">
        <f>SUM(D16:J16)</f>
        <v>0</v>
      </c>
      <c r="D16" s="73">
        <v>0</v>
      </c>
      <c r="E16" s="73">
        <v>0</v>
      </c>
      <c r="F16" s="73">
        <v>0</v>
      </c>
      <c r="G16" s="73">
        <v>0</v>
      </c>
      <c r="H16" s="73">
        <v>0</v>
      </c>
      <c r="I16" s="73">
        <v>0</v>
      </c>
      <c r="J16" s="73">
        <v>0</v>
      </c>
      <c r="K16" s="73">
        <f>SUM(L16:P16)</f>
        <v>21</v>
      </c>
      <c r="L16" s="73">
        <v>0</v>
      </c>
      <c r="M16" s="73">
        <v>12</v>
      </c>
      <c r="N16" s="73">
        <v>9</v>
      </c>
      <c r="O16" s="73">
        <v>0</v>
      </c>
      <c r="P16" s="73">
        <v>0</v>
      </c>
      <c r="Q16" s="73">
        <v>35</v>
      </c>
      <c r="R16" s="73">
        <f>SUM(S16:W16)</f>
        <v>3</v>
      </c>
      <c r="S16" s="73">
        <v>3</v>
      </c>
      <c r="T16" s="73">
        <v>0</v>
      </c>
      <c r="U16" s="73">
        <v>0</v>
      </c>
      <c r="V16" s="73">
        <v>0</v>
      </c>
      <c r="W16" s="73">
        <v>0</v>
      </c>
      <c r="X16" s="73">
        <f>SUM(Y16:AB16)</f>
        <v>0</v>
      </c>
      <c r="Y16" s="73">
        <v>0</v>
      </c>
      <c r="Z16" s="73">
        <v>0</v>
      </c>
      <c r="AA16" s="73">
        <v>0</v>
      </c>
      <c r="AB16" s="73">
        <v>0</v>
      </c>
      <c r="AC16" s="74">
        <v>2</v>
      </c>
      <c r="AD16" s="151" t="s">
        <v>251</v>
      </c>
    </row>
    <row r="17" spans="1:128" ht="13.5" customHeight="1" x14ac:dyDescent="0.15">
      <c r="A17" s="151" t="s">
        <v>615</v>
      </c>
      <c r="B17" s="72">
        <f t="shared" ref="B17:B29" si="1">C17+K17+Q17+R17+X17+AC17</f>
        <v>51</v>
      </c>
      <c r="C17" s="73">
        <f t="shared" ref="C17:C29" si="2">SUM(D17:J17)</f>
        <v>0</v>
      </c>
      <c r="D17" s="73">
        <v>0</v>
      </c>
      <c r="E17" s="73">
        <v>0</v>
      </c>
      <c r="F17" s="73">
        <v>0</v>
      </c>
      <c r="G17" s="73">
        <v>0</v>
      </c>
      <c r="H17" s="73">
        <v>0</v>
      </c>
      <c r="I17" s="73">
        <v>0</v>
      </c>
      <c r="J17" s="73">
        <v>0</v>
      </c>
      <c r="K17" s="73">
        <f t="shared" ref="K17:K29" si="3">SUM(L17:P17)</f>
        <v>7</v>
      </c>
      <c r="L17" s="73">
        <v>0</v>
      </c>
      <c r="M17" s="73">
        <v>4</v>
      </c>
      <c r="N17" s="73">
        <v>2</v>
      </c>
      <c r="O17" s="73">
        <v>1</v>
      </c>
      <c r="P17" s="73">
        <v>0</v>
      </c>
      <c r="Q17" s="73">
        <v>39</v>
      </c>
      <c r="R17" s="73">
        <f t="shared" ref="R17:R27" si="4">SUM(S17:W17)</f>
        <v>2</v>
      </c>
      <c r="S17" s="73">
        <v>1</v>
      </c>
      <c r="T17" s="73">
        <v>0</v>
      </c>
      <c r="U17" s="73">
        <v>0</v>
      </c>
      <c r="V17" s="73">
        <v>0</v>
      </c>
      <c r="W17" s="73">
        <v>1</v>
      </c>
      <c r="X17" s="73">
        <f t="shared" ref="X17:X29" si="5">SUM(Y17:AB17)</f>
        <v>0</v>
      </c>
      <c r="Y17" s="73">
        <v>0</v>
      </c>
      <c r="Z17" s="73">
        <v>0</v>
      </c>
      <c r="AA17" s="73">
        <v>0</v>
      </c>
      <c r="AB17" s="73">
        <v>0</v>
      </c>
      <c r="AC17" s="74">
        <v>3</v>
      </c>
      <c r="AD17" s="151" t="s">
        <v>298</v>
      </c>
    </row>
    <row r="18" spans="1:128" ht="13.5" customHeight="1" x14ac:dyDescent="0.15">
      <c r="A18" s="322" t="s">
        <v>555</v>
      </c>
      <c r="B18" s="72">
        <f t="shared" si="1"/>
        <v>68</v>
      </c>
      <c r="C18" s="73">
        <f t="shared" si="2"/>
        <v>0</v>
      </c>
      <c r="D18" s="73">
        <v>0</v>
      </c>
      <c r="E18" s="73">
        <v>0</v>
      </c>
      <c r="F18" s="73">
        <v>0</v>
      </c>
      <c r="G18" s="73">
        <v>0</v>
      </c>
      <c r="H18" s="73">
        <v>0</v>
      </c>
      <c r="I18" s="73">
        <v>0</v>
      </c>
      <c r="J18" s="73">
        <v>0</v>
      </c>
      <c r="K18" s="73">
        <f t="shared" si="3"/>
        <v>18</v>
      </c>
      <c r="L18" s="73">
        <v>0</v>
      </c>
      <c r="M18" s="73">
        <v>14</v>
      </c>
      <c r="N18" s="73">
        <v>3</v>
      </c>
      <c r="O18" s="73">
        <v>0</v>
      </c>
      <c r="P18" s="73">
        <v>1</v>
      </c>
      <c r="Q18" s="73">
        <v>37</v>
      </c>
      <c r="R18" s="73">
        <f t="shared" si="4"/>
        <v>4</v>
      </c>
      <c r="S18" s="73">
        <v>3</v>
      </c>
      <c r="T18" s="73">
        <v>1</v>
      </c>
      <c r="U18" s="73">
        <v>0</v>
      </c>
      <c r="V18" s="73">
        <v>0</v>
      </c>
      <c r="W18" s="73">
        <v>0</v>
      </c>
      <c r="X18" s="73">
        <f t="shared" si="5"/>
        <v>3</v>
      </c>
      <c r="Y18" s="73">
        <v>0</v>
      </c>
      <c r="Z18" s="73">
        <v>2</v>
      </c>
      <c r="AA18" s="73">
        <v>0</v>
      </c>
      <c r="AB18" s="73">
        <v>1</v>
      </c>
      <c r="AC18" s="74">
        <v>6</v>
      </c>
      <c r="AD18" s="151" t="s">
        <v>299</v>
      </c>
    </row>
    <row r="19" spans="1:128" ht="13.5" customHeight="1" x14ac:dyDescent="0.15">
      <c r="A19" s="322" t="s">
        <v>556</v>
      </c>
      <c r="B19" s="72">
        <f t="shared" si="1"/>
        <v>49</v>
      </c>
      <c r="C19" s="73">
        <f t="shared" si="2"/>
        <v>0</v>
      </c>
      <c r="D19" s="73">
        <v>0</v>
      </c>
      <c r="E19" s="73">
        <v>0</v>
      </c>
      <c r="F19" s="73">
        <v>0</v>
      </c>
      <c r="G19" s="73">
        <v>0</v>
      </c>
      <c r="H19" s="73">
        <v>0</v>
      </c>
      <c r="I19" s="73">
        <v>0</v>
      </c>
      <c r="J19" s="73">
        <v>0</v>
      </c>
      <c r="K19" s="73">
        <f t="shared" si="3"/>
        <v>11</v>
      </c>
      <c r="L19" s="73">
        <v>0</v>
      </c>
      <c r="M19" s="73">
        <v>8</v>
      </c>
      <c r="N19" s="73">
        <v>2</v>
      </c>
      <c r="O19" s="73">
        <v>1</v>
      </c>
      <c r="P19" s="73">
        <v>0</v>
      </c>
      <c r="Q19" s="73">
        <v>27</v>
      </c>
      <c r="R19" s="73">
        <f t="shared" si="4"/>
        <v>5</v>
      </c>
      <c r="S19" s="73">
        <v>5</v>
      </c>
      <c r="T19" s="73">
        <v>0</v>
      </c>
      <c r="U19" s="73">
        <v>0</v>
      </c>
      <c r="V19" s="73">
        <v>0</v>
      </c>
      <c r="W19" s="73">
        <v>0</v>
      </c>
      <c r="X19" s="73">
        <f t="shared" si="5"/>
        <v>2</v>
      </c>
      <c r="Y19" s="73">
        <v>0</v>
      </c>
      <c r="Z19" s="73">
        <v>1</v>
      </c>
      <c r="AA19" s="73">
        <v>1</v>
      </c>
      <c r="AB19" s="73">
        <v>0</v>
      </c>
      <c r="AC19" s="74">
        <v>4</v>
      </c>
      <c r="AD19" s="151" t="s">
        <v>300</v>
      </c>
    </row>
    <row r="20" spans="1:128" ht="13.5" customHeight="1" x14ac:dyDescent="0.15">
      <c r="A20" s="151"/>
      <c r="B20" s="72"/>
      <c r="C20" s="73"/>
      <c r="D20" s="68"/>
      <c r="E20" s="68"/>
      <c r="F20" s="68"/>
      <c r="G20" s="68"/>
      <c r="H20" s="68"/>
      <c r="I20" s="68"/>
      <c r="J20" s="68"/>
      <c r="K20" s="73"/>
      <c r="L20" s="68"/>
      <c r="M20" s="68"/>
      <c r="N20" s="68"/>
      <c r="O20" s="68"/>
      <c r="P20" s="68"/>
      <c r="Q20" s="75"/>
      <c r="R20" s="73"/>
      <c r="T20" s="68"/>
      <c r="U20" s="68"/>
      <c r="V20" s="68"/>
      <c r="W20" s="68"/>
      <c r="X20" s="73"/>
      <c r="Y20" s="68"/>
      <c r="Z20" s="68"/>
      <c r="AA20" s="68"/>
      <c r="AB20" s="68"/>
      <c r="AC20" s="76"/>
      <c r="AD20" s="151"/>
    </row>
    <row r="21" spans="1:128" ht="13.5" customHeight="1" x14ac:dyDescent="0.15">
      <c r="A21" s="151" t="s">
        <v>582</v>
      </c>
      <c r="B21" s="72">
        <f t="shared" si="1"/>
        <v>57</v>
      </c>
      <c r="C21" s="73">
        <f t="shared" si="2"/>
        <v>0</v>
      </c>
      <c r="D21" s="73">
        <v>0</v>
      </c>
      <c r="E21" s="73">
        <v>0</v>
      </c>
      <c r="F21" s="73">
        <v>0</v>
      </c>
      <c r="G21" s="73">
        <v>0</v>
      </c>
      <c r="H21" s="73">
        <v>0</v>
      </c>
      <c r="I21" s="73">
        <v>0</v>
      </c>
      <c r="J21" s="73">
        <v>0</v>
      </c>
      <c r="K21" s="73">
        <f t="shared" si="3"/>
        <v>8</v>
      </c>
      <c r="L21" s="73">
        <v>0</v>
      </c>
      <c r="M21" s="73">
        <v>2</v>
      </c>
      <c r="N21" s="73">
        <v>6</v>
      </c>
      <c r="O21" s="73">
        <v>0</v>
      </c>
      <c r="P21" s="73">
        <v>0</v>
      </c>
      <c r="Q21" s="73">
        <v>38</v>
      </c>
      <c r="R21" s="73">
        <f t="shared" si="4"/>
        <v>4</v>
      </c>
      <c r="S21" s="68">
        <v>4</v>
      </c>
      <c r="T21" s="73">
        <v>0</v>
      </c>
      <c r="U21" s="73">
        <v>0</v>
      </c>
      <c r="V21" s="73">
        <v>0</v>
      </c>
      <c r="W21" s="73">
        <v>0</v>
      </c>
      <c r="X21" s="73">
        <f t="shared" si="5"/>
        <v>0</v>
      </c>
      <c r="Y21" s="73">
        <v>0</v>
      </c>
      <c r="Z21" s="73">
        <v>0</v>
      </c>
      <c r="AA21" s="73">
        <v>0</v>
      </c>
      <c r="AB21" s="73">
        <v>0</v>
      </c>
      <c r="AC21" s="74">
        <v>7</v>
      </c>
      <c r="AD21" s="151" t="s">
        <v>233</v>
      </c>
    </row>
    <row r="22" spans="1:128" ht="13.5" customHeight="1" x14ac:dyDescent="0.15">
      <c r="A22" s="151" t="s">
        <v>616</v>
      </c>
      <c r="B22" s="72">
        <f t="shared" si="1"/>
        <v>50</v>
      </c>
      <c r="C22" s="73">
        <f t="shared" si="2"/>
        <v>0</v>
      </c>
      <c r="D22" s="73">
        <v>0</v>
      </c>
      <c r="E22" s="73">
        <v>0</v>
      </c>
      <c r="F22" s="73">
        <v>0</v>
      </c>
      <c r="G22" s="73">
        <v>0</v>
      </c>
      <c r="H22" s="73">
        <v>0</v>
      </c>
      <c r="I22" s="73">
        <v>0</v>
      </c>
      <c r="J22" s="73">
        <v>0</v>
      </c>
      <c r="K22" s="73">
        <f t="shared" si="3"/>
        <v>11</v>
      </c>
      <c r="L22" s="73">
        <v>0</v>
      </c>
      <c r="M22" s="73">
        <v>7</v>
      </c>
      <c r="N22" s="73">
        <v>4</v>
      </c>
      <c r="O22" s="73">
        <v>0</v>
      </c>
      <c r="P22" s="73">
        <v>0</v>
      </c>
      <c r="Q22" s="73">
        <v>28</v>
      </c>
      <c r="R22" s="73">
        <f t="shared" si="4"/>
        <v>2</v>
      </c>
      <c r="S22" s="73">
        <v>2</v>
      </c>
      <c r="T22" s="73">
        <v>0</v>
      </c>
      <c r="U22" s="73">
        <v>0</v>
      </c>
      <c r="V22" s="73">
        <v>0</v>
      </c>
      <c r="W22" s="73">
        <v>0</v>
      </c>
      <c r="X22" s="73">
        <f t="shared" si="5"/>
        <v>2</v>
      </c>
      <c r="Y22" s="73">
        <v>0</v>
      </c>
      <c r="Z22" s="73">
        <v>1</v>
      </c>
      <c r="AA22" s="73">
        <v>1</v>
      </c>
      <c r="AB22" s="73">
        <v>0</v>
      </c>
      <c r="AC22" s="74">
        <v>7</v>
      </c>
      <c r="AD22" s="151" t="s">
        <v>301</v>
      </c>
    </row>
    <row r="23" spans="1:128" ht="13.5" customHeight="1" x14ac:dyDescent="0.15">
      <c r="A23" s="322" t="s">
        <v>558</v>
      </c>
      <c r="B23" s="72">
        <f t="shared" si="1"/>
        <v>70</v>
      </c>
      <c r="C23" s="73">
        <f t="shared" si="2"/>
        <v>0</v>
      </c>
      <c r="D23" s="73">
        <v>0</v>
      </c>
      <c r="E23" s="73">
        <v>0</v>
      </c>
      <c r="F23" s="73">
        <v>0</v>
      </c>
      <c r="G23" s="73">
        <v>0</v>
      </c>
      <c r="H23" s="73">
        <v>0</v>
      </c>
      <c r="I23" s="73">
        <v>0</v>
      </c>
      <c r="J23" s="73">
        <v>0</v>
      </c>
      <c r="K23" s="73">
        <f t="shared" si="3"/>
        <v>21</v>
      </c>
      <c r="L23" s="73">
        <v>0</v>
      </c>
      <c r="M23" s="73">
        <v>10</v>
      </c>
      <c r="N23" s="73">
        <v>9</v>
      </c>
      <c r="O23" s="73">
        <v>1</v>
      </c>
      <c r="P23" s="73">
        <v>1</v>
      </c>
      <c r="Q23" s="73">
        <v>36</v>
      </c>
      <c r="R23" s="73">
        <f t="shared" si="4"/>
        <v>6</v>
      </c>
      <c r="S23" s="73">
        <v>6</v>
      </c>
      <c r="T23" s="73">
        <v>0</v>
      </c>
      <c r="U23" s="73">
        <v>0</v>
      </c>
      <c r="V23" s="73">
        <v>0</v>
      </c>
      <c r="W23" s="73">
        <v>0</v>
      </c>
      <c r="X23" s="73">
        <f t="shared" si="5"/>
        <v>0</v>
      </c>
      <c r="Y23" s="73">
        <v>0</v>
      </c>
      <c r="Z23" s="73">
        <v>0</v>
      </c>
      <c r="AA23" s="73">
        <v>0</v>
      </c>
      <c r="AB23" s="73">
        <v>0</v>
      </c>
      <c r="AC23" s="74">
        <v>7</v>
      </c>
      <c r="AD23" s="151" t="s">
        <v>302</v>
      </c>
    </row>
    <row r="24" spans="1:128" ht="13.5" customHeight="1" x14ac:dyDescent="0.15">
      <c r="A24" s="322" t="s">
        <v>559</v>
      </c>
      <c r="B24" s="72">
        <f t="shared" si="1"/>
        <v>55</v>
      </c>
      <c r="C24" s="73">
        <f t="shared" si="2"/>
        <v>0</v>
      </c>
      <c r="D24" s="73">
        <v>0</v>
      </c>
      <c r="E24" s="73">
        <v>0</v>
      </c>
      <c r="F24" s="73">
        <v>0</v>
      </c>
      <c r="G24" s="73">
        <v>0</v>
      </c>
      <c r="H24" s="73">
        <v>0</v>
      </c>
      <c r="I24" s="73">
        <v>0</v>
      </c>
      <c r="J24" s="73">
        <v>0</v>
      </c>
      <c r="K24" s="73">
        <f t="shared" si="3"/>
        <v>15</v>
      </c>
      <c r="L24" s="73">
        <v>0</v>
      </c>
      <c r="M24" s="73">
        <v>7</v>
      </c>
      <c r="N24" s="73">
        <v>5</v>
      </c>
      <c r="O24" s="73">
        <v>2</v>
      </c>
      <c r="P24" s="73">
        <v>1</v>
      </c>
      <c r="Q24" s="73">
        <v>30</v>
      </c>
      <c r="R24" s="73">
        <f t="shared" si="4"/>
        <v>4</v>
      </c>
      <c r="S24" s="73">
        <v>3</v>
      </c>
      <c r="T24" s="73">
        <v>0</v>
      </c>
      <c r="U24" s="73">
        <v>1</v>
      </c>
      <c r="V24" s="73">
        <v>0</v>
      </c>
      <c r="W24" s="73">
        <v>0</v>
      </c>
      <c r="X24" s="73">
        <f t="shared" si="5"/>
        <v>0</v>
      </c>
      <c r="Y24" s="73">
        <v>0</v>
      </c>
      <c r="Z24" s="73">
        <v>0</v>
      </c>
      <c r="AA24" s="73">
        <v>0</v>
      </c>
      <c r="AB24" s="73">
        <v>0</v>
      </c>
      <c r="AC24" s="74">
        <v>6</v>
      </c>
      <c r="AD24" s="151" t="s">
        <v>303</v>
      </c>
    </row>
    <row r="25" spans="1:128" ht="13.5" customHeight="1" x14ac:dyDescent="0.15">
      <c r="B25" s="72"/>
      <c r="C25" s="73"/>
      <c r="D25" s="68"/>
      <c r="E25" s="68"/>
      <c r="F25" s="68"/>
      <c r="G25" s="68"/>
      <c r="H25" s="68"/>
      <c r="I25" s="68"/>
      <c r="J25" s="68"/>
      <c r="K25" s="73"/>
      <c r="L25" s="68"/>
      <c r="M25" s="68"/>
      <c r="N25" s="68"/>
      <c r="O25" s="68"/>
      <c r="P25" s="68"/>
      <c r="Q25" s="75"/>
      <c r="R25" s="73"/>
      <c r="T25" s="68"/>
      <c r="U25" s="68"/>
      <c r="V25" s="68"/>
      <c r="W25" s="68"/>
      <c r="X25" s="73"/>
      <c r="Y25" s="68"/>
      <c r="Z25" s="68"/>
      <c r="AA25" s="68"/>
      <c r="AB25" s="68"/>
      <c r="AC25" s="76"/>
      <c r="AD25" s="151"/>
    </row>
    <row r="26" spans="1:128" ht="13.5" customHeight="1" x14ac:dyDescent="0.15">
      <c r="A26" s="151" t="s">
        <v>234</v>
      </c>
      <c r="B26" s="72">
        <f t="shared" si="1"/>
        <v>61</v>
      </c>
      <c r="C26" s="73">
        <f t="shared" si="2"/>
        <v>1</v>
      </c>
      <c r="D26" s="73">
        <v>0</v>
      </c>
      <c r="E26" s="73">
        <v>0</v>
      </c>
      <c r="F26" s="73">
        <v>0</v>
      </c>
      <c r="G26" s="73">
        <v>0</v>
      </c>
      <c r="H26" s="73">
        <v>0</v>
      </c>
      <c r="I26" s="73">
        <v>0</v>
      </c>
      <c r="J26" s="73">
        <v>1</v>
      </c>
      <c r="K26" s="73">
        <f t="shared" si="3"/>
        <v>15</v>
      </c>
      <c r="L26" s="73">
        <v>0</v>
      </c>
      <c r="M26" s="73">
        <v>6</v>
      </c>
      <c r="N26" s="73">
        <v>6</v>
      </c>
      <c r="O26" s="73">
        <v>2</v>
      </c>
      <c r="P26" s="73">
        <v>1</v>
      </c>
      <c r="Q26" s="73">
        <v>38</v>
      </c>
      <c r="R26" s="73">
        <f t="shared" si="4"/>
        <v>1</v>
      </c>
      <c r="S26" s="73">
        <v>1</v>
      </c>
      <c r="T26" s="73">
        <v>0</v>
      </c>
      <c r="U26" s="73">
        <v>0</v>
      </c>
      <c r="V26" s="73">
        <v>0</v>
      </c>
      <c r="W26" s="73">
        <v>0</v>
      </c>
      <c r="X26" s="73">
        <f t="shared" si="5"/>
        <v>2</v>
      </c>
      <c r="Y26" s="73">
        <v>0</v>
      </c>
      <c r="Z26" s="73">
        <v>2</v>
      </c>
      <c r="AA26" s="73">
        <v>0</v>
      </c>
      <c r="AB26" s="73">
        <v>0</v>
      </c>
      <c r="AC26" s="74">
        <v>4</v>
      </c>
      <c r="AD26" s="151" t="s">
        <v>234</v>
      </c>
    </row>
    <row r="27" spans="1:128" ht="13.5" customHeight="1" x14ac:dyDescent="0.15">
      <c r="A27" s="322" t="s">
        <v>561</v>
      </c>
      <c r="B27" s="72">
        <f t="shared" si="1"/>
        <v>62</v>
      </c>
      <c r="C27" s="73">
        <f t="shared" si="2"/>
        <v>2</v>
      </c>
      <c r="D27" s="73">
        <v>0</v>
      </c>
      <c r="E27" s="73">
        <v>0</v>
      </c>
      <c r="F27" s="73">
        <v>0</v>
      </c>
      <c r="G27" s="73">
        <v>0</v>
      </c>
      <c r="H27" s="73">
        <v>1</v>
      </c>
      <c r="I27" s="73">
        <v>1</v>
      </c>
      <c r="J27" s="73">
        <v>0</v>
      </c>
      <c r="K27" s="73">
        <f t="shared" si="3"/>
        <v>13</v>
      </c>
      <c r="L27" s="73">
        <v>0</v>
      </c>
      <c r="M27" s="73">
        <v>7</v>
      </c>
      <c r="N27" s="73">
        <v>5</v>
      </c>
      <c r="O27" s="73">
        <v>1</v>
      </c>
      <c r="P27" s="73">
        <v>0</v>
      </c>
      <c r="Q27" s="73">
        <v>43</v>
      </c>
      <c r="R27" s="73">
        <f t="shared" si="4"/>
        <v>0</v>
      </c>
      <c r="S27" s="68">
        <v>0</v>
      </c>
      <c r="T27" s="73">
        <v>0</v>
      </c>
      <c r="U27" s="73">
        <v>0</v>
      </c>
      <c r="V27" s="73">
        <v>0</v>
      </c>
      <c r="W27" s="73">
        <v>0</v>
      </c>
      <c r="X27" s="73">
        <f t="shared" si="5"/>
        <v>1</v>
      </c>
      <c r="Y27" s="73">
        <v>0</v>
      </c>
      <c r="Z27" s="73">
        <v>1</v>
      </c>
      <c r="AA27" s="73">
        <v>0</v>
      </c>
      <c r="AB27" s="73">
        <v>0</v>
      </c>
      <c r="AC27" s="74">
        <v>3</v>
      </c>
      <c r="AD27" s="151" t="s">
        <v>304</v>
      </c>
    </row>
    <row r="28" spans="1:128" ht="13.5" customHeight="1" x14ac:dyDescent="0.15">
      <c r="A28" s="322" t="s">
        <v>562</v>
      </c>
      <c r="B28" s="72">
        <f t="shared" si="1"/>
        <v>55</v>
      </c>
      <c r="C28" s="73">
        <f t="shared" si="2"/>
        <v>0</v>
      </c>
      <c r="D28" s="73">
        <v>0</v>
      </c>
      <c r="E28" s="73">
        <v>0</v>
      </c>
      <c r="F28" s="73">
        <v>0</v>
      </c>
      <c r="G28" s="73">
        <v>0</v>
      </c>
      <c r="H28" s="73">
        <v>0</v>
      </c>
      <c r="I28" s="73">
        <v>0</v>
      </c>
      <c r="J28" s="73">
        <v>0</v>
      </c>
      <c r="K28" s="73">
        <f t="shared" si="3"/>
        <v>12</v>
      </c>
      <c r="L28" s="73">
        <v>0</v>
      </c>
      <c r="M28" s="73">
        <v>5</v>
      </c>
      <c r="N28" s="73">
        <v>6</v>
      </c>
      <c r="O28" s="73">
        <v>1</v>
      </c>
      <c r="P28" s="73">
        <v>0</v>
      </c>
      <c r="Q28" s="73">
        <v>33</v>
      </c>
      <c r="R28" s="73">
        <f>SUM(S28:W28)</f>
        <v>5</v>
      </c>
      <c r="S28" s="73">
        <v>3</v>
      </c>
      <c r="T28" s="73">
        <v>1</v>
      </c>
      <c r="U28" s="73">
        <v>1</v>
      </c>
      <c r="V28" s="73">
        <v>0</v>
      </c>
      <c r="W28" s="73">
        <v>0</v>
      </c>
      <c r="X28" s="73">
        <f t="shared" si="5"/>
        <v>0</v>
      </c>
      <c r="Y28" s="73">
        <v>0</v>
      </c>
      <c r="Z28" s="73">
        <v>0</v>
      </c>
      <c r="AA28" s="73">
        <v>0</v>
      </c>
      <c r="AB28" s="73">
        <v>0</v>
      </c>
      <c r="AC28" s="74">
        <v>5</v>
      </c>
      <c r="AD28" s="151" t="s">
        <v>305</v>
      </c>
    </row>
    <row r="29" spans="1:128" ht="13.5" customHeight="1" thickBot="1" x14ac:dyDescent="0.2">
      <c r="A29" s="323" t="s">
        <v>563</v>
      </c>
      <c r="B29" s="72">
        <f t="shared" si="1"/>
        <v>56</v>
      </c>
      <c r="C29" s="107">
        <f t="shared" si="2"/>
        <v>2</v>
      </c>
      <c r="D29" s="107">
        <v>0</v>
      </c>
      <c r="E29" s="107">
        <v>0</v>
      </c>
      <c r="F29" s="107">
        <v>0</v>
      </c>
      <c r="G29" s="107">
        <v>0</v>
      </c>
      <c r="H29" s="107">
        <v>1</v>
      </c>
      <c r="I29" s="107">
        <v>1</v>
      </c>
      <c r="J29" s="107">
        <v>0</v>
      </c>
      <c r="K29" s="107">
        <f t="shared" si="3"/>
        <v>7</v>
      </c>
      <c r="L29" s="107">
        <v>0</v>
      </c>
      <c r="M29" s="107">
        <v>4</v>
      </c>
      <c r="N29" s="107">
        <v>3</v>
      </c>
      <c r="O29" s="107">
        <v>0</v>
      </c>
      <c r="P29" s="107">
        <v>0</v>
      </c>
      <c r="Q29" s="107">
        <v>38</v>
      </c>
      <c r="R29" s="73">
        <f>SUM(S29:W29)</f>
        <v>5</v>
      </c>
      <c r="S29" s="73">
        <v>2</v>
      </c>
      <c r="T29" s="73">
        <v>3</v>
      </c>
      <c r="U29" s="73">
        <v>0</v>
      </c>
      <c r="V29" s="73">
        <v>0</v>
      </c>
      <c r="W29" s="73">
        <v>0</v>
      </c>
      <c r="X29" s="73">
        <f t="shared" si="5"/>
        <v>1</v>
      </c>
      <c r="Y29" s="73">
        <v>0</v>
      </c>
      <c r="Z29" s="73">
        <v>1</v>
      </c>
      <c r="AA29" s="73">
        <v>0</v>
      </c>
      <c r="AB29" s="73">
        <v>0</v>
      </c>
      <c r="AC29" s="77">
        <v>3</v>
      </c>
      <c r="AD29" s="151" t="s">
        <v>306</v>
      </c>
      <c r="DX29" s="47" t="s">
        <v>508</v>
      </c>
    </row>
    <row r="30" spans="1:128" ht="13.5" customHeight="1" x14ac:dyDescent="0.15">
      <c r="A30" s="506" t="s">
        <v>497</v>
      </c>
      <c r="B30" s="506"/>
      <c r="C30" s="506"/>
      <c r="D30" s="506"/>
      <c r="E30" s="506"/>
      <c r="F30" s="506"/>
      <c r="G30" s="506"/>
      <c r="H30" s="506"/>
      <c r="I30" s="506"/>
      <c r="J30" s="506"/>
      <c r="K30" s="506"/>
      <c r="L30" s="506"/>
      <c r="M30" s="506"/>
      <c r="N30" s="506"/>
      <c r="O30" s="506"/>
      <c r="P30" s="506"/>
      <c r="Q30" s="163"/>
      <c r="R30" s="49"/>
      <c r="S30" s="49"/>
      <c r="T30" s="49"/>
      <c r="U30" s="49"/>
      <c r="V30" s="49"/>
      <c r="W30" s="49"/>
      <c r="X30" s="49"/>
      <c r="Y30" s="49"/>
      <c r="Z30" s="49"/>
      <c r="AA30" s="49"/>
      <c r="AB30" s="49"/>
      <c r="AC30" s="49"/>
      <c r="AD30" s="49"/>
    </row>
    <row r="31" spans="1:128" x14ac:dyDescent="0.15">
      <c r="A31" s="158"/>
      <c r="C31" s="158" t="s">
        <v>490</v>
      </c>
    </row>
    <row r="32" spans="1:128" x14ac:dyDescent="0.15">
      <c r="B32" s="105"/>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row>
    <row r="33" spans="2:5" x14ac:dyDescent="0.15">
      <c r="E33" s="158"/>
    </row>
    <row r="34" spans="2:5" x14ac:dyDescent="0.15">
      <c r="B34" s="113"/>
    </row>
    <row r="35" spans="2:5" x14ac:dyDescent="0.15">
      <c r="B35" s="113"/>
    </row>
    <row r="36" spans="2:5" x14ac:dyDescent="0.15">
      <c r="B36" s="113"/>
    </row>
    <row r="37" spans="2:5" x14ac:dyDescent="0.15">
      <c r="B37" s="113"/>
    </row>
    <row r="38" spans="2:5" x14ac:dyDescent="0.15">
      <c r="B38" s="113"/>
    </row>
    <row r="39" spans="2:5" x14ac:dyDescent="0.15">
      <c r="B39" s="113"/>
    </row>
    <row r="40" spans="2:5" x14ac:dyDescent="0.15">
      <c r="B40" s="113"/>
    </row>
    <row r="41" spans="2:5" x14ac:dyDescent="0.15">
      <c r="B41" s="113"/>
    </row>
    <row r="42" spans="2:5" x14ac:dyDescent="0.15">
      <c r="B42" s="113"/>
    </row>
    <row r="43" spans="2:5" x14ac:dyDescent="0.15">
      <c r="B43" s="113"/>
    </row>
    <row r="44" spans="2:5" x14ac:dyDescent="0.15">
      <c r="B44" s="113"/>
    </row>
    <row r="45" spans="2:5" x14ac:dyDescent="0.15">
      <c r="B45" s="113"/>
    </row>
    <row r="46" spans="2:5" x14ac:dyDescent="0.15">
      <c r="B46" s="113"/>
    </row>
    <row r="47" spans="2:5" x14ac:dyDescent="0.15">
      <c r="B47" s="113"/>
    </row>
  </sheetData>
  <mergeCells count="43">
    <mergeCell ref="A30:P30"/>
    <mergeCell ref="I7:I9"/>
    <mergeCell ref="A6:A9"/>
    <mergeCell ref="B6:B9"/>
    <mergeCell ref="Q6:Q9"/>
    <mergeCell ref="P7:P9"/>
    <mergeCell ref="O7:O9"/>
    <mergeCell ref="J7:J9"/>
    <mergeCell ref="K6:P6"/>
    <mergeCell ref="D7:D9"/>
    <mergeCell ref="E8:E9"/>
    <mergeCell ref="F8:F9"/>
    <mergeCell ref="G8:G9"/>
    <mergeCell ref="K7:K9"/>
    <mergeCell ref="E7:H7"/>
    <mergeCell ref="C6:J6"/>
    <mergeCell ref="V7:V9"/>
    <mergeCell ref="W7:W9"/>
    <mergeCell ref="U7:U9"/>
    <mergeCell ref="X7:X9"/>
    <mergeCell ref="Y7:Y9"/>
    <mergeCell ref="A1:P1"/>
    <mergeCell ref="Q1:AD1"/>
    <mergeCell ref="A5:P5"/>
    <mergeCell ref="A4:P4"/>
    <mergeCell ref="Q4:AD4"/>
    <mergeCell ref="Q3:AD3"/>
    <mergeCell ref="N7:N9"/>
    <mergeCell ref="A3:P3"/>
    <mergeCell ref="Q5:AD5"/>
    <mergeCell ref="C7:C9"/>
    <mergeCell ref="AD6:AD9"/>
    <mergeCell ref="R7:R9"/>
    <mergeCell ref="S7:S9"/>
    <mergeCell ref="T7:T9"/>
    <mergeCell ref="X6:AB6"/>
    <mergeCell ref="AB7:AB9"/>
    <mergeCell ref="AC6:AC9"/>
    <mergeCell ref="M7:M9"/>
    <mergeCell ref="L7:L9"/>
    <mergeCell ref="Z7:Z9"/>
    <mergeCell ref="AA7:AA9"/>
    <mergeCell ref="R6:W6"/>
  </mergeCells>
  <phoneticPr fontId="2"/>
  <pageMargins left="0.59055118110236227" right="0.59055118110236227" top="0.78740157480314965" bottom="0.78740157480314965" header="0.51181102362204722" footer="0.51181102362204722"/>
  <pageSetup paperSize="9" orientation="portrait" r:id="rId1"/>
  <headerFooter alignWithMargins="0"/>
  <ignoredErrors>
    <ignoredError sqref="K16:K29 X16:X29"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57"/>
  <sheetViews>
    <sheetView showGridLines="0" zoomScaleNormal="100" workbookViewId="0">
      <selection sqref="A1:M1"/>
    </sheetView>
  </sheetViews>
  <sheetFormatPr defaultColWidth="4.625" defaultRowHeight="10.5" x14ac:dyDescent="0.15"/>
  <cols>
    <col min="1" max="1" width="12" style="47" customWidth="1"/>
    <col min="2" max="2" width="10" style="47" customWidth="1"/>
    <col min="3" max="5" width="6.375" style="47" customWidth="1"/>
    <col min="6" max="6" width="6.75" style="47" customWidth="1"/>
    <col min="7" max="13" width="6.375" style="47" customWidth="1"/>
    <col min="14" max="26" width="6.5" style="47" customWidth="1"/>
    <col min="27" max="27" width="8" style="47" customWidth="1"/>
    <col min="28" max="28" width="5.625" style="47" bestFit="1" customWidth="1"/>
    <col min="29" max="16384" width="4.625" style="47"/>
  </cols>
  <sheetData>
    <row r="1" spans="1:28" ht="18" customHeight="1" x14ac:dyDescent="0.15">
      <c r="A1" s="498" t="s">
        <v>537</v>
      </c>
      <c r="B1" s="498"/>
      <c r="C1" s="498"/>
      <c r="D1" s="498"/>
      <c r="E1" s="498"/>
      <c r="F1" s="498"/>
      <c r="G1" s="498"/>
      <c r="H1" s="498"/>
      <c r="I1" s="498"/>
      <c r="J1" s="498"/>
      <c r="K1" s="498"/>
      <c r="L1" s="498"/>
      <c r="M1" s="498"/>
      <c r="N1" s="499" t="s">
        <v>399</v>
      </c>
      <c r="O1" s="499"/>
      <c r="P1" s="499"/>
      <c r="Q1" s="499"/>
      <c r="R1" s="499"/>
      <c r="S1" s="499"/>
      <c r="T1" s="499"/>
      <c r="U1" s="499"/>
      <c r="V1" s="499"/>
      <c r="W1" s="499"/>
      <c r="X1" s="499"/>
      <c r="Y1" s="499"/>
      <c r="Z1" s="499"/>
      <c r="AA1" s="499"/>
    </row>
    <row r="2" spans="1:28" ht="13.5" customHeight="1" thickBot="1" x14ac:dyDescent="0.2">
      <c r="A2" s="521"/>
      <c r="B2" s="521"/>
      <c r="C2" s="521"/>
      <c r="D2" s="521"/>
      <c r="E2" s="521"/>
      <c r="F2" s="521"/>
      <c r="G2" s="521"/>
      <c r="H2" s="521"/>
      <c r="I2" s="521"/>
      <c r="J2" s="521"/>
      <c r="K2" s="521"/>
      <c r="L2" s="521"/>
      <c r="M2" s="521"/>
      <c r="N2" s="486" t="s">
        <v>468</v>
      </c>
      <c r="O2" s="486"/>
      <c r="P2" s="486"/>
      <c r="Q2" s="486"/>
      <c r="R2" s="486"/>
      <c r="S2" s="486"/>
      <c r="T2" s="486"/>
      <c r="U2" s="486"/>
      <c r="V2" s="486"/>
      <c r="W2" s="486"/>
      <c r="X2" s="486"/>
      <c r="Y2" s="486"/>
      <c r="Z2" s="486"/>
      <c r="AA2" s="486"/>
    </row>
    <row r="3" spans="1:28" ht="17.25" customHeight="1" x14ac:dyDescent="0.15">
      <c r="A3" s="478" t="s">
        <v>353</v>
      </c>
      <c r="B3" s="512" t="s">
        <v>307</v>
      </c>
      <c r="C3" s="512" t="s">
        <v>308</v>
      </c>
      <c r="D3" s="512" t="s">
        <v>309</v>
      </c>
      <c r="E3" s="512" t="s">
        <v>41</v>
      </c>
      <c r="F3" s="514" t="s">
        <v>310</v>
      </c>
      <c r="G3" s="497" t="s">
        <v>503</v>
      </c>
      <c r="H3" s="514" t="s">
        <v>311</v>
      </c>
      <c r="I3" s="512" t="s">
        <v>312</v>
      </c>
      <c r="J3" s="512" t="s">
        <v>313</v>
      </c>
      <c r="K3" s="514" t="s">
        <v>314</v>
      </c>
      <c r="L3" s="514" t="s">
        <v>315</v>
      </c>
      <c r="M3" s="512" t="s">
        <v>316</v>
      </c>
      <c r="N3" s="517" t="s">
        <v>329</v>
      </c>
      <c r="O3" s="478" t="s">
        <v>317</v>
      </c>
      <c r="P3" s="497" t="s">
        <v>318</v>
      </c>
      <c r="Q3" s="519" t="s">
        <v>319</v>
      </c>
      <c r="R3" s="516" t="s">
        <v>320</v>
      </c>
      <c r="S3" s="516" t="s">
        <v>321</v>
      </c>
      <c r="T3" s="516" t="s">
        <v>322</v>
      </c>
      <c r="U3" s="475" t="s">
        <v>323</v>
      </c>
      <c r="V3" s="516" t="s">
        <v>324</v>
      </c>
      <c r="W3" s="497" t="s">
        <v>325</v>
      </c>
      <c r="X3" s="516" t="s">
        <v>327</v>
      </c>
      <c r="Y3" s="519" t="s">
        <v>328</v>
      </c>
      <c r="Z3" s="519" t="s">
        <v>326</v>
      </c>
      <c r="AA3" s="512" t="s">
        <v>504</v>
      </c>
    </row>
    <row r="4" spans="1:28" ht="17.25" customHeight="1" x14ac:dyDescent="0.15">
      <c r="A4" s="479"/>
      <c r="B4" s="513"/>
      <c r="C4" s="513"/>
      <c r="D4" s="513"/>
      <c r="E4" s="513"/>
      <c r="F4" s="466"/>
      <c r="G4" s="462"/>
      <c r="H4" s="466"/>
      <c r="I4" s="513"/>
      <c r="J4" s="513"/>
      <c r="K4" s="466"/>
      <c r="L4" s="466"/>
      <c r="M4" s="513"/>
      <c r="N4" s="518"/>
      <c r="O4" s="479"/>
      <c r="P4" s="477"/>
      <c r="Q4" s="520"/>
      <c r="R4" s="472"/>
      <c r="S4" s="472"/>
      <c r="T4" s="472"/>
      <c r="U4" s="469"/>
      <c r="V4" s="472"/>
      <c r="W4" s="477"/>
      <c r="X4" s="469"/>
      <c r="Y4" s="520"/>
      <c r="Z4" s="520"/>
      <c r="AA4" s="522"/>
    </row>
    <row r="5" spans="1:28" s="42" customFormat="1" ht="13.5" customHeight="1" x14ac:dyDescent="0.15">
      <c r="A5" s="40" t="s">
        <v>617</v>
      </c>
      <c r="B5" s="78">
        <v>4748</v>
      </c>
      <c r="C5" s="55">
        <v>0</v>
      </c>
      <c r="D5" s="55">
        <v>27</v>
      </c>
      <c r="E5" s="55">
        <v>0</v>
      </c>
      <c r="F5" s="55">
        <v>7</v>
      </c>
      <c r="G5" s="55">
        <v>0</v>
      </c>
      <c r="H5" s="55">
        <v>0</v>
      </c>
      <c r="I5" s="55">
        <v>0</v>
      </c>
      <c r="J5" s="55">
        <v>0</v>
      </c>
      <c r="K5" s="55">
        <v>0</v>
      </c>
      <c r="L5" s="55">
        <v>0</v>
      </c>
      <c r="M5" s="55">
        <v>0</v>
      </c>
      <c r="N5" s="55">
        <v>0</v>
      </c>
      <c r="O5" s="55">
        <v>0</v>
      </c>
      <c r="P5" s="55">
        <v>6</v>
      </c>
      <c r="Q5" s="55">
        <v>84</v>
      </c>
      <c r="R5" s="55">
        <v>46</v>
      </c>
      <c r="S5" s="55">
        <v>72</v>
      </c>
      <c r="T5" s="55">
        <v>424</v>
      </c>
      <c r="U5" s="55">
        <v>20</v>
      </c>
      <c r="V5" s="55">
        <v>226</v>
      </c>
      <c r="W5" s="55">
        <v>3</v>
      </c>
      <c r="X5" s="55">
        <v>476</v>
      </c>
      <c r="Y5" s="55">
        <v>175</v>
      </c>
      <c r="Z5" s="79">
        <v>3182</v>
      </c>
      <c r="AA5" s="51" t="s">
        <v>395</v>
      </c>
    </row>
    <row r="6" spans="1:28" s="42" customFormat="1" ht="13.5" customHeight="1" x14ac:dyDescent="0.15">
      <c r="A6" s="40" t="s">
        <v>477</v>
      </c>
      <c r="B6" s="78">
        <v>4558</v>
      </c>
      <c r="C6" s="55">
        <v>1</v>
      </c>
      <c r="D6" s="55">
        <v>35</v>
      </c>
      <c r="E6" s="55">
        <v>0</v>
      </c>
      <c r="F6" s="55">
        <v>0</v>
      </c>
      <c r="G6" s="55">
        <v>0</v>
      </c>
      <c r="H6" s="55">
        <v>0</v>
      </c>
      <c r="I6" s="55">
        <v>0</v>
      </c>
      <c r="J6" s="55">
        <v>0</v>
      </c>
      <c r="K6" s="55">
        <v>0</v>
      </c>
      <c r="L6" s="55">
        <v>0</v>
      </c>
      <c r="M6" s="55">
        <v>0</v>
      </c>
      <c r="N6" s="55">
        <v>0</v>
      </c>
      <c r="O6" s="55">
        <v>0</v>
      </c>
      <c r="P6" s="55">
        <v>0</v>
      </c>
      <c r="Q6" s="55">
        <v>26</v>
      </c>
      <c r="R6" s="55">
        <v>30</v>
      </c>
      <c r="S6" s="55">
        <v>96</v>
      </c>
      <c r="T6" s="55">
        <v>535</v>
      </c>
      <c r="U6" s="55">
        <v>2</v>
      </c>
      <c r="V6" s="55">
        <v>48</v>
      </c>
      <c r="W6" s="55">
        <v>0</v>
      </c>
      <c r="X6" s="55">
        <v>450</v>
      </c>
      <c r="Y6" s="55">
        <v>151</v>
      </c>
      <c r="Z6" s="79">
        <v>3184</v>
      </c>
      <c r="AA6" s="51" t="s">
        <v>434</v>
      </c>
    </row>
    <row r="7" spans="1:28" s="42" customFormat="1" ht="13.5" customHeight="1" x14ac:dyDescent="0.15">
      <c r="A7" s="40" t="s">
        <v>505</v>
      </c>
      <c r="B7" s="78">
        <v>3776</v>
      </c>
      <c r="C7" s="55">
        <v>0</v>
      </c>
      <c r="D7" s="55">
        <v>13</v>
      </c>
      <c r="E7" s="55">
        <v>0</v>
      </c>
      <c r="F7" s="55">
        <v>0</v>
      </c>
      <c r="G7" s="55">
        <v>0</v>
      </c>
      <c r="H7" s="55">
        <v>0</v>
      </c>
      <c r="I7" s="55">
        <v>2</v>
      </c>
      <c r="J7" s="55">
        <v>0</v>
      </c>
      <c r="K7" s="55">
        <v>0</v>
      </c>
      <c r="L7" s="55">
        <v>0</v>
      </c>
      <c r="M7" s="55">
        <v>0</v>
      </c>
      <c r="N7" s="55">
        <v>0</v>
      </c>
      <c r="O7" s="55">
        <v>0</v>
      </c>
      <c r="P7" s="55">
        <v>0</v>
      </c>
      <c r="Q7" s="55">
        <v>7</v>
      </c>
      <c r="R7" s="55">
        <v>11</v>
      </c>
      <c r="S7" s="55">
        <v>72</v>
      </c>
      <c r="T7" s="55">
        <v>303</v>
      </c>
      <c r="U7" s="55">
        <v>4</v>
      </c>
      <c r="V7" s="55">
        <v>43</v>
      </c>
      <c r="W7" s="55">
        <v>27</v>
      </c>
      <c r="X7" s="55">
        <v>288</v>
      </c>
      <c r="Y7" s="55">
        <v>73</v>
      </c>
      <c r="Z7" s="79">
        <v>2932</v>
      </c>
      <c r="AA7" s="51" t="s">
        <v>478</v>
      </c>
    </row>
    <row r="8" spans="1:28" s="42" customFormat="1" ht="13.5" customHeight="1" x14ac:dyDescent="0.15">
      <c r="A8" s="40" t="s">
        <v>506</v>
      </c>
      <c r="B8" s="78">
        <v>3983</v>
      </c>
      <c r="C8" s="55">
        <v>0</v>
      </c>
      <c r="D8" s="55">
        <v>10</v>
      </c>
      <c r="E8" s="55">
        <v>0</v>
      </c>
      <c r="F8" s="55">
        <v>0</v>
      </c>
      <c r="G8" s="55">
        <v>0</v>
      </c>
      <c r="H8" s="55">
        <v>0</v>
      </c>
      <c r="I8" s="55">
        <v>4</v>
      </c>
      <c r="J8" s="55">
        <v>0</v>
      </c>
      <c r="K8" s="55">
        <v>0</v>
      </c>
      <c r="L8" s="55">
        <v>0</v>
      </c>
      <c r="M8" s="55">
        <v>0</v>
      </c>
      <c r="N8" s="55">
        <v>0</v>
      </c>
      <c r="O8" s="55">
        <v>0</v>
      </c>
      <c r="P8" s="55">
        <v>0</v>
      </c>
      <c r="Q8" s="55">
        <v>23</v>
      </c>
      <c r="R8" s="55">
        <v>11</v>
      </c>
      <c r="S8" s="55">
        <v>28</v>
      </c>
      <c r="T8" s="55">
        <v>513</v>
      </c>
      <c r="U8" s="55">
        <v>9</v>
      </c>
      <c r="V8" s="55">
        <v>56</v>
      </c>
      <c r="W8" s="55">
        <v>78</v>
      </c>
      <c r="X8" s="55">
        <v>406</v>
      </c>
      <c r="Y8" s="55">
        <v>294</v>
      </c>
      <c r="Z8" s="79">
        <v>2551</v>
      </c>
      <c r="AA8" s="51" t="s">
        <v>507</v>
      </c>
    </row>
    <row r="9" spans="1:28" s="42" customFormat="1" ht="13.5" customHeight="1" x14ac:dyDescent="0.15">
      <c r="A9" s="40" t="s">
        <v>618</v>
      </c>
      <c r="B9" s="78">
        <v>4120</v>
      </c>
      <c r="C9" s="55">
        <v>5</v>
      </c>
      <c r="D9" s="55">
        <v>6</v>
      </c>
      <c r="E9" s="55" t="s">
        <v>232</v>
      </c>
      <c r="F9" s="55" t="s">
        <v>232</v>
      </c>
      <c r="G9" s="55" t="s">
        <v>232</v>
      </c>
      <c r="H9" s="55" t="s">
        <v>232</v>
      </c>
      <c r="I9" s="55" t="s">
        <v>232</v>
      </c>
      <c r="J9" s="55" t="s">
        <v>232</v>
      </c>
      <c r="K9" s="55" t="s">
        <v>232</v>
      </c>
      <c r="L9" s="55" t="s">
        <v>232</v>
      </c>
      <c r="M9" s="55" t="s">
        <v>232</v>
      </c>
      <c r="N9" s="55" t="s">
        <v>232</v>
      </c>
      <c r="O9" s="55" t="s">
        <v>232</v>
      </c>
      <c r="P9" s="55" t="s">
        <v>232</v>
      </c>
      <c r="Q9" s="55">
        <v>23</v>
      </c>
      <c r="R9" s="55" t="s">
        <v>232</v>
      </c>
      <c r="S9" s="55">
        <v>22</v>
      </c>
      <c r="T9" s="55">
        <v>263</v>
      </c>
      <c r="U9" s="55" t="s">
        <v>232</v>
      </c>
      <c r="V9" s="55">
        <v>28</v>
      </c>
      <c r="W9" s="55" t="s">
        <v>232</v>
      </c>
      <c r="X9" s="55">
        <v>353</v>
      </c>
      <c r="Y9" s="55">
        <v>135</v>
      </c>
      <c r="Z9" s="79">
        <v>3285</v>
      </c>
      <c r="AA9" s="51" t="s">
        <v>623</v>
      </c>
      <c r="AB9" s="122"/>
    </row>
    <row r="10" spans="1:28" s="42" customFormat="1" ht="13.5" customHeight="1" x14ac:dyDescent="0.15">
      <c r="A10" s="40"/>
      <c r="B10" s="78"/>
      <c r="C10" s="55"/>
      <c r="D10" s="55"/>
      <c r="E10" s="55"/>
      <c r="F10" s="55"/>
      <c r="G10" s="55"/>
      <c r="H10" s="55"/>
      <c r="I10" s="55"/>
      <c r="J10" s="55"/>
      <c r="K10" s="55"/>
      <c r="L10" s="55"/>
      <c r="M10" s="55"/>
      <c r="N10" s="55"/>
      <c r="O10" s="55"/>
      <c r="P10" s="55"/>
      <c r="Q10" s="55"/>
      <c r="R10" s="55"/>
      <c r="S10" s="55"/>
      <c r="T10" s="55"/>
      <c r="U10" s="55"/>
      <c r="V10" s="55"/>
      <c r="W10" s="55"/>
      <c r="X10" s="55"/>
      <c r="Y10" s="55"/>
      <c r="Z10" s="79"/>
      <c r="AA10" s="51"/>
      <c r="AB10" s="122"/>
    </row>
    <row r="11" spans="1:28" s="42" customFormat="1" ht="13.5" customHeight="1" x14ac:dyDescent="0.15">
      <c r="A11" s="145" t="s">
        <v>619</v>
      </c>
      <c r="B11" s="78">
        <f t="shared" ref="B11:B14" si="0">SUM(C11:Z11)</f>
        <v>215</v>
      </c>
      <c r="C11" s="164" t="s">
        <v>232</v>
      </c>
      <c r="D11" s="164">
        <v>4</v>
      </c>
      <c r="E11" s="164" t="s">
        <v>232</v>
      </c>
      <c r="F11" s="164" t="s">
        <v>232</v>
      </c>
      <c r="G11" s="164" t="s">
        <v>232</v>
      </c>
      <c r="H11" s="164" t="s">
        <v>232</v>
      </c>
      <c r="I11" s="164" t="s">
        <v>232</v>
      </c>
      <c r="J11" s="164" t="s">
        <v>232</v>
      </c>
      <c r="K11" s="164" t="s">
        <v>232</v>
      </c>
      <c r="L11" s="164" t="s">
        <v>232</v>
      </c>
      <c r="M11" s="164" t="s">
        <v>232</v>
      </c>
      <c r="N11" s="164" t="s">
        <v>232</v>
      </c>
      <c r="O11" s="164" t="s">
        <v>232</v>
      </c>
      <c r="P11" s="164" t="s">
        <v>232</v>
      </c>
      <c r="Q11" s="164" t="s">
        <v>232</v>
      </c>
      <c r="R11" s="164" t="s">
        <v>232</v>
      </c>
      <c r="S11" s="164" t="s">
        <v>232</v>
      </c>
      <c r="T11" s="164">
        <v>18</v>
      </c>
      <c r="U11" s="164" t="s">
        <v>232</v>
      </c>
      <c r="V11" s="164">
        <v>4</v>
      </c>
      <c r="W11" s="164" t="s">
        <v>232</v>
      </c>
      <c r="X11" s="164">
        <v>12</v>
      </c>
      <c r="Y11" s="164" t="s">
        <v>232</v>
      </c>
      <c r="Z11" s="165">
        <v>177</v>
      </c>
      <c r="AA11" s="48" t="s">
        <v>556</v>
      </c>
      <c r="AB11" s="122"/>
    </row>
    <row r="12" spans="1:28" s="42" customFormat="1" ht="13.5" customHeight="1" x14ac:dyDescent="0.15">
      <c r="A12" s="145" t="s">
        <v>620</v>
      </c>
      <c r="B12" s="78">
        <f t="shared" si="0"/>
        <v>399</v>
      </c>
      <c r="C12" s="164" t="s">
        <v>232</v>
      </c>
      <c r="D12" s="164" t="s">
        <v>232</v>
      </c>
      <c r="E12" s="164" t="s">
        <v>232</v>
      </c>
      <c r="F12" s="164" t="s">
        <v>232</v>
      </c>
      <c r="G12" s="164" t="s">
        <v>232</v>
      </c>
      <c r="H12" s="164" t="s">
        <v>232</v>
      </c>
      <c r="I12" s="164" t="s">
        <v>232</v>
      </c>
      <c r="J12" s="164" t="s">
        <v>232</v>
      </c>
      <c r="K12" s="164" t="s">
        <v>232</v>
      </c>
      <c r="L12" s="164" t="s">
        <v>232</v>
      </c>
      <c r="M12" s="164" t="s">
        <v>232</v>
      </c>
      <c r="N12" s="164" t="s">
        <v>232</v>
      </c>
      <c r="O12" s="164" t="s">
        <v>232</v>
      </c>
      <c r="P12" s="164" t="s">
        <v>232</v>
      </c>
      <c r="Q12" s="164">
        <v>8</v>
      </c>
      <c r="R12" s="164" t="s">
        <v>232</v>
      </c>
      <c r="S12" s="164">
        <v>1</v>
      </c>
      <c r="T12" s="164">
        <v>22</v>
      </c>
      <c r="U12" s="164" t="s">
        <v>232</v>
      </c>
      <c r="V12" s="164" t="s">
        <v>232</v>
      </c>
      <c r="W12" s="164" t="s">
        <v>232</v>
      </c>
      <c r="X12" s="164">
        <v>26</v>
      </c>
      <c r="Y12" s="164">
        <v>2</v>
      </c>
      <c r="Z12" s="165">
        <v>340</v>
      </c>
      <c r="AA12" s="48" t="s">
        <v>624</v>
      </c>
      <c r="AB12" s="122"/>
    </row>
    <row r="13" spans="1:28" s="42" customFormat="1" ht="13.5" customHeight="1" x14ac:dyDescent="0.15">
      <c r="A13" s="145" t="s">
        <v>570</v>
      </c>
      <c r="B13" s="78">
        <f t="shared" si="0"/>
        <v>235</v>
      </c>
      <c r="C13" s="164">
        <v>5</v>
      </c>
      <c r="D13" s="164">
        <v>2</v>
      </c>
      <c r="E13" s="164" t="s">
        <v>232</v>
      </c>
      <c r="F13" s="164" t="s">
        <v>232</v>
      </c>
      <c r="G13" s="164" t="s">
        <v>232</v>
      </c>
      <c r="H13" s="164" t="s">
        <v>232</v>
      </c>
      <c r="I13" s="164" t="s">
        <v>232</v>
      </c>
      <c r="J13" s="164" t="s">
        <v>232</v>
      </c>
      <c r="K13" s="164" t="s">
        <v>232</v>
      </c>
      <c r="L13" s="164" t="s">
        <v>232</v>
      </c>
      <c r="M13" s="164" t="s">
        <v>232</v>
      </c>
      <c r="N13" s="164" t="s">
        <v>232</v>
      </c>
      <c r="O13" s="164" t="s">
        <v>232</v>
      </c>
      <c r="P13" s="164" t="s">
        <v>232</v>
      </c>
      <c r="Q13" s="164">
        <v>5</v>
      </c>
      <c r="R13" s="164" t="s">
        <v>232</v>
      </c>
      <c r="S13" s="164" t="s">
        <v>232</v>
      </c>
      <c r="T13" s="164">
        <v>16</v>
      </c>
      <c r="U13" s="164" t="s">
        <v>232</v>
      </c>
      <c r="V13" s="164" t="s">
        <v>232</v>
      </c>
      <c r="W13" s="164" t="s">
        <v>232</v>
      </c>
      <c r="X13" s="164">
        <v>41</v>
      </c>
      <c r="Y13" s="164" t="s">
        <v>232</v>
      </c>
      <c r="Z13" s="165">
        <v>166</v>
      </c>
      <c r="AA13" s="48" t="s">
        <v>570</v>
      </c>
      <c r="AB13" s="122"/>
    </row>
    <row r="14" spans="1:28" ht="13.5" customHeight="1" x14ac:dyDescent="0.15">
      <c r="A14" s="145" t="s">
        <v>558</v>
      </c>
      <c r="B14" s="78">
        <f t="shared" si="0"/>
        <v>386</v>
      </c>
      <c r="C14" s="164" t="s">
        <v>232</v>
      </c>
      <c r="D14" s="164" t="s">
        <v>232</v>
      </c>
      <c r="E14" s="164" t="s">
        <v>232</v>
      </c>
      <c r="F14" s="164" t="s">
        <v>232</v>
      </c>
      <c r="G14" s="164" t="s">
        <v>232</v>
      </c>
      <c r="H14" s="164" t="s">
        <v>232</v>
      </c>
      <c r="I14" s="164" t="s">
        <v>232</v>
      </c>
      <c r="J14" s="164" t="s">
        <v>232</v>
      </c>
      <c r="K14" s="164" t="s">
        <v>232</v>
      </c>
      <c r="L14" s="164" t="s">
        <v>232</v>
      </c>
      <c r="M14" s="164" t="s">
        <v>232</v>
      </c>
      <c r="N14" s="164" t="s">
        <v>232</v>
      </c>
      <c r="O14" s="164" t="s">
        <v>232</v>
      </c>
      <c r="P14" s="164" t="s">
        <v>232</v>
      </c>
      <c r="Q14" s="164">
        <v>0</v>
      </c>
      <c r="R14" s="164" t="s">
        <v>232</v>
      </c>
      <c r="S14" s="164">
        <v>7</v>
      </c>
      <c r="T14" s="164">
        <v>42</v>
      </c>
      <c r="U14" s="164" t="s">
        <v>232</v>
      </c>
      <c r="V14" s="164" t="s">
        <v>232</v>
      </c>
      <c r="W14" s="164" t="s">
        <v>232</v>
      </c>
      <c r="X14" s="164">
        <v>36</v>
      </c>
      <c r="Y14" s="164">
        <v>2</v>
      </c>
      <c r="Z14" s="165">
        <v>299</v>
      </c>
      <c r="AA14" s="48" t="s">
        <v>558</v>
      </c>
      <c r="AB14" s="122"/>
    </row>
    <row r="15" spans="1:28" ht="13.5" customHeight="1" x14ac:dyDescent="0.15">
      <c r="A15" s="145"/>
      <c r="B15" s="78"/>
      <c r="C15" s="165"/>
      <c r="D15" s="165"/>
      <c r="E15" s="165"/>
      <c r="F15" s="165"/>
      <c r="G15" s="165"/>
      <c r="H15" s="165"/>
      <c r="I15" s="165"/>
      <c r="J15" s="165"/>
      <c r="K15" s="165"/>
      <c r="L15" s="165"/>
      <c r="M15" s="165"/>
      <c r="N15" s="165"/>
      <c r="O15" s="165"/>
      <c r="P15" s="165"/>
      <c r="Q15" s="165"/>
      <c r="R15" s="165"/>
      <c r="S15" s="165"/>
      <c r="T15" s="165"/>
      <c r="U15" s="165"/>
      <c r="V15" s="165"/>
      <c r="W15" s="165"/>
      <c r="X15" s="165"/>
      <c r="Y15" s="165"/>
      <c r="Z15" s="165"/>
      <c r="AA15" s="48"/>
      <c r="AB15" s="122"/>
    </row>
    <row r="16" spans="1:28" ht="13.5" customHeight="1" x14ac:dyDescent="0.15">
      <c r="A16" s="145" t="s">
        <v>559</v>
      </c>
      <c r="B16" s="78">
        <f t="shared" ref="B16:B24" si="1">SUM(C16:Z16)</f>
        <v>372</v>
      </c>
      <c r="C16" s="164" t="s">
        <v>232</v>
      </c>
      <c r="D16" s="164" t="s">
        <v>232</v>
      </c>
      <c r="E16" s="164" t="s">
        <v>232</v>
      </c>
      <c r="F16" s="164" t="s">
        <v>232</v>
      </c>
      <c r="G16" s="164" t="s">
        <v>232</v>
      </c>
      <c r="H16" s="164" t="s">
        <v>232</v>
      </c>
      <c r="I16" s="164" t="s">
        <v>232</v>
      </c>
      <c r="J16" s="164" t="s">
        <v>232</v>
      </c>
      <c r="K16" s="164" t="s">
        <v>232</v>
      </c>
      <c r="L16" s="164" t="s">
        <v>232</v>
      </c>
      <c r="M16" s="164" t="s">
        <v>232</v>
      </c>
      <c r="N16" s="164" t="s">
        <v>232</v>
      </c>
      <c r="O16" s="164" t="s">
        <v>232</v>
      </c>
      <c r="P16" s="164" t="s">
        <v>232</v>
      </c>
      <c r="Q16" s="164" t="s">
        <v>232</v>
      </c>
      <c r="R16" s="164" t="s">
        <v>232</v>
      </c>
      <c r="S16" s="164">
        <v>3</v>
      </c>
      <c r="T16" s="164">
        <v>40</v>
      </c>
      <c r="U16" s="164" t="s">
        <v>232</v>
      </c>
      <c r="V16" s="164">
        <v>7</v>
      </c>
      <c r="W16" s="164" t="s">
        <v>232</v>
      </c>
      <c r="X16" s="164">
        <v>31</v>
      </c>
      <c r="Y16" s="164">
        <v>6</v>
      </c>
      <c r="Z16" s="165">
        <v>285</v>
      </c>
      <c r="AA16" s="48" t="s">
        <v>559</v>
      </c>
      <c r="AB16" s="122"/>
    </row>
    <row r="17" spans="1:28" ht="13.5" customHeight="1" x14ac:dyDescent="0.15">
      <c r="A17" s="145" t="s">
        <v>571</v>
      </c>
      <c r="B17" s="78">
        <f t="shared" si="1"/>
        <v>328</v>
      </c>
      <c r="C17" s="164" t="s">
        <v>232</v>
      </c>
      <c r="D17" s="164" t="s">
        <v>232</v>
      </c>
      <c r="E17" s="164" t="s">
        <v>232</v>
      </c>
      <c r="F17" s="164" t="s">
        <v>232</v>
      </c>
      <c r="G17" s="164" t="s">
        <v>232</v>
      </c>
      <c r="H17" s="164" t="s">
        <v>232</v>
      </c>
      <c r="I17" s="164" t="s">
        <v>232</v>
      </c>
      <c r="J17" s="164" t="s">
        <v>232</v>
      </c>
      <c r="K17" s="164" t="s">
        <v>232</v>
      </c>
      <c r="L17" s="164" t="s">
        <v>232</v>
      </c>
      <c r="M17" s="164" t="s">
        <v>232</v>
      </c>
      <c r="N17" s="164" t="s">
        <v>232</v>
      </c>
      <c r="O17" s="164" t="s">
        <v>232</v>
      </c>
      <c r="P17" s="164" t="s">
        <v>232</v>
      </c>
      <c r="Q17" s="164">
        <v>2</v>
      </c>
      <c r="R17" s="164" t="s">
        <v>232</v>
      </c>
      <c r="S17" s="164" t="s">
        <v>232</v>
      </c>
      <c r="T17" s="164">
        <v>13</v>
      </c>
      <c r="U17" s="164" t="s">
        <v>232</v>
      </c>
      <c r="V17" s="164" t="s">
        <v>232</v>
      </c>
      <c r="W17" s="164" t="s">
        <v>232</v>
      </c>
      <c r="X17" s="164">
        <v>18</v>
      </c>
      <c r="Y17" s="164">
        <v>2</v>
      </c>
      <c r="Z17" s="165">
        <v>293</v>
      </c>
      <c r="AA17" s="48" t="s">
        <v>571</v>
      </c>
      <c r="AB17" s="122"/>
    </row>
    <row r="18" spans="1:28" ht="13.5" customHeight="1" x14ac:dyDescent="0.15">
      <c r="A18" s="145" t="s">
        <v>561</v>
      </c>
      <c r="B18" s="78">
        <f t="shared" si="1"/>
        <v>479</v>
      </c>
      <c r="C18" s="164" t="s">
        <v>232</v>
      </c>
      <c r="D18" s="164" t="s">
        <v>232</v>
      </c>
      <c r="E18" s="164" t="s">
        <v>232</v>
      </c>
      <c r="F18" s="164" t="s">
        <v>232</v>
      </c>
      <c r="G18" s="164" t="s">
        <v>232</v>
      </c>
      <c r="H18" s="164" t="s">
        <v>232</v>
      </c>
      <c r="I18" s="164" t="s">
        <v>232</v>
      </c>
      <c r="J18" s="164" t="s">
        <v>232</v>
      </c>
      <c r="K18" s="164" t="s">
        <v>232</v>
      </c>
      <c r="L18" s="164" t="s">
        <v>232</v>
      </c>
      <c r="M18" s="164" t="s">
        <v>232</v>
      </c>
      <c r="N18" s="164" t="s">
        <v>232</v>
      </c>
      <c r="O18" s="164" t="s">
        <v>232</v>
      </c>
      <c r="P18" s="164" t="s">
        <v>232</v>
      </c>
      <c r="Q18" s="164" t="s">
        <v>232</v>
      </c>
      <c r="R18" s="164" t="s">
        <v>232</v>
      </c>
      <c r="S18" s="164">
        <v>7</v>
      </c>
      <c r="T18" s="164">
        <v>24</v>
      </c>
      <c r="U18" s="164" t="s">
        <v>232</v>
      </c>
      <c r="V18" s="164">
        <v>14</v>
      </c>
      <c r="W18" s="164" t="s">
        <v>232</v>
      </c>
      <c r="X18" s="164">
        <v>31</v>
      </c>
      <c r="Y18" s="164">
        <v>18</v>
      </c>
      <c r="Z18" s="165">
        <v>385</v>
      </c>
      <c r="AA18" s="48" t="s">
        <v>561</v>
      </c>
      <c r="AB18" s="122"/>
    </row>
    <row r="19" spans="1:28" ht="13.5" customHeight="1" x14ac:dyDescent="0.15">
      <c r="A19" s="145" t="s">
        <v>562</v>
      </c>
      <c r="B19" s="78">
        <f t="shared" si="1"/>
        <v>345</v>
      </c>
      <c r="C19" s="164" t="s">
        <v>232</v>
      </c>
      <c r="D19" s="164" t="s">
        <v>232</v>
      </c>
      <c r="E19" s="164" t="s">
        <v>232</v>
      </c>
      <c r="F19" s="164" t="s">
        <v>232</v>
      </c>
      <c r="G19" s="164" t="s">
        <v>232</v>
      </c>
      <c r="H19" s="164" t="s">
        <v>232</v>
      </c>
      <c r="I19" s="164" t="s">
        <v>232</v>
      </c>
      <c r="J19" s="164" t="s">
        <v>232</v>
      </c>
      <c r="K19" s="164" t="s">
        <v>232</v>
      </c>
      <c r="L19" s="164" t="s">
        <v>232</v>
      </c>
      <c r="M19" s="164" t="s">
        <v>232</v>
      </c>
      <c r="N19" s="164" t="s">
        <v>232</v>
      </c>
      <c r="O19" s="164" t="s">
        <v>232</v>
      </c>
      <c r="P19" s="164" t="s">
        <v>232</v>
      </c>
      <c r="Q19" s="164" t="s">
        <v>232</v>
      </c>
      <c r="R19" s="164" t="s">
        <v>232</v>
      </c>
      <c r="S19" s="164">
        <v>2</v>
      </c>
      <c r="T19" s="164">
        <v>28</v>
      </c>
      <c r="U19" s="164" t="s">
        <v>232</v>
      </c>
      <c r="V19" s="164" t="s">
        <v>232</v>
      </c>
      <c r="W19" s="164" t="s">
        <v>232</v>
      </c>
      <c r="X19" s="164">
        <v>15</v>
      </c>
      <c r="Y19" s="164">
        <v>12</v>
      </c>
      <c r="Z19" s="165">
        <v>288</v>
      </c>
      <c r="AA19" s="48" t="s">
        <v>562</v>
      </c>
      <c r="AB19" s="122"/>
    </row>
    <row r="20" spans="1:28" ht="13.5" customHeight="1" x14ac:dyDescent="0.15">
      <c r="A20" s="145"/>
      <c r="B20" s="78"/>
      <c r="C20" s="165"/>
      <c r="D20" s="165"/>
      <c r="E20" s="165"/>
      <c r="F20" s="165"/>
      <c r="G20" s="165"/>
      <c r="H20" s="165"/>
      <c r="I20" s="165"/>
      <c r="J20" s="165"/>
      <c r="K20" s="165"/>
      <c r="L20" s="165"/>
      <c r="M20" s="165"/>
      <c r="N20" s="165"/>
      <c r="O20" s="165"/>
      <c r="P20" s="165"/>
      <c r="Q20" s="165"/>
      <c r="R20" s="165"/>
      <c r="S20" s="165"/>
      <c r="T20" s="165"/>
      <c r="U20" s="165"/>
      <c r="V20" s="165"/>
      <c r="W20" s="165"/>
      <c r="X20" s="165"/>
      <c r="Y20" s="165"/>
      <c r="Z20" s="165"/>
      <c r="AA20" s="48"/>
      <c r="AB20" s="122"/>
    </row>
    <row r="21" spans="1:28" ht="13.5" customHeight="1" x14ac:dyDescent="0.15">
      <c r="A21" s="145" t="s">
        <v>563</v>
      </c>
      <c r="B21" s="78">
        <f t="shared" si="1"/>
        <v>377</v>
      </c>
      <c r="C21" s="164" t="s">
        <v>232</v>
      </c>
      <c r="D21" s="164" t="s">
        <v>232</v>
      </c>
      <c r="E21" s="164" t="s">
        <v>232</v>
      </c>
      <c r="F21" s="164" t="s">
        <v>232</v>
      </c>
      <c r="G21" s="164" t="s">
        <v>232</v>
      </c>
      <c r="H21" s="164" t="s">
        <v>232</v>
      </c>
      <c r="I21" s="164" t="s">
        <v>232</v>
      </c>
      <c r="J21" s="164" t="s">
        <v>232</v>
      </c>
      <c r="K21" s="164" t="s">
        <v>232</v>
      </c>
      <c r="L21" s="164" t="s">
        <v>232</v>
      </c>
      <c r="M21" s="164" t="s">
        <v>232</v>
      </c>
      <c r="N21" s="164" t="s">
        <v>232</v>
      </c>
      <c r="O21" s="164" t="s">
        <v>232</v>
      </c>
      <c r="P21" s="164" t="s">
        <v>232</v>
      </c>
      <c r="Q21" s="164">
        <v>6</v>
      </c>
      <c r="R21" s="164" t="s">
        <v>232</v>
      </c>
      <c r="S21" s="164" t="s">
        <v>232</v>
      </c>
      <c r="T21" s="164">
        <v>24</v>
      </c>
      <c r="U21" s="164" t="s">
        <v>232</v>
      </c>
      <c r="V21" s="164" t="s">
        <v>232</v>
      </c>
      <c r="W21" s="164" t="s">
        <v>232</v>
      </c>
      <c r="X21" s="164">
        <v>35</v>
      </c>
      <c r="Y21" s="164">
        <v>19</v>
      </c>
      <c r="Z21" s="165">
        <v>293</v>
      </c>
      <c r="AA21" s="48" t="s">
        <v>563</v>
      </c>
      <c r="AB21" s="122"/>
    </row>
    <row r="22" spans="1:28" ht="13.5" customHeight="1" x14ac:dyDescent="0.15">
      <c r="A22" s="145" t="s">
        <v>621</v>
      </c>
      <c r="B22" s="78">
        <f t="shared" si="1"/>
        <v>435</v>
      </c>
      <c r="C22" s="164" t="s">
        <v>232</v>
      </c>
      <c r="D22" s="164" t="s">
        <v>232</v>
      </c>
      <c r="E22" s="164" t="s">
        <v>232</v>
      </c>
      <c r="F22" s="164" t="s">
        <v>232</v>
      </c>
      <c r="G22" s="164" t="s">
        <v>232</v>
      </c>
      <c r="H22" s="164" t="s">
        <v>232</v>
      </c>
      <c r="I22" s="164" t="s">
        <v>232</v>
      </c>
      <c r="J22" s="164" t="s">
        <v>232</v>
      </c>
      <c r="K22" s="164" t="s">
        <v>232</v>
      </c>
      <c r="L22" s="164" t="s">
        <v>232</v>
      </c>
      <c r="M22" s="164" t="s">
        <v>232</v>
      </c>
      <c r="N22" s="164" t="s">
        <v>232</v>
      </c>
      <c r="O22" s="164" t="s">
        <v>232</v>
      </c>
      <c r="P22" s="164" t="s">
        <v>232</v>
      </c>
      <c r="Q22" s="164" t="s">
        <v>232</v>
      </c>
      <c r="R22" s="164" t="s">
        <v>232</v>
      </c>
      <c r="S22" s="164" t="s">
        <v>232</v>
      </c>
      <c r="T22" s="164">
        <v>21</v>
      </c>
      <c r="U22" s="164" t="s">
        <v>232</v>
      </c>
      <c r="V22" s="164" t="s">
        <v>232</v>
      </c>
      <c r="W22" s="164" t="s">
        <v>232</v>
      </c>
      <c r="X22" s="164">
        <v>83</v>
      </c>
      <c r="Y22" s="164">
        <v>61</v>
      </c>
      <c r="Z22" s="165">
        <v>270</v>
      </c>
      <c r="AA22" s="48" t="s">
        <v>625</v>
      </c>
      <c r="AB22" s="122"/>
    </row>
    <row r="23" spans="1:28" ht="13.5" customHeight="1" x14ac:dyDescent="0.15">
      <c r="A23" s="145" t="s">
        <v>622</v>
      </c>
      <c r="B23" s="78">
        <f t="shared" si="1"/>
        <v>341</v>
      </c>
      <c r="C23" s="164" t="s">
        <v>232</v>
      </c>
      <c r="D23" s="164" t="s">
        <v>232</v>
      </c>
      <c r="E23" s="164" t="s">
        <v>232</v>
      </c>
      <c r="F23" s="164" t="s">
        <v>232</v>
      </c>
      <c r="G23" s="164" t="s">
        <v>232</v>
      </c>
      <c r="H23" s="164" t="s">
        <v>232</v>
      </c>
      <c r="I23" s="164" t="s">
        <v>232</v>
      </c>
      <c r="J23" s="164" t="s">
        <v>232</v>
      </c>
      <c r="K23" s="164" t="s">
        <v>232</v>
      </c>
      <c r="L23" s="164" t="s">
        <v>232</v>
      </c>
      <c r="M23" s="164" t="s">
        <v>232</v>
      </c>
      <c r="N23" s="164" t="s">
        <v>232</v>
      </c>
      <c r="O23" s="164" t="s">
        <v>232</v>
      </c>
      <c r="P23" s="164" t="s">
        <v>232</v>
      </c>
      <c r="Q23" s="164">
        <v>2</v>
      </c>
      <c r="R23" s="164" t="s">
        <v>232</v>
      </c>
      <c r="S23" s="164">
        <v>2</v>
      </c>
      <c r="T23" s="164">
        <v>9</v>
      </c>
      <c r="U23" s="164" t="s">
        <v>232</v>
      </c>
      <c r="V23" s="164">
        <v>3</v>
      </c>
      <c r="W23" s="164" t="s">
        <v>232</v>
      </c>
      <c r="X23" s="164">
        <v>21</v>
      </c>
      <c r="Y23" s="164">
        <v>11</v>
      </c>
      <c r="Z23" s="165">
        <v>293</v>
      </c>
      <c r="AA23" s="48" t="s">
        <v>622</v>
      </c>
      <c r="AB23" s="122"/>
    </row>
    <row r="24" spans="1:28" ht="13.5" customHeight="1" x14ac:dyDescent="0.15">
      <c r="A24" s="145" t="s">
        <v>555</v>
      </c>
      <c r="B24" s="78">
        <f t="shared" si="1"/>
        <v>208</v>
      </c>
      <c r="C24" s="164" t="s">
        <v>232</v>
      </c>
      <c r="D24" s="164" t="s">
        <v>232</v>
      </c>
      <c r="E24" s="164" t="s">
        <v>232</v>
      </c>
      <c r="F24" s="164" t="s">
        <v>232</v>
      </c>
      <c r="G24" s="164" t="s">
        <v>232</v>
      </c>
      <c r="H24" s="164" t="s">
        <v>232</v>
      </c>
      <c r="I24" s="164" t="s">
        <v>232</v>
      </c>
      <c r="J24" s="164" t="s">
        <v>232</v>
      </c>
      <c r="K24" s="164" t="s">
        <v>232</v>
      </c>
      <c r="L24" s="164" t="s">
        <v>232</v>
      </c>
      <c r="M24" s="164" t="s">
        <v>232</v>
      </c>
      <c r="N24" s="164" t="s">
        <v>232</v>
      </c>
      <c r="O24" s="164" t="s">
        <v>232</v>
      </c>
      <c r="P24" s="164" t="s">
        <v>232</v>
      </c>
      <c r="Q24" s="164" t="s">
        <v>232</v>
      </c>
      <c r="R24" s="164" t="s">
        <v>232</v>
      </c>
      <c r="S24" s="164" t="s">
        <v>232</v>
      </c>
      <c r="T24" s="164">
        <v>6</v>
      </c>
      <c r="U24" s="164" t="s">
        <v>232</v>
      </c>
      <c r="V24" s="164" t="s">
        <v>232</v>
      </c>
      <c r="W24" s="164" t="s">
        <v>232</v>
      </c>
      <c r="X24" s="164">
        <v>4</v>
      </c>
      <c r="Y24" s="164">
        <v>2</v>
      </c>
      <c r="Z24" s="165">
        <v>196</v>
      </c>
      <c r="AA24" s="48" t="s">
        <v>555</v>
      </c>
      <c r="AB24" s="122"/>
    </row>
    <row r="25" spans="1:28" ht="6.75" customHeight="1" thickBot="1" x14ac:dyDescent="0.2">
      <c r="A25" s="53"/>
      <c r="B25" s="80"/>
      <c r="C25" s="81"/>
      <c r="D25" s="81"/>
      <c r="E25" s="82"/>
      <c r="F25" s="82"/>
      <c r="G25" s="82"/>
      <c r="H25" s="82"/>
      <c r="I25" s="82"/>
      <c r="J25" s="82"/>
      <c r="K25" s="82"/>
      <c r="L25" s="82"/>
      <c r="M25" s="82"/>
      <c r="N25" s="82"/>
      <c r="O25" s="82"/>
      <c r="P25" s="82"/>
      <c r="Q25" s="81"/>
      <c r="R25" s="81"/>
      <c r="S25" s="81"/>
      <c r="T25" s="81"/>
      <c r="U25" s="82"/>
      <c r="V25" s="81"/>
      <c r="W25" s="81"/>
      <c r="X25" s="82"/>
      <c r="Y25" s="82"/>
      <c r="Z25" s="81"/>
      <c r="AA25" s="54"/>
      <c r="AB25" s="122"/>
    </row>
    <row r="26" spans="1:28" ht="13.5" customHeight="1" x14ac:dyDescent="0.15">
      <c r="A26" s="147" t="s">
        <v>441</v>
      </c>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row>
    <row r="27" spans="1:28" x14ac:dyDescent="0.15">
      <c r="A27" s="148"/>
      <c r="B27" s="113"/>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row>
    <row r="28" spans="1:28" ht="17.25" x14ac:dyDescent="0.15">
      <c r="A28" s="510"/>
      <c r="B28" s="510"/>
      <c r="C28" s="510"/>
      <c r="D28" s="510"/>
      <c r="E28" s="510"/>
      <c r="F28" s="510"/>
      <c r="G28" s="510"/>
      <c r="H28" s="510"/>
      <c r="I28" s="510"/>
      <c r="J28" s="510"/>
      <c r="K28" s="510"/>
      <c r="L28" s="510"/>
      <c r="M28" s="510"/>
      <c r="N28" s="511"/>
      <c r="O28" s="511"/>
      <c r="P28" s="511"/>
      <c r="Q28" s="511"/>
      <c r="R28" s="511"/>
      <c r="S28" s="511"/>
      <c r="T28" s="511"/>
      <c r="U28" s="511"/>
      <c r="V28" s="511"/>
      <c r="W28" s="511"/>
      <c r="X28" s="511"/>
      <c r="Y28" s="511"/>
      <c r="Z28" s="511"/>
      <c r="AA28" s="146"/>
      <c r="AB28" s="146"/>
    </row>
    <row r="29" spans="1:28" x14ac:dyDescent="0.15">
      <c r="A29" s="515"/>
      <c r="B29" s="515"/>
      <c r="C29" s="515"/>
      <c r="D29" s="515"/>
      <c r="E29" s="515"/>
      <c r="F29" s="515"/>
      <c r="G29" s="515"/>
      <c r="H29" s="515"/>
      <c r="I29" s="515"/>
      <c r="J29" s="515"/>
      <c r="K29" s="515"/>
      <c r="L29" s="515"/>
      <c r="M29" s="515"/>
      <c r="N29" s="436"/>
      <c r="O29" s="436"/>
      <c r="P29" s="436"/>
      <c r="Q29" s="436"/>
      <c r="R29" s="436"/>
      <c r="S29" s="436"/>
      <c r="T29" s="436"/>
      <c r="U29" s="436"/>
      <c r="V29" s="436"/>
      <c r="W29" s="436"/>
      <c r="X29" s="436"/>
      <c r="Y29" s="436"/>
      <c r="Z29" s="436"/>
      <c r="AA29" s="146"/>
      <c r="AB29" s="146"/>
    </row>
    <row r="30" spans="1:28" x14ac:dyDescent="0.15">
      <c r="A30" s="482"/>
      <c r="B30" s="482"/>
      <c r="C30" s="482"/>
      <c r="D30" s="482"/>
      <c r="E30" s="482"/>
      <c r="F30" s="509"/>
      <c r="G30" s="509"/>
      <c r="H30" s="509"/>
      <c r="I30" s="482"/>
      <c r="J30" s="482"/>
      <c r="K30" s="509"/>
      <c r="L30" s="509"/>
      <c r="M30" s="482"/>
      <c r="N30" s="509"/>
      <c r="O30" s="482"/>
      <c r="P30" s="509"/>
      <c r="Q30" s="146"/>
      <c r="R30" s="509"/>
      <c r="S30" s="509"/>
      <c r="T30" s="509"/>
      <c r="U30" s="482"/>
      <c r="V30" s="509"/>
      <c r="W30" s="509"/>
      <c r="X30" s="482"/>
      <c r="Y30" s="146"/>
      <c r="Z30" s="482"/>
      <c r="AA30" s="146"/>
      <c r="AB30" s="146"/>
    </row>
    <row r="31" spans="1:28" x14ac:dyDescent="0.15">
      <c r="A31" s="482"/>
      <c r="B31" s="482"/>
      <c r="C31" s="482"/>
      <c r="D31" s="482"/>
      <c r="E31" s="482"/>
      <c r="F31" s="509"/>
      <c r="G31" s="482"/>
      <c r="H31" s="509"/>
      <c r="I31" s="482"/>
      <c r="J31" s="482"/>
      <c r="K31" s="509"/>
      <c r="L31" s="509"/>
      <c r="M31" s="482"/>
      <c r="N31" s="509"/>
      <c r="O31" s="482"/>
      <c r="P31" s="509"/>
      <c r="Q31" s="90"/>
      <c r="R31" s="509"/>
      <c r="S31" s="509"/>
      <c r="T31" s="509"/>
      <c r="U31" s="482"/>
      <c r="V31" s="509"/>
      <c r="W31" s="509"/>
      <c r="X31" s="482"/>
      <c r="Y31" s="90"/>
      <c r="Z31" s="508"/>
      <c r="AA31" s="146"/>
      <c r="AB31" s="146"/>
    </row>
    <row r="32" spans="1:28" x14ac:dyDescent="0.15">
      <c r="A32" s="51"/>
      <c r="B32" s="55"/>
      <c r="C32" s="55"/>
      <c r="D32" s="55"/>
      <c r="E32" s="55"/>
      <c r="F32" s="55"/>
      <c r="G32" s="55"/>
      <c r="H32" s="55"/>
      <c r="I32" s="55"/>
      <c r="J32" s="55"/>
      <c r="K32" s="55"/>
      <c r="L32" s="55"/>
      <c r="M32" s="55"/>
      <c r="N32" s="55"/>
      <c r="O32" s="55"/>
      <c r="P32" s="55"/>
      <c r="Q32" s="55"/>
      <c r="R32" s="55"/>
      <c r="S32" s="55"/>
      <c r="T32" s="55"/>
      <c r="U32" s="55"/>
      <c r="V32" s="55"/>
      <c r="W32" s="55"/>
      <c r="X32" s="55"/>
      <c r="Y32" s="55"/>
      <c r="Z32" s="51"/>
      <c r="AA32" s="52"/>
      <c r="AB32" s="146"/>
    </row>
    <row r="33" spans="1:28" x14ac:dyDescent="0.15">
      <c r="A33" s="51"/>
      <c r="B33" s="55"/>
      <c r="C33" s="55"/>
      <c r="D33" s="55"/>
      <c r="E33" s="55"/>
      <c r="F33" s="55"/>
      <c r="G33" s="55"/>
      <c r="H33" s="55"/>
      <c r="I33" s="55"/>
      <c r="J33" s="55"/>
      <c r="K33" s="55"/>
      <c r="L33" s="55"/>
      <c r="M33" s="55"/>
      <c r="N33" s="55"/>
      <c r="O33" s="55"/>
      <c r="P33" s="55"/>
      <c r="Q33" s="55"/>
      <c r="R33" s="55"/>
      <c r="S33" s="55"/>
      <c r="T33" s="55"/>
      <c r="U33" s="55"/>
      <c r="V33" s="55"/>
      <c r="W33" s="55"/>
      <c r="X33" s="55"/>
      <c r="Y33" s="55"/>
      <c r="Z33" s="51"/>
      <c r="AA33" s="52"/>
      <c r="AB33" s="146"/>
    </row>
    <row r="34" spans="1:28" x14ac:dyDescent="0.15">
      <c r="A34" s="51"/>
      <c r="B34" s="55"/>
      <c r="C34" s="55"/>
      <c r="D34" s="55"/>
      <c r="E34" s="55"/>
      <c r="F34" s="55"/>
      <c r="G34" s="55"/>
      <c r="H34" s="55"/>
      <c r="I34" s="55"/>
      <c r="J34" s="55"/>
      <c r="K34" s="55"/>
      <c r="L34" s="55"/>
      <c r="M34" s="55"/>
      <c r="N34" s="55"/>
      <c r="O34" s="55"/>
      <c r="P34" s="55"/>
      <c r="Q34" s="55"/>
      <c r="R34" s="55"/>
      <c r="S34" s="55"/>
      <c r="T34" s="55"/>
      <c r="U34" s="55"/>
      <c r="V34" s="55"/>
      <c r="W34" s="55"/>
      <c r="X34" s="55"/>
      <c r="Y34" s="55"/>
      <c r="Z34" s="51"/>
      <c r="AA34" s="52"/>
      <c r="AB34" s="146"/>
    </row>
    <row r="35" spans="1:28" x14ac:dyDescent="0.15">
      <c r="A35" s="51"/>
      <c r="B35" s="55"/>
      <c r="C35" s="55"/>
      <c r="D35" s="55"/>
      <c r="E35" s="55"/>
      <c r="F35" s="55"/>
      <c r="G35" s="55"/>
      <c r="H35" s="55"/>
      <c r="I35" s="55"/>
      <c r="J35" s="55"/>
      <c r="K35" s="55"/>
      <c r="L35" s="55"/>
      <c r="M35" s="55"/>
      <c r="N35" s="55"/>
      <c r="O35" s="55"/>
      <c r="P35" s="55"/>
      <c r="Q35" s="55"/>
      <c r="R35" s="55"/>
      <c r="S35" s="55"/>
      <c r="T35" s="55"/>
      <c r="U35" s="55"/>
      <c r="V35" s="55"/>
      <c r="W35" s="55"/>
      <c r="X35" s="55"/>
      <c r="Y35" s="55"/>
      <c r="Z35" s="51"/>
      <c r="AA35" s="52"/>
      <c r="AB35" s="146"/>
    </row>
    <row r="36" spans="1:28" x14ac:dyDescent="0.15">
      <c r="A36" s="51"/>
      <c r="B36" s="55"/>
      <c r="C36" s="55"/>
      <c r="D36" s="55"/>
      <c r="E36" s="55"/>
      <c r="F36" s="55"/>
      <c r="G36" s="55"/>
      <c r="H36" s="55"/>
      <c r="I36" s="55"/>
      <c r="J36" s="55"/>
      <c r="K36" s="55"/>
      <c r="L36" s="55"/>
      <c r="M36" s="55"/>
      <c r="N36" s="55"/>
      <c r="O36" s="55"/>
      <c r="P36" s="55"/>
      <c r="Q36" s="55"/>
      <c r="R36" s="55"/>
      <c r="S36" s="55"/>
      <c r="T36" s="55"/>
      <c r="U36" s="55"/>
      <c r="V36" s="55"/>
      <c r="W36" s="55"/>
      <c r="X36" s="55"/>
      <c r="Y36" s="55"/>
      <c r="Z36" s="51"/>
      <c r="AA36" s="52"/>
      <c r="AB36" s="146"/>
    </row>
    <row r="37" spans="1:28" x14ac:dyDescent="0.15">
      <c r="A37" s="146"/>
      <c r="B37" s="75"/>
      <c r="C37" s="75"/>
      <c r="D37" s="75"/>
      <c r="E37" s="75"/>
      <c r="F37" s="75"/>
      <c r="G37" s="75"/>
      <c r="H37" s="75"/>
      <c r="I37" s="75"/>
      <c r="J37" s="75"/>
      <c r="K37" s="75"/>
      <c r="L37" s="75"/>
      <c r="M37" s="75"/>
      <c r="N37" s="75"/>
      <c r="O37" s="75"/>
      <c r="P37" s="75"/>
      <c r="Q37" s="75"/>
      <c r="R37" s="75"/>
      <c r="S37" s="75"/>
      <c r="T37" s="75"/>
      <c r="U37" s="75"/>
      <c r="V37" s="75"/>
      <c r="W37" s="75"/>
      <c r="X37" s="75"/>
      <c r="Y37" s="75"/>
      <c r="Z37" s="144"/>
      <c r="AA37" s="146"/>
      <c r="AB37" s="146"/>
    </row>
    <row r="38" spans="1:28" x14ac:dyDescent="0.15">
      <c r="A38" s="144"/>
      <c r="B38" s="55"/>
      <c r="C38" s="75"/>
      <c r="D38" s="55"/>
      <c r="E38" s="55"/>
      <c r="F38" s="55"/>
      <c r="G38" s="55"/>
      <c r="H38" s="55"/>
      <c r="I38" s="55"/>
      <c r="J38" s="55"/>
      <c r="K38" s="55"/>
      <c r="L38" s="55"/>
      <c r="M38" s="55"/>
      <c r="N38" s="55"/>
      <c r="O38" s="55"/>
      <c r="P38" s="73"/>
      <c r="Q38" s="75"/>
      <c r="R38" s="75"/>
      <c r="S38" s="55"/>
      <c r="T38" s="75"/>
      <c r="U38" s="55"/>
      <c r="V38" s="75"/>
      <c r="W38" s="55"/>
      <c r="X38" s="55"/>
      <c r="Y38" s="75"/>
      <c r="Z38" s="144"/>
      <c r="AA38" s="146"/>
      <c r="AB38" s="146"/>
    </row>
    <row r="39" spans="1:28" x14ac:dyDescent="0.15">
      <c r="A39" s="144"/>
      <c r="B39" s="55"/>
      <c r="C39" s="75"/>
      <c r="D39" s="55"/>
      <c r="E39" s="55"/>
      <c r="F39" s="55"/>
      <c r="G39" s="75"/>
      <c r="H39" s="55"/>
      <c r="I39" s="55"/>
      <c r="J39" s="55"/>
      <c r="K39" s="55"/>
      <c r="L39" s="55"/>
      <c r="M39" s="55"/>
      <c r="N39" s="55"/>
      <c r="O39" s="55"/>
      <c r="P39" s="55"/>
      <c r="Q39" s="75"/>
      <c r="R39" s="75"/>
      <c r="S39" s="55"/>
      <c r="T39" s="55"/>
      <c r="U39" s="75"/>
      <c r="V39" s="55"/>
      <c r="W39" s="75"/>
      <c r="X39" s="75"/>
      <c r="Y39" s="75"/>
      <c r="Z39" s="144"/>
      <c r="AA39" s="146"/>
      <c r="AB39" s="146"/>
    </row>
    <row r="40" spans="1:28" x14ac:dyDescent="0.15">
      <c r="A40" s="144"/>
      <c r="B40" s="55"/>
      <c r="C40" s="75"/>
      <c r="D40" s="55"/>
      <c r="E40" s="55"/>
      <c r="F40" s="55"/>
      <c r="G40" s="55"/>
      <c r="H40" s="55"/>
      <c r="I40" s="55"/>
      <c r="J40" s="55"/>
      <c r="K40" s="55"/>
      <c r="L40" s="75"/>
      <c r="M40" s="55"/>
      <c r="N40" s="55"/>
      <c r="O40" s="55"/>
      <c r="P40" s="55"/>
      <c r="Q40" s="75"/>
      <c r="R40" s="75"/>
      <c r="S40" s="75"/>
      <c r="T40" s="75"/>
      <c r="U40" s="55"/>
      <c r="V40" s="75"/>
      <c r="W40" s="55"/>
      <c r="X40" s="75"/>
      <c r="Y40" s="75"/>
      <c r="Z40" s="144"/>
      <c r="AA40" s="146"/>
      <c r="AB40" s="146"/>
    </row>
    <row r="41" spans="1:28" x14ac:dyDescent="0.15">
      <c r="A41" s="144"/>
      <c r="B41" s="55"/>
      <c r="C41" s="75"/>
      <c r="D41" s="75"/>
      <c r="E41" s="55"/>
      <c r="F41" s="75"/>
      <c r="G41" s="55"/>
      <c r="H41" s="55"/>
      <c r="I41" s="55"/>
      <c r="J41" s="55"/>
      <c r="K41" s="55"/>
      <c r="L41" s="75"/>
      <c r="M41" s="55"/>
      <c r="N41" s="55"/>
      <c r="O41" s="55"/>
      <c r="P41" s="55"/>
      <c r="Q41" s="75"/>
      <c r="R41" s="75"/>
      <c r="S41" s="75"/>
      <c r="T41" s="75"/>
      <c r="U41" s="55"/>
      <c r="V41" s="75"/>
      <c r="W41" s="55"/>
      <c r="X41" s="75"/>
      <c r="Y41" s="75"/>
      <c r="Z41" s="144"/>
      <c r="AA41" s="146"/>
      <c r="AB41" s="146"/>
    </row>
    <row r="42" spans="1:28" x14ac:dyDescent="0.15">
      <c r="A42" s="144"/>
      <c r="B42" s="55"/>
      <c r="C42" s="75"/>
      <c r="D42" s="75"/>
      <c r="E42" s="75"/>
      <c r="F42" s="75"/>
      <c r="G42" s="75"/>
      <c r="H42" s="75"/>
      <c r="I42" s="75"/>
      <c r="J42" s="75"/>
      <c r="K42" s="75"/>
      <c r="L42" s="75"/>
      <c r="M42" s="75"/>
      <c r="N42" s="75"/>
      <c r="O42" s="75"/>
      <c r="P42" s="75"/>
      <c r="Q42" s="75"/>
      <c r="R42" s="75"/>
      <c r="S42" s="75"/>
      <c r="T42" s="75"/>
      <c r="U42" s="75"/>
      <c r="V42" s="75"/>
      <c r="W42" s="75"/>
      <c r="X42" s="75"/>
      <c r="Y42" s="75"/>
      <c r="Z42" s="144"/>
      <c r="AA42" s="146"/>
      <c r="AB42" s="146"/>
    </row>
    <row r="43" spans="1:28" x14ac:dyDescent="0.15">
      <c r="A43" s="144"/>
      <c r="B43" s="55"/>
      <c r="C43" s="75"/>
      <c r="D43" s="55"/>
      <c r="E43" s="55"/>
      <c r="F43" s="55"/>
      <c r="G43" s="55"/>
      <c r="H43" s="55"/>
      <c r="I43" s="55"/>
      <c r="J43" s="55"/>
      <c r="K43" s="55"/>
      <c r="L43" s="55"/>
      <c r="M43" s="55"/>
      <c r="N43" s="55"/>
      <c r="O43" s="55"/>
      <c r="P43" s="55"/>
      <c r="Q43" s="75"/>
      <c r="R43" s="75"/>
      <c r="S43" s="55"/>
      <c r="T43" s="75"/>
      <c r="U43" s="75"/>
      <c r="V43" s="75"/>
      <c r="W43" s="75"/>
      <c r="X43" s="75"/>
      <c r="Y43" s="75"/>
      <c r="Z43" s="144"/>
      <c r="AA43" s="146"/>
      <c r="AB43" s="146"/>
    </row>
    <row r="44" spans="1:28" x14ac:dyDescent="0.15">
      <c r="A44" s="144"/>
      <c r="B44" s="55"/>
      <c r="C44" s="75"/>
      <c r="D44" s="55"/>
      <c r="E44" s="55"/>
      <c r="F44" s="55"/>
      <c r="G44" s="55"/>
      <c r="H44" s="55"/>
      <c r="I44" s="55"/>
      <c r="J44" s="55"/>
      <c r="K44" s="55"/>
      <c r="L44" s="55"/>
      <c r="M44" s="55"/>
      <c r="N44" s="75"/>
      <c r="O44" s="55"/>
      <c r="P44" s="55"/>
      <c r="Q44" s="75"/>
      <c r="R44" s="75"/>
      <c r="S44" s="75"/>
      <c r="T44" s="75"/>
      <c r="U44" s="55"/>
      <c r="V44" s="75"/>
      <c r="W44" s="75"/>
      <c r="X44" s="75"/>
      <c r="Y44" s="75"/>
      <c r="Z44" s="144"/>
      <c r="AA44" s="146"/>
      <c r="AB44" s="146"/>
    </row>
    <row r="45" spans="1:28" x14ac:dyDescent="0.15">
      <c r="A45" s="144"/>
      <c r="B45" s="55"/>
      <c r="C45" s="75"/>
      <c r="D45" s="55"/>
      <c r="E45" s="55"/>
      <c r="F45" s="55"/>
      <c r="G45" s="55"/>
      <c r="H45" s="55"/>
      <c r="I45" s="55"/>
      <c r="J45" s="55"/>
      <c r="K45" s="55"/>
      <c r="L45" s="55"/>
      <c r="M45" s="55"/>
      <c r="N45" s="55"/>
      <c r="O45" s="55"/>
      <c r="P45" s="55"/>
      <c r="Q45" s="75"/>
      <c r="R45" s="75"/>
      <c r="S45" s="75"/>
      <c r="T45" s="75"/>
      <c r="U45" s="55"/>
      <c r="V45" s="75"/>
      <c r="W45" s="75"/>
      <c r="X45" s="75"/>
      <c r="Y45" s="75"/>
      <c r="Z45" s="144"/>
      <c r="AA45" s="146"/>
      <c r="AB45" s="146"/>
    </row>
    <row r="46" spans="1:28" x14ac:dyDescent="0.15">
      <c r="A46" s="144"/>
      <c r="B46" s="55"/>
      <c r="C46" s="75"/>
      <c r="D46" s="55"/>
      <c r="E46" s="55"/>
      <c r="F46" s="55"/>
      <c r="G46" s="55"/>
      <c r="H46" s="55"/>
      <c r="I46" s="55"/>
      <c r="J46" s="55"/>
      <c r="K46" s="55"/>
      <c r="L46" s="55"/>
      <c r="M46" s="55"/>
      <c r="N46" s="75"/>
      <c r="O46" s="75"/>
      <c r="P46" s="55"/>
      <c r="Q46" s="75"/>
      <c r="R46" s="75"/>
      <c r="S46" s="55"/>
      <c r="T46" s="75"/>
      <c r="U46" s="75"/>
      <c r="V46" s="75"/>
      <c r="W46" s="75"/>
      <c r="X46" s="75"/>
      <c r="Y46" s="75"/>
      <c r="Z46" s="144"/>
      <c r="AA46" s="146"/>
      <c r="AB46" s="146"/>
    </row>
    <row r="47" spans="1:28" x14ac:dyDescent="0.15">
      <c r="A47" s="144"/>
      <c r="B47" s="55"/>
      <c r="C47" s="75"/>
      <c r="D47" s="75"/>
      <c r="E47" s="75"/>
      <c r="F47" s="75"/>
      <c r="G47" s="75"/>
      <c r="H47" s="75"/>
      <c r="I47" s="75"/>
      <c r="J47" s="75"/>
      <c r="K47" s="75"/>
      <c r="L47" s="75"/>
      <c r="M47" s="75"/>
      <c r="N47" s="75"/>
      <c r="O47" s="75"/>
      <c r="P47" s="75"/>
      <c r="Q47" s="75"/>
      <c r="R47" s="75"/>
      <c r="S47" s="75"/>
      <c r="T47" s="75"/>
      <c r="U47" s="75"/>
      <c r="V47" s="75"/>
      <c r="W47" s="75"/>
      <c r="X47" s="75"/>
      <c r="Y47" s="75"/>
      <c r="Z47" s="144"/>
      <c r="AA47" s="146"/>
      <c r="AB47" s="146"/>
    </row>
    <row r="48" spans="1:28" x14ac:dyDescent="0.15">
      <c r="A48" s="144"/>
      <c r="B48" s="55"/>
      <c r="C48" s="75"/>
      <c r="D48" s="55"/>
      <c r="E48" s="55"/>
      <c r="F48" s="75"/>
      <c r="G48" s="55"/>
      <c r="H48" s="55"/>
      <c r="I48" s="55"/>
      <c r="J48" s="55"/>
      <c r="K48" s="55"/>
      <c r="L48" s="55"/>
      <c r="M48" s="55"/>
      <c r="N48" s="55"/>
      <c r="O48" s="55"/>
      <c r="P48" s="55"/>
      <c r="Q48" s="75"/>
      <c r="R48" s="75"/>
      <c r="S48" s="75"/>
      <c r="T48" s="75"/>
      <c r="U48" s="75"/>
      <c r="V48" s="75"/>
      <c r="W48" s="55"/>
      <c r="X48" s="75"/>
      <c r="Y48" s="75"/>
      <c r="Z48" s="144"/>
      <c r="AA48" s="146"/>
      <c r="AB48" s="146"/>
    </row>
    <row r="49" spans="1:28" x14ac:dyDescent="0.15">
      <c r="A49" s="144"/>
      <c r="B49" s="55"/>
      <c r="C49" s="75"/>
      <c r="D49" s="55"/>
      <c r="E49" s="55"/>
      <c r="F49" s="55"/>
      <c r="G49" s="55"/>
      <c r="H49" s="55"/>
      <c r="I49" s="55"/>
      <c r="J49" s="55"/>
      <c r="K49" s="55"/>
      <c r="L49" s="55"/>
      <c r="M49" s="55"/>
      <c r="N49" s="55"/>
      <c r="O49" s="55"/>
      <c r="P49" s="55"/>
      <c r="Q49" s="75"/>
      <c r="R49" s="75"/>
      <c r="S49" s="75"/>
      <c r="T49" s="75"/>
      <c r="U49" s="75"/>
      <c r="V49" s="75"/>
      <c r="W49" s="75"/>
      <c r="X49" s="75"/>
      <c r="Y49" s="75"/>
      <c r="Z49" s="144"/>
      <c r="AA49" s="146"/>
      <c r="AB49" s="146"/>
    </row>
    <row r="50" spans="1:28" x14ac:dyDescent="0.15">
      <c r="A50" s="144"/>
      <c r="B50" s="55"/>
      <c r="C50" s="75"/>
      <c r="D50" s="55"/>
      <c r="E50" s="55"/>
      <c r="F50" s="55"/>
      <c r="G50" s="55"/>
      <c r="H50" s="55"/>
      <c r="I50" s="55"/>
      <c r="J50" s="55"/>
      <c r="K50" s="55"/>
      <c r="L50" s="55"/>
      <c r="M50" s="55"/>
      <c r="N50" s="55"/>
      <c r="O50" s="55"/>
      <c r="P50" s="55"/>
      <c r="Q50" s="75"/>
      <c r="R50" s="75"/>
      <c r="S50" s="75"/>
      <c r="T50" s="75"/>
      <c r="U50" s="55"/>
      <c r="V50" s="75"/>
      <c r="W50" s="55"/>
      <c r="X50" s="75"/>
      <c r="Y50" s="75"/>
      <c r="Z50" s="144"/>
      <c r="AA50" s="146"/>
      <c r="AB50" s="146"/>
    </row>
    <row r="51" spans="1:28" x14ac:dyDescent="0.15">
      <c r="A51" s="144"/>
      <c r="B51" s="55"/>
      <c r="C51" s="75"/>
      <c r="D51" s="55"/>
      <c r="E51" s="55"/>
      <c r="F51" s="55"/>
      <c r="G51" s="55"/>
      <c r="H51" s="55"/>
      <c r="I51" s="55"/>
      <c r="J51" s="55"/>
      <c r="K51" s="55"/>
      <c r="L51" s="55"/>
      <c r="M51" s="55"/>
      <c r="N51" s="55"/>
      <c r="O51" s="55"/>
      <c r="P51" s="55"/>
      <c r="Q51" s="75"/>
      <c r="R51" s="75"/>
      <c r="S51" s="75"/>
      <c r="T51" s="75"/>
      <c r="U51" s="55"/>
      <c r="V51" s="75"/>
      <c r="W51" s="55"/>
      <c r="X51" s="75"/>
      <c r="Y51" s="75"/>
      <c r="Z51" s="144"/>
      <c r="AA51" s="146"/>
      <c r="AB51" s="146"/>
    </row>
    <row r="52" spans="1:28" x14ac:dyDescent="0.15">
      <c r="A52" s="91"/>
      <c r="B52" s="55"/>
      <c r="C52" s="75"/>
      <c r="D52" s="75"/>
      <c r="E52" s="55"/>
      <c r="F52" s="55"/>
      <c r="G52" s="55"/>
      <c r="H52" s="55"/>
      <c r="I52" s="55"/>
      <c r="J52" s="55"/>
      <c r="K52" s="55"/>
      <c r="L52" s="55"/>
      <c r="M52" s="55"/>
      <c r="N52" s="55"/>
      <c r="O52" s="55"/>
      <c r="P52" s="55"/>
      <c r="Q52" s="75"/>
      <c r="R52" s="75"/>
      <c r="S52" s="75"/>
      <c r="T52" s="75"/>
      <c r="U52" s="55"/>
      <c r="V52" s="75"/>
      <c r="W52" s="75"/>
      <c r="X52" s="55"/>
      <c r="Y52" s="75"/>
      <c r="Z52" s="144"/>
      <c r="AA52" s="146"/>
      <c r="AB52" s="146"/>
    </row>
    <row r="53" spans="1:28" x14ac:dyDescent="0.15">
      <c r="A53" s="92"/>
      <c r="B53" s="146"/>
      <c r="C53" s="146"/>
      <c r="D53" s="146"/>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row>
    <row r="54" spans="1:28" x14ac:dyDescent="0.15">
      <c r="A54" s="149"/>
      <c r="B54" s="146"/>
      <c r="C54" s="146"/>
      <c r="D54" s="146"/>
      <c r="E54" s="146"/>
      <c r="F54" s="146"/>
      <c r="G54" s="146"/>
      <c r="H54" s="146"/>
      <c r="I54" s="146"/>
      <c r="J54" s="146"/>
      <c r="K54" s="146"/>
      <c r="L54" s="146"/>
      <c r="M54" s="146"/>
      <c r="N54" s="146"/>
      <c r="O54" s="146"/>
      <c r="P54" s="146"/>
      <c r="Q54" s="146"/>
      <c r="R54" s="146"/>
      <c r="S54" s="146"/>
      <c r="T54" s="146"/>
      <c r="U54" s="146"/>
      <c r="V54" s="146"/>
      <c r="W54" s="146"/>
      <c r="X54" s="146"/>
      <c r="Y54" s="146"/>
      <c r="Z54" s="146"/>
      <c r="AA54" s="146"/>
      <c r="AB54" s="146"/>
    </row>
    <row r="55" spans="1:28" x14ac:dyDescent="0.15">
      <c r="A55" s="146"/>
      <c r="B55" s="146"/>
      <c r="C55" s="146"/>
      <c r="D55" s="146"/>
      <c r="E55" s="146"/>
      <c r="F55" s="146"/>
      <c r="G55" s="146"/>
      <c r="H55" s="146"/>
      <c r="I55" s="146"/>
      <c r="J55" s="146"/>
      <c r="K55" s="146"/>
      <c r="L55" s="146"/>
      <c r="M55" s="146"/>
      <c r="N55" s="146"/>
      <c r="O55" s="146"/>
      <c r="P55" s="146"/>
      <c r="Q55" s="146"/>
      <c r="R55" s="146"/>
      <c r="S55" s="146"/>
      <c r="T55" s="146"/>
      <c r="U55" s="146"/>
      <c r="V55" s="146"/>
      <c r="W55" s="146"/>
      <c r="X55" s="146"/>
      <c r="Y55" s="146"/>
      <c r="Z55" s="146"/>
      <c r="AA55" s="146"/>
      <c r="AB55" s="146"/>
    </row>
    <row r="56" spans="1:28" x14ac:dyDescent="0.15">
      <c r="A56" s="146"/>
      <c r="B56" s="93"/>
      <c r="C56" s="146"/>
      <c r="D56" s="93"/>
      <c r="E56" s="146"/>
      <c r="F56" s="146"/>
      <c r="G56" s="146"/>
      <c r="H56" s="146"/>
      <c r="I56" s="146"/>
      <c r="J56" s="146"/>
      <c r="K56" s="146"/>
      <c r="L56" s="146"/>
      <c r="M56" s="146"/>
      <c r="N56" s="146"/>
      <c r="O56" s="146"/>
      <c r="P56" s="146"/>
      <c r="Q56" s="146"/>
      <c r="R56" s="146"/>
      <c r="S56" s="146"/>
      <c r="T56" s="146"/>
      <c r="U56" s="146"/>
      <c r="V56" s="146"/>
      <c r="W56" s="146"/>
      <c r="X56" s="146"/>
      <c r="Y56" s="146"/>
      <c r="Z56" s="146"/>
      <c r="AA56" s="146"/>
      <c r="AB56" s="146"/>
    </row>
    <row r="57" spans="1:28" x14ac:dyDescent="0.15">
      <c r="A57" s="146"/>
      <c r="B57" s="146"/>
      <c r="C57" s="146"/>
      <c r="D57" s="146"/>
      <c r="E57" s="146"/>
      <c r="F57" s="146"/>
      <c r="G57" s="146"/>
      <c r="H57" s="146"/>
      <c r="I57" s="146"/>
      <c r="J57" s="146"/>
      <c r="K57" s="146"/>
      <c r="L57" s="146"/>
      <c r="M57" s="146"/>
      <c r="N57" s="146"/>
      <c r="O57" s="146"/>
      <c r="P57" s="146"/>
      <c r="Q57" s="146"/>
      <c r="R57" s="146"/>
      <c r="S57" s="146"/>
      <c r="T57" s="146"/>
      <c r="U57" s="146"/>
      <c r="V57" s="146"/>
      <c r="W57" s="146"/>
      <c r="X57" s="146"/>
      <c r="Y57" s="146"/>
      <c r="Z57" s="146"/>
      <c r="AA57" s="146"/>
      <c r="AB57" s="146"/>
    </row>
  </sheetData>
  <mergeCells count="59">
    <mergeCell ref="A1:M1"/>
    <mergeCell ref="N1:AA1"/>
    <mergeCell ref="A2:M2"/>
    <mergeCell ref="N2:AA2"/>
    <mergeCell ref="A3:A4"/>
    <mergeCell ref="B3:B4"/>
    <mergeCell ref="C3:C4"/>
    <mergeCell ref="D3:D4"/>
    <mergeCell ref="E3:E4"/>
    <mergeCell ref="F3:F4"/>
    <mergeCell ref="Y3:Y4"/>
    <mergeCell ref="Z3:Z4"/>
    <mergeCell ref="AA3:AA4"/>
    <mergeCell ref="A29:M29"/>
    <mergeCell ref="N29:Z29"/>
    <mergeCell ref="S3:S4"/>
    <mergeCell ref="T3:T4"/>
    <mergeCell ref="U3:U4"/>
    <mergeCell ref="V3:V4"/>
    <mergeCell ref="W3:W4"/>
    <mergeCell ref="X3:X4"/>
    <mergeCell ref="M3:M4"/>
    <mergeCell ref="N3:N4"/>
    <mergeCell ref="O3:O4"/>
    <mergeCell ref="P3:P4"/>
    <mergeCell ref="Q3:Q4"/>
    <mergeCell ref="R3:R4"/>
    <mergeCell ref="G3:G4"/>
    <mergeCell ref="H3:H4"/>
    <mergeCell ref="A28:M28"/>
    <mergeCell ref="N28:Z28"/>
    <mergeCell ref="I3:I4"/>
    <mergeCell ref="J3:J4"/>
    <mergeCell ref="K3:K4"/>
    <mergeCell ref="L3:L4"/>
    <mergeCell ref="L30:L31"/>
    <mergeCell ref="A30:A31"/>
    <mergeCell ref="B30:B31"/>
    <mergeCell ref="C30:C31"/>
    <mergeCell ref="D30:D31"/>
    <mergeCell ref="E30:E31"/>
    <mergeCell ref="F30:F31"/>
    <mergeCell ref="G30:G31"/>
    <mergeCell ref="H30:H31"/>
    <mergeCell ref="I30:I31"/>
    <mergeCell ref="J30:J31"/>
    <mergeCell ref="K30:K31"/>
    <mergeCell ref="Z30:Z31"/>
    <mergeCell ref="M30:M31"/>
    <mergeCell ref="N30:N31"/>
    <mergeCell ref="O30:O31"/>
    <mergeCell ref="P30:P31"/>
    <mergeCell ref="R30:R31"/>
    <mergeCell ref="S30:S31"/>
    <mergeCell ref="T30:T31"/>
    <mergeCell ref="U30:U31"/>
    <mergeCell ref="V30:V31"/>
    <mergeCell ref="W30:W31"/>
    <mergeCell ref="X30:X31"/>
  </mergeCells>
  <phoneticPr fontId="2"/>
  <pageMargins left="0.25" right="0.25" top="0.75" bottom="0.75" header="0.3" footer="0.3"/>
  <pageSetup paperSize="9" scale="79" orientation="landscape" r:id="rId1"/>
  <headerFooter alignWithMargins="0"/>
  <colBreaks count="1" manualBreakCount="1">
    <brk id="13"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0"/>
  <sheetViews>
    <sheetView showGridLines="0" zoomScaleNormal="100" workbookViewId="0">
      <selection sqref="A1:N1"/>
    </sheetView>
  </sheetViews>
  <sheetFormatPr defaultColWidth="4.625" defaultRowHeight="10.5" x14ac:dyDescent="0.15"/>
  <cols>
    <col min="1" max="1" width="10.625" style="42" customWidth="1"/>
    <col min="2" max="8" width="5.75" style="42" customWidth="1"/>
    <col min="9" max="19" width="6.875" style="42" customWidth="1"/>
    <col min="20" max="20" width="9" style="42" bestFit="1" customWidth="1"/>
    <col min="21" max="22" width="7.875" style="42" customWidth="1"/>
    <col min="23" max="23" width="9" style="42" bestFit="1" customWidth="1"/>
    <col min="24" max="25" width="7.875" style="42" customWidth="1"/>
    <col min="26" max="26" width="8.25" style="42" bestFit="1" customWidth="1"/>
    <col min="27" max="27" width="8.125" style="42" customWidth="1"/>
    <col min="28" max="16384" width="4.625" style="42"/>
  </cols>
  <sheetData>
    <row r="1" spans="1:27" ht="17.25" x14ac:dyDescent="0.15">
      <c r="A1" s="523" t="s">
        <v>538</v>
      </c>
      <c r="B1" s="523"/>
      <c r="C1" s="523"/>
      <c r="D1" s="523"/>
      <c r="E1" s="523"/>
      <c r="F1" s="523"/>
      <c r="G1" s="523"/>
      <c r="H1" s="523"/>
      <c r="I1" s="523"/>
      <c r="J1" s="523"/>
      <c r="K1" s="523"/>
      <c r="L1" s="523"/>
      <c r="M1" s="523"/>
      <c r="N1" s="523"/>
      <c r="O1" s="524" t="s">
        <v>157</v>
      </c>
      <c r="P1" s="524"/>
      <c r="Q1" s="524"/>
      <c r="R1" s="524"/>
      <c r="S1" s="524"/>
      <c r="T1" s="524"/>
      <c r="U1" s="524"/>
      <c r="V1" s="524"/>
      <c r="W1" s="524"/>
      <c r="X1" s="524"/>
      <c r="Y1" s="524"/>
      <c r="Z1" s="524"/>
    </row>
    <row r="2" spans="1:27" ht="17.25" x14ac:dyDescent="0.15">
      <c r="A2" s="291"/>
      <c r="B2" s="291"/>
      <c r="C2" s="291"/>
      <c r="D2" s="291"/>
      <c r="E2" s="291"/>
      <c r="F2" s="291"/>
      <c r="G2" s="291"/>
      <c r="H2" s="291"/>
      <c r="I2" s="291"/>
      <c r="J2" s="291"/>
      <c r="K2" s="291"/>
      <c r="L2" s="291"/>
      <c r="M2" s="291"/>
      <c r="N2" s="291"/>
      <c r="O2" s="292"/>
      <c r="P2" s="292"/>
      <c r="Q2" s="292"/>
      <c r="R2" s="292"/>
      <c r="S2" s="292"/>
      <c r="T2" s="292"/>
      <c r="U2" s="292"/>
      <c r="V2" s="292"/>
      <c r="W2" s="292"/>
      <c r="X2" s="292"/>
      <c r="Y2" s="292"/>
      <c r="Z2" s="292"/>
    </row>
    <row r="3" spans="1:27" ht="13.5" customHeight="1" x14ac:dyDescent="0.15">
      <c r="A3" s="525" t="s">
        <v>400</v>
      </c>
      <c r="B3" s="525"/>
      <c r="C3" s="525"/>
      <c r="D3" s="525"/>
      <c r="E3" s="525"/>
      <c r="F3" s="525"/>
      <c r="G3" s="525"/>
      <c r="H3" s="525"/>
      <c r="I3" s="525"/>
      <c r="J3" s="525"/>
      <c r="K3" s="525"/>
      <c r="L3" s="525"/>
      <c r="M3" s="525"/>
      <c r="N3" s="525"/>
      <c r="O3" s="526" t="s">
        <v>401</v>
      </c>
      <c r="P3" s="526"/>
      <c r="Q3" s="526"/>
      <c r="R3" s="526"/>
      <c r="S3" s="526"/>
      <c r="T3" s="526"/>
      <c r="U3" s="526"/>
      <c r="V3" s="526"/>
      <c r="W3" s="526"/>
      <c r="X3" s="526"/>
      <c r="Y3" s="526"/>
      <c r="Z3" s="526"/>
    </row>
    <row r="4" spans="1:27" ht="13.5" customHeight="1" thickBot="1" x14ac:dyDescent="0.2">
      <c r="A4" s="527"/>
      <c r="B4" s="527"/>
      <c r="C4" s="527"/>
      <c r="D4" s="527"/>
      <c r="E4" s="527"/>
      <c r="F4" s="527"/>
      <c r="G4" s="527"/>
      <c r="H4" s="527"/>
      <c r="I4" s="527"/>
      <c r="J4" s="527"/>
      <c r="K4" s="527"/>
      <c r="L4" s="527"/>
      <c r="M4" s="527"/>
      <c r="N4" s="527"/>
      <c r="O4" s="528" t="s">
        <v>257</v>
      </c>
      <c r="P4" s="528"/>
      <c r="Q4" s="528"/>
      <c r="R4" s="528"/>
      <c r="S4" s="528"/>
      <c r="T4" s="528"/>
      <c r="U4" s="528"/>
      <c r="V4" s="528"/>
      <c r="W4" s="528"/>
      <c r="X4" s="528"/>
      <c r="Y4" s="528"/>
      <c r="Z4" s="528"/>
    </row>
    <row r="5" spans="1:27" ht="13.5" customHeight="1" x14ac:dyDescent="0.15">
      <c r="A5" s="538" t="s">
        <v>21</v>
      </c>
      <c r="B5" s="535" t="s">
        <v>46</v>
      </c>
      <c r="C5" s="535"/>
      <c r="D5" s="535"/>
      <c r="E5" s="535"/>
      <c r="F5" s="535"/>
      <c r="G5" s="535"/>
      <c r="H5" s="535"/>
      <c r="I5" s="535" t="s">
        <v>55</v>
      </c>
      <c r="J5" s="535"/>
      <c r="K5" s="535"/>
      <c r="L5" s="535"/>
      <c r="M5" s="535" t="s">
        <v>56</v>
      </c>
      <c r="N5" s="536"/>
      <c r="O5" s="536" t="s">
        <v>168</v>
      </c>
      <c r="P5" s="537"/>
      <c r="Q5" s="538"/>
      <c r="R5" s="536" t="s">
        <v>81</v>
      </c>
      <c r="S5" s="538"/>
      <c r="T5" s="536" t="s">
        <v>224</v>
      </c>
      <c r="U5" s="537"/>
      <c r="V5" s="537"/>
      <c r="W5" s="537"/>
      <c r="X5" s="537"/>
      <c r="Y5" s="538"/>
      <c r="Z5" s="529" t="s">
        <v>420</v>
      </c>
    </row>
    <row r="6" spans="1:27" ht="13.5" customHeight="1" x14ac:dyDescent="0.15">
      <c r="A6" s="543"/>
      <c r="B6" s="532" t="s">
        <v>22</v>
      </c>
      <c r="C6" s="532" t="s">
        <v>47</v>
      </c>
      <c r="D6" s="532"/>
      <c r="E6" s="532" t="s">
        <v>52</v>
      </c>
      <c r="F6" s="532"/>
      <c r="G6" s="532"/>
      <c r="H6" s="532"/>
      <c r="I6" s="532" t="s">
        <v>53</v>
      </c>
      <c r="J6" s="532" t="s">
        <v>54</v>
      </c>
      <c r="K6" s="532" t="s">
        <v>44</v>
      </c>
      <c r="L6" s="532" t="s">
        <v>575</v>
      </c>
      <c r="M6" s="533" t="s">
        <v>45</v>
      </c>
      <c r="N6" s="533" t="s">
        <v>49</v>
      </c>
      <c r="O6" s="539" t="s">
        <v>70</v>
      </c>
      <c r="P6" s="539" t="s">
        <v>71</v>
      </c>
      <c r="Q6" s="539" t="s">
        <v>72</v>
      </c>
      <c r="R6" s="539" t="s">
        <v>73</v>
      </c>
      <c r="S6" s="539" t="s">
        <v>74</v>
      </c>
      <c r="T6" s="539" t="s">
        <v>75</v>
      </c>
      <c r="U6" s="541" t="s">
        <v>80</v>
      </c>
      <c r="V6" s="542"/>
      <c r="W6" s="542"/>
      <c r="X6" s="542"/>
      <c r="Y6" s="543"/>
      <c r="Z6" s="530"/>
    </row>
    <row r="7" spans="1:27" ht="13.5" customHeight="1" x14ac:dyDescent="0.15">
      <c r="A7" s="546"/>
      <c r="B7" s="532"/>
      <c r="C7" s="290" t="s">
        <v>48</v>
      </c>
      <c r="D7" s="290" t="s">
        <v>43</v>
      </c>
      <c r="E7" s="290" t="s">
        <v>49</v>
      </c>
      <c r="F7" s="290" t="s">
        <v>50</v>
      </c>
      <c r="G7" s="290" t="s">
        <v>51</v>
      </c>
      <c r="H7" s="290" t="s">
        <v>18</v>
      </c>
      <c r="I7" s="532"/>
      <c r="J7" s="532"/>
      <c r="K7" s="532"/>
      <c r="L7" s="532"/>
      <c r="M7" s="534"/>
      <c r="N7" s="534"/>
      <c r="O7" s="540"/>
      <c r="P7" s="540"/>
      <c r="Q7" s="540"/>
      <c r="R7" s="540"/>
      <c r="S7" s="540"/>
      <c r="T7" s="540"/>
      <c r="U7" s="290" t="s">
        <v>76</v>
      </c>
      <c r="V7" s="290" t="s">
        <v>77</v>
      </c>
      <c r="W7" s="290" t="s">
        <v>78</v>
      </c>
      <c r="X7" s="290" t="s">
        <v>79</v>
      </c>
      <c r="Y7" s="290" t="s">
        <v>59</v>
      </c>
      <c r="Z7" s="531"/>
    </row>
    <row r="8" spans="1:27" ht="13.5" customHeight="1" x14ac:dyDescent="0.15">
      <c r="A8" s="114" t="s">
        <v>576</v>
      </c>
      <c r="B8" s="310">
        <v>95</v>
      </c>
      <c r="C8" s="310">
        <v>13</v>
      </c>
      <c r="D8" s="310">
        <v>35</v>
      </c>
      <c r="E8" s="310">
        <v>2</v>
      </c>
      <c r="F8" s="310">
        <v>11</v>
      </c>
      <c r="G8" s="310">
        <v>2</v>
      </c>
      <c r="H8" s="310">
        <v>32</v>
      </c>
      <c r="I8" s="295">
        <v>25</v>
      </c>
      <c r="J8" s="295">
        <v>2</v>
      </c>
      <c r="K8" s="295">
        <v>22</v>
      </c>
      <c r="L8" s="295">
        <v>40</v>
      </c>
      <c r="M8" s="295">
        <v>2283</v>
      </c>
      <c r="N8" s="295">
        <v>6</v>
      </c>
      <c r="O8" s="295">
        <v>24</v>
      </c>
      <c r="P8" s="295">
        <v>4</v>
      </c>
      <c r="Q8" s="295">
        <v>45</v>
      </c>
      <c r="R8" s="295">
        <v>11</v>
      </c>
      <c r="S8" s="295">
        <v>15</v>
      </c>
      <c r="T8" s="295">
        <v>95804</v>
      </c>
      <c r="U8" s="295">
        <v>92652</v>
      </c>
      <c r="V8" s="295">
        <v>0</v>
      </c>
      <c r="W8" s="295">
        <v>7</v>
      </c>
      <c r="X8" s="295">
        <v>1881</v>
      </c>
      <c r="Y8" s="295">
        <v>1264</v>
      </c>
      <c r="Z8" s="41" t="s">
        <v>435</v>
      </c>
    </row>
    <row r="9" spans="1:27" ht="13.5" customHeight="1" x14ac:dyDescent="0.15">
      <c r="A9" s="309" t="s">
        <v>479</v>
      </c>
      <c r="B9" s="310">
        <v>112</v>
      </c>
      <c r="C9" s="295">
        <v>9</v>
      </c>
      <c r="D9" s="295">
        <v>58</v>
      </c>
      <c r="E9" s="295">
        <v>1</v>
      </c>
      <c r="F9" s="295">
        <v>12</v>
      </c>
      <c r="G9" s="295">
        <v>4</v>
      </c>
      <c r="H9" s="295">
        <v>28</v>
      </c>
      <c r="I9" s="295">
        <v>16</v>
      </c>
      <c r="J9" s="295">
        <v>6</v>
      </c>
      <c r="K9" s="295">
        <v>27</v>
      </c>
      <c r="L9" s="295">
        <v>47</v>
      </c>
      <c r="M9" s="295">
        <v>2207</v>
      </c>
      <c r="N9" s="295">
        <v>25</v>
      </c>
      <c r="O9" s="295">
        <v>15</v>
      </c>
      <c r="P9" s="295">
        <v>5</v>
      </c>
      <c r="Q9" s="295">
        <v>54</v>
      </c>
      <c r="R9" s="295">
        <v>5</v>
      </c>
      <c r="S9" s="295">
        <v>22</v>
      </c>
      <c r="T9" s="295">
        <v>168511</v>
      </c>
      <c r="U9" s="295">
        <v>137087</v>
      </c>
      <c r="V9" s="295">
        <v>0</v>
      </c>
      <c r="W9" s="295">
        <v>20151</v>
      </c>
      <c r="X9" s="295">
        <v>10964</v>
      </c>
      <c r="Y9" s="295">
        <v>309</v>
      </c>
      <c r="Z9" s="41" t="s">
        <v>479</v>
      </c>
    </row>
    <row r="10" spans="1:27" ht="13.5" customHeight="1" x14ac:dyDescent="0.15">
      <c r="A10" s="309" t="s">
        <v>484</v>
      </c>
      <c r="B10" s="310">
        <v>89</v>
      </c>
      <c r="C10" s="295">
        <v>9</v>
      </c>
      <c r="D10" s="295">
        <v>50</v>
      </c>
      <c r="E10" s="295">
        <v>2</v>
      </c>
      <c r="F10" s="295">
        <v>4</v>
      </c>
      <c r="G10" s="295">
        <v>0</v>
      </c>
      <c r="H10" s="295">
        <v>24</v>
      </c>
      <c r="I10" s="295">
        <v>9</v>
      </c>
      <c r="J10" s="295">
        <v>4</v>
      </c>
      <c r="K10" s="295">
        <v>16</v>
      </c>
      <c r="L10" s="295">
        <v>47</v>
      </c>
      <c r="M10" s="295">
        <v>1223</v>
      </c>
      <c r="N10" s="295">
        <v>9</v>
      </c>
      <c r="O10" s="295">
        <v>9</v>
      </c>
      <c r="P10" s="295">
        <v>3</v>
      </c>
      <c r="Q10" s="295">
        <v>44</v>
      </c>
      <c r="R10" s="295">
        <v>8</v>
      </c>
      <c r="S10" s="295">
        <v>15</v>
      </c>
      <c r="T10" s="295">
        <v>86896</v>
      </c>
      <c r="U10" s="295">
        <v>85395</v>
      </c>
      <c r="V10" s="295">
        <v>0</v>
      </c>
      <c r="W10" s="295">
        <v>0</v>
      </c>
      <c r="X10" s="295">
        <v>990</v>
      </c>
      <c r="Y10" s="295">
        <v>511</v>
      </c>
      <c r="Z10" s="41" t="s">
        <v>484</v>
      </c>
    </row>
    <row r="11" spans="1:27" ht="13.5" customHeight="1" x14ac:dyDescent="0.15">
      <c r="A11" s="309" t="s">
        <v>498</v>
      </c>
      <c r="B11" s="310">
        <v>93</v>
      </c>
      <c r="C11" s="310">
        <v>9</v>
      </c>
      <c r="D11" s="310">
        <v>40</v>
      </c>
      <c r="E11" s="310">
        <v>2</v>
      </c>
      <c r="F11" s="310">
        <v>11</v>
      </c>
      <c r="G11" s="310">
        <v>2</v>
      </c>
      <c r="H11" s="310">
        <v>29</v>
      </c>
      <c r="I11" s="310">
        <v>21</v>
      </c>
      <c r="J11" s="310">
        <v>10</v>
      </c>
      <c r="K11" s="310">
        <v>22</v>
      </c>
      <c r="L11" s="310">
        <v>36</v>
      </c>
      <c r="M11" s="310">
        <v>2632</v>
      </c>
      <c r="N11" s="310">
        <v>8</v>
      </c>
      <c r="O11" s="310">
        <v>18</v>
      </c>
      <c r="P11" s="310">
        <v>9</v>
      </c>
      <c r="Q11" s="310">
        <v>42</v>
      </c>
      <c r="R11" s="310">
        <v>8</v>
      </c>
      <c r="S11" s="310">
        <v>11</v>
      </c>
      <c r="T11" s="310">
        <v>149294</v>
      </c>
      <c r="U11" s="310">
        <v>143995</v>
      </c>
      <c r="V11" s="310">
        <v>0</v>
      </c>
      <c r="W11" s="310">
        <v>743</v>
      </c>
      <c r="X11" s="310">
        <v>1946</v>
      </c>
      <c r="Y11" s="310">
        <v>2610</v>
      </c>
      <c r="Z11" s="41" t="s">
        <v>498</v>
      </c>
    </row>
    <row r="12" spans="1:27" ht="13.5" customHeight="1" x14ac:dyDescent="0.15">
      <c r="A12" s="309" t="s">
        <v>577</v>
      </c>
      <c r="B12" s="310">
        <f>SUM(B14:B27)</f>
        <v>75</v>
      </c>
      <c r="C12" s="310">
        <f t="shared" ref="C12:Y12" si="0">SUM(C14:C27)</f>
        <v>9</v>
      </c>
      <c r="D12" s="310">
        <f t="shared" si="0"/>
        <v>40</v>
      </c>
      <c r="E12" s="310">
        <f t="shared" si="0"/>
        <v>0</v>
      </c>
      <c r="F12" s="310">
        <f t="shared" si="0"/>
        <v>6</v>
      </c>
      <c r="G12" s="310">
        <f t="shared" si="0"/>
        <v>1</v>
      </c>
      <c r="H12" s="310">
        <f t="shared" si="0"/>
        <v>19</v>
      </c>
      <c r="I12" s="310">
        <f t="shared" si="0"/>
        <v>15</v>
      </c>
      <c r="J12" s="310">
        <f t="shared" si="0"/>
        <v>4</v>
      </c>
      <c r="K12" s="310">
        <f t="shared" si="0"/>
        <v>18</v>
      </c>
      <c r="L12" s="310">
        <f t="shared" si="0"/>
        <v>42</v>
      </c>
      <c r="M12" s="310">
        <f t="shared" si="0"/>
        <v>1544</v>
      </c>
      <c r="N12" s="310">
        <f t="shared" si="0"/>
        <v>0</v>
      </c>
      <c r="O12" s="310">
        <f t="shared" si="0"/>
        <v>13</v>
      </c>
      <c r="P12" s="310">
        <f t="shared" si="0"/>
        <v>7</v>
      </c>
      <c r="Q12" s="310">
        <f t="shared" si="0"/>
        <v>40</v>
      </c>
      <c r="R12" s="310">
        <f t="shared" si="0"/>
        <v>5</v>
      </c>
      <c r="S12" s="310">
        <f t="shared" si="0"/>
        <v>10</v>
      </c>
      <c r="T12" s="310">
        <f t="shared" si="0"/>
        <v>54920</v>
      </c>
      <c r="U12" s="310">
        <f t="shared" si="0"/>
        <v>43288</v>
      </c>
      <c r="V12" s="310">
        <f t="shared" si="0"/>
        <v>0</v>
      </c>
      <c r="W12" s="310">
        <f t="shared" si="0"/>
        <v>4000</v>
      </c>
      <c r="X12" s="310">
        <f t="shared" si="0"/>
        <v>6599</v>
      </c>
      <c r="Y12" s="310">
        <f t="shared" si="0"/>
        <v>1033</v>
      </c>
      <c r="Z12" s="41" t="s">
        <v>603</v>
      </c>
      <c r="AA12" s="122"/>
    </row>
    <row r="13" spans="1:27" ht="13.5" customHeight="1" x14ac:dyDescent="0.15">
      <c r="A13" s="309"/>
      <c r="B13" s="310"/>
      <c r="C13" s="310"/>
      <c r="D13" s="310"/>
      <c r="E13" s="310"/>
      <c r="F13" s="310"/>
      <c r="G13" s="310"/>
      <c r="H13" s="310"/>
      <c r="I13" s="295"/>
      <c r="J13" s="295"/>
      <c r="K13" s="295"/>
      <c r="L13" s="295"/>
      <c r="M13" s="295"/>
      <c r="N13" s="295"/>
      <c r="O13" s="295"/>
      <c r="P13" s="295"/>
      <c r="Q13" s="295"/>
      <c r="R13" s="295"/>
      <c r="S13" s="295"/>
      <c r="T13" s="295"/>
      <c r="U13" s="295"/>
      <c r="V13" s="295"/>
      <c r="W13" s="295"/>
      <c r="X13" s="295"/>
      <c r="Y13" s="295"/>
      <c r="Z13" s="41"/>
    </row>
    <row r="14" spans="1:27" ht="13.5" customHeight="1" x14ac:dyDescent="0.15">
      <c r="A14" s="309" t="s">
        <v>578</v>
      </c>
      <c r="B14" s="310">
        <f>SUM(C14:H14)</f>
        <v>7</v>
      </c>
      <c r="C14" s="295">
        <v>0</v>
      </c>
      <c r="D14" s="312">
        <v>4</v>
      </c>
      <c r="E14" s="295">
        <v>0</v>
      </c>
      <c r="F14" s="312">
        <v>1</v>
      </c>
      <c r="G14" s="295">
        <v>0</v>
      </c>
      <c r="H14" s="312">
        <v>2</v>
      </c>
      <c r="I14" s="68">
        <v>0</v>
      </c>
      <c r="J14" s="68">
        <v>0</v>
      </c>
      <c r="K14" s="68">
        <v>2</v>
      </c>
      <c r="L14" s="68">
        <v>3</v>
      </c>
      <c r="M14" s="68">
        <v>0</v>
      </c>
      <c r="N14" s="295">
        <v>0</v>
      </c>
      <c r="O14" s="295">
        <v>0</v>
      </c>
      <c r="P14" s="68">
        <v>0</v>
      </c>
      <c r="Q14" s="68">
        <v>2</v>
      </c>
      <c r="R14" s="295">
        <v>0</v>
      </c>
      <c r="S14" s="68">
        <v>0</v>
      </c>
      <c r="T14" s="310">
        <f>SUM(U14:Y14)</f>
        <v>2002</v>
      </c>
      <c r="U14" s="68">
        <v>187</v>
      </c>
      <c r="V14" s="295">
        <v>0</v>
      </c>
      <c r="W14" s="295">
        <v>0</v>
      </c>
      <c r="X14" s="68">
        <v>1490</v>
      </c>
      <c r="Y14" s="310">
        <v>325</v>
      </c>
      <c r="Z14" s="41" t="s">
        <v>252</v>
      </c>
      <c r="AA14" s="122"/>
    </row>
    <row r="15" spans="1:27" ht="13.5" customHeight="1" x14ac:dyDescent="0.15">
      <c r="A15" s="309" t="s">
        <v>579</v>
      </c>
      <c r="B15" s="310">
        <f t="shared" ref="B15:B27" si="1">SUM(C15:H15)</f>
        <v>4</v>
      </c>
      <c r="C15" s="312">
        <v>0</v>
      </c>
      <c r="D15" s="312">
        <v>3</v>
      </c>
      <c r="E15" s="295">
        <v>0</v>
      </c>
      <c r="F15" s="295">
        <v>0</v>
      </c>
      <c r="G15" s="295">
        <v>0</v>
      </c>
      <c r="H15" s="312">
        <v>1</v>
      </c>
      <c r="I15" s="68">
        <v>0</v>
      </c>
      <c r="J15" s="295">
        <v>0</v>
      </c>
      <c r="K15" s="295">
        <v>1</v>
      </c>
      <c r="L15" s="68">
        <v>2</v>
      </c>
      <c r="M15" s="68">
        <v>30</v>
      </c>
      <c r="N15" s="68">
        <v>0</v>
      </c>
      <c r="O15" s="295">
        <v>0</v>
      </c>
      <c r="P15" s="295">
        <v>0</v>
      </c>
      <c r="Q15" s="68">
        <v>1</v>
      </c>
      <c r="R15" s="295">
        <v>0</v>
      </c>
      <c r="S15" s="68">
        <v>0</v>
      </c>
      <c r="T15" s="310">
        <f t="shared" ref="T15:T17" si="2">SUM(U15:Y15)</f>
        <v>1976</v>
      </c>
      <c r="U15" s="68">
        <v>1947</v>
      </c>
      <c r="V15" s="310">
        <v>0</v>
      </c>
      <c r="W15" s="310">
        <v>0</v>
      </c>
      <c r="X15" s="310">
        <v>0</v>
      </c>
      <c r="Y15" s="310">
        <v>29</v>
      </c>
      <c r="Z15" s="41" t="s">
        <v>579</v>
      </c>
      <c r="AA15" s="122"/>
    </row>
    <row r="16" spans="1:27" ht="13.5" customHeight="1" x14ac:dyDescent="0.15">
      <c r="A16" s="309" t="s">
        <v>580</v>
      </c>
      <c r="B16" s="310">
        <f t="shared" si="1"/>
        <v>5</v>
      </c>
      <c r="C16" s="295">
        <v>1</v>
      </c>
      <c r="D16" s="312">
        <v>3</v>
      </c>
      <c r="E16" s="312">
        <v>0</v>
      </c>
      <c r="F16" s="295">
        <v>0</v>
      </c>
      <c r="G16" s="295">
        <v>0</v>
      </c>
      <c r="H16" s="312">
        <v>1</v>
      </c>
      <c r="I16" s="295">
        <v>3</v>
      </c>
      <c r="J16" s="68">
        <v>1</v>
      </c>
      <c r="K16" s="68">
        <v>2</v>
      </c>
      <c r="L16" s="68">
        <v>3</v>
      </c>
      <c r="M16" s="68">
        <v>284</v>
      </c>
      <c r="N16" s="295">
        <v>0</v>
      </c>
      <c r="O16" s="295">
        <v>3</v>
      </c>
      <c r="P16" s="295">
        <v>1</v>
      </c>
      <c r="Q16" s="68">
        <v>2</v>
      </c>
      <c r="R16" s="295">
        <v>2</v>
      </c>
      <c r="S16" s="68">
        <v>0</v>
      </c>
      <c r="T16" s="310">
        <f t="shared" si="2"/>
        <v>6443</v>
      </c>
      <c r="U16" s="68">
        <v>6428</v>
      </c>
      <c r="V16" s="295">
        <v>0</v>
      </c>
      <c r="W16" s="295">
        <v>0</v>
      </c>
      <c r="X16" s="310">
        <v>15</v>
      </c>
      <c r="Y16" s="310">
        <v>0</v>
      </c>
      <c r="Z16" s="41" t="s">
        <v>580</v>
      </c>
      <c r="AA16" s="122"/>
    </row>
    <row r="17" spans="1:27" ht="13.5" customHeight="1" x14ac:dyDescent="0.15">
      <c r="A17" s="309" t="s">
        <v>581</v>
      </c>
      <c r="B17" s="310">
        <f t="shared" si="1"/>
        <v>7</v>
      </c>
      <c r="C17" s="295">
        <v>0</v>
      </c>
      <c r="D17" s="312">
        <v>2</v>
      </c>
      <c r="E17" s="295">
        <v>0</v>
      </c>
      <c r="F17" s="295">
        <v>0</v>
      </c>
      <c r="G17" s="295">
        <v>0</v>
      </c>
      <c r="H17" s="312">
        <v>5</v>
      </c>
      <c r="I17" s="295">
        <v>0</v>
      </c>
      <c r="J17" s="295">
        <v>0</v>
      </c>
      <c r="K17" s="295">
        <v>1</v>
      </c>
      <c r="L17" s="68">
        <v>1</v>
      </c>
      <c r="M17" s="68">
        <v>8</v>
      </c>
      <c r="N17" s="295">
        <v>0</v>
      </c>
      <c r="O17" s="295">
        <v>0</v>
      </c>
      <c r="P17" s="295">
        <v>0</v>
      </c>
      <c r="Q17" s="68">
        <v>2</v>
      </c>
      <c r="R17" s="295">
        <v>0</v>
      </c>
      <c r="S17" s="310">
        <v>1</v>
      </c>
      <c r="T17" s="310">
        <f t="shared" si="2"/>
        <v>63</v>
      </c>
      <c r="U17" s="68">
        <v>52</v>
      </c>
      <c r="V17" s="310">
        <v>0</v>
      </c>
      <c r="W17" s="310">
        <v>0</v>
      </c>
      <c r="X17" s="295">
        <v>0</v>
      </c>
      <c r="Y17" s="310">
        <v>11</v>
      </c>
      <c r="Z17" s="41" t="s">
        <v>581</v>
      </c>
      <c r="AA17" s="122"/>
    </row>
    <row r="18" spans="1:27" ht="13.5" customHeight="1" x14ac:dyDescent="0.15">
      <c r="A18" s="309"/>
      <c r="B18" s="310"/>
      <c r="C18" s="312"/>
      <c r="D18" s="312"/>
      <c r="E18" s="312"/>
      <c r="F18" s="312"/>
      <c r="G18" s="312"/>
      <c r="H18" s="312"/>
      <c r="J18" s="68"/>
      <c r="K18" s="68"/>
      <c r="L18" s="68"/>
      <c r="M18" s="68"/>
      <c r="N18" s="68"/>
      <c r="O18" s="68"/>
      <c r="P18" s="68"/>
      <c r="Q18" s="68"/>
      <c r="R18" s="68"/>
      <c r="S18" s="68"/>
      <c r="T18" s="310"/>
      <c r="U18" s="68"/>
      <c r="V18" s="68"/>
      <c r="W18" s="68"/>
      <c r="X18" s="68"/>
      <c r="Y18" s="310"/>
      <c r="Z18" s="41"/>
      <c r="AA18" s="122"/>
    </row>
    <row r="19" spans="1:27" ht="13.5" customHeight="1" x14ac:dyDescent="0.15">
      <c r="A19" s="309" t="s">
        <v>582</v>
      </c>
      <c r="B19" s="310">
        <f t="shared" si="1"/>
        <v>6</v>
      </c>
      <c r="C19" s="295">
        <v>1</v>
      </c>
      <c r="D19" s="312">
        <v>3</v>
      </c>
      <c r="E19" s="295">
        <v>0</v>
      </c>
      <c r="F19" s="312">
        <v>0</v>
      </c>
      <c r="G19" s="295">
        <v>0</v>
      </c>
      <c r="H19" s="295">
        <v>2</v>
      </c>
      <c r="I19" s="68">
        <v>3</v>
      </c>
      <c r="J19" s="295">
        <v>1</v>
      </c>
      <c r="K19" s="68">
        <v>1</v>
      </c>
      <c r="L19" s="68">
        <v>4</v>
      </c>
      <c r="M19" s="68">
        <v>238</v>
      </c>
      <c r="N19" s="295">
        <v>0</v>
      </c>
      <c r="O19" s="295">
        <v>0</v>
      </c>
      <c r="P19" s="295">
        <v>2</v>
      </c>
      <c r="Q19" s="68">
        <v>5</v>
      </c>
      <c r="R19" s="295">
        <v>1</v>
      </c>
      <c r="S19" s="295">
        <v>0</v>
      </c>
      <c r="T19" s="310">
        <f>SUM(U19:Y19)</f>
        <v>6931</v>
      </c>
      <c r="U19" s="68">
        <v>6296</v>
      </c>
      <c r="V19" s="295">
        <v>0</v>
      </c>
      <c r="W19" s="295">
        <v>0</v>
      </c>
      <c r="X19" s="310">
        <v>135</v>
      </c>
      <c r="Y19" s="310">
        <v>500</v>
      </c>
      <c r="Z19" s="41" t="s">
        <v>233</v>
      </c>
      <c r="AA19" s="122"/>
    </row>
    <row r="20" spans="1:27" ht="13.5" customHeight="1" x14ac:dyDescent="0.15">
      <c r="A20" s="309" t="s">
        <v>583</v>
      </c>
      <c r="B20" s="310">
        <f t="shared" si="1"/>
        <v>8</v>
      </c>
      <c r="C20" s="295">
        <v>0</v>
      </c>
      <c r="D20" s="312">
        <v>4</v>
      </c>
      <c r="E20" s="295">
        <v>0</v>
      </c>
      <c r="F20" s="295">
        <v>2</v>
      </c>
      <c r="G20" s="295">
        <v>0</v>
      </c>
      <c r="H20" s="295">
        <v>2</v>
      </c>
      <c r="I20" s="295">
        <v>0</v>
      </c>
      <c r="J20" s="295">
        <v>0</v>
      </c>
      <c r="K20" s="295">
        <v>0</v>
      </c>
      <c r="L20" s="68">
        <v>4</v>
      </c>
      <c r="M20" s="295">
        <v>0</v>
      </c>
      <c r="N20" s="295">
        <v>0</v>
      </c>
      <c r="O20" s="295">
        <v>0</v>
      </c>
      <c r="P20" s="295">
        <v>0</v>
      </c>
      <c r="Q20" s="295">
        <v>4</v>
      </c>
      <c r="R20" s="295">
        <v>0</v>
      </c>
      <c r="S20" s="310">
        <v>1</v>
      </c>
      <c r="T20" s="310">
        <f t="shared" ref="T20:T22" si="3">SUM(U20:Y20)</f>
        <v>255</v>
      </c>
      <c r="U20" s="68">
        <v>18</v>
      </c>
      <c r="V20" s="310">
        <v>0</v>
      </c>
      <c r="W20" s="310">
        <v>0</v>
      </c>
      <c r="X20" s="295">
        <v>200</v>
      </c>
      <c r="Y20" s="310">
        <v>37</v>
      </c>
      <c r="Z20" s="41" t="s">
        <v>584</v>
      </c>
      <c r="AA20" s="122"/>
    </row>
    <row r="21" spans="1:27" ht="13.5" customHeight="1" x14ac:dyDescent="0.15">
      <c r="A21" s="309" t="s">
        <v>585</v>
      </c>
      <c r="B21" s="310">
        <f t="shared" si="1"/>
        <v>6</v>
      </c>
      <c r="C21" s="295">
        <v>2</v>
      </c>
      <c r="D21" s="312">
        <v>1</v>
      </c>
      <c r="E21" s="295">
        <v>0</v>
      </c>
      <c r="F21" s="312">
        <v>0</v>
      </c>
      <c r="G21" s="295">
        <v>0</v>
      </c>
      <c r="H21" s="295">
        <v>3</v>
      </c>
      <c r="I21" s="295">
        <v>1</v>
      </c>
      <c r="J21" s="295">
        <v>1</v>
      </c>
      <c r="K21" s="295">
        <v>4</v>
      </c>
      <c r="L21" s="295">
        <v>3</v>
      </c>
      <c r="M21" s="68">
        <v>162</v>
      </c>
      <c r="N21" s="295">
        <v>0</v>
      </c>
      <c r="O21" s="295">
        <v>1</v>
      </c>
      <c r="P21" s="295">
        <v>3</v>
      </c>
      <c r="Q21" s="68">
        <v>5</v>
      </c>
      <c r="R21" s="295">
        <v>2</v>
      </c>
      <c r="S21" s="295">
        <v>1</v>
      </c>
      <c r="T21" s="310">
        <f t="shared" si="3"/>
        <v>5407</v>
      </c>
      <c r="U21" s="68">
        <v>5286</v>
      </c>
      <c r="V21" s="295">
        <v>0</v>
      </c>
      <c r="W21" s="295">
        <v>0</v>
      </c>
      <c r="X21" s="68">
        <v>100</v>
      </c>
      <c r="Y21" s="295">
        <v>21</v>
      </c>
      <c r="Z21" s="41" t="s">
        <v>586</v>
      </c>
      <c r="AA21" s="122"/>
    </row>
    <row r="22" spans="1:27" ht="13.5" customHeight="1" x14ac:dyDescent="0.15">
      <c r="A22" s="309" t="s">
        <v>587</v>
      </c>
      <c r="B22" s="310">
        <f t="shared" si="1"/>
        <v>8</v>
      </c>
      <c r="C22" s="312">
        <v>0</v>
      </c>
      <c r="D22" s="312">
        <v>7</v>
      </c>
      <c r="E22" s="295">
        <v>0</v>
      </c>
      <c r="F22" s="295">
        <v>0</v>
      </c>
      <c r="G22" s="295">
        <v>0</v>
      </c>
      <c r="H22" s="312">
        <v>1</v>
      </c>
      <c r="I22" s="295">
        <v>0</v>
      </c>
      <c r="J22" s="295">
        <v>0</v>
      </c>
      <c r="K22" s="295">
        <v>3</v>
      </c>
      <c r="L22" s="295">
        <v>4</v>
      </c>
      <c r="M22" s="68">
        <v>32</v>
      </c>
      <c r="N22" s="295">
        <v>0</v>
      </c>
      <c r="O22" s="295">
        <v>0</v>
      </c>
      <c r="P22" s="295">
        <v>0</v>
      </c>
      <c r="Q22" s="68">
        <v>5</v>
      </c>
      <c r="R22" s="295">
        <v>0</v>
      </c>
      <c r="S22" s="310">
        <v>3</v>
      </c>
      <c r="T22" s="310">
        <f t="shared" si="3"/>
        <v>7331</v>
      </c>
      <c r="U22" s="68">
        <v>7231</v>
      </c>
      <c r="V22" s="310">
        <v>0</v>
      </c>
      <c r="W22" s="310">
        <v>0</v>
      </c>
      <c r="X22" s="295">
        <v>0</v>
      </c>
      <c r="Y22" s="310">
        <v>100</v>
      </c>
      <c r="Z22" s="41" t="s">
        <v>587</v>
      </c>
      <c r="AA22" s="122"/>
    </row>
    <row r="23" spans="1:27" ht="13.5" customHeight="1" x14ac:dyDescent="0.15">
      <c r="A23" s="309"/>
      <c r="B23" s="310"/>
      <c r="C23" s="312"/>
      <c r="D23" s="312"/>
      <c r="E23" s="312"/>
      <c r="F23" s="312"/>
      <c r="G23" s="312"/>
      <c r="H23" s="312"/>
      <c r="I23" s="295"/>
      <c r="J23" s="68"/>
      <c r="K23" s="68"/>
      <c r="L23" s="68"/>
      <c r="M23" s="68"/>
      <c r="N23" s="68"/>
      <c r="O23" s="68"/>
      <c r="P23" s="68"/>
      <c r="Q23" s="68"/>
      <c r="R23" s="68"/>
      <c r="S23" s="68"/>
      <c r="T23" s="310"/>
      <c r="U23" s="68"/>
      <c r="V23" s="68"/>
      <c r="W23" s="68"/>
      <c r="X23" s="68"/>
      <c r="Y23" s="68"/>
      <c r="Z23" s="41"/>
      <c r="AA23" s="122"/>
    </row>
    <row r="24" spans="1:27" ht="13.5" customHeight="1" x14ac:dyDescent="0.15">
      <c r="A24" s="309" t="s">
        <v>234</v>
      </c>
      <c r="B24" s="310">
        <f t="shared" si="1"/>
        <v>8</v>
      </c>
      <c r="C24" s="295">
        <v>1</v>
      </c>
      <c r="D24" s="312">
        <v>5</v>
      </c>
      <c r="E24" s="295">
        <v>0</v>
      </c>
      <c r="F24" s="312">
        <v>2</v>
      </c>
      <c r="G24" s="295">
        <v>0</v>
      </c>
      <c r="H24" s="312">
        <v>0</v>
      </c>
      <c r="I24" s="68">
        <v>2</v>
      </c>
      <c r="J24" s="295">
        <v>0</v>
      </c>
      <c r="K24" s="68">
        <v>0</v>
      </c>
      <c r="L24" s="295">
        <v>7</v>
      </c>
      <c r="M24" s="68">
        <v>86</v>
      </c>
      <c r="N24" s="295">
        <v>0</v>
      </c>
      <c r="O24" s="295">
        <v>1</v>
      </c>
      <c r="P24" s="295">
        <v>0</v>
      </c>
      <c r="Q24" s="68">
        <v>4</v>
      </c>
      <c r="R24" s="295">
        <v>0</v>
      </c>
      <c r="S24" s="295">
        <v>3</v>
      </c>
      <c r="T24" s="310">
        <f>SUM(U24:Y24)</f>
        <v>5991</v>
      </c>
      <c r="U24" s="68">
        <v>1352</v>
      </c>
      <c r="V24" s="295">
        <v>0</v>
      </c>
      <c r="W24" s="295">
        <v>0</v>
      </c>
      <c r="X24" s="68">
        <v>4629</v>
      </c>
      <c r="Y24" s="68">
        <v>10</v>
      </c>
      <c r="Z24" s="41" t="s">
        <v>234</v>
      </c>
      <c r="AA24" s="122"/>
    </row>
    <row r="25" spans="1:27" ht="13.5" customHeight="1" x14ac:dyDescent="0.15">
      <c r="A25" s="309" t="s">
        <v>588</v>
      </c>
      <c r="B25" s="310">
        <f t="shared" si="1"/>
        <v>8</v>
      </c>
      <c r="C25" s="312">
        <v>2</v>
      </c>
      <c r="D25" s="312">
        <v>3</v>
      </c>
      <c r="E25" s="312">
        <v>0</v>
      </c>
      <c r="F25" s="310">
        <v>1</v>
      </c>
      <c r="G25" s="310">
        <v>0</v>
      </c>
      <c r="H25" s="312">
        <v>2</v>
      </c>
      <c r="I25" s="312">
        <v>3</v>
      </c>
      <c r="J25" s="312">
        <v>1</v>
      </c>
      <c r="K25" s="312">
        <v>2</v>
      </c>
      <c r="L25" s="312">
        <v>3</v>
      </c>
      <c r="M25" s="312">
        <v>191</v>
      </c>
      <c r="N25" s="312">
        <v>0</v>
      </c>
      <c r="O25" s="295">
        <v>0</v>
      </c>
      <c r="P25" s="310">
        <v>1</v>
      </c>
      <c r="Q25" s="312">
        <v>2</v>
      </c>
      <c r="R25" s="295">
        <v>0</v>
      </c>
      <c r="S25" s="312">
        <v>1</v>
      </c>
      <c r="T25" s="310">
        <f t="shared" ref="T25:T26" si="4">SUM(U25:Y25)</f>
        <v>2777</v>
      </c>
      <c r="U25" s="312">
        <v>2747</v>
      </c>
      <c r="V25" s="310">
        <v>0</v>
      </c>
      <c r="W25" s="310">
        <v>0</v>
      </c>
      <c r="X25" s="310">
        <v>30</v>
      </c>
      <c r="Y25" s="310">
        <v>0</v>
      </c>
      <c r="Z25" s="41" t="s">
        <v>589</v>
      </c>
      <c r="AA25" s="122"/>
    </row>
    <row r="26" spans="1:27" ht="13.5" customHeight="1" x14ac:dyDescent="0.15">
      <c r="A26" s="309" t="s">
        <v>590</v>
      </c>
      <c r="B26" s="310">
        <f t="shared" si="1"/>
        <v>3</v>
      </c>
      <c r="C26" s="312">
        <v>0</v>
      </c>
      <c r="D26" s="312">
        <v>3</v>
      </c>
      <c r="E26" s="310">
        <v>0</v>
      </c>
      <c r="F26" s="310">
        <v>0</v>
      </c>
      <c r="G26" s="310">
        <v>0</v>
      </c>
      <c r="H26" s="312">
        <v>0</v>
      </c>
      <c r="I26" s="312">
        <v>1</v>
      </c>
      <c r="J26" s="310">
        <v>0</v>
      </c>
      <c r="K26" s="312">
        <v>1</v>
      </c>
      <c r="L26" s="312">
        <v>1</v>
      </c>
      <c r="M26" s="312">
        <v>5</v>
      </c>
      <c r="N26" s="310">
        <v>0</v>
      </c>
      <c r="O26" s="310">
        <v>0</v>
      </c>
      <c r="P26" s="310">
        <v>0</v>
      </c>
      <c r="Q26" s="312">
        <v>1</v>
      </c>
      <c r="R26" s="295">
        <v>0</v>
      </c>
      <c r="S26" s="312">
        <v>0</v>
      </c>
      <c r="T26" s="310">
        <f t="shared" si="4"/>
        <v>398</v>
      </c>
      <c r="U26" s="312">
        <v>398</v>
      </c>
      <c r="V26" s="310">
        <v>0</v>
      </c>
      <c r="W26" s="310">
        <v>0</v>
      </c>
      <c r="X26" s="310">
        <v>0</v>
      </c>
      <c r="Y26" s="310">
        <v>0</v>
      </c>
      <c r="Z26" s="41" t="s">
        <v>590</v>
      </c>
      <c r="AA26" s="122"/>
    </row>
    <row r="27" spans="1:27" ht="13.5" customHeight="1" thickBot="1" x14ac:dyDescent="0.2">
      <c r="A27" s="115" t="s">
        <v>591</v>
      </c>
      <c r="B27" s="310">
        <f t="shared" si="1"/>
        <v>5</v>
      </c>
      <c r="C27" s="82">
        <v>2</v>
      </c>
      <c r="D27" s="321">
        <v>2</v>
      </c>
      <c r="E27" s="82">
        <v>0</v>
      </c>
      <c r="F27" s="82">
        <v>0</v>
      </c>
      <c r="G27" s="82">
        <v>1</v>
      </c>
      <c r="H27" s="82">
        <v>0</v>
      </c>
      <c r="I27" s="321">
        <v>2</v>
      </c>
      <c r="J27" s="82">
        <v>0</v>
      </c>
      <c r="K27" s="321">
        <v>1</v>
      </c>
      <c r="L27" s="321">
        <v>7</v>
      </c>
      <c r="M27" s="321">
        <v>508</v>
      </c>
      <c r="N27" s="82">
        <v>0</v>
      </c>
      <c r="O27" s="82">
        <v>8</v>
      </c>
      <c r="P27" s="82">
        <v>0</v>
      </c>
      <c r="Q27" s="321">
        <v>7</v>
      </c>
      <c r="R27" s="82">
        <v>0</v>
      </c>
      <c r="S27" s="82">
        <v>0</v>
      </c>
      <c r="T27" s="82">
        <f>SUM(U27:Y27)</f>
        <v>15346</v>
      </c>
      <c r="U27" s="321">
        <v>11346</v>
      </c>
      <c r="V27" s="82">
        <v>0</v>
      </c>
      <c r="W27" s="82">
        <v>4000</v>
      </c>
      <c r="X27" s="82">
        <v>0</v>
      </c>
      <c r="Y27" s="198">
        <v>0</v>
      </c>
      <c r="Z27" s="116" t="s">
        <v>591</v>
      </c>
      <c r="AA27" s="122"/>
    </row>
    <row r="28" spans="1:27" ht="13.5" customHeight="1" x14ac:dyDescent="0.15">
      <c r="A28" s="544" t="s">
        <v>330</v>
      </c>
      <c r="B28" s="545"/>
      <c r="D28" s="325"/>
      <c r="E28" s="122"/>
      <c r="F28" s="117"/>
      <c r="G28" s="117"/>
      <c r="H28" s="117"/>
      <c r="I28" s="117"/>
      <c r="J28" s="117"/>
      <c r="K28" s="117"/>
      <c r="L28" s="117"/>
      <c r="M28" s="117"/>
      <c r="N28" s="117"/>
      <c r="T28" s="122"/>
      <c r="U28" s="122"/>
      <c r="V28" s="122"/>
      <c r="W28" s="122"/>
      <c r="X28" s="122"/>
      <c r="Y28" s="122"/>
    </row>
    <row r="29" spans="1:27" x14ac:dyDescent="0.15">
      <c r="D29" s="122"/>
      <c r="E29" s="122"/>
      <c r="F29" s="122"/>
      <c r="G29" s="122"/>
      <c r="H29" s="122"/>
      <c r="I29" s="122"/>
      <c r="J29" s="122"/>
      <c r="K29" s="122"/>
      <c r="L29" s="122"/>
      <c r="M29" s="122"/>
      <c r="N29" s="122"/>
      <c r="O29" s="122"/>
      <c r="P29" s="122"/>
      <c r="Q29" s="122"/>
      <c r="R29" s="122"/>
      <c r="S29" s="122"/>
      <c r="T29" s="122"/>
      <c r="U29" s="122"/>
      <c r="V29" s="122"/>
      <c r="W29" s="122"/>
      <c r="X29" s="122"/>
      <c r="Y29" s="122"/>
    </row>
    <row r="30" spans="1:27" x14ac:dyDescent="0.15">
      <c r="T30" s="122"/>
    </row>
  </sheetData>
  <mergeCells count="31">
    <mergeCell ref="S6:S7"/>
    <mergeCell ref="T6:T7"/>
    <mergeCell ref="U6:Y6"/>
    <mergeCell ref="A28:B28"/>
    <mergeCell ref="A5:A7"/>
    <mergeCell ref="O6:O7"/>
    <mergeCell ref="P6:P7"/>
    <mergeCell ref="Q6:Q7"/>
    <mergeCell ref="T5:Y5"/>
    <mergeCell ref="Z5:Z7"/>
    <mergeCell ref="B6:B7"/>
    <mergeCell ref="C6:D6"/>
    <mergeCell ref="E6:H6"/>
    <mergeCell ref="I6:I7"/>
    <mergeCell ref="J6:J7"/>
    <mergeCell ref="K6:K7"/>
    <mergeCell ref="L6:L7"/>
    <mergeCell ref="M6:M7"/>
    <mergeCell ref="B5:H5"/>
    <mergeCell ref="I5:L5"/>
    <mergeCell ref="M5:N5"/>
    <mergeCell ref="O5:Q5"/>
    <mergeCell ref="R5:S5"/>
    <mergeCell ref="N6:N7"/>
    <mergeCell ref="R6:R7"/>
    <mergeCell ref="A1:N1"/>
    <mergeCell ref="O1:Z1"/>
    <mergeCell ref="A3:N3"/>
    <mergeCell ref="O3:Z3"/>
    <mergeCell ref="A4:N4"/>
    <mergeCell ref="O4:Z4"/>
  </mergeCells>
  <phoneticPr fontId="2"/>
  <pageMargins left="0.7" right="0.7" top="0.75" bottom="0.75" header="0.3" footer="0.3"/>
  <pageSetup paperSize="8" orientation="landscape" r:id="rId1"/>
  <headerFooter alignWithMargins="0"/>
  <colBreaks count="1" manualBreakCount="1">
    <brk id="14" max="27" man="1"/>
  </colBreaks>
  <ignoredErrors>
    <ignoredError sqref="B14:B27" formulaRange="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2"/>
  <sheetViews>
    <sheetView showGridLines="0" zoomScaleNormal="100" workbookViewId="0">
      <selection sqref="A1:O1"/>
    </sheetView>
  </sheetViews>
  <sheetFormatPr defaultColWidth="4.625" defaultRowHeight="10.5" x14ac:dyDescent="0.15"/>
  <cols>
    <col min="1" max="1" width="13.125" style="286" customWidth="1"/>
    <col min="2" max="15" width="5.625" style="286" customWidth="1"/>
    <col min="16" max="16384" width="4.625" style="286"/>
  </cols>
  <sheetData>
    <row r="1" spans="1:16" ht="13.5" customHeight="1" x14ac:dyDescent="0.15">
      <c r="A1" s="491" t="s">
        <v>82</v>
      </c>
      <c r="B1" s="491"/>
      <c r="C1" s="491"/>
      <c r="D1" s="491"/>
      <c r="E1" s="491"/>
      <c r="F1" s="491"/>
      <c r="G1" s="491"/>
      <c r="H1" s="491"/>
      <c r="I1" s="491"/>
      <c r="J1" s="491"/>
      <c r="K1" s="491"/>
      <c r="L1" s="491"/>
      <c r="M1" s="491"/>
      <c r="N1" s="491"/>
      <c r="O1" s="491"/>
    </row>
    <row r="2" spans="1:16" ht="13.5" customHeight="1" x14ac:dyDescent="0.15">
      <c r="E2" s="284"/>
    </row>
    <row r="3" spans="1:16" ht="13.5" customHeight="1" thickBot="1" x14ac:dyDescent="0.2">
      <c r="A3" s="285"/>
      <c r="B3" s="289"/>
      <c r="C3" s="289"/>
      <c r="D3" s="289"/>
      <c r="E3" s="289"/>
      <c r="F3" s="289"/>
      <c r="G3" s="289"/>
      <c r="H3" s="289"/>
      <c r="I3" s="289"/>
      <c r="J3" s="289"/>
      <c r="K3" s="289"/>
      <c r="L3" s="289"/>
      <c r="M3" s="289"/>
      <c r="N3" s="289"/>
      <c r="O3" s="281" t="s">
        <v>469</v>
      </c>
    </row>
    <row r="4" spans="1:16" ht="9.75" customHeight="1" x14ac:dyDescent="0.15">
      <c r="A4" s="326"/>
      <c r="B4" s="326"/>
      <c r="C4" s="326"/>
      <c r="D4" s="326"/>
      <c r="E4" s="326"/>
      <c r="F4" s="326"/>
      <c r="G4" s="326"/>
      <c r="H4" s="326"/>
      <c r="I4" s="326"/>
      <c r="J4" s="326"/>
      <c r="K4" s="326"/>
      <c r="L4" s="326"/>
      <c r="M4" s="326"/>
      <c r="N4" s="326"/>
      <c r="O4" s="288"/>
    </row>
    <row r="5" spans="1:16" ht="15" customHeight="1" x14ac:dyDescent="0.15">
      <c r="A5" s="482" t="s">
        <v>431</v>
      </c>
      <c r="B5" s="549" t="s">
        <v>62</v>
      </c>
      <c r="C5" s="550" t="s">
        <v>57</v>
      </c>
      <c r="D5" s="550" t="s">
        <v>63</v>
      </c>
      <c r="E5" s="550" t="s">
        <v>592</v>
      </c>
      <c r="F5" s="551" t="s">
        <v>68</v>
      </c>
      <c r="G5" s="550" t="s">
        <v>64</v>
      </c>
      <c r="H5" s="550" t="s">
        <v>593</v>
      </c>
      <c r="I5" s="550" t="s">
        <v>65</v>
      </c>
      <c r="J5" s="550" t="s">
        <v>594</v>
      </c>
      <c r="K5" s="551" t="s">
        <v>595</v>
      </c>
      <c r="L5" s="551" t="s">
        <v>58</v>
      </c>
      <c r="M5" s="550" t="s">
        <v>66</v>
      </c>
      <c r="N5" s="550" t="s">
        <v>67</v>
      </c>
      <c r="O5" s="547" t="s">
        <v>18</v>
      </c>
    </row>
    <row r="6" spans="1:16" ht="15" customHeight="1" x14ac:dyDescent="0.15">
      <c r="A6" s="548"/>
      <c r="B6" s="549"/>
      <c r="C6" s="550"/>
      <c r="D6" s="550"/>
      <c r="E6" s="550"/>
      <c r="F6" s="551"/>
      <c r="G6" s="550"/>
      <c r="H6" s="550"/>
      <c r="I6" s="550"/>
      <c r="J6" s="550"/>
      <c r="K6" s="551"/>
      <c r="L6" s="551"/>
      <c r="M6" s="550"/>
      <c r="N6" s="550"/>
      <c r="O6" s="547"/>
    </row>
    <row r="7" spans="1:16" ht="30" customHeight="1" x14ac:dyDescent="0.15">
      <c r="A7" s="283" t="s">
        <v>432</v>
      </c>
      <c r="B7" s="549"/>
      <c r="C7" s="550"/>
      <c r="D7" s="550"/>
      <c r="E7" s="550"/>
      <c r="F7" s="551"/>
      <c r="G7" s="550"/>
      <c r="H7" s="550"/>
      <c r="I7" s="550"/>
      <c r="J7" s="550"/>
      <c r="K7" s="551"/>
      <c r="L7" s="551"/>
      <c r="M7" s="550"/>
      <c r="N7" s="550"/>
      <c r="O7" s="547"/>
    </row>
    <row r="8" spans="1:16" ht="30" customHeight="1" x14ac:dyDescent="0.15">
      <c r="A8" s="283" t="s">
        <v>433</v>
      </c>
      <c r="B8" s="549"/>
      <c r="C8" s="550"/>
      <c r="D8" s="550"/>
      <c r="E8" s="550"/>
      <c r="F8" s="551"/>
      <c r="G8" s="550"/>
      <c r="H8" s="550"/>
      <c r="I8" s="550"/>
      <c r="J8" s="550"/>
      <c r="K8" s="551"/>
      <c r="L8" s="551"/>
      <c r="M8" s="550"/>
      <c r="N8" s="550"/>
      <c r="O8" s="547"/>
    </row>
    <row r="9" spans="1:16" ht="9.75" customHeight="1" x14ac:dyDescent="0.15">
      <c r="A9" s="327"/>
      <c r="B9" s="328"/>
      <c r="C9" s="328"/>
      <c r="D9" s="328"/>
      <c r="E9" s="328"/>
      <c r="F9" s="329"/>
      <c r="G9" s="328"/>
      <c r="H9" s="328"/>
      <c r="I9" s="328"/>
      <c r="J9" s="328"/>
      <c r="K9" s="329"/>
      <c r="L9" s="329"/>
      <c r="M9" s="328"/>
      <c r="N9" s="328"/>
      <c r="O9" s="330"/>
    </row>
    <row r="10" spans="1:16" ht="13.5" customHeight="1" x14ac:dyDescent="0.15">
      <c r="A10" s="114" t="s">
        <v>596</v>
      </c>
      <c r="B10" s="310">
        <v>95</v>
      </c>
      <c r="C10" s="310">
        <v>12</v>
      </c>
      <c r="D10" s="310">
        <v>2</v>
      </c>
      <c r="E10" s="310">
        <v>10</v>
      </c>
      <c r="F10" s="310">
        <v>11</v>
      </c>
      <c r="G10" s="310">
        <v>5</v>
      </c>
      <c r="H10" s="310">
        <v>3</v>
      </c>
      <c r="I10" s="310">
        <v>0</v>
      </c>
      <c r="J10" s="310">
        <v>6</v>
      </c>
      <c r="K10" s="310">
        <v>0</v>
      </c>
      <c r="L10" s="310">
        <v>11</v>
      </c>
      <c r="M10" s="310">
        <v>2</v>
      </c>
      <c r="N10" s="310">
        <v>9</v>
      </c>
      <c r="O10" s="310">
        <v>24</v>
      </c>
    </row>
    <row r="11" spans="1:16" ht="13.5" customHeight="1" x14ac:dyDescent="0.15">
      <c r="A11" s="309" t="s">
        <v>480</v>
      </c>
      <c r="B11" s="310">
        <v>112</v>
      </c>
      <c r="C11" s="310">
        <v>13</v>
      </c>
      <c r="D11" s="310">
        <v>1</v>
      </c>
      <c r="E11" s="310">
        <v>11</v>
      </c>
      <c r="F11" s="310">
        <v>15</v>
      </c>
      <c r="G11" s="310">
        <v>6</v>
      </c>
      <c r="H11" s="310">
        <v>12</v>
      </c>
      <c r="I11" s="310">
        <v>0</v>
      </c>
      <c r="J11" s="310">
        <v>3</v>
      </c>
      <c r="K11" s="310">
        <v>0</v>
      </c>
      <c r="L11" s="310">
        <v>13</v>
      </c>
      <c r="M11" s="310">
        <v>3</v>
      </c>
      <c r="N11" s="310">
        <v>7</v>
      </c>
      <c r="O11" s="310">
        <v>28</v>
      </c>
    </row>
    <row r="12" spans="1:16" ht="13.5" customHeight="1" x14ac:dyDescent="0.15">
      <c r="A12" s="309" t="s">
        <v>499</v>
      </c>
      <c r="B12" s="310">
        <v>89</v>
      </c>
      <c r="C12" s="310">
        <v>10</v>
      </c>
      <c r="D12" s="310">
        <v>1</v>
      </c>
      <c r="E12" s="310">
        <v>10</v>
      </c>
      <c r="F12" s="310">
        <v>14</v>
      </c>
      <c r="G12" s="310">
        <v>7</v>
      </c>
      <c r="H12" s="310">
        <v>2</v>
      </c>
      <c r="I12" s="310">
        <v>0</v>
      </c>
      <c r="J12" s="310">
        <v>6</v>
      </c>
      <c r="K12" s="310">
        <v>2</v>
      </c>
      <c r="L12" s="310">
        <v>14</v>
      </c>
      <c r="M12" s="310">
        <v>0</v>
      </c>
      <c r="N12" s="310">
        <v>4</v>
      </c>
      <c r="O12" s="310">
        <v>19</v>
      </c>
    </row>
    <row r="13" spans="1:16" ht="13.5" customHeight="1" x14ac:dyDescent="0.15">
      <c r="A13" s="309" t="s">
        <v>500</v>
      </c>
      <c r="B13" s="310">
        <v>93</v>
      </c>
      <c r="C13" s="310">
        <v>17</v>
      </c>
      <c r="D13" s="310">
        <v>1</v>
      </c>
      <c r="E13" s="310">
        <v>11</v>
      </c>
      <c r="F13" s="310">
        <v>5</v>
      </c>
      <c r="G13" s="310">
        <v>2</v>
      </c>
      <c r="H13" s="310">
        <v>5</v>
      </c>
      <c r="I13" s="310">
        <v>0</v>
      </c>
      <c r="J13" s="310">
        <v>4</v>
      </c>
      <c r="K13" s="310">
        <v>1</v>
      </c>
      <c r="L13" s="310">
        <v>13</v>
      </c>
      <c r="M13" s="310">
        <v>2</v>
      </c>
      <c r="N13" s="310">
        <v>9</v>
      </c>
      <c r="O13" s="310">
        <v>23</v>
      </c>
    </row>
    <row r="14" spans="1:16" ht="13.5" customHeight="1" x14ac:dyDescent="0.15">
      <c r="A14" s="309" t="s">
        <v>597</v>
      </c>
      <c r="B14" s="310">
        <f>SUM(B16:B20)</f>
        <v>75</v>
      </c>
      <c r="C14" s="310">
        <f t="shared" ref="C14:O14" si="0">SUM(C16:C20)</f>
        <v>11</v>
      </c>
      <c r="D14" s="310">
        <f t="shared" si="0"/>
        <v>2</v>
      </c>
      <c r="E14" s="310">
        <f t="shared" si="0"/>
        <v>10</v>
      </c>
      <c r="F14" s="310">
        <f t="shared" si="0"/>
        <v>7</v>
      </c>
      <c r="G14" s="310">
        <f t="shared" si="0"/>
        <v>7</v>
      </c>
      <c r="H14" s="310">
        <f t="shared" si="0"/>
        <v>1</v>
      </c>
      <c r="I14" s="310">
        <f t="shared" si="0"/>
        <v>0</v>
      </c>
      <c r="J14" s="310">
        <f t="shared" si="0"/>
        <v>5</v>
      </c>
      <c r="K14" s="310">
        <f t="shared" si="0"/>
        <v>0</v>
      </c>
      <c r="L14" s="310">
        <f t="shared" si="0"/>
        <v>10</v>
      </c>
      <c r="M14" s="310">
        <f t="shared" si="0"/>
        <v>0</v>
      </c>
      <c r="N14" s="310">
        <f t="shared" si="0"/>
        <v>4</v>
      </c>
      <c r="O14" s="310">
        <f t="shared" si="0"/>
        <v>18</v>
      </c>
      <c r="P14" s="113"/>
    </row>
    <row r="15" spans="1:16" ht="13.5" customHeight="1" x14ac:dyDescent="0.15">
      <c r="A15" s="294"/>
      <c r="B15" s="310"/>
      <c r="C15" s="312"/>
      <c r="D15" s="312"/>
      <c r="E15" s="312"/>
      <c r="F15" s="312"/>
      <c r="G15" s="312"/>
      <c r="H15" s="312"/>
      <c r="I15" s="312"/>
      <c r="J15" s="312"/>
      <c r="K15" s="312"/>
      <c r="L15" s="312"/>
      <c r="M15" s="312"/>
      <c r="N15" s="312"/>
      <c r="O15" s="312"/>
    </row>
    <row r="16" spans="1:16" ht="13.5" customHeight="1" x14ac:dyDescent="0.15">
      <c r="A16" s="309" t="s">
        <v>171</v>
      </c>
      <c r="B16" s="78">
        <f>SUM(C16:O16)</f>
        <v>49</v>
      </c>
      <c r="C16" s="312">
        <v>3</v>
      </c>
      <c r="D16" s="312">
        <v>1</v>
      </c>
      <c r="E16" s="312">
        <v>7</v>
      </c>
      <c r="F16" s="312">
        <v>4</v>
      </c>
      <c r="G16" s="312">
        <v>7</v>
      </c>
      <c r="H16" s="312">
        <v>1</v>
      </c>
      <c r="I16" s="310">
        <v>0</v>
      </c>
      <c r="J16" s="312">
        <v>3</v>
      </c>
      <c r="K16" s="312">
        <v>0</v>
      </c>
      <c r="L16" s="312">
        <v>8</v>
      </c>
      <c r="M16" s="310">
        <v>0</v>
      </c>
      <c r="N16" s="312">
        <v>4</v>
      </c>
      <c r="O16" s="199">
        <v>11</v>
      </c>
    </row>
    <row r="17" spans="1:15" ht="13.5" customHeight="1" x14ac:dyDescent="0.15">
      <c r="A17" s="309" t="s">
        <v>172</v>
      </c>
      <c r="B17" s="78">
        <f t="shared" ref="B17:B20" si="1">SUM(C17:O17)</f>
        <v>0</v>
      </c>
      <c r="C17" s="312">
        <v>0</v>
      </c>
      <c r="D17" s="310">
        <v>0</v>
      </c>
      <c r="E17" s="312">
        <v>0</v>
      </c>
      <c r="F17" s="310">
        <v>0</v>
      </c>
      <c r="G17" s="310">
        <v>0</v>
      </c>
      <c r="H17" s="310">
        <v>0</v>
      </c>
      <c r="I17" s="310">
        <v>0</v>
      </c>
      <c r="J17" s="310">
        <v>0</v>
      </c>
      <c r="K17" s="310">
        <v>0</v>
      </c>
      <c r="L17" s="310">
        <v>0</v>
      </c>
      <c r="M17" s="310">
        <v>0</v>
      </c>
      <c r="N17" s="310">
        <v>0</v>
      </c>
      <c r="O17" s="310">
        <v>0</v>
      </c>
    </row>
    <row r="18" spans="1:15" ht="13.5" customHeight="1" x14ac:dyDescent="0.15">
      <c r="A18" s="309" t="s">
        <v>173</v>
      </c>
      <c r="B18" s="78">
        <f t="shared" si="1"/>
        <v>6</v>
      </c>
      <c r="C18" s="310">
        <v>0</v>
      </c>
      <c r="D18" s="310">
        <v>0</v>
      </c>
      <c r="E18" s="310">
        <v>1</v>
      </c>
      <c r="F18" s="310">
        <v>0</v>
      </c>
      <c r="G18" s="310">
        <v>0</v>
      </c>
      <c r="H18" s="310">
        <v>0</v>
      </c>
      <c r="I18" s="310">
        <v>0</v>
      </c>
      <c r="J18" s="310">
        <v>1</v>
      </c>
      <c r="K18" s="310">
        <v>0</v>
      </c>
      <c r="L18" s="310">
        <v>0</v>
      </c>
      <c r="M18" s="310">
        <v>0</v>
      </c>
      <c r="N18" s="310">
        <v>0</v>
      </c>
      <c r="O18" s="310">
        <v>4</v>
      </c>
    </row>
    <row r="19" spans="1:15" ht="13.5" customHeight="1" x14ac:dyDescent="0.15">
      <c r="A19" s="309" t="s">
        <v>174</v>
      </c>
      <c r="B19" s="78">
        <f t="shared" si="1"/>
        <v>1</v>
      </c>
      <c r="C19" s="310">
        <v>0</v>
      </c>
      <c r="D19" s="310">
        <v>0</v>
      </c>
      <c r="E19" s="310">
        <v>0</v>
      </c>
      <c r="F19" s="310">
        <v>0</v>
      </c>
      <c r="G19" s="310">
        <v>0</v>
      </c>
      <c r="H19" s="310">
        <v>0</v>
      </c>
      <c r="I19" s="310">
        <v>0</v>
      </c>
      <c r="J19" s="310">
        <v>1</v>
      </c>
      <c r="K19" s="310">
        <v>0</v>
      </c>
      <c r="L19" s="310">
        <v>0</v>
      </c>
      <c r="M19" s="310">
        <v>0</v>
      </c>
      <c r="N19" s="310">
        <v>0</v>
      </c>
      <c r="O19" s="310">
        <v>0</v>
      </c>
    </row>
    <row r="20" spans="1:15" ht="13.5" customHeight="1" thickBot="1" x14ac:dyDescent="0.2">
      <c r="A20" s="115" t="s">
        <v>175</v>
      </c>
      <c r="B20" s="78">
        <f t="shared" si="1"/>
        <v>19</v>
      </c>
      <c r="C20" s="321">
        <v>8</v>
      </c>
      <c r="D20" s="321">
        <v>1</v>
      </c>
      <c r="E20" s="321">
        <v>2</v>
      </c>
      <c r="F20" s="321">
        <v>3</v>
      </c>
      <c r="G20" s="310">
        <v>0</v>
      </c>
      <c r="H20" s="310">
        <v>0</v>
      </c>
      <c r="I20" s="310">
        <v>0</v>
      </c>
      <c r="J20" s="310">
        <v>0</v>
      </c>
      <c r="K20" s="310">
        <v>0</v>
      </c>
      <c r="L20" s="312">
        <v>2</v>
      </c>
      <c r="M20" s="321">
        <v>0</v>
      </c>
      <c r="N20" s="310">
        <v>0</v>
      </c>
      <c r="O20" s="199">
        <v>3</v>
      </c>
    </row>
    <row r="21" spans="1:15" ht="13.5" customHeight="1" x14ac:dyDescent="0.15">
      <c r="A21" s="293" t="s">
        <v>349</v>
      </c>
      <c r="B21" s="331"/>
      <c r="C21" s="331"/>
      <c r="D21" s="331"/>
      <c r="E21" s="331"/>
      <c r="F21" s="331"/>
      <c r="G21" s="331"/>
      <c r="H21" s="331"/>
      <c r="I21" s="331"/>
      <c r="J21" s="331"/>
      <c r="K21" s="331"/>
      <c r="L21" s="331"/>
      <c r="M21" s="331"/>
      <c r="N21" s="332"/>
      <c r="O21" s="331"/>
    </row>
    <row r="22" spans="1:15" x14ac:dyDescent="0.15">
      <c r="A22" s="42"/>
      <c r="B22" s="325"/>
      <c r="C22" s="113"/>
      <c r="D22" s="113"/>
      <c r="E22" s="113"/>
      <c r="F22" s="113"/>
      <c r="G22" s="113"/>
      <c r="H22" s="113"/>
      <c r="I22" s="113"/>
      <c r="J22" s="113"/>
      <c r="K22" s="113"/>
      <c r="L22" s="113"/>
      <c r="M22" s="113"/>
      <c r="N22" s="113"/>
      <c r="O22" s="113"/>
    </row>
  </sheetData>
  <mergeCells count="16">
    <mergeCell ref="O5:O8"/>
    <mergeCell ref="A1:O1"/>
    <mergeCell ref="A5:A6"/>
    <mergeCell ref="B5:B8"/>
    <mergeCell ref="C5:C8"/>
    <mergeCell ref="D5:D8"/>
    <mergeCell ref="E5:E8"/>
    <mergeCell ref="F5:F8"/>
    <mergeCell ref="G5:G8"/>
    <mergeCell ref="H5:H8"/>
    <mergeCell ref="I5:I8"/>
    <mergeCell ref="J5:J8"/>
    <mergeCell ref="K5:K8"/>
    <mergeCell ref="L5:L8"/>
    <mergeCell ref="M5:M8"/>
    <mergeCell ref="N5:N8"/>
  </mergeCells>
  <phoneticPr fontId="2"/>
  <pageMargins left="0.7" right="0.7" top="0.75" bottom="0.75" header="0.3" footer="0.3"/>
  <pageSetup paperSize="9" fitToHeight="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8"/>
  <sheetViews>
    <sheetView showGridLines="0" zoomScaleNormal="100" workbookViewId="0">
      <selection sqref="A1:AA1"/>
    </sheetView>
  </sheetViews>
  <sheetFormatPr defaultColWidth="4.625" defaultRowHeight="10.5" x14ac:dyDescent="0.15"/>
  <cols>
    <col min="1" max="1" width="9.125" style="286" customWidth="1"/>
    <col min="2" max="2" width="4.625" style="286" customWidth="1"/>
    <col min="3" max="27" width="3.125" style="286" customWidth="1"/>
    <col min="28" max="16384" width="4.625" style="286"/>
  </cols>
  <sheetData>
    <row r="1" spans="1:28" ht="13.5" customHeight="1" x14ac:dyDescent="0.15">
      <c r="A1" s="491" t="s">
        <v>83</v>
      </c>
      <c r="B1" s="491"/>
      <c r="C1" s="491"/>
      <c r="D1" s="491"/>
      <c r="E1" s="491"/>
      <c r="F1" s="491"/>
      <c r="G1" s="491"/>
      <c r="H1" s="491"/>
      <c r="I1" s="491"/>
      <c r="J1" s="491"/>
      <c r="K1" s="491"/>
      <c r="L1" s="491"/>
      <c r="M1" s="491"/>
      <c r="N1" s="491"/>
      <c r="O1" s="491"/>
      <c r="P1" s="491"/>
      <c r="Q1" s="491"/>
      <c r="R1" s="491"/>
      <c r="S1" s="491"/>
      <c r="T1" s="491"/>
      <c r="U1" s="491"/>
      <c r="V1" s="491"/>
      <c r="W1" s="491"/>
      <c r="X1" s="491"/>
      <c r="Y1" s="491"/>
      <c r="Z1" s="491"/>
      <c r="AA1" s="491"/>
    </row>
    <row r="2" spans="1:28" ht="13.5" customHeight="1" x14ac:dyDescent="0.15">
      <c r="A2" s="491"/>
      <c r="B2" s="491"/>
      <c r="C2" s="491"/>
      <c r="D2" s="491"/>
      <c r="E2" s="491"/>
      <c r="F2" s="491"/>
      <c r="G2" s="491"/>
      <c r="H2" s="491"/>
      <c r="I2" s="491"/>
      <c r="J2" s="491"/>
      <c r="K2" s="491"/>
      <c r="L2" s="491"/>
      <c r="M2" s="491"/>
      <c r="N2" s="491"/>
      <c r="O2" s="491"/>
      <c r="P2" s="491"/>
      <c r="Q2" s="491"/>
      <c r="R2" s="491"/>
      <c r="S2" s="491"/>
      <c r="T2" s="491"/>
      <c r="U2" s="491"/>
      <c r="V2" s="491"/>
      <c r="W2" s="491"/>
      <c r="X2" s="491"/>
      <c r="Y2" s="491"/>
      <c r="Z2" s="491"/>
      <c r="AA2" s="491"/>
    </row>
    <row r="3" spans="1:28" ht="13.5" customHeight="1" thickBot="1" x14ac:dyDescent="0.2">
      <c r="A3" s="552" t="s">
        <v>598</v>
      </c>
      <c r="B3" s="552"/>
      <c r="C3" s="552"/>
      <c r="D3" s="552"/>
      <c r="E3" s="552"/>
      <c r="F3" s="552"/>
      <c r="G3" s="552"/>
      <c r="H3" s="552"/>
      <c r="I3" s="552"/>
      <c r="J3" s="552"/>
      <c r="K3" s="552"/>
      <c r="L3" s="552"/>
      <c r="M3" s="552"/>
      <c r="N3" s="552"/>
      <c r="O3" s="552"/>
      <c r="P3" s="552"/>
      <c r="Q3" s="552"/>
      <c r="R3" s="552"/>
      <c r="S3" s="552"/>
      <c r="T3" s="552"/>
      <c r="U3" s="552"/>
      <c r="V3" s="552"/>
      <c r="W3" s="552"/>
      <c r="X3" s="552"/>
      <c r="Y3" s="552"/>
      <c r="Z3" s="552"/>
      <c r="AA3" s="552"/>
    </row>
    <row r="4" spans="1:28" ht="9.75" customHeight="1" x14ac:dyDescent="0.15">
      <c r="A4" s="483" t="s">
        <v>69</v>
      </c>
      <c r="B4" s="555" t="s">
        <v>60</v>
      </c>
      <c r="C4" s="512" t="s">
        <v>169</v>
      </c>
      <c r="D4" s="558"/>
      <c r="E4" s="558"/>
      <c r="F4" s="558"/>
      <c r="G4" s="558"/>
      <c r="H4" s="558"/>
      <c r="I4" s="558"/>
      <c r="J4" s="558"/>
      <c r="K4" s="558"/>
      <c r="L4" s="558"/>
      <c r="M4" s="558"/>
      <c r="N4" s="558"/>
      <c r="O4" s="512" t="s">
        <v>170</v>
      </c>
      <c r="P4" s="560"/>
      <c r="Q4" s="560"/>
      <c r="R4" s="560"/>
      <c r="S4" s="560"/>
      <c r="T4" s="560"/>
      <c r="U4" s="560"/>
      <c r="V4" s="560"/>
      <c r="W4" s="560"/>
      <c r="X4" s="560"/>
      <c r="Y4" s="560"/>
      <c r="Z4" s="560"/>
      <c r="AA4" s="563" t="s">
        <v>61</v>
      </c>
    </row>
    <row r="5" spans="1:28" ht="15" customHeight="1" x14ac:dyDescent="0.15">
      <c r="A5" s="553"/>
      <c r="B5" s="556"/>
      <c r="C5" s="557"/>
      <c r="D5" s="559"/>
      <c r="E5" s="559"/>
      <c r="F5" s="559"/>
      <c r="G5" s="559"/>
      <c r="H5" s="559"/>
      <c r="I5" s="559"/>
      <c r="J5" s="559"/>
      <c r="K5" s="559"/>
      <c r="L5" s="559"/>
      <c r="M5" s="559"/>
      <c r="N5" s="559"/>
      <c r="O5" s="561"/>
      <c r="P5" s="562"/>
      <c r="Q5" s="562"/>
      <c r="R5" s="562"/>
      <c r="S5" s="562"/>
      <c r="T5" s="562"/>
      <c r="U5" s="562"/>
      <c r="V5" s="562"/>
      <c r="W5" s="562"/>
      <c r="X5" s="562"/>
      <c r="Y5" s="562"/>
      <c r="Z5" s="562"/>
      <c r="AA5" s="556"/>
    </row>
    <row r="6" spans="1:28" ht="9" customHeight="1" x14ac:dyDescent="0.15">
      <c r="A6" s="553"/>
      <c r="B6" s="556"/>
      <c r="C6" s="333"/>
      <c r="D6" s="333"/>
      <c r="E6" s="333"/>
      <c r="F6" s="333"/>
      <c r="G6" s="333"/>
      <c r="H6" s="333"/>
      <c r="I6" s="333"/>
      <c r="J6" s="333"/>
      <c r="K6" s="333"/>
      <c r="L6" s="333"/>
      <c r="M6" s="333"/>
      <c r="N6" s="333"/>
      <c r="O6" s="333"/>
      <c r="P6" s="333"/>
      <c r="Q6" s="333"/>
      <c r="R6" s="333"/>
      <c r="S6" s="333"/>
      <c r="T6" s="333"/>
      <c r="U6" s="333"/>
      <c r="V6" s="333"/>
      <c r="W6" s="333"/>
      <c r="X6" s="333"/>
      <c r="Y6" s="333"/>
      <c r="Z6" s="333"/>
      <c r="AA6" s="556"/>
    </row>
    <row r="7" spans="1:28" ht="16.5" customHeight="1" x14ac:dyDescent="0.15">
      <c r="A7" s="553"/>
      <c r="B7" s="556"/>
      <c r="C7" s="252">
        <v>0</v>
      </c>
      <c r="D7" s="252">
        <v>1</v>
      </c>
      <c r="E7" s="252">
        <v>2</v>
      </c>
      <c r="F7" s="252">
        <v>3</v>
      </c>
      <c r="G7" s="252">
        <v>4</v>
      </c>
      <c r="H7" s="252">
        <v>5</v>
      </c>
      <c r="I7" s="252">
        <v>6</v>
      </c>
      <c r="J7" s="252">
        <v>7</v>
      </c>
      <c r="K7" s="252">
        <v>8</v>
      </c>
      <c r="L7" s="252">
        <v>9</v>
      </c>
      <c r="M7" s="252">
        <v>10</v>
      </c>
      <c r="N7" s="252">
        <v>11</v>
      </c>
      <c r="O7" s="252">
        <v>0</v>
      </c>
      <c r="P7" s="252">
        <v>1</v>
      </c>
      <c r="Q7" s="252">
        <v>2</v>
      </c>
      <c r="R7" s="252">
        <v>3</v>
      </c>
      <c r="S7" s="252">
        <v>4</v>
      </c>
      <c r="T7" s="252">
        <v>5</v>
      </c>
      <c r="U7" s="252">
        <v>6</v>
      </c>
      <c r="V7" s="252">
        <v>7</v>
      </c>
      <c r="W7" s="252">
        <v>8</v>
      </c>
      <c r="X7" s="252">
        <v>9</v>
      </c>
      <c r="Y7" s="252">
        <v>10</v>
      </c>
      <c r="Z7" s="252">
        <v>11</v>
      </c>
      <c r="AA7" s="556"/>
    </row>
    <row r="8" spans="1:28" ht="16.5" customHeight="1" x14ac:dyDescent="0.15">
      <c r="A8" s="553"/>
      <c r="B8" s="556"/>
      <c r="C8" s="334" t="s">
        <v>599</v>
      </c>
      <c r="D8" s="334" t="s">
        <v>599</v>
      </c>
      <c r="E8" s="334" t="s">
        <v>599</v>
      </c>
      <c r="F8" s="334" t="s">
        <v>599</v>
      </c>
      <c r="G8" s="334" t="s">
        <v>599</v>
      </c>
      <c r="H8" s="334" t="s">
        <v>599</v>
      </c>
      <c r="I8" s="334" t="s">
        <v>599</v>
      </c>
      <c r="J8" s="334" t="s">
        <v>599</v>
      </c>
      <c r="K8" s="334" t="s">
        <v>599</v>
      </c>
      <c r="L8" s="334" t="s">
        <v>599</v>
      </c>
      <c r="M8" s="334" t="s">
        <v>599</v>
      </c>
      <c r="N8" s="334" t="s">
        <v>599</v>
      </c>
      <c r="O8" s="334" t="s">
        <v>599</v>
      </c>
      <c r="P8" s="334" t="s">
        <v>599</v>
      </c>
      <c r="Q8" s="334" t="s">
        <v>599</v>
      </c>
      <c r="R8" s="334" t="s">
        <v>599</v>
      </c>
      <c r="S8" s="334" t="s">
        <v>599</v>
      </c>
      <c r="T8" s="334" t="s">
        <v>599</v>
      </c>
      <c r="U8" s="334" t="s">
        <v>599</v>
      </c>
      <c r="V8" s="334" t="s">
        <v>599</v>
      </c>
      <c r="W8" s="334" t="s">
        <v>599</v>
      </c>
      <c r="X8" s="334" t="s">
        <v>599</v>
      </c>
      <c r="Y8" s="334" t="s">
        <v>599</v>
      </c>
      <c r="Z8" s="334" t="s">
        <v>599</v>
      </c>
      <c r="AA8" s="556"/>
    </row>
    <row r="9" spans="1:28" ht="16.5" customHeight="1" x14ac:dyDescent="0.15">
      <c r="A9" s="553"/>
      <c r="B9" s="556"/>
      <c r="C9" s="252">
        <v>1</v>
      </c>
      <c r="D9" s="252">
        <v>2</v>
      </c>
      <c r="E9" s="252">
        <v>3</v>
      </c>
      <c r="F9" s="252">
        <v>4</v>
      </c>
      <c r="G9" s="252">
        <v>5</v>
      </c>
      <c r="H9" s="252">
        <v>6</v>
      </c>
      <c r="I9" s="252">
        <v>7</v>
      </c>
      <c r="J9" s="252">
        <v>8</v>
      </c>
      <c r="K9" s="252">
        <v>9</v>
      </c>
      <c r="L9" s="252">
        <v>10</v>
      </c>
      <c r="M9" s="252">
        <v>11</v>
      </c>
      <c r="N9" s="252">
        <v>12</v>
      </c>
      <c r="O9" s="252">
        <v>1</v>
      </c>
      <c r="P9" s="252">
        <v>2</v>
      </c>
      <c r="Q9" s="252">
        <v>3</v>
      </c>
      <c r="R9" s="252">
        <v>4</v>
      </c>
      <c r="S9" s="252">
        <v>5</v>
      </c>
      <c r="T9" s="252">
        <v>6</v>
      </c>
      <c r="U9" s="252">
        <v>7</v>
      </c>
      <c r="V9" s="252">
        <v>8</v>
      </c>
      <c r="W9" s="252">
        <v>9</v>
      </c>
      <c r="X9" s="252">
        <v>10</v>
      </c>
      <c r="Y9" s="252">
        <v>11</v>
      </c>
      <c r="Z9" s="252">
        <v>12</v>
      </c>
      <c r="AA9" s="556"/>
    </row>
    <row r="10" spans="1:28" ht="16.5" customHeight="1" x14ac:dyDescent="0.15">
      <c r="A10" s="553"/>
      <c r="B10" s="556"/>
      <c r="C10" s="252" t="s">
        <v>276</v>
      </c>
      <c r="D10" s="252" t="s">
        <v>276</v>
      </c>
      <c r="E10" s="252" t="s">
        <v>276</v>
      </c>
      <c r="F10" s="252" t="s">
        <v>276</v>
      </c>
      <c r="G10" s="252" t="s">
        <v>276</v>
      </c>
      <c r="H10" s="252" t="s">
        <v>276</v>
      </c>
      <c r="I10" s="252" t="s">
        <v>276</v>
      </c>
      <c r="J10" s="252" t="s">
        <v>276</v>
      </c>
      <c r="K10" s="252" t="s">
        <v>276</v>
      </c>
      <c r="L10" s="252" t="s">
        <v>276</v>
      </c>
      <c r="M10" s="252" t="s">
        <v>276</v>
      </c>
      <c r="N10" s="252" t="s">
        <v>276</v>
      </c>
      <c r="O10" s="252" t="s">
        <v>276</v>
      </c>
      <c r="P10" s="252" t="s">
        <v>276</v>
      </c>
      <c r="Q10" s="252" t="s">
        <v>276</v>
      </c>
      <c r="R10" s="252" t="s">
        <v>276</v>
      </c>
      <c r="S10" s="252" t="s">
        <v>276</v>
      </c>
      <c r="T10" s="252" t="s">
        <v>276</v>
      </c>
      <c r="U10" s="252" t="s">
        <v>276</v>
      </c>
      <c r="V10" s="252" t="s">
        <v>276</v>
      </c>
      <c r="W10" s="252" t="s">
        <v>276</v>
      </c>
      <c r="X10" s="252" t="s">
        <v>276</v>
      </c>
      <c r="Y10" s="252" t="s">
        <v>276</v>
      </c>
      <c r="Z10" s="252" t="s">
        <v>276</v>
      </c>
      <c r="AA10" s="556"/>
    </row>
    <row r="11" spans="1:28" ht="9" customHeight="1" x14ac:dyDescent="0.15">
      <c r="A11" s="554"/>
      <c r="B11" s="557"/>
      <c r="C11" s="335"/>
      <c r="D11" s="335"/>
      <c r="E11" s="335"/>
      <c r="F11" s="335"/>
      <c r="G11" s="335"/>
      <c r="H11" s="335"/>
      <c r="I11" s="335"/>
      <c r="J11" s="335"/>
      <c r="K11" s="335"/>
      <c r="L11" s="335"/>
      <c r="M11" s="335"/>
      <c r="N11" s="335"/>
      <c r="O11" s="335"/>
      <c r="P11" s="335"/>
      <c r="Q11" s="335"/>
      <c r="R11" s="335"/>
      <c r="S11" s="335"/>
      <c r="T11" s="335"/>
      <c r="U11" s="335"/>
      <c r="V11" s="335"/>
      <c r="W11" s="335"/>
      <c r="X11" s="335"/>
      <c r="Y11" s="335"/>
      <c r="Z11" s="335"/>
      <c r="AA11" s="557"/>
    </row>
    <row r="12" spans="1:28" ht="27" customHeight="1" x14ac:dyDescent="0.15">
      <c r="A12" s="282" t="s">
        <v>600</v>
      </c>
      <c r="B12" s="103">
        <v>95</v>
      </c>
      <c r="C12" s="104">
        <v>2</v>
      </c>
      <c r="D12" s="104">
        <v>3</v>
      </c>
      <c r="E12" s="104">
        <v>3</v>
      </c>
      <c r="F12" s="104" t="s">
        <v>232</v>
      </c>
      <c r="G12" s="104">
        <v>3</v>
      </c>
      <c r="H12" s="104">
        <v>2</v>
      </c>
      <c r="I12" s="104">
        <v>3</v>
      </c>
      <c r="J12" s="104" t="s">
        <v>232</v>
      </c>
      <c r="K12" s="104">
        <v>4</v>
      </c>
      <c r="L12" s="104">
        <v>4</v>
      </c>
      <c r="M12" s="104">
        <v>6</v>
      </c>
      <c r="N12" s="104">
        <v>3</v>
      </c>
      <c r="O12" s="104">
        <v>5</v>
      </c>
      <c r="P12" s="104">
        <v>8</v>
      </c>
      <c r="Q12" s="104">
        <v>6</v>
      </c>
      <c r="R12" s="104">
        <v>9</v>
      </c>
      <c r="S12" s="104">
        <v>5</v>
      </c>
      <c r="T12" s="104">
        <v>3</v>
      </c>
      <c r="U12" s="104">
        <v>4</v>
      </c>
      <c r="V12" s="104">
        <v>7</v>
      </c>
      <c r="W12" s="104">
        <v>3</v>
      </c>
      <c r="X12" s="104">
        <v>4</v>
      </c>
      <c r="Y12" s="104">
        <v>1</v>
      </c>
      <c r="Z12" s="104">
        <v>3</v>
      </c>
      <c r="AA12" s="104">
        <v>4</v>
      </c>
    </row>
    <row r="13" spans="1:28" ht="27" customHeight="1" x14ac:dyDescent="0.15">
      <c r="A13" s="282" t="s">
        <v>481</v>
      </c>
      <c r="B13" s="103">
        <v>112</v>
      </c>
      <c r="C13" s="104">
        <v>2</v>
      </c>
      <c r="D13" s="104">
        <v>4</v>
      </c>
      <c r="E13" s="104">
        <v>1</v>
      </c>
      <c r="F13" s="104" t="s">
        <v>232</v>
      </c>
      <c r="G13" s="104" t="s">
        <v>232</v>
      </c>
      <c r="H13" s="104" t="s">
        <v>232</v>
      </c>
      <c r="I13" s="104">
        <v>2</v>
      </c>
      <c r="J13" s="104">
        <v>2</v>
      </c>
      <c r="K13" s="104">
        <v>6</v>
      </c>
      <c r="L13" s="104">
        <v>8</v>
      </c>
      <c r="M13" s="104">
        <v>6</v>
      </c>
      <c r="N13" s="104">
        <v>4</v>
      </c>
      <c r="O13" s="104">
        <v>4</v>
      </c>
      <c r="P13" s="104">
        <v>4</v>
      </c>
      <c r="Q13" s="104">
        <v>9</v>
      </c>
      <c r="R13" s="104">
        <v>13</v>
      </c>
      <c r="S13" s="104">
        <v>6</v>
      </c>
      <c r="T13" s="104">
        <v>7</v>
      </c>
      <c r="U13" s="104">
        <v>2</v>
      </c>
      <c r="V13" s="104">
        <v>7</v>
      </c>
      <c r="W13" s="104">
        <v>5</v>
      </c>
      <c r="X13" s="104">
        <v>5</v>
      </c>
      <c r="Y13" s="104">
        <v>4</v>
      </c>
      <c r="Z13" s="104">
        <v>6</v>
      </c>
      <c r="AA13" s="104">
        <v>5</v>
      </c>
    </row>
    <row r="14" spans="1:28" ht="27" customHeight="1" x14ac:dyDescent="0.15">
      <c r="A14" s="282" t="s">
        <v>501</v>
      </c>
      <c r="B14" s="103">
        <v>89</v>
      </c>
      <c r="C14" s="104">
        <v>1</v>
      </c>
      <c r="D14" s="104">
        <v>1</v>
      </c>
      <c r="E14" s="104">
        <v>2</v>
      </c>
      <c r="F14" s="104">
        <v>1</v>
      </c>
      <c r="G14" s="104">
        <v>1</v>
      </c>
      <c r="H14" s="104">
        <v>2</v>
      </c>
      <c r="I14" s="104">
        <v>5</v>
      </c>
      <c r="J14" s="104">
        <v>4</v>
      </c>
      <c r="K14" s="104">
        <v>2</v>
      </c>
      <c r="L14" s="104">
        <v>2</v>
      </c>
      <c r="M14" s="104">
        <v>6</v>
      </c>
      <c r="N14" s="104">
        <v>5</v>
      </c>
      <c r="O14" s="104">
        <v>5</v>
      </c>
      <c r="P14" s="104">
        <v>3</v>
      </c>
      <c r="Q14" s="104">
        <v>3</v>
      </c>
      <c r="R14" s="104">
        <v>5</v>
      </c>
      <c r="S14" s="104">
        <v>9</v>
      </c>
      <c r="T14" s="104">
        <v>6</v>
      </c>
      <c r="U14" s="104">
        <v>7</v>
      </c>
      <c r="V14" s="104">
        <v>5</v>
      </c>
      <c r="W14" s="104">
        <v>5</v>
      </c>
      <c r="X14" s="104">
        <v>3</v>
      </c>
      <c r="Y14" s="104">
        <v>1</v>
      </c>
      <c r="Z14" s="104">
        <v>5</v>
      </c>
      <c r="AA14" s="104" t="s">
        <v>232</v>
      </c>
    </row>
    <row r="15" spans="1:28" ht="27" customHeight="1" x14ac:dyDescent="0.15">
      <c r="A15" s="282" t="s">
        <v>601</v>
      </c>
      <c r="B15" s="103">
        <v>93</v>
      </c>
      <c r="C15" s="104">
        <v>1</v>
      </c>
      <c r="D15" s="104">
        <v>2</v>
      </c>
      <c r="E15" s="104">
        <v>1</v>
      </c>
      <c r="F15" s="104">
        <v>1</v>
      </c>
      <c r="G15" s="104" t="s">
        <v>232</v>
      </c>
      <c r="H15" s="104">
        <v>2</v>
      </c>
      <c r="I15" s="104">
        <v>8</v>
      </c>
      <c r="J15" s="104">
        <v>1</v>
      </c>
      <c r="K15" s="104">
        <v>4</v>
      </c>
      <c r="L15" s="104">
        <v>6</v>
      </c>
      <c r="M15" s="104">
        <v>6</v>
      </c>
      <c r="N15" s="104">
        <v>4</v>
      </c>
      <c r="O15" s="104">
        <v>8</v>
      </c>
      <c r="P15" s="104">
        <v>6</v>
      </c>
      <c r="Q15" s="104">
        <v>5</v>
      </c>
      <c r="R15" s="104">
        <v>9</v>
      </c>
      <c r="S15" s="104">
        <v>5</v>
      </c>
      <c r="T15" s="104">
        <v>3</v>
      </c>
      <c r="U15" s="104">
        <v>3</v>
      </c>
      <c r="V15" s="104">
        <v>5</v>
      </c>
      <c r="W15" s="104" t="s">
        <v>232</v>
      </c>
      <c r="X15" s="104">
        <v>6</v>
      </c>
      <c r="Y15" s="104">
        <v>2</v>
      </c>
      <c r="Z15" s="104">
        <v>4</v>
      </c>
      <c r="AA15" s="104">
        <v>1</v>
      </c>
    </row>
    <row r="16" spans="1:28" ht="27" customHeight="1" thickBot="1" x14ac:dyDescent="0.2">
      <c r="A16" s="282" t="s">
        <v>602</v>
      </c>
      <c r="B16" s="353">
        <f>SUM(C16:AA16)</f>
        <v>75</v>
      </c>
      <c r="C16" s="200">
        <v>1</v>
      </c>
      <c r="D16" s="200">
        <v>2</v>
      </c>
      <c r="E16" s="200">
        <v>2</v>
      </c>
      <c r="F16" s="200">
        <v>1</v>
      </c>
      <c r="G16" s="200">
        <v>2</v>
      </c>
      <c r="H16" s="200">
        <v>2</v>
      </c>
      <c r="I16" s="200">
        <v>2</v>
      </c>
      <c r="J16" s="200">
        <v>1</v>
      </c>
      <c r="K16" s="200">
        <v>1</v>
      </c>
      <c r="L16" s="200">
        <v>2</v>
      </c>
      <c r="M16" s="200">
        <v>6</v>
      </c>
      <c r="N16" s="200">
        <v>5</v>
      </c>
      <c r="O16" s="200">
        <v>3</v>
      </c>
      <c r="P16" s="200">
        <v>5</v>
      </c>
      <c r="Q16" s="200">
        <v>5</v>
      </c>
      <c r="R16" s="200">
        <v>4</v>
      </c>
      <c r="S16" s="200">
        <v>2</v>
      </c>
      <c r="T16" s="200">
        <v>4</v>
      </c>
      <c r="U16" s="200">
        <v>6</v>
      </c>
      <c r="V16" s="200">
        <v>5</v>
      </c>
      <c r="W16" s="200">
        <v>5</v>
      </c>
      <c r="X16" s="200">
        <v>4</v>
      </c>
      <c r="Y16" s="200">
        <v>1</v>
      </c>
      <c r="Z16" s="200">
        <v>3</v>
      </c>
      <c r="AA16" s="200">
        <v>1</v>
      </c>
      <c r="AB16" s="50"/>
    </row>
    <row r="17" spans="1:27" ht="13.5" customHeight="1" x14ac:dyDescent="0.15">
      <c r="A17" s="293" t="s">
        <v>384</v>
      </c>
      <c r="B17" s="287"/>
      <c r="C17" s="287"/>
      <c r="D17" s="287"/>
      <c r="E17" s="287"/>
      <c r="F17" s="287"/>
      <c r="G17" s="287"/>
      <c r="H17" s="287"/>
      <c r="I17" s="287"/>
      <c r="J17" s="287"/>
      <c r="K17" s="287"/>
      <c r="L17" s="287"/>
      <c r="M17" s="287"/>
      <c r="N17" s="287"/>
      <c r="O17" s="287"/>
      <c r="P17" s="287"/>
      <c r="Q17" s="287"/>
      <c r="R17" s="287"/>
      <c r="S17" s="287"/>
      <c r="T17" s="287"/>
      <c r="U17" s="287"/>
      <c r="V17" s="287"/>
      <c r="W17" s="287"/>
      <c r="X17" s="287"/>
      <c r="Y17" s="287"/>
      <c r="Z17" s="287"/>
      <c r="AA17" s="287"/>
    </row>
    <row r="18" spans="1:27" x14ac:dyDescent="0.15">
      <c r="A18" s="42"/>
      <c r="B18" s="325"/>
    </row>
  </sheetData>
  <mergeCells count="8">
    <mergeCell ref="A1:AA1"/>
    <mergeCell ref="A2:AA2"/>
    <mergeCell ref="A3:AA3"/>
    <mergeCell ref="A4:A11"/>
    <mergeCell ref="B4:B11"/>
    <mergeCell ref="C4:N5"/>
    <mergeCell ref="O4:Z5"/>
    <mergeCell ref="AA4:AA11"/>
  </mergeCells>
  <phoneticPr fontId="2"/>
  <pageMargins left="0.7" right="0.7" top="0.75" bottom="0.75" header="0.3" footer="0.3"/>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7"/>
  <sheetViews>
    <sheetView showGridLines="0" zoomScaleNormal="100" zoomScaleSheetLayoutView="130" workbookViewId="0">
      <selection sqref="A1:V1"/>
    </sheetView>
  </sheetViews>
  <sheetFormatPr defaultRowHeight="10.5" x14ac:dyDescent="0.15"/>
  <cols>
    <col min="1" max="1" width="8.75" style="243" customWidth="1"/>
    <col min="2" max="2" width="6" style="243" customWidth="1"/>
    <col min="3" max="22" width="3.875" style="243" customWidth="1"/>
    <col min="23" max="23" width="2.125" style="243" customWidth="1"/>
    <col min="24" max="24" width="2.375" style="243" customWidth="1"/>
    <col min="25" max="30" width="2.125" style="243" customWidth="1"/>
    <col min="31" max="16384" width="9" style="243"/>
  </cols>
  <sheetData>
    <row r="1" spans="1:31" s="251" customFormat="1" ht="17.25" x14ac:dyDescent="0.15">
      <c r="A1" s="565" t="s">
        <v>539</v>
      </c>
      <c r="B1" s="548"/>
      <c r="C1" s="548"/>
      <c r="D1" s="548"/>
      <c r="E1" s="548"/>
      <c r="F1" s="548"/>
      <c r="G1" s="548"/>
      <c r="H1" s="548"/>
      <c r="I1" s="548"/>
      <c r="J1" s="548"/>
      <c r="K1" s="548"/>
      <c r="L1" s="548"/>
      <c r="M1" s="548"/>
      <c r="N1" s="548"/>
      <c r="O1" s="548"/>
      <c r="P1" s="548"/>
      <c r="Q1" s="548"/>
      <c r="R1" s="548"/>
      <c r="S1" s="548"/>
      <c r="T1" s="548"/>
      <c r="U1" s="548"/>
      <c r="V1" s="548"/>
    </row>
    <row r="2" spans="1:31" s="251" customFormat="1" ht="12" customHeight="1" x14ac:dyDescent="0.15">
      <c r="A2" s="491"/>
      <c r="B2" s="491"/>
      <c r="C2" s="491"/>
      <c r="D2" s="491"/>
      <c r="E2" s="491"/>
      <c r="F2" s="491"/>
      <c r="G2" s="491"/>
      <c r="H2" s="491"/>
      <c r="I2" s="491"/>
      <c r="J2" s="491"/>
      <c r="K2" s="491"/>
      <c r="L2" s="491"/>
      <c r="M2" s="491"/>
      <c r="N2" s="491"/>
      <c r="O2" s="491"/>
      <c r="P2" s="491"/>
      <c r="Q2" s="491"/>
      <c r="R2" s="491"/>
      <c r="S2" s="491"/>
      <c r="T2" s="491"/>
      <c r="U2" s="491"/>
      <c r="V2" s="491"/>
    </row>
    <row r="3" spans="1:31" ht="13.5" customHeight="1" x14ac:dyDescent="0.15">
      <c r="A3" s="503" t="s">
        <v>546</v>
      </c>
      <c r="B3" s="503"/>
      <c r="C3" s="503"/>
      <c r="D3" s="503"/>
      <c r="E3" s="503"/>
      <c r="F3" s="503"/>
      <c r="G3" s="503"/>
      <c r="H3" s="503"/>
      <c r="I3" s="503"/>
      <c r="J3" s="503"/>
      <c r="K3" s="503"/>
      <c r="L3" s="503"/>
      <c r="M3" s="503"/>
      <c r="N3" s="503"/>
      <c r="O3" s="503"/>
      <c r="P3" s="503"/>
      <c r="Q3" s="503"/>
      <c r="R3" s="503"/>
      <c r="S3" s="503"/>
      <c r="T3" s="503"/>
      <c r="U3" s="503"/>
      <c r="V3" s="503"/>
    </row>
    <row r="4" spans="1:31" ht="12" customHeight="1" x14ac:dyDescent="0.15">
      <c r="A4" s="491"/>
      <c r="B4" s="491"/>
      <c r="C4" s="491"/>
      <c r="D4" s="491"/>
      <c r="E4" s="491"/>
      <c r="F4" s="491"/>
      <c r="G4" s="491"/>
      <c r="H4" s="491"/>
      <c r="I4" s="491"/>
      <c r="J4" s="491"/>
      <c r="K4" s="491"/>
      <c r="L4" s="491"/>
      <c r="M4" s="491"/>
      <c r="N4" s="491"/>
      <c r="O4" s="491"/>
      <c r="P4" s="491"/>
      <c r="Q4" s="491"/>
      <c r="R4" s="491"/>
      <c r="S4" s="491"/>
      <c r="T4" s="491"/>
      <c r="U4" s="491"/>
      <c r="V4" s="491"/>
    </row>
    <row r="5" spans="1:31" ht="13.5" customHeight="1" thickBot="1" x14ac:dyDescent="0.2">
      <c r="A5" s="486" t="s">
        <v>245</v>
      </c>
      <c r="B5" s="486"/>
      <c r="C5" s="486"/>
      <c r="D5" s="486"/>
      <c r="E5" s="486"/>
      <c r="F5" s="486"/>
      <c r="G5" s="486"/>
      <c r="H5" s="486"/>
      <c r="I5" s="486"/>
      <c r="J5" s="486"/>
      <c r="K5" s="486"/>
      <c r="L5" s="486"/>
      <c r="M5" s="486"/>
      <c r="N5" s="486"/>
      <c r="O5" s="486"/>
      <c r="P5" s="486"/>
      <c r="Q5" s="486"/>
      <c r="R5" s="486"/>
      <c r="S5" s="486"/>
      <c r="T5" s="486"/>
      <c r="U5" s="486"/>
      <c r="V5" s="486"/>
    </row>
    <row r="6" spans="1:31" ht="16.5" customHeight="1" x14ac:dyDescent="0.15">
      <c r="A6" s="566" t="s">
        <v>205</v>
      </c>
      <c r="B6" s="566" t="s">
        <v>206</v>
      </c>
      <c r="C6" s="481" t="s">
        <v>99</v>
      </c>
      <c r="D6" s="481"/>
      <c r="E6" s="481"/>
      <c r="F6" s="481"/>
      <c r="G6" s="481"/>
      <c r="H6" s="481"/>
      <c r="I6" s="481"/>
      <c r="J6" s="481"/>
      <c r="K6" s="481"/>
      <c r="L6" s="481"/>
      <c r="M6" s="481"/>
      <c r="N6" s="481"/>
      <c r="O6" s="481"/>
      <c r="P6" s="481"/>
      <c r="Q6" s="481"/>
      <c r="R6" s="481"/>
      <c r="S6" s="481"/>
      <c r="T6" s="481"/>
      <c r="U6" s="470" t="s">
        <v>59</v>
      </c>
      <c r="V6" s="481"/>
    </row>
    <row r="7" spans="1:31" ht="7.5" customHeight="1" x14ac:dyDescent="0.15">
      <c r="A7" s="566"/>
      <c r="B7" s="566"/>
      <c r="C7" s="240"/>
      <c r="D7" s="240"/>
      <c r="E7" s="240"/>
      <c r="F7" s="240"/>
      <c r="G7" s="240"/>
      <c r="H7" s="240"/>
      <c r="I7" s="240"/>
      <c r="J7" s="240"/>
      <c r="K7" s="240"/>
      <c r="L7" s="240"/>
      <c r="M7" s="240"/>
      <c r="N7" s="240"/>
      <c r="O7" s="240"/>
      <c r="P7" s="240"/>
      <c r="Q7" s="240"/>
      <c r="R7" s="240"/>
      <c r="S7" s="240"/>
      <c r="T7" s="240"/>
      <c r="U7" s="240"/>
      <c r="V7" s="252"/>
    </row>
    <row r="8" spans="1:31" ht="88.5" customHeight="1" x14ac:dyDescent="0.15">
      <c r="A8" s="566"/>
      <c r="B8" s="566"/>
      <c r="C8" s="253" t="s">
        <v>84</v>
      </c>
      <c r="D8" s="253" t="s">
        <v>85</v>
      </c>
      <c r="E8" s="253" t="s">
        <v>86</v>
      </c>
      <c r="F8" s="253" t="s">
        <v>87</v>
      </c>
      <c r="G8" s="253" t="s">
        <v>88</v>
      </c>
      <c r="H8" s="253" t="s">
        <v>220</v>
      </c>
      <c r="I8" s="253" t="s">
        <v>221</v>
      </c>
      <c r="J8" s="253" t="s">
        <v>222</v>
      </c>
      <c r="K8" s="253" t="s">
        <v>89</v>
      </c>
      <c r="L8" s="253" t="s">
        <v>90</v>
      </c>
      <c r="M8" s="253" t="s">
        <v>91</v>
      </c>
      <c r="N8" s="253" t="s">
        <v>92</v>
      </c>
      <c r="O8" s="253" t="s">
        <v>93</v>
      </c>
      <c r="P8" s="253" t="s">
        <v>94</v>
      </c>
      <c r="Q8" s="253" t="s">
        <v>95</v>
      </c>
      <c r="R8" s="253" t="s">
        <v>96</v>
      </c>
      <c r="S8" s="253" t="s">
        <v>97</v>
      </c>
      <c r="T8" s="253" t="s">
        <v>18</v>
      </c>
      <c r="U8" s="254" t="s">
        <v>98</v>
      </c>
      <c r="V8" s="255" t="s">
        <v>225</v>
      </c>
    </row>
    <row r="9" spans="1:31" ht="7.5" customHeight="1" thickBot="1" x14ac:dyDescent="0.2">
      <c r="A9" s="567"/>
      <c r="B9" s="568"/>
      <c r="C9" s="256"/>
      <c r="D9" s="257"/>
      <c r="E9" s="257"/>
      <c r="F9" s="257"/>
      <c r="G9" s="257"/>
      <c r="H9" s="257"/>
      <c r="I9" s="257"/>
      <c r="J9" s="257"/>
      <c r="K9" s="257"/>
      <c r="L9" s="257"/>
      <c r="M9" s="257"/>
      <c r="N9" s="257"/>
      <c r="O9" s="257"/>
      <c r="P9" s="257"/>
      <c r="Q9" s="257"/>
      <c r="R9" s="257"/>
      <c r="S9" s="257"/>
      <c r="T9" s="257"/>
      <c r="U9" s="257"/>
      <c r="V9" s="258"/>
    </row>
    <row r="10" spans="1:31" ht="20.25" customHeight="1" x14ac:dyDescent="0.15">
      <c r="A10" s="52" t="s">
        <v>208</v>
      </c>
      <c r="B10" s="259">
        <f t="shared" ref="B10:U10" si="0">SUM(B11:B15)</f>
        <v>337</v>
      </c>
      <c r="C10" s="143">
        <f t="shared" si="0"/>
        <v>58</v>
      </c>
      <c r="D10" s="143">
        <f t="shared" si="0"/>
        <v>4</v>
      </c>
      <c r="E10" s="143">
        <f>SUM(E11:E15)</f>
        <v>4</v>
      </c>
      <c r="F10" s="143">
        <f>SUM(F11:F15)</f>
        <v>0</v>
      </c>
      <c r="G10" s="143">
        <f t="shared" si="0"/>
        <v>1</v>
      </c>
      <c r="H10" s="143">
        <f t="shared" si="0"/>
        <v>0</v>
      </c>
      <c r="I10" s="143">
        <f t="shared" si="0"/>
        <v>4</v>
      </c>
      <c r="J10" s="143">
        <f t="shared" si="0"/>
        <v>8</v>
      </c>
      <c r="K10" s="143">
        <f t="shared" si="0"/>
        <v>0</v>
      </c>
      <c r="L10" s="143">
        <f t="shared" si="0"/>
        <v>111</v>
      </c>
      <c r="M10" s="143">
        <f t="shared" si="0"/>
        <v>0</v>
      </c>
      <c r="N10" s="143">
        <f t="shared" si="0"/>
        <v>1</v>
      </c>
      <c r="O10" s="143">
        <f t="shared" si="0"/>
        <v>17</v>
      </c>
      <c r="P10" s="143">
        <f t="shared" si="0"/>
        <v>3</v>
      </c>
      <c r="Q10" s="143">
        <f t="shared" si="0"/>
        <v>4</v>
      </c>
      <c r="R10" s="143">
        <f t="shared" si="0"/>
        <v>1</v>
      </c>
      <c r="S10" s="143">
        <f t="shared" si="0"/>
        <v>3</v>
      </c>
      <c r="T10" s="143">
        <f t="shared" si="0"/>
        <v>6</v>
      </c>
      <c r="U10" s="143">
        <f t="shared" si="0"/>
        <v>111</v>
      </c>
      <c r="V10" s="143">
        <f>SUM(V11:V15)</f>
        <v>1</v>
      </c>
      <c r="X10" s="260"/>
    </row>
    <row r="11" spans="1:31" ht="20.25" customHeight="1" x14ac:dyDescent="0.15">
      <c r="A11" s="52" t="s">
        <v>207</v>
      </c>
      <c r="B11" s="78">
        <f>SUM(C11:V11)</f>
        <v>21</v>
      </c>
      <c r="C11" s="75">
        <v>3</v>
      </c>
      <c r="D11" s="75">
        <v>1</v>
      </c>
      <c r="E11" s="75" t="s">
        <v>547</v>
      </c>
      <c r="F11" s="75" t="s">
        <v>547</v>
      </c>
      <c r="G11" s="75" t="s">
        <v>548</v>
      </c>
      <c r="H11" s="75" t="s">
        <v>548</v>
      </c>
      <c r="I11" s="75">
        <v>1</v>
      </c>
      <c r="J11" s="75">
        <v>2</v>
      </c>
      <c r="K11" s="75" t="s">
        <v>547</v>
      </c>
      <c r="L11" s="75" t="s">
        <v>548</v>
      </c>
      <c r="M11" s="75" t="s">
        <v>548</v>
      </c>
      <c r="N11" s="75" t="s">
        <v>547</v>
      </c>
      <c r="O11" s="75">
        <v>3</v>
      </c>
      <c r="P11" s="75"/>
      <c r="Q11" s="75">
        <v>4</v>
      </c>
      <c r="R11" s="75">
        <v>1</v>
      </c>
      <c r="S11" s="75">
        <v>3</v>
      </c>
      <c r="T11" s="75">
        <v>3</v>
      </c>
      <c r="U11" s="75" t="s">
        <v>548</v>
      </c>
      <c r="V11" s="75" t="s">
        <v>547</v>
      </c>
    </row>
    <row r="12" spans="1:31" ht="20.25" customHeight="1" x14ac:dyDescent="0.15">
      <c r="A12" s="52" t="s">
        <v>209</v>
      </c>
      <c r="B12" s="78">
        <f>SUM(C12:V12)</f>
        <v>20</v>
      </c>
      <c r="C12" s="75">
        <v>7</v>
      </c>
      <c r="D12" s="75">
        <v>1</v>
      </c>
      <c r="E12" s="75">
        <v>2</v>
      </c>
      <c r="F12" s="75" t="s">
        <v>547</v>
      </c>
      <c r="G12" s="75" t="s">
        <v>548</v>
      </c>
      <c r="H12" s="75" t="s">
        <v>548</v>
      </c>
      <c r="I12" s="75">
        <v>1</v>
      </c>
      <c r="J12" s="75">
        <v>2</v>
      </c>
      <c r="K12" s="75" t="s">
        <v>548</v>
      </c>
      <c r="L12" s="75" t="s">
        <v>547</v>
      </c>
      <c r="M12" s="75" t="s">
        <v>547</v>
      </c>
      <c r="N12" s="75" t="s">
        <v>548</v>
      </c>
      <c r="O12" s="75">
        <v>5</v>
      </c>
      <c r="P12" s="75">
        <v>1</v>
      </c>
      <c r="Q12" s="75" t="s">
        <v>547</v>
      </c>
      <c r="R12" s="75" t="s">
        <v>547</v>
      </c>
      <c r="S12" s="75" t="s">
        <v>548</v>
      </c>
      <c r="T12" s="75">
        <v>1</v>
      </c>
      <c r="U12" s="75" t="s">
        <v>547</v>
      </c>
      <c r="V12" s="75" t="s">
        <v>547</v>
      </c>
    </row>
    <row r="13" spans="1:31" ht="20.25" customHeight="1" x14ac:dyDescent="0.15">
      <c r="A13" s="52" t="s">
        <v>210</v>
      </c>
      <c r="B13" s="78">
        <f>SUM(C13:V13)</f>
        <v>23</v>
      </c>
      <c r="C13" s="75">
        <v>10</v>
      </c>
      <c r="D13" s="75">
        <v>1</v>
      </c>
      <c r="E13" s="75">
        <v>1</v>
      </c>
      <c r="F13" s="75" t="s">
        <v>548</v>
      </c>
      <c r="G13" s="75" t="s">
        <v>547</v>
      </c>
      <c r="H13" s="75" t="s">
        <v>547</v>
      </c>
      <c r="I13" s="75">
        <v>1</v>
      </c>
      <c r="J13" s="75">
        <v>2</v>
      </c>
      <c r="K13" s="75" t="s">
        <v>548</v>
      </c>
      <c r="L13" s="75" t="s">
        <v>548</v>
      </c>
      <c r="M13" s="75" t="s">
        <v>548</v>
      </c>
      <c r="N13" s="75" t="s">
        <v>547</v>
      </c>
      <c r="O13" s="75">
        <v>6</v>
      </c>
      <c r="P13" s="75">
        <v>1</v>
      </c>
      <c r="Q13" s="75" t="s">
        <v>547</v>
      </c>
      <c r="R13" s="75" t="s">
        <v>547</v>
      </c>
      <c r="S13" s="75" t="s">
        <v>548</v>
      </c>
      <c r="T13" s="75">
        <v>1</v>
      </c>
      <c r="U13" s="75" t="s">
        <v>548</v>
      </c>
      <c r="V13" s="75" t="s">
        <v>548</v>
      </c>
    </row>
    <row r="14" spans="1:31" ht="20.25" customHeight="1" x14ac:dyDescent="0.15">
      <c r="A14" s="52" t="s">
        <v>211</v>
      </c>
      <c r="B14" s="78">
        <f>SUM(C14:V14)</f>
        <v>17</v>
      </c>
      <c r="C14" s="75">
        <v>4</v>
      </c>
      <c r="D14" s="75">
        <v>1</v>
      </c>
      <c r="E14" s="75">
        <v>1</v>
      </c>
      <c r="F14" s="75" t="s">
        <v>548</v>
      </c>
      <c r="G14" s="75">
        <v>1</v>
      </c>
      <c r="H14" s="75" t="s">
        <v>547</v>
      </c>
      <c r="I14" s="75">
        <v>1</v>
      </c>
      <c r="J14" s="75">
        <v>2</v>
      </c>
      <c r="K14" s="75" t="s">
        <v>548</v>
      </c>
      <c r="L14" s="75" t="s">
        <v>547</v>
      </c>
      <c r="M14" s="75" t="s">
        <v>548</v>
      </c>
      <c r="N14" s="75">
        <v>1</v>
      </c>
      <c r="O14" s="75">
        <v>3</v>
      </c>
      <c r="P14" s="75">
        <v>1</v>
      </c>
      <c r="Q14" s="75" t="s">
        <v>548</v>
      </c>
      <c r="R14" s="75" t="s">
        <v>548</v>
      </c>
      <c r="S14" s="75" t="s">
        <v>548</v>
      </c>
      <c r="T14" s="75">
        <v>1</v>
      </c>
      <c r="U14" s="75" t="s">
        <v>548</v>
      </c>
      <c r="V14" s="75">
        <v>1</v>
      </c>
      <c r="AE14" s="260"/>
    </row>
    <row r="15" spans="1:31" ht="20.25" customHeight="1" thickBot="1" x14ac:dyDescent="0.2">
      <c r="A15" s="261" t="s">
        <v>212</v>
      </c>
      <c r="B15" s="80">
        <f>SUM(C15:V15)</f>
        <v>256</v>
      </c>
      <c r="C15" s="81">
        <v>34</v>
      </c>
      <c r="D15" s="81" t="s">
        <v>547</v>
      </c>
      <c r="E15" s="81" t="s">
        <v>547</v>
      </c>
      <c r="F15" s="81" t="s">
        <v>547</v>
      </c>
      <c r="G15" s="81" t="s">
        <v>547</v>
      </c>
      <c r="H15" s="81" t="s">
        <v>548</v>
      </c>
      <c r="I15" s="81" t="s">
        <v>547</v>
      </c>
      <c r="J15" s="81" t="s">
        <v>547</v>
      </c>
      <c r="K15" s="81" t="s">
        <v>548</v>
      </c>
      <c r="L15" s="81">
        <v>111</v>
      </c>
      <c r="M15" s="81" t="s">
        <v>548</v>
      </c>
      <c r="N15" s="81" t="s">
        <v>547</v>
      </c>
      <c r="O15" s="81" t="s">
        <v>547</v>
      </c>
      <c r="P15" s="81" t="s">
        <v>548</v>
      </c>
      <c r="Q15" s="81" t="s">
        <v>547</v>
      </c>
      <c r="R15" s="81" t="s">
        <v>547</v>
      </c>
      <c r="S15" s="81" t="s">
        <v>548</v>
      </c>
      <c r="T15" s="81" t="s">
        <v>547</v>
      </c>
      <c r="U15" s="81">
        <v>111</v>
      </c>
      <c r="V15" s="81" t="s">
        <v>232</v>
      </c>
    </row>
    <row r="16" spans="1:31" ht="13.5" customHeight="1" x14ac:dyDescent="0.15">
      <c r="A16" s="564" t="s">
        <v>462</v>
      </c>
      <c r="B16" s="484"/>
      <c r="C16" s="484"/>
      <c r="D16" s="484"/>
      <c r="E16" s="484"/>
      <c r="F16" s="484"/>
      <c r="G16" s="484"/>
      <c r="H16" s="484"/>
      <c r="I16" s="484"/>
      <c r="J16" s="484"/>
      <c r="K16" s="484"/>
      <c r="L16" s="484"/>
      <c r="M16" s="484"/>
      <c r="N16" s="484"/>
      <c r="O16" s="484"/>
      <c r="P16" s="484"/>
      <c r="Q16" s="484"/>
      <c r="R16" s="484"/>
      <c r="S16" s="484"/>
      <c r="T16" s="484"/>
      <c r="U16" s="484"/>
      <c r="V16" s="484"/>
    </row>
    <row r="17" spans="2:24" x14ac:dyDescent="0.15">
      <c r="B17" s="262"/>
      <c r="C17" s="260"/>
      <c r="D17" s="260"/>
      <c r="E17" s="260"/>
      <c r="F17" s="260"/>
      <c r="G17" s="260"/>
      <c r="H17" s="260"/>
      <c r="I17" s="260"/>
      <c r="J17" s="260"/>
      <c r="K17" s="260"/>
      <c r="L17" s="260"/>
      <c r="M17" s="260"/>
      <c r="N17" s="260"/>
      <c r="O17" s="260"/>
      <c r="P17" s="260"/>
      <c r="Q17" s="260"/>
      <c r="R17" s="260"/>
      <c r="S17" s="260"/>
      <c r="T17" s="260"/>
      <c r="U17" s="260"/>
      <c r="V17" s="260"/>
      <c r="W17" s="260"/>
      <c r="X17" s="260"/>
    </row>
  </sheetData>
  <mergeCells count="10">
    <mergeCell ref="A16:V16"/>
    <mergeCell ref="A1:V1"/>
    <mergeCell ref="A2:V2"/>
    <mergeCell ref="A3:V3"/>
    <mergeCell ref="A4:V4"/>
    <mergeCell ref="A5:V5"/>
    <mergeCell ref="A6:A9"/>
    <mergeCell ref="B6:B9"/>
    <mergeCell ref="C6:T6"/>
    <mergeCell ref="U6:V6"/>
  </mergeCells>
  <phoneticPr fontId="2"/>
  <pageMargins left="0.59055118110236227" right="0.59055118110236227" top="0.59055118110236227" bottom="0.59055118110236227"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4"/>
  <sheetViews>
    <sheetView showGridLines="0" zoomScaleNormal="100" zoomScaleSheetLayoutView="140" workbookViewId="0">
      <selection sqref="A1:O1"/>
    </sheetView>
  </sheetViews>
  <sheetFormatPr defaultRowHeight="10.5" x14ac:dyDescent="0.15"/>
  <cols>
    <col min="1" max="1" width="9.375" style="243" customWidth="1"/>
    <col min="2" max="15" width="5.875" style="243" customWidth="1"/>
    <col min="16" max="16" width="2.5" style="243" customWidth="1"/>
    <col min="17" max="17" width="5.75" style="243" customWidth="1"/>
    <col min="18" max="22" width="2.5" style="243" customWidth="1"/>
    <col min="23" max="16384" width="9" style="243"/>
  </cols>
  <sheetData>
    <row r="1" spans="1:23" s="242" customFormat="1" ht="17.25" x14ac:dyDescent="0.15">
      <c r="A1" s="565" t="s">
        <v>540</v>
      </c>
      <c r="B1" s="565"/>
      <c r="C1" s="565"/>
      <c r="D1" s="565"/>
      <c r="E1" s="565"/>
      <c r="F1" s="565"/>
      <c r="G1" s="565"/>
      <c r="H1" s="565"/>
      <c r="I1" s="565"/>
      <c r="J1" s="565"/>
      <c r="K1" s="565"/>
      <c r="L1" s="565"/>
      <c r="M1" s="565"/>
      <c r="N1" s="565"/>
      <c r="O1" s="565"/>
    </row>
    <row r="2" spans="1:23" s="244" customFormat="1" ht="6" customHeight="1" x14ac:dyDescent="0.15"/>
    <row r="3" spans="1:23" s="266" customFormat="1" ht="13.5" customHeight="1" thickBot="1" x14ac:dyDescent="0.2">
      <c r="A3" s="528" t="s">
        <v>246</v>
      </c>
      <c r="B3" s="528"/>
      <c r="C3" s="528"/>
      <c r="D3" s="528"/>
      <c r="E3" s="528"/>
      <c r="F3" s="528"/>
      <c r="G3" s="528"/>
      <c r="H3" s="528"/>
      <c r="I3" s="528"/>
      <c r="J3" s="528"/>
      <c r="K3" s="528"/>
      <c r="L3" s="528"/>
      <c r="M3" s="528"/>
      <c r="N3" s="528"/>
      <c r="O3" s="528"/>
    </row>
    <row r="4" spans="1:23" s="266" customFormat="1" ht="8.25" customHeight="1" x14ac:dyDescent="0.15">
      <c r="A4" s="569" t="s">
        <v>420</v>
      </c>
      <c r="B4" s="267"/>
      <c r="C4" s="267"/>
      <c r="D4" s="529" t="s">
        <v>213</v>
      </c>
      <c r="E4" s="572"/>
      <c r="F4" s="572"/>
      <c r="G4" s="572"/>
      <c r="H4" s="572"/>
      <c r="I4" s="572"/>
      <c r="J4" s="572"/>
      <c r="K4" s="572"/>
      <c r="L4" s="572"/>
      <c r="M4" s="572"/>
      <c r="N4" s="569"/>
      <c r="O4" s="268"/>
    </row>
    <row r="5" spans="1:23" s="266" customFormat="1" ht="8.25" customHeight="1" x14ac:dyDescent="0.15">
      <c r="A5" s="570"/>
      <c r="B5" s="575" t="s">
        <v>390</v>
      </c>
      <c r="C5" s="575" t="s">
        <v>215</v>
      </c>
      <c r="D5" s="531"/>
      <c r="E5" s="573"/>
      <c r="F5" s="573"/>
      <c r="G5" s="573"/>
      <c r="H5" s="573"/>
      <c r="I5" s="573"/>
      <c r="J5" s="573"/>
      <c r="K5" s="573"/>
      <c r="L5" s="573"/>
      <c r="M5" s="573"/>
      <c r="N5" s="574"/>
      <c r="O5" s="576" t="s">
        <v>214</v>
      </c>
    </row>
    <row r="6" spans="1:23" s="266" customFormat="1" ht="7.5" customHeight="1" x14ac:dyDescent="0.15">
      <c r="A6" s="570"/>
      <c r="B6" s="575"/>
      <c r="C6" s="575"/>
      <c r="D6" s="269"/>
      <c r="E6" s="269"/>
      <c r="F6" s="269"/>
      <c r="G6" s="269"/>
      <c r="H6" s="269"/>
      <c r="I6" s="269"/>
      <c r="J6" s="269"/>
      <c r="K6" s="269"/>
      <c r="L6" s="269"/>
      <c r="M6" s="269"/>
      <c r="N6" s="269"/>
      <c r="O6" s="576"/>
    </row>
    <row r="7" spans="1:23" s="266" customFormat="1" ht="60" customHeight="1" x14ac:dyDescent="0.15">
      <c r="A7" s="570"/>
      <c r="B7" s="575"/>
      <c r="C7" s="575"/>
      <c r="D7" s="270" t="s">
        <v>107</v>
      </c>
      <c r="E7" s="270" t="s">
        <v>104</v>
      </c>
      <c r="F7" s="270" t="s">
        <v>101</v>
      </c>
      <c r="G7" s="270" t="s">
        <v>106</v>
      </c>
      <c r="H7" s="270" t="s">
        <v>105</v>
      </c>
      <c r="I7" s="270" t="s">
        <v>102</v>
      </c>
      <c r="J7" s="270" t="s">
        <v>103</v>
      </c>
      <c r="K7" s="270" t="s">
        <v>216</v>
      </c>
      <c r="L7" s="270" t="s">
        <v>109</v>
      </c>
      <c r="M7" s="270" t="s">
        <v>100</v>
      </c>
      <c r="N7" s="270" t="s">
        <v>18</v>
      </c>
      <c r="O7" s="576"/>
    </row>
    <row r="8" spans="1:23" s="266" customFormat="1" ht="7.5" customHeight="1" x14ac:dyDescent="0.15">
      <c r="A8" s="571"/>
      <c r="B8" s="271"/>
      <c r="C8" s="271"/>
      <c r="D8" s="272"/>
      <c r="E8" s="272"/>
      <c r="F8" s="272"/>
      <c r="G8" s="272"/>
      <c r="H8" s="272"/>
      <c r="I8" s="272"/>
      <c r="J8" s="272"/>
      <c r="K8" s="273"/>
      <c r="L8" s="272"/>
      <c r="M8" s="272"/>
      <c r="N8" s="272"/>
      <c r="O8" s="272"/>
    </row>
    <row r="9" spans="1:23" s="266" customFormat="1" ht="13.5" customHeight="1" x14ac:dyDescent="0.15">
      <c r="A9" s="40" t="s">
        <v>549</v>
      </c>
      <c r="B9" s="245">
        <v>21855</v>
      </c>
      <c r="C9" s="245">
        <v>19561</v>
      </c>
      <c r="D9" s="245">
        <v>11764</v>
      </c>
      <c r="E9" s="245">
        <v>3027</v>
      </c>
      <c r="F9" s="245">
        <v>1168</v>
      </c>
      <c r="G9" s="245">
        <v>110</v>
      </c>
      <c r="H9" s="245">
        <v>47</v>
      </c>
      <c r="I9" s="245">
        <v>86</v>
      </c>
      <c r="J9" s="245">
        <v>86</v>
      </c>
      <c r="K9" s="245">
        <v>14</v>
      </c>
      <c r="L9" s="245">
        <v>8</v>
      </c>
      <c r="M9" s="55">
        <v>0</v>
      </c>
      <c r="N9" s="245">
        <v>3251</v>
      </c>
      <c r="O9" s="245">
        <v>2392</v>
      </c>
    </row>
    <row r="10" spans="1:23" s="266" customFormat="1" ht="13.5" customHeight="1" x14ac:dyDescent="0.15">
      <c r="A10" s="40" t="s">
        <v>482</v>
      </c>
      <c r="B10" s="245">
        <v>22585</v>
      </c>
      <c r="C10" s="245">
        <v>20320</v>
      </c>
      <c r="D10" s="245">
        <v>12313</v>
      </c>
      <c r="E10" s="245">
        <v>3351</v>
      </c>
      <c r="F10" s="245">
        <v>1070</v>
      </c>
      <c r="G10" s="245">
        <v>97</v>
      </c>
      <c r="H10" s="245">
        <v>66</v>
      </c>
      <c r="I10" s="245">
        <v>112</v>
      </c>
      <c r="J10" s="245">
        <v>107</v>
      </c>
      <c r="K10" s="245">
        <v>18</v>
      </c>
      <c r="L10" s="245">
        <v>10</v>
      </c>
      <c r="M10" s="55">
        <v>1</v>
      </c>
      <c r="N10" s="245">
        <v>3175</v>
      </c>
      <c r="O10" s="245">
        <v>2339</v>
      </c>
    </row>
    <row r="11" spans="1:23" s="266" customFormat="1" ht="13.5" customHeight="1" x14ac:dyDescent="0.15">
      <c r="A11" s="40" t="s">
        <v>483</v>
      </c>
      <c r="B11" s="245">
        <v>23154</v>
      </c>
      <c r="C11" s="245">
        <v>20864</v>
      </c>
      <c r="D11" s="245">
        <v>12688</v>
      </c>
      <c r="E11" s="245">
        <v>3576</v>
      </c>
      <c r="F11" s="245">
        <v>1014</v>
      </c>
      <c r="G11" s="245">
        <v>108</v>
      </c>
      <c r="H11" s="245">
        <v>59</v>
      </c>
      <c r="I11" s="245">
        <v>114</v>
      </c>
      <c r="J11" s="245">
        <v>95</v>
      </c>
      <c r="K11" s="245">
        <v>14</v>
      </c>
      <c r="L11" s="245">
        <v>8</v>
      </c>
      <c r="M11" s="55">
        <v>0</v>
      </c>
      <c r="N11" s="245">
        <v>3188</v>
      </c>
      <c r="O11" s="245">
        <v>2361</v>
      </c>
    </row>
    <row r="12" spans="1:23" s="266" customFormat="1" ht="13.5" customHeight="1" x14ac:dyDescent="0.15">
      <c r="A12" s="40" t="s">
        <v>502</v>
      </c>
      <c r="B12" s="55">
        <v>23477</v>
      </c>
      <c r="C12" s="55">
        <v>20820</v>
      </c>
      <c r="D12" s="55">
        <v>12776</v>
      </c>
      <c r="E12" s="55">
        <v>3608</v>
      </c>
      <c r="F12" s="55">
        <v>965</v>
      </c>
      <c r="G12" s="55">
        <v>89</v>
      </c>
      <c r="H12" s="55">
        <v>45</v>
      </c>
      <c r="I12" s="55">
        <v>101</v>
      </c>
      <c r="J12" s="55">
        <v>103</v>
      </c>
      <c r="K12" s="55">
        <v>12</v>
      </c>
      <c r="L12" s="55">
        <v>10</v>
      </c>
      <c r="M12" s="55">
        <v>5</v>
      </c>
      <c r="N12" s="55">
        <v>3106</v>
      </c>
      <c r="O12" s="55">
        <v>2751</v>
      </c>
    </row>
    <row r="13" spans="1:23" s="266" customFormat="1" ht="13.5" customHeight="1" x14ac:dyDescent="0.15">
      <c r="A13" s="40" t="s">
        <v>550</v>
      </c>
      <c r="B13" s="55">
        <f t="shared" ref="B13:N13" si="0">SUM(B15:B28)</f>
        <v>23078</v>
      </c>
      <c r="C13" s="55">
        <f t="shared" si="0"/>
        <v>20385</v>
      </c>
      <c r="D13" s="55">
        <f t="shared" si="0"/>
        <v>12601</v>
      </c>
      <c r="E13" s="55">
        <f t="shared" si="0"/>
        <v>3564</v>
      </c>
      <c r="F13" s="55">
        <f t="shared" si="0"/>
        <v>895</v>
      </c>
      <c r="G13" s="55">
        <f t="shared" si="0"/>
        <v>101</v>
      </c>
      <c r="H13" s="55">
        <f t="shared" si="0"/>
        <v>42</v>
      </c>
      <c r="I13" s="55">
        <f t="shared" si="0"/>
        <v>103</v>
      </c>
      <c r="J13" s="55">
        <f t="shared" si="0"/>
        <v>99</v>
      </c>
      <c r="K13" s="55">
        <f t="shared" si="0"/>
        <v>11</v>
      </c>
      <c r="L13" s="55">
        <f t="shared" si="0"/>
        <v>11</v>
      </c>
      <c r="M13" s="55">
        <f t="shared" si="0"/>
        <v>3</v>
      </c>
      <c r="N13" s="55">
        <f t="shared" si="0"/>
        <v>2955</v>
      </c>
      <c r="O13" s="55">
        <f>SUM(O15:O28)</f>
        <v>2771</v>
      </c>
      <c r="W13" s="274"/>
    </row>
    <row r="14" spans="1:23" ht="11.25" customHeight="1" x14ac:dyDescent="0.15">
      <c r="A14" s="239"/>
      <c r="B14" s="68"/>
      <c r="C14" s="68"/>
      <c r="D14" s="68"/>
      <c r="E14" s="68"/>
      <c r="F14" s="68"/>
      <c r="G14" s="68"/>
      <c r="H14" s="68"/>
      <c r="I14" s="68"/>
      <c r="J14" s="68"/>
      <c r="K14" s="68"/>
      <c r="L14" s="68"/>
      <c r="M14" s="68"/>
      <c r="N14" s="68"/>
      <c r="O14" s="68"/>
    </row>
    <row r="15" spans="1:23" ht="13.5" customHeight="1" x14ac:dyDescent="0.15">
      <c r="A15" s="263" t="s">
        <v>551</v>
      </c>
      <c r="B15" s="275">
        <v>2305</v>
      </c>
      <c r="C15" s="110">
        <v>2035</v>
      </c>
      <c r="D15" s="108">
        <v>1294</v>
      </c>
      <c r="E15" s="108">
        <v>343</v>
      </c>
      <c r="F15" s="108">
        <v>75</v>
      </c>
      <c r="G15" s="108">
        <v>10</v>
      </c>
      <c r="H15" s="108">
        <v>8</v>
      </c>
      <c r="I15" s="108">
        <v>8</v>
      </c>
      <c r="J15" s="108">
        <v>7</v>
      </c>
      <c r="K15" s="108" t="s">
        <v>548</v>
      </c>
      <c r="L15" s="108" t="s">
        <v>552</v>
      </c>
      <c r="M15" s="55" t="s">
        <v>548</v>
      </c>
      <c r="N15" s="108">
        <v>290</v>
      </c>
      <c r="O15" s="265">
        <v>279</v>
      </c>
      <c r="Q15" s="260"/>
      <c r="W15" s="276"/>
    </row>
    <row r="16" spans="1:23" ht="13.5" customHeight="1" x14ac:dyDescent="0.15">
      <c r="A16" s="263" t="s">
        <v>553</v>
      </c>
      <c r="B16" s="275">
        <v>1832</v>
      </c>
      <c r="C16" s="110">
        <v>1639</v>
      </c>
      <c r="D16" s="108">
        <v>990</v>
      </c>
      <c r="E16" s="108">
        <v>331</v>
      </c>
      <c r="F16" s="108">
        <v>49</v>
      </c>
      <c r="G16" s="108">
        <v>7</v>
      </c>
      <c r="H16" s="108">
        <v>2</v>
      </c>
      <c r="I16" s="108">
        <v>5</v>
      </c>
      <c r="J16" s="108">
        <v>6</v>
      </c>
      <c r="K16" s="108" t="s">
        <v>554</v>
      </c>
      <c r="L16" s="108">
        <v>2</v>
      </c>
      <c r="M16" s="55" t="s">
        <v>548</v>
      </c>
      <c r="N16" s="108">
        <v>247</v>
      </c>
      <c r="O16" s="265">
        <v>195</v>
      </c>
      <c r="Q16" s="260"/>
    </row>
    <row r="17" spans="1:17" ht="13.5" customHeight="1" x14ac:dyDescent="0.15">
      <c r="A17" s="263" t="s">
        <v>555</v>
      </c>
      <c r="B17" s="275">
        <v>1904</v>
      </c>
      <c r="C17" s="110">
        <v>1667</v>
      </c>
      <c r="D17" s="108">
        <v>999</v>
      </c>
      <c r="E17" s="108">
        <v>306</v>
      </c>
      <c r="F17" s="108">
        <v>83</v>
      </c>
      <c r="G17" s="108">
        <v>3</v>
      </c>
      <c r="H17" s="108">
        <v>4</v>
      </c>
      <c r="I17" s="108">
        <v>6</v>
      </c>
      <c r="J17" s="108">
        <v>5</v>
      </c>
      <c r="K17" s="109">
        <v>1</v>
      </c>
      <c r="L17" s="108">
        <v>1</v>
      </c>
      <c r="M17" s="55" t="s">
        <v>554</v>
      </c>
      <c r="N17" s="108">
        <v>259</v>
      </c>
      <c r="O17" s="265">
        <v>244</v>
      </c>
      <c r="Q17" s="260"/>
    </row>
    <row r="18" spans="1:17" ht="13.5" customHeight="1" x14ac:dyDescent="0.15">
      <c r="A18" s="263" t="s">
        <v>556</v>
      </c>
      <c r="B18" s="275">
        <v>1784</v>
      </c>
      <c r="C18" s="110">
        <v>1560</v>
      </c>
      <c r="D18" s="108">
        <v>948</v>
      </c>
      <c r="E18" s="108">
        <v>281</v>
      </c>
      <c r="F18" s="108">
        <v>67</v>
      </c>
      <c r="G18" s="108">
        <v>6</v>
      </c>
      <c r="H18" s="108">
        <v>6</v>
      </c>
      <c r="I18" s="108">
        <v>6</v>
      </c>
      <c r="J18" s="108">
        <v>7</v>
      </c>
      <c r="K18" s="109">
        <v>1</v>
      </c>
      <c r="L18" s="108" t="s">
        <v>548</v>
      </c>
      <c r="M18" s="55" t="s">
        <v>552</v>
      </c>
      <c r="N18" s="108">
        <v>238</v>
      </c>
      <c r="O18" s="265">
        <v>230</v>
      </c>
      <c r="Q18" s="260"/>
    </row>
    <row r="19" spans="1:17" ht="11.25" customHeight="1" x14ac:dyDescent="0.15">
      <c r="A19" s="263"/>
      <c r="B19" s="264"/>
      <c r="C19" s="110"/>
      <c r="D19" s="108"/>
      <c r="E19" s="108"/>
      <c r="F19" s="108"/>
      <c r="G19" s="108"/>
      <c r="H19" s="108"/>
      <c r="I19" s="108"/>
      <c r="J19" s="108"/>
      <c r="K19" s="108"/>
      <c r="L19" s="108"/>
      <c r="M19" s="108"/>
      <c r="N19" s="108"/>
      <c r="O19" s="265"/>
      <c r="Q19" s="260"/>
    </row>
    <row r="20" spans="1:17" ht="13.5" customHeight="1" x14ac:dyDescent="0.15">
      <c r="A20" s="263" t="s">
        <v>658</v>
      </c>
      <c r="B20" s="275">
        <v>1749</v>
      </c>
      <c r="C20" s="110">
        <v>1566</v>
      </c>
      <c r="D20" s="108">
        <v>971</v>
      </c>
      <c r="E20" s="108">
        <v>245</v>
      </c>
      <c r="F20" s="108">
        <v>86</v>
      </c>
      <c r="G20" s="108">
        <v>10</v>
      </c>
      <c r="H20" s="108">
        <v>4</v>
      </c>
      <c r="I20" s="108">
        <v>10</v>
      </c>
      <c r="J20" s="108">
        <v>11</v>
      </c>
      <c r="K20" s="75" t="s">
        <v>548</v>
      </c>
      <c r="L20" s="110">
        <v>2</v>
      </c>
      <c r="M20" s="55" t="s">
        <v>554</v>
      </c>
      <c r="N20" s="108">
        <v>227</v>
      </c>
      <c r="O20" s="265">
        <v>193</v>
      </c>
      <c r="Q20" s="260"/>
    </row>
    <row r="21" spans="1:17" ht="13.5" customHeight="1" x14ac:dyDescent="0.15">
      <c r="A21" s="263" t="s">
        <v>557</v>
      </c>
      <c r="B21" s="275">
        <v>1747</v>
      </c>
      <c r="C21" s="110">
        <v>1553</v>
      </c>
      <c r="D21" s="108">
        <v>938</v>
      </c>
      <c r="E21" s="108">
        <v>273</v>
      </c>
      <c r="F21" s="108">
        <v>60</v>
      </c>
      <c r="G21" s="108">
        <v>9</v>
      </c>
      <c r="H21" s="108" t="s">
        <v>554</v>
      </c>
      <c r="I21" s="108">
        <v>9</v>
      </c>
      <c r="J21" s="108">
        <v>10</v>
      </c>
      <c r="K21" s="108">
        <v>1</v>
      </c>
      <c r="L21" s="108">
        <v>1</v>
      </c>
      <c r="M21" s="55" t="s">
        <v>554</v>
      </c>
      <c r="N21" s="108">
        <v>252</v>
      </c>
      <c r="O21" s="265">
        <v>199</v>
      </c>
      <c r="Q21" s="260"/>
    </row>
    <row r="22" spans="1:17" ht="13.5" customHeight="1" x14ac:dyDescent="0.15">
      <c r="A22" s="263" t="s">
        <v>558</v>
      </c>
      <c r="B22" s="275">
        <v>1891</v>
      </c>
      <c r="C22" s="110">
        <v>1662</v>
      </c>
      <c r="D22" s="108">
        <v>1044</v>
      </c>
      <c r="E22" s="108">
        <v>288</v>
      </c>
      <c r="F22" s="108">
        <v>64</v>
      </c>
      <c r="G22" s="108">
        <v>8</v>
      </c>
      <c r="H22" s="108">
        <v>4</v>
      </c>
      <c r="I22" s="108">
        <v>7</v>
      </c>
      <c r="J22" s="108">
        <v>9</v>
      </c>
      <c r="K22" s="108">
        <v>1</v>
      </c>
      <c r="L22" s="108">
        <v>2</v>
      </c>
      <c r="M22" s="108" t="s">
        <v>548</v>
      </c>
      <c r="N22" s="108">
        <v>235</v>
      </c>
      <c r="O22" s="265">
        <v>235</v>
      </c>
      <c r="Q22" s="260"/>
    </row>
    <row r="23" spans="1:17" ht="13.5" customHeight="1" x14ac:dyDescent="0.15">
      <c r="A23" s="263" t="s">
        <v>559</v>
      </c>
      <c r="B23" s="275">
        <v>2203</v>
      </c>
      <c r="C23" s="110">
        <v>1942</v>
      </c>
      <c r="D23" s="108">
        <v>1246</v>
      </c>
      <c r="E23" s="108">
        <v>309</v>
      </c>
      <c r="F23" s="108">
        <v>84</v>
      </c>
      <c r="G23" s="108">
        <v>5</v>
      </c>
      <c r="H23" s="108">
        <v>3</v>
      </c>
      <c r="I23" s="108">
        <v>12</v>
      </c>
      <c r="J23" s="108">
        <v>16</v>
      </c>
      <c r="K23" s="108">
        <v>3</v>
      </c>
      <c r="L23" s="109">
        <v>1</v>
      </c>
      <c r="M23" s="55">
        <v>1</v>
      </c>
      <c r="N23" s="108">
        <v>262</v>
      </c>
      <c r="O23" s="265">
        <v>271</v>
      </c>
      <c r="Q23" s="260"/>
    </row>
    <row r="24" spans="1:17" ht="11.25" customHeight="1" x14ac:dyDescent="0.15">
      <c r="A24" s="263"/>
      <c r="B24" s="264"/>
      <c r="C24" s="110"/>
      <c r="D24" s="108"/>
      <c r="E24" s="108"/>
      <c r="F24" s="108"/>
      <c r="G24" s="108"/>
      <c r="H24" s="108"/>
      <c r="I24" s="108"/>
      <c r="J24" s="108"/>
      <c r="K24" s="108"/>
      <c r="L24" s="108"/>
      <c r="M24" s="108"/>
      <c r="N24" s="108"/>
      <c r="O24" s="108"/>
      <c r="Q24" s="260"/>
    </row>
    <row r="25" spans="1:17" ht="13.5" customHeight="1" x14ac:dyDescent="0.15">
      <c r="A25" s="277" t="s">
        <v>560</v>
      </c>
      <c r="B25" s="275">
        <v>1793</v>
      </c>
      <c r="C25" s="110">
        <v>1585</v>
      </c>
      <c r="D25" s="108">
        <v>996</v>
      </c>
      <c r="E25" s="108">
        <v>267</v>
      </c>
      <c r="F25" s="108">
        <v>68</v>
      </c>
      <c r="G25" s="108">
        <v>13</v>
      </c>
      <c r="H25" s="108" t="s">
        <v>554</v>
      </c>
      <c r="I25" s="108">
        <v>12</v>
      </c>
      <c r="J25" s="108">
        <v>6</v>
      </c>
      <c r="K25" s="109">
        <v>3</v>
      </c>
      <c r="L25" s="108" t="s">
        <v>548</v>
      </c>
      <c r="M25" s="108">
        <v>2</v>
      </c>
      <c r="N25" s="108">
        <v>218</v>
      </c>
      <c r="O25" s="108">
        <v>211</v>
      </c>
      <c r="Q25" s="260"/>
    </row>
    <row r="26" spans="1:17" ht="13.5" customHeight="1" x14ac:dyDescent="0.15">
      <c r="A26" s="277" t="s">
        <v>561</v>
      </c>
      <c r="B26" s="275">
        <v>1837</v>
      </c>
      <c r="C26" s="110">
        <v>1624</v>
      </c>
      <c r="D26" s="108">
        <v>995</v>
      </c>
      <c r="E26" s="108">
        <v>294</v>
      </c>
      <c r="F26" s="108">
        <v>76</v>
      </c>
      <c r="G26" s="108">
        <v>8</v>
      </c>
      <c r="H26" s="108">
        <v>5</v>
      </c>
      <c r="I26" s="108">
        <v>11</v>
      </c>
      <c r="J26" s="108">
        <v>6</v>
      </c>
      <c r="K26" s="108">
        <v>1</v>
      </c>
      <c r="L26" s="108" t="s">
        <v>548</v>
      </c>
      <c r="M26" s="108" t="s">
        <v>554</v>
      </c>
      <c r="N26" s="108">
        <v>228</v>
      </c>
      <c r="O26" s="108">
        <v>218</v>
      </c>
      <c r="Q26" s="260"/>
    </row>
    <row r="27" spans="1:17" ht="13.5" customHeight="1" x14ac:dyDescent="0.15">
      <c r="A27" s="277" t="s">
        <v>562</v>
      </c>
      <c r="B27" s="275">
        <v>1936</v>
      </c>
      <c r="C27" s="110">
        <v>1707</v>
      </c>
      <c r="D27" s="108">
        <v>1040</v>
      </c>
      <c r="E27" s="108">
        <v>294</v>
      </c>
      <c r="F27" s="108">
        <v>90</v>
      </c>
      <c r="G27" s="108">
        <v>11</v>
      </c>
      <c r="H27" s="108">
        <v>3</v>
      </c>
      <c r="I27" s="108">
        <v>10</v>
      </c>
      <c r="J27" s="108">
        <v>10</v>
      </c>
      <c r="K27" s="108" t="s">
        <v>554</v>
      </c>
      <c r="L27" s="108">
        <v>2</v>
      </c>
      <c r="M27" s="108" t="s">
        <v>548</v>
      </c>
      <c r="N27" s="108">
        <v>247</v>
      </c>
      <c r="O27" s="108">
        <v>235</v>
      </c>
      <c r="Q27" s="260"/>
    </row>
    <row r="28" spans="1:17" ht="13.5" customHeight="1" thickBot="1" x14ac:dyDescent="0.2">
      <c r="A28" s="277" t="s">
        <v>563</v>
      </c>
      <c r="B28" s="278">
        <v>2097</v>
      </c>
      <c r="C28" s="279">
        <v>1845</v>
      </c>
      <c r="D28" s="111">
        <v>1140</v>
      </c>
      <c r="E28" s="111">
        <v>333</v>
      </c>
      <c r="F28" s="111">
        <v>93</v>
      </c>
      <c r="G28" s="111">
        <v>11</v>
      </c>
      <c r="H28" s="111">
        <v>3</v>
      </c>
      <c r="I28" s="111">
        <v>7</v>
      </c>
      <c r="J28" s="112">
        <v>6</v>
      </c>
      <c r="K28" s="111" t="s">
        <v>554</v>
      </c>
      <c r="L28" s="111" t="s">
        <v>554</v>
      </c>
      <c r="M28" s="111" t="s">
        <v>554</v>
      </c>
      <c r="N28" s="111">
        <v>252</v>
      </c>
      <c r="O28" s="111">
        <v>261</v>
      </c>
      <c r="Q28" s="260"/>
    </row>
    <row r="29" spans="1:17" ht="13.5" customHeight="1" x14ac:dyDescent="0.15">
      <c r="A29" s="564" t="s">
        <v>462</v>
      </c>
      <c r="B29" s="564"/>
      <c r="C29" s="564"/>
      <c r="D29" s="564"/>
      <c r="E29" s="564"/>
      <c r="F29" s="564"/>
      <c r="G29" s="564"/>
      <c r="H29" s="564"/>
      <c r="I29" s="564"/>
      <c r="J29" s="564"/>
      <c r="K29" s="564"/>
      <c r="L29" s="564"/>
      <c r="M29" s="564"/>
      <c r="N29" s="564"/>
      <c r="O29" s="564"/>
      <c r="Q29" s="260"/>
    </row>
    <row r="30" spans="1:17" x14ac:dyDescent="0.15">
      <c r="B30" s="280"/>
      <c r="C30" s="36"/>
      <c r="D30" s="36"/>
      <c r="E30" s="36"/>
      <c r="F30" s="36"/>
      <c r="G30" s="36"/>
      <c r="H30" s="36"/>
      <c r="I30" s="36"/>
      <c r="J30" s="36"/>
      <c r="K30" s="36"/>
      <c r="L30" s="36"/>
      <c r="M30" s="36"/>
      <c r="N30" s="36"/>
      <c r="O30" s="36"/>
    </row>
    <row r="33" spans="4:15" x14ac:dyDescent="0.15">
      <c r="D33" s="241"/>
      <c r="E33" s="241"/>
      <c r="F33" s="241"/>
      <c r="G33" s="241"/>
      <c r="H33" s="241"/>
      <c r="I33" s="241"/>
      <c r="J33" s="241"/>
      <c r="L33" s="241"/>
      <c r="M33" s="241"/>
      <c r="N33" s="241"/>
      <c r="O33" s="241"/>
    </row>
    <row r="34" spans="4:15" x14ac:dyDescent="0.15">
      <c r="D34" s="241"/>
      <c r="E34" s="241"/>
      <c r="F34" s="241"/>
      <c r="G34" s="241"/>
      <c r="H34" s="241"/>
      <c r="I34" s="241"/>
      <c r="J34" s="241"/>
      <c r="L34" s="241"/>
      <c r="M34" s="241"/>
      <c r="N34" s="241"/>
      <c r="O34" s="241"/>
    </row>
    <row r="35" spans="4:15" x14ac:dyDescent="0.15">
      <c r="D35" s="241"/>
      <c r="E35" s="241"/>
      <c r="F35" s="241"/>
      <c r="G35" s="241"/>
      <c r="H35" s="241"/>
      <c r="I35" s="241"/>
      <c r="J35" s="241"/>
      <c r="L35" s="241"/>
      <c r="M35" s="241"/>
      <c r="N35" s="241"/>
      <c r="O35" s="241"/>
    </row>
    <row r="36" spans="4:15" x14ac:dyDescent="0.15">
      <c r="D36" s="241"/>
      <c r="E36" s="241"/>
      <c r="F36" s="241"/>
      <c r="G36" s="241"/>
      <c r="H36" s="241"/>
      <c r="I36" s="241"/>
      <c r="J36" s="241"/>
      <c r="L36" s="241"/>
      <c r="M36" s="241"/>
      <c r="N36" s="241"/>
      <c r="O36" s="241"/>
    </row>
    <row r="37" spans="4:15" x14ac:dyDescent="0.15">
      <c r="D37" s="241"/>
      <c r="E37" s="241"/>
      <c r="F37" s="241"/>
      <c r="G37" s="241"/>
      <c r="H37" s="241"/>
      <c r="I37" s="241"/>
      <c r="J37" s="241"/>
      <c r="L37" s="241"/>
      <c r="M37" s="241"/>
      <c r="N37" s="241"/>
      <c r="O37" s="241"/>
    </row>
    <row r="38" spans="4:15" x14ac:dyDescent="0.15">
      <c r="D38" s="241"/>
      <c r="E38" s="241"/>
      <c r="F38" s="241"/>
      <c r="G38" s="241"/>
      <c r="H38" s="241"/>
      <c r="I38" s="241"/>
      <c r="J38" s="241"/>
      <c r="L38" s="241"/>
      <c r="M38" s="241"/>
      <c r="N38" s="241"/>
      <c r="O38" s="241"/>
    </row>
    <row r="39" spans="4:15" x14ac:dyDescent="0.15">
      <c r="D39" s="241"/>
      <c r="E39" s="241"/>
      <c r="F39" s="241"/>
      <c r="G39" s="241"/>
      <c r="H39" s="241"/>
      <c r="I39" s="241"/>
      <c r="J39" s="241"/>
      <c r="L39" s="241"/>
      <c r="M39" s="241"/>
      <c r="N39" s="241"/>
      <c r="O39" s="241"/>
    </row>
    <row r="40" spans="4:15" x14ac:dyDescent="0.15">
      <c r="D40" s="241"/>
      <c r="E40" s="241"/>
      <c r="F40" s="241"/>
      <c r="G40" s="241"/>
      <c r="H40" s="241"/>
      <c r="I40" s="241"/>
      <c r="J40" s="241"/>
      <c r="L40" s="241"/>
      <c r="M40" s="241"/>
      <c r="N40" s="241"/>
      <c r="O40" s="241"/>
    </row>
    <row r="41" spans="4:15" x14ac:dyDescent="0.15">
      <c r="D41" s="241"/>
      <c r="E41" s="241"/>
      <c r="F41" s="241"/>
      <c r="G41" s="241"/>
      <c r="H41" s="241"/>
      <c r="I41" s="241"/>
      <c r="J41" s="241"/>
      <c r="L41" s="241"/>
      <c r="M41" s="241"/>
      <c r="N41" s="241"/>
      <c r="O41" s="241"/>
    </row>
    <row r="42" spans="4:15" x14ac:dyDescent="0.15">
      <c r="D42" s="241"/>
      <c r="E42" s="241"/>
      <c r="F42" s="241"/>
      <c r="G42" s="241"/>
      <c r="H42" s="241"/>
      <c r="I42" s="241"/>
      <c r="J42" s="241"/>
      <c r="L42" s="241"/>
      <c r="M42" s="241"/>
      <c r="N42" s="241"/>
      <c r="O42" s="241"/>
    </row>
    <row r="43" spans="4:15" x14ac:dyDescent="0.15">
      <c r="D43" s="241"/>
      <c r="E43" s="241"/>
      <c r="F43" s="241"/>
      <c r="G43" s="241"/>
      <c r="H43" s="241"/>
      <c r="I43" s="241"/>
      <c r="J43" s="241"/>
      <c r="L43" s="241"/>
      <c r="M43" s="241"/>
      <c r="N43" s="241"/>
      <c r="O43" s="241"/>
    </row>
    <row r="44" spans="4:15" x14ac:dyDescent="0.15">
      <c r="F44" s="241"/>
      <c r="L44" s="241"/>
    </row>
  </sheetData>
  <mergeCells count="8">
    <mergeCell ref="A29:O29"/>
    <mergeCell ref="A1:O1"/>
    <mergeCell ref="A3:O3"/>
    <mergeCell ref="A4:A8"/>
    <mergeCell ref="D4:N5"/>
    <mergeCell ref="B5:B7"/>
    <mergeCell ref="C5:C7"/>
    <mergeCell ref="O5:O7"/>
  </mergeCells>
  <phoneticPr fontId="2"/>
  <pageMargins left="0.59055118110236227" right="0.59055118110236227" top="0.59055118110236227" bottom="0.59055118110236227"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showGridLines="0" zoomScaleNormal="100" zoomScaleSheetLayoutView="100" workbookViewId="0">
      <selection sqref="A1:R1"/>
    </sheetView>
  </sheetViews>
  <sheetFormatPr defaultRowHeight="10.5" x14ac:dyDescent="0.15"/>
  <cols>
    <col min="1" max="1" width="0.875" style="248" customWidth="1"/>
    <col min="2" max="3" width="4.75" style="248" customWidth="1"/>
    <col min="4" max="4" width="0.875" style="248" customWidth="1"/>
    <col min="5" max="9" width="7.625" style="248" customWidth="1"/>
    <col min="10" max="15" width="4.125" style="248" customWidth="1"/>
    <col min="16" max="16" width="7.625" style="248" customWidth="1"/>
    <col min="17" max="18" width="4.125" style="248" customWidth="1"/>
    <col min="19" max="16384" width="9" style="248"/>
  </cols>
  <sheetData>
    <row r="1" spans="1:19" ht="17.25" x14ac:dyDescent="0.15">
      <c r="A1" s="565" t="s">
        <v>541</v>
      </c>
      <c r="B1" s="565"/>
      <c r="C1" s="565"/>
      <c r="D1" s="565"/>
      <c r="E1" s="565"/>
      <c r="F1" s="565"/>
      <c r="G1" s="565"/>
      <c r="H1" s="565"/>
      <c r="I1" s="565"/>
      <c r="J1" s="565"/>
      <c r="K1" s="565"/>
      <c r="L1" s="565"/>
      <c r="M1" s="565"/>
      <c r="N1" s="565"/>
      <c r="O1" s="565"/>
      <c r="P1" s="565"/>
      <c r="Q1" s="565"/>
      <c r="R1" s="565"/>
    </row>
    <row r="2" spans="1:19" ht="9.75" customHeight="1" x14ac:dyDescent="0.15">
      <c r="A2" s="491"/>
      <c r="B2" s="491"/>
      <c r="C2" s="491"/>
      <c r="D2" s="491"/>
      <c r="E2" s="491"/>
      <c r="F2" s="491"/>
      <c r="G2" s="491"/>
      <c r="H2" s="491"/>
      <c r="I2" s="491"/>
      <c r="J2" s="491"/>
      <c r="K2" s="491"/>
      <c r="L2" s="491"/>
      <c r="M2" s="491"/>
      <c r="N2" s="491"/>
      <c r="O2" s="491"/>
      <c r="P2" s="491"/>
      <c r="Q2" s="491"/>
      <c r="R2" s="491"/>
    </row>
    <row r="3" spans="1:19" ht="13.5" customHeight="1" x14ac:dyDescent="0.15">
      <c r="A3" s="482" t="s">
        <v>177</v>
      </c>
      <c r="B3" s="482"/>
      <c r="C3" s="482"/>
      <c r="D3" s="482"/>
      <c r="E3" s="482"/>
      <c r="F3" s="482"/>
      <c r="G3" s="482"/>
      <c r="H3" s="482"/>
      <c r="I3" s="482"/>
      <c r="J3" s="482"/>
      <c r="K3" s="482"/>
      <c r="L3" s="482"/>
      <c r="M3" s="482"/>
      <c r="N3" s="482"/>
      <c r="O3" s="482"/>
      <c r="P3" s="482"/>
      <c r="Q3" s="482"/>
      <c r="R3" s="485"/>
    </row>
    <row r="4" spans="1:19" ht="13.5" customHeight="1" thickBot="1" x14ac:dyDescent="0.2">
      <c r="A4" s="486" t="s">
        <v>226</v>
      </c>
      <c r="B4" s="486"/>
      <c r="C4" s="486"/>
      <c r="D4" s="486"/>
      <c r="E4" s="486"/>
      <c r="F4" s="486"/>
      <c r="G4" s="486"/>
      <c r="H4" s="486"/>
      <c r="I4" s="486"/>
      <c r="J4" s="486"/>
      <c r="K4" s="486"/>
      <c r="L4" s="486"/>
      <c r="M4" s="486"/>
      <c r="N4" s="486"/>
      <c r="O4" s="486"/>
      <c r="P4" s="486"/>
      <c r="Q4" s="486"/>
      <c r="R4" s="486"/>
    </row>
    <row r="5" spans="1:19" ht="6" customHeight="1" x14ac:dyDescent="0.15">
      <c r="A5" s="482" t="s">
        <v>564</v>
      </c>
      <c r="B5" s="587"/>
      <c r="C5" s="587"/>
      <c r="D5" s="588"/>
      <c r="E5" s="296"/>
      <c r="F5" s="296"/>
      <c r="G5" s="296"/>
      <c r="H5" s="296"/>
      <c r="I5" s="296"/>
      <c r="J5" s="297"/>
      <c r="K5" s="298"/>
      <c r="L5" s="297"/>
      <c r="M5" s="298"/>
      <c r="N5" s="297"/>
      <c r="O5" s="298"/>
      <c r="P5" s="296"/>
      <c r="Q5" s="297"/>
    </row>
    <row r="6" spans="1:19" ht="52.5" customHeight="1" x14ac:dyDescent="0.15">
      <c r="A6" s="587"/>
      <c r="B6" s="587"/>
      <c r="C6" s="587"/>
      <c r="D6" s="588"/>
      <c r="E6" s="296" t="s">
        <v>0</v>
      </c>
      <c r="F6" s="296" t="s">
        <v>108</v>
      </c>
      <c r="G6" s="296" t="s">
        <v>101</v>
      </c>
      <c r="H6" s="296" t="s">
        <v>109</v>
      </c>
      <c r="I6" s="296" t="s">
        <v>100</v>
      </c>
      <c r="J6" s="590" t="s">
        <v>237</v>
      </c>
      <c r="K6" s="551"/>
      <c r="L6" s="590" t="s">
        <v>236</v>
      </c>
      <c r="M6" s="551"/>
      <c r="N6" s="590" t="s">
        <v>238</v>
      </c>
      <c r="O6" s="551"/>
      <c r="P6" s="296" t="s">
        <v>110</v>
      </c>
      <c r="Q6" s="590" t="s">
        <v>239</v>
      </c>
      <c r="R6" s="591"/>
    </row>
    <row r="7" spans="1:19" ht="6" customHeight="1" x14ac:dyDescent="0.15">
      <c r="A7" s="554"/>
      <c r="B7" s="554"/>
      <c r="C7" s="554"/>
      <c r="D7" s="589"/>
      <c r="E7" s="299"/>
      <c r="F7" s="300"/>
      <c r="G7" s="300"/>
      <c r="H7" s="300"/>
      <c r="I7" s="300"/>
      <c r="J7" s="301"/>
      <c r="K7" s="302"/>
      <c r="L7" s="301"/>
      <c r="M7" s="302"/>
      <c r="N7" s="301"/>
      <c r="O7" s="302"/>
      <c r="P7" s="300"/>
      <c r="Q7" s="303"/>
      <c r="R7" s="304"/>
    </row>
    <row r="8" spans="1:19" ht="17.25" customHeight="1" x14ac:dyDescent="0.15">
      <c r="A8" s="246"/>
      <c r="B8" s="581" t="s">
        <v>391</v>
      </c>
      <c r="C8" s="582"/>
      <c r="D8" s="305"/>
      <c r="E8" s="306">
        <f>SUM(F8:R8)</f>
        <v>189</v>
      </c>
      <c r="F8" s="307">
        <v>9</v>
      </c>
      <c r="G8" s="307">
        <v>42</v>
      </c>
      <c r="H8" s="307">
        <v>15</v>
      </c>
      <c r="I8" s="307">
        <v>0</v>
      </c>
      <c r="J8" s="583">
        <v>3</v>
      </c>
      <c r="K8" s="583"/>
      <c r="L8" s="583">
        <v>77</v>
      </c>
      <c r="M8" s="583"/>
      <c r="N8" s="584">
        <v>0</v>
      </c>
      <c r="O8" s="584"/>
      <c r="P8" s="307">
        <v>0</v>
      </c>
      <c r="Q8" s="583">
        <v>43</v>
      </c>
      <c r="R8" s="583"/>
      <c r="S8" s="260"/>
    </row>
    <row r="9" spans="1:19" ht="17.25" customHeight="1" x14ac:dyDescent="0.15">
      <c r="A9" s="246"/>
      <c r="B9" s="581" t="s">
        <v>176</v>
      </c>
      <c r="C9" s="582"/>
      <c r="D9" s="305"/>
      <c r="E9" s="78">
        <f>SUM(F9:R9)</f>
        <v>150</v>
      </c>
      <c r="F9" s="75">
        <v>9</v>
      </c>
      <c r="G9" s="75">
        <v>28</v>
      </c>
      <c r="H9" s="75">
        <v>11</v>
      </c>
      <c r="I9" s="75">
        <v>0</v>
      </c>
      <c r="J9" s="585">
        <v>1</v>
      </c>
      <c r="K9" s="585"/>
      <c r="L9" s="585">
        <v>66</v>
      </c>
      <c r="M9" s="585"/>
      <c r="N9" s="586">
        <v>0</v>
      </c>
      <c r="O9" s="586"/>
      <c r="P9" s="75">
        <v>0</v>
      </c>
      <c r="Q9" s="585">
        <v>35</v>
      </c>
      <c r="R9" s="585"/>
      <c r="S9" s="260"/>
    </row>
    <row r="10" spans="1:19" ht="17.25" customHeight="1" thickBot="1" x14ac:dyDescent="0.2">
      <c r="A10" s="247"/>
      <c r="B10" s="577" t="s">
        <v>351</v>
      </c>
      <c r="C10" s="578"/>
      <c r="D10" s="308"/>
      <c r="E10" s="80">
        <f>SUM(F10:R10)</f>
        <v>140</v>
      </c>
      <c r="F10" s="81">
        <v>2</v>
      </c>
      <c r="G10" s="81">
        <v>35</v>
      </c>
      <c r="H10" s="81">
        <v>9</v>
      </c>
      <c r="I10" s="81">
        <v>0</v>
      </c>
      <c r="J10" s="579">
        <v>1</v>
      </c>
      <c r="K10" s="579"/>
      <c r="L10" s="579">
        <v>60</v>
      </c>
      <c r="M10" s="579"/>
      <c r="N10" s="580">
        <v>0</v>
      </c>
      <c r="O10" s="580"/>
      <c r="P10" s="81">
        <v>0</v>
      </c>
      <c r="Q10" s="579">
        <v>33</v>
      </c>
      <c r="R10" s="579"/>
      <c r="S10" s="260"/>
    </row>
    <row r="11" spans="1:19" x14ac:dyDescent="0.15">
      <c r="A11" s="248" t="s">
        <v>565</v>
      </c>
      <c r="B11" s="250"/>
    </row>
    <row r="12" spans="1:19" x14ac:dyDescent="0.15">
      <c r="C12" s="262"/>
    </row>
  </sheetData>
  <mergeCells count="24">
    <mergeCell ref="A1:R1"/>
    <mergeCell ref="A2:R2"/>
    <mergeCell ref="A3:R3"/>
    <mergeCell ref="A4:R4"/>
    <mergeCell ref="A5:D7"/>
    <mergeCell ref="J6:K6"/>
    <mergeCell ref="L6:M6"/>
    <mergeCell ref="N6:O6"/>
    <mergeCell ref="Q6:R6"/>
    <mergeCell ref="B9:C9"/>
    <mergeCell ref="J9:K9"/>
    <mergeCell ref="L9:M9"/>
    <mergeCell ref="N9:O9"/>
    <mergeCell ref="Q9:R9"/>
    <mergeCell ref="B8:C8"/>
    <mergeCell ref="J8:K8"/>
    <mergeCell ref="L8:M8"/>
    <mergeCell ref="N8:O8"/>
    <mergeCell ref="Q8:R8"/>
    <mergeCell ref="B10:C10"/>
    <mergeCell ref="J10:K10"/>
    <mergeCell ref="L10:M10"/>
    <mergeCell ref="N10:O10"/>
    <mergeCell ref="Q10:R10"/>
  </mergeCells>
  <phoneticPr fontId="2"/>
  <pageMargins left="0.59055118110236227" right="0.59055118110236227" top="0.59055118110236227" bottom="0.59055118110236227"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
  <sheetViews>
    <sheetView showGridLines="0" zoomScaleNormal="100" zoomScaleSheetLayoutView="130" workbookViewId="0">
      <selection sqref="A1:R1"/>
    </sheetView>
  </sheetViews>
  <sheetFormatPr defaultRowHeight="10.5" x14ac:dyDescent="0.15"/>
  <cols>
    <col min="1" max="1" width="0.875" style="248" customWidth="1"/>
    <col min="2" max="3" width="5.5" style="248" customWidth="1"/>
    <col min="4" max="4" width="0.875" style="248" customWidth="1"/>
    <col min="5" max="9" width="7.625" style="248" customWidth="1"/>
    <col min="10" max="11" width="3.875" style="248" customWidth="1"/>
    <col min="12" max="13" width="3.75" style="248" customWidth="1"/>
    <col min="14" max="15" width="3.875" style="248" customWidth="1"/>
    <col min="16" max="16" width="7.625" style="248" customWidth="1"/>
    <col min="17" max="18" width="3.875" style="248" customWidth="1"/>
    <col min="19" max="16384" width="9" style="248"/>
  </cols>
  <sheetData>
    <row r="1" spans="1:19" ht="13.5" customHeight="1" x14ac:dyDescent="0.15">
      <c r="A1" s="482" t="s">
        <v>178</v>
      </c>
      <c r="B1" s="482"/>
      <c r="C1" s="482"/>
      <c r="D1" s="482"/>
      <c r="E1" s="482"/>
      <c r="F1" s="482"/>
      <c r="G1" s="482"/>
      <c r="H1" s="482"/>
      <c r="I1" s="482"/>
      <c r="J1" s="482"/>
      <c r="K1" s="482"/>
      <c r="L1" s="482"/>
      <c r="M1" s="482"/>
      <c r="N1" s="482"/>
      <c r="O1" s="482"/>
      <c r="P1" s="482"/>
      <c r="Q1" s="482"/>
      <c r="R1" s="485"/>
    </row>
    <row r="2" spans="1:19" ht="13.5" customHeight="1" thickBot="1" x14ac:dyDescent="0.2">
      <c r="A2" s="486" t="s">
        <v>227</v>
      </c>
      <c r="B2" s="486"/>
      <c r="C2" s="486"/>
      <c r="D2" s="486"/>
      <c r="E2" s="486"/>
      <c r="F2" s="486"/>
      <c r="G2" s="486"/>
      <c r="H2" s="486"/>
      <c r="I2" s="486"/>
      <c r="J2" s="486"/>
      <c r="K2" s="486"/>
      <c r="L2" s="486"/>
      <c r="M2" s="486"/>
      <c r="N2" s="486"/>
      <c r="O2" s="486"/>
      <c r="P2" s="486"/>
      <c r="Q2" s="486"/>
      <c r="R2" s="486"/>
    </row>
    <row r="3" spans="1:19" ht="6" customHeight="1" x14ac:dyDescent="0.15">
      <c r="A3" s="482" t="s">
        <v>39</v>
      </c>
      <c r="B3" s="587"/>
      <c r="C3" s="587"/>
      <c r="D3" s="588"/>
      <c r="E3" s="296"/>
      <c r="F3" s="296"/>
      <c r="G3" s="296"/>
      <c r="H3" s="296"/>
      <c r="I3" s="296"/>
      <c r="J3" s="297"/>
      <c r="K3" s="298"/>
      <c r="L3" s="297"/>
      <c r="M3" s="298"/>
      <c r="N3" s="297"/>
      <c r="O3" s="298"/>
      <c r="P3" s="296"/>
      <c r="Q3" s="297"/>
    </row>
    <row r="4" spans="1:19" ht="52.5" customHeight="1" x14ac:dyDescent="0.15">
      <c r="A4" s="587"/>
      <c r="B4" s="587"/>
      <c r="C4" s="587"/>
      <c r="D4" s="588"/>
      <c r="E4" s="296" t="s">
        <v>0</v>
      </c>
      <c r="F4" s="296" t="s">
        <v>108</v>
      </c>
      <c r="G4" s="296" t="s">
        <v>101</v>
      </c>
      <c r="H4" s="296" t="s">
        <v>109</v>
      </c>
      <c r="I4" s="296" t="s">
        <v>100</v>
      </c>
      <c r="J4" s="590" t="s">
        <v>237</v>
      </c>
      <c r="K4" s="551"/>
      <c r="L4" s="590" t="s">
        <v>236</v>
      </c>
      <c r="M4" s="551"/>
      <c r="N4" s="590" t="s">
        <v>238</v>
      </c>
      <c r="O4" s="551"/>
      <c r="P4" s="296" t="s">
        <v>110</v>
      </c>
      <c r="Q4" s="590" t="s">
        <v>239</v>
      </c>
      <c r="R4" s="591"/>
    </row>
    <row r="5" spans="1:19" ht="6" customHeight="1" x14ac:dyDescent="0.15">
      <c r="A5" s="554"/>
      <c r="B5" s="554"/>
      <c r="C5" s="554"/>
      <c r="D5" s="589"/>
      <c r="E5" s="299"/>
      <c r="F5" s="300"/>
      <c r="G5" s="300"/>
      <c r="H5" s="300"/>
      <c r="I5" s="300"/>
      <c r="J5" s="601"/>
      <c r="K5" s="607"/>
      <c r="L5" s="601"/>
      <c r="M5" s="607"/>
      <c r="N5" s="601"/>
      <c r="O5" s="607"/>
      <c r="P5" s="300"/>
      <c r="Q5" s="601"/>
      <c r="R5" s="602"/>
    </row>
    <row r="6" spans="1:19" s="266" customFormat="1" ht="11.25" customHeight="1" x14ac:dyDescent="0.15">
      <c r="A6" s="595" t="s">
        <v>549</v>
      </c>
      <c r="B6" s="595"/>
      <c r="C6" s="595"/>
      <c r="D6" s="596"/>
      <c r="E6" s="55">
        <v>143</v>
      </c>
      <c r="F6" s="249">
        <v>20</v>
      </c>
      <c r="G6" s="274">
        <v>27</v>
      </c>
      <c r="H6" s="274">
        <v>10</v>
      </c>
      <c r="I6" s="55">
        <v>0</v>
      </c>
      <c r="J6" s="603">
        <v>4</v>
      </c>
      <c r="K6" s="603"/>
      <c r="L6" s="600">
        <v>46</v>
      </c>
      <c r="M6" s="598"/>
      <c r="N6" s="604">
        <v>2</v>
      </c>
      <c r="O6" s="605"/>
      <c r="P6" s="55">
        <v>0</v>
      </c>
      <c r="Q6" s="606">
        <v>34</v>
      </c>
      <c r="R6" s="606"/>
    </row>
    <row r="7" spans="1:19" s="266" customFormat="1" ht="11.25" customHeight="1" x14ac:dyDescent="0.15">
      <c r="A7" s="595" t="s">
        <v>482</v>
      </c>
      <c r="B7" s="595"/>
      <c r="C7" s="595"/>
      <c r="D7" s="596"/>
      <c r="E7" s="311">
        <v>124</v>
      </c>
      <c r="F7" s="311">
        <v>8</v>
      </c>
      <c r="G7" s="311">
        <v>19</v>
      </c>
      <c r="H7" s="311">
        <v>19</v>
      </c>
      <c r="I7" s="249">
        <v>1</v>
      </c>
      <c r="J7" s="600">
        <v>2</v>
      </c>
      <c r="K7" s="600"/>
      <c r="L7" s="600">
        <v>45</v>
      </c>
      <c r="M7" s="598"/>
      <c r="N7" s="599">
        <v>3</v>
      </c>
      <c r="O7" s="598"/>
      <c r="P7" s="55">
        <v>0</v>
      </c>
      <c r="Q7" s="600">
        <v>27</v>
      </c>
      <c r="R7" s="600">
        <v>0</v>
      </c>
    </row>
    <row r="8" spans="1:19" s="266" customFormat="1" ht="11.25" customHeight="1" x14ac:dyDescent="0.15">
      <c r="A8" s="595" t="s">
        <v>483</v>
      </c>
      <c r="B8" s="595"/>
      <c r="C8" s="595"/>
      <c r="D8" s="596"/>
      <c r="E8" s="311">
        <v>137</v>
      </c>
      <c r="F8" s="311">
        <v>9</v>
      </c>
      <c r="G8" s="311">
        <v>24</v>
      </c>
      <c r="H8" s="311">
        <v>16</v>
      </c>
      <c r="I8" s="249">
        <v>0</v>
      </c>
      <c r="J8" s="600">
        <v>3</v>
      </c>
      <c r="K8" s="598"/>
      <c r="L8" s="600">
        <v>50</v>
      </c>
      <c r="M8" s="598"/>
      <c r="N8" s="599">
        <v>0</v>
      </c>
      <c r="O8" s="598"/>
      <c r="P8" s="55">
        <v>0</v>
      </c>
      <c r="Q8" s="600">
        <v>35</v>
      </c>
      <c r="R8" s="600">
        <v>0</v>
      </c>
    </row>
    <row r="9" spans="1:19" s="266" customFormat="1" ht="11.25" customHeight="1" x14ac:dyDescent="0.15">
      <c r="A9" s="595" t="s">
        <v>502</v>
      </c>
      <c r="B9" s="595"/>
      <c r="C9" s="595"/>
      <c r="D9" s="596"/>
      <c r="E9" s="249">
        <v>152</v>
      </c>
      <c r="F9" s="249">
        <v>9</v>
      </c>
      <c r="G9" s="249">
        <v>23</v>
      </c>
      <c r="H9" s="249">
        <v>17</v>
      </c>
      <c r="I9" s="249">
        <v>0</v>
      </c>
      <c r="J9" s="597">
        <v>4</v>
      </c>
      <c r="K9" s="598"/>
      <c r="L9" s="597">
        <v>57</v>
      </c>
      <c r="M9" s="598"/>
      <c r="N9" s="599">
        <f>SUM(N12:N23)</f>
        <v>0</v>
      </c>
      <c r="O9" s="598"/>
      <c r="P9" s="55">
        <v>0</v>
      </c>
      <c r="Q9" s="597">
        <v>42</v>
      </c>
      <c r="R9" s="597">
        <v>0</v>
      </c>
      <c r="S9" s="313"/>
    </row>
    <row r="10" spans="1:19" s="266" customFormat="1" ht="11.25" customHeight="1" x14ac:dyDescent="0.15">
      <c r="A10" s="595" t="s">
        <v>566</v>
      </c>
      <c r="B10" s="595"/>
      <c r="C10" s="595"/>
      <c r="D10" s="596"/>
      <c r="E10" s="249">
        <f>SUM(E12:E23)</f>
        <v>150</v>
      </c>
      <c r="F10" s="249">
        <f t="shared" ref="F10:R10" si="0">SUM(F12:F23)</f>
        <v>9</v>
      </c>
      <c r="G10" s="249">
        <f t="shared" si="0"/>
        <v>28</v>
      </c>
      <c r="H10" s="249">
        <f t="shared" si="0"/>
        <v>11</v>
      </c>
      <c r="I10" s="249">
        <f t="shared" si="0"/>
        <v>0</v>
      </c>
      <c r="J10" s="597">
        <f t="shared" si="0"/>
        <v>1</v>
      </c>
      <c r="K10" s="598"/>
      <c r="L10" s="597">
        <f t="shared" si="0"/>
        <v>66</v>
      </c>
      <c r="M10" s="598"/>
      <c r="N10" s="599">
        <f>SUM(O12:O23)</f>
        <v>0</v>
      </c>
      <c r="O10" s="598"/>
      <c r="P10" s="55">
        <f t="shared" si="0"/>
        <v>0</v>
      </c>
      <c r="Q10" s="597">
        <f t="shared" si="0"/>
        <v>35</v>
      </c>
      <c r="R10" s="597">
        <f t="shared" si="0"/>
        <v>0</v>
      </c>
      <c r="S10" s="313"/>
    </row>
    <row r="11" spans="1:19" ht="7.5" customHeight="1" x14ac:dyDescent="0.15">
      <c r="A11" s="436"/>
      <c r="B11" s="436"/>
      <c r="C11" s="436"/>
      <c r="D11" s="444"/>
      <c r="E11" s="161"/>
      <c r="F11" s="161"/>
      <c r="G11" s="161"/>
      <c r="H11" s="161"/>
      <c r="I11" s="161"/>
      <c r="J11" s="593"/>
      <c r="K11" s="593"/>
      <c r="L11" s="593"/>
      <c r="M11" s="593"/>
      <c r="N11" s="593"/>
      <c r="O11" s="594"/>
      <c r="P11" s="161"/>
      <c r="Q11" s="593"/>
      <c r="R11" s="593"/>
    </row>
    <row r="12" spans="1:19" ht="11.25" customHeight="1" x14ac:dyDescent="0.15">
      <c r="A12" s="436" t="s">
        <v>567</v>
      </c>
      <c r="B12" s="436"/>
      <c r="C12" s="436"/>
      <c r="D12" s="444"/>
      <c r="E12" s="314">
        <f>SUM(F12:R12)</f>
        <v>18</v>
      </c>
      <c r="F12" s="315">
        <v>1</v>
      </c>
      <c r="G12" s="315">
        <v>3</v>
      </c>
      <c r="H12" s="315">
        <v>0</v>
      </c>
      <c r="I12" s="315">
        <v>0</v>
      </c>
      <c r="J12" s="585">
        <v>0</v>
      </c>
      <c r="K12" s="585"/>
      <c r="L12" s="585">
        <v>10</v>
      </c>
      <c r="M12" s="585"/>
      <c r="N12" s="585">
        <v>0</v>
      </c>
      <c r="O12" s="585"/>
      <c r="P12" s="315">
        <v>0</v>
      </c>
      <c r="Q12" s="585">
        <v>4</v>
      </c>
      <c r="R12" s="585"/>
    </row>
    <row r="13" spans="1:19" ht="11.25" customHeight="1" x14ac:dyDescent="0.15">
      <c r="A13" s="436" t="s">
        <v>568</v>
      </c>
      <c r="B13" s="436"/>
      <c r="C13" s="436"/>
      <c r="D13" s="444"/>
      <c r="E13" s="314">
        <f t="shared" ref="E13:E23" si="1">SUM(F13:R13)</f>
        <v>8</v>
      </c>
      <c r="F13" s="315">
        <v>0</v>
      </c>
      <c r="G13" s="315">
        <v>2</v>
      </c>
      <c r="H13" s="315">
        <v>0</v>
      </c>
      <c r="I13" s="315">
        <v>0</v>
      </c>
      <c r="J13" s="585">
        <v>0</v>
      </c>
      <c r="K13" s="585"/>
      <c r="L13" s="585">
        <v>2</v>
      </c>
      <c r="M13" s="585"/>
      <c r="N13" s="585">
        <v>0</v>
      </c>
      <c r="O13" s="585"/>
      <c r="P13" s="315">
        <v>0</v>
      </c>
      <c r="Q13" s="585">
        <v>4</v>
      </c>
      <c r="R13" s="585"/>
    </row>
    <row r="14" spans="1:19" ht="11.25" customHeight="1" x14ac:dyDescent="0.15">
      <c r="A14" s="436" t="s">
        <v>555</v>
      </c>
      <c r="B14" s="436"/>
      <c r="C14" s="436"/>
      <c r="D14" s="444"/>
      <c r="E14" s="314">
        <f t="shared" si="1"/>
        <v>15</v>
      </c>
      <c r="F14" s="315">
        <v>2</v>
      </c>
      <c r="G14" s="315">
        <v>3</v>
      </c>
      <c r="H14" s="315">
        <v>0</v>
      </c>
      <c r="I14" s="315">
        <v>0</v>
      </c>
      <c r="J14" s="585">
        <v>0</v>
      </c>
      <c r="K14" s="585"/>
      <c r="L14" s="585">
        <v>8</v>
      </c>
      <c r="M14" s="585"/>
      <c r="N14" s="585">
        <v>0</v>
      </c>
      <c r="O14" s="585"/>
      <c r="P14" s="315">
        <v>0</v>
      </c>
      <c r="Q14" s="585">
        <v>2</v>
      </c>
      <c r="R14" s="585"/>
    </row>
    <row r="15" spans="1:19" ht="11.25" customHeight="1" x14ac:dyDescent="0.15">
      <c r="A15" s="436" t="s">
        <v>556</v>
      </c>
      <c r="B15" s="436"/>
      <c r="C15" s="436"/>
      <c r="D15" s="444"/>
      <c r="E15" s="314">
        <f t="shared" si="1"/>
        <v>13</v>
      </c>
      <c r="F15" s="315">
        <v>0</v>
      </c>
      <c r="G15" s="315">
        <v>2</v>
      </c>
      <c r="H15" s="315">
        <v>0</v>
      </c>
      <c r="I15" s="315">
        <v>0</v>
      </c>
      <c r="J15" s="585">
        <v>0</v>
      </c>
      <c r="K15" s="585"/>
      <c r="L15" s="585">
        <v>6</v>
      </c>
      <c r="M15" s="585"/>
      <c r="N15" s="585">
        <v>0</v>
      </c>
      <c r="O15" s="585"/>
      <c r="P15" s="315">
        <v>0</v>
      </c>
      <c r="Q15" s="585">
        <v>5</v>
      </c>
      <c r="R15" s="585"/>
    </row>
    <row r="16" spans="1:19" ht="11.25" customHeight="1" x14ac:dyDescent="0.15">
      <c r="A16" s="436" t="s">
        <v>569</v>
      </c>
      <c r="B16" s="436"/>
      <c r="C16" s="436"/>
      <c r="D16" s="444"/>
      <c r="E16" s="314">
        <f t="shared" si="1"/>
        <v>15</v>
      </c>
      <c r="F16" s="315">
        <v>1</v>
      </c>
      <c r="G16" s="315">
        <v>5</v>
      </c>
      <c r="H16" s="315">
        <v>2</v>
      </c>
      <c r="I16" s="315">
        <v>0</v>
      </c>
      <c r="J16" s="585">
        <v>0</v>
      </c>
      <c r="K16" s="585"/>
      <c r="L16" s="585">
        <v>6</v>
      </c>
      <c r="M16" s="585"/>
      <c r="N16" s="585">
        <v>0</v>
      </c>
      <c r="O16" s="585"/>
      <c r="P16" s="315">
        <v>0</v>
      </c>
      <c r="Q16" s="585">
        <v>1</v>
      </c>
      <c r="R16" s="585"/>
    </row>
    <row r="17" spans="1:18" ht="11.25" customHeight="1" x14ac:dyDescent="0.15">
      <c r="A17" s="436" t="s">
        <v>570</v>
      </c>
      <c r="B17" s="436"/>
      <c r="C17" s="436"/>
      <c r="D17" s="444"/>
      <c r="E17" s="314">
        <f t="shared" si="1"/>
        <v>9</v>
      </c>
      <c r="F17" s="315">
        <v>0</v>
      </c>
      <c r="G17" s="315">
        <v>1</v>
      </c>
      <c r="H17" s="315">
        <v>1</v>
      </c>
      <c r="I17" s="315">
        <v>0</v>
      </c>
      <c r="J17" s="585">
        <v>0</v>
      </c>
      <c r="K17" s="585"/>
      <c r="L17" s="585">
        <v>3</v>
      </c>
      <c r="M17" s="585"/>
      <c r="N17" s="585">
        <v>0</v>
      </c>
      <c r="O17" s="585"/>
      <c r="P17" s="315">
        <v>0</v>
      </c>
      <c r="Q17" s="585">
        <v>4</v>
      </c>
      <c r="R17" s="585"/>
    </row>
    <row r="18" spans="1:18" ht="11.25" customHeight="1" x14ac:dyDescent="0.15">
      <c r="A18" s="436" t="s">
        <v>558</v>
      </c>
      <c r="B18" s="436"/>
      <c r="C18" s="436"/>
      <c r="D18" s="444"/>
      <c r="E18" s="314">
        <f t="shared" si="1"/>
        <v>11</v>
      </c>
      <c r="F18" s="315">
        <v>2</v>
      </c>
      <c r="G18" s="315">
        <v>0</v>
      </c>
      <c r="H18" s="315">
        <v>1</v>
      </c>
      <c r="I18" s="315">
        <v>0</v>
      </c>
      <c r="J18" s="585">
        <v>0</v>
      </c>
      <c r="K18" s="585"/>
      <c r="L18" s="585">
        <v>6</v>
      </c>
      <c r="M18" s="585"/>
      <c r="N18" s="585">
        <v>0</v>
      </c>
      <c r="O18" s="585"/>
      <c r="P18" s="315">
        <v>0</v>
      </c>
      <c r="Q18" s="585">
        <v>2</v>
      </c>
      <c r="R18" s="585"/>
    </row>
    <row r="19" spans="1:18" ht="11.25" customHeight="1" x14ac:dyDescent="0.15">
      <c r="A19" s="436" t="s">
        <v>559</v>
      </c>
      <c r="B19" s="436"/>
      <c r="C19" s="436"/>
      <c r="D19" s="444"/>
      <c r="E19" s="314">
        <f t="shared" si="1"/>
        <v>14</v>
      </c>
      <c r="F19" s="315">
        <v>0</v>
      </c>
      <c r="G19" s="315">
        <v>3</v>
      </c>
      <c r="H19" s="315">
        <v>1</v>
      </c>
      <c r="I19" s="315">
        <v>0</v>
      </c>
      <c r="J19" s="585">
        <v>0</v>
      </c>
      <c r="K19" s="585"/>
      <c r="L19" s="585">
        <v>5</v>
      </c>
      <c r="M19" s="585"/>
      <c r="N19" s="585">
        <v>0</v>
      </c>
      <c r="O19" s="585"/>
      <c r="P19" s="315">
        <v>0</v>
      </c>
      <c r="Q19" s="585">
        <v>5</v>
      </c>
      <c r="R19" s="585"/>
    </row>
    <row r="20" spans="1:18" ht="11.25" customHeight="1" x14ac:dyDescent="0.15">
      <c r="A20" s="436" t="s">
        <v>571</v>
      </c>
      <c r="B20" s="436"/>
      <c r="C20" s="436"/>
      <c r="D20" s="444"/>
      <c r="E20" s="314">
        <f t="shared" si="1"/>
        <v>11</v>
      </c>
      <c r="F20" s="315">
        <v>1</v>
      </c>
      <c r="G20" s="315">
        <v>2</v>
      </c>
      <c r="H20" s="315">
        <v>1</v>
      </c>
      <c r="I20" s="315">
        <v>0</v>
      </c>
      <c r="J20" s="585">
        <v>0</v>
      </c>
      <c r="K20" s="585"/>
      <c r="L20" s="585">
        <v>4</v>
      </c>
      <c r="M20" s="585"/>
      <c r="N20" s="585">
        <v>0</v>
      </c>
      <c r="O20" s="585"/>
      <c r="P20" s="315">
        <v>0</v>
      </c>
      <c r="Q20" s="585">
        <v>3</v>
      </c>
      <c r="R20" s="585"/>
    </row>
    <row r="21" spans="1:18" ht="11.25" customHeight="1" x14ac:dyDescent="0.15">
      <c r="A21" s="436" t="s">
        <v>561</v>
      </c>
      <c r="B21" s="436"/>
      <c r="C21" s="436"/>
      <c r="D21" s="444"/>
      <c r="E21" s="314">
        <f t="shared" si="1"/>
        <v>9</v>
      </c>
      <c r="F21" s="315">
        <v>0</v>
      </c>
      <c r="G21" s="315">
        <v>3</v>
      </c>
      <c r="H21" s="315">
        <v>2</v>
      </c>
      <c r="I21" s="315">
        <v>0</v>
      </c>
      <c r="J21" s="585">
        <v>1</v>
      </c>
      <c r="K21" s="585"/>
      <c r="L21" s="585">
        <v>1</v>
      </c>
      <c r="M21" s="585"/>
      <c r="N21" s="585">
        <v>0</v>
      </c>
      <c r="O21" s="585"/>
      <c r="P21" s="315">
        <v>0</v>
      </c>
      <c r="Q21" s="585">
        <v>2</v>
      </c>
      <c r="R21" s="585"/>
    </row>
    <row r="22" spans="1:18" ht="11.25" customHeight="1" x14ac:dyDescent="0.15">
      <c r="A22" s="436" t="s">
        <v>562</v>
      </c>
      <c r="B22" s="436"/>
      <c r="C22" s="436"/>
      <c r="D22" s="444"/>
      <c r="E22" s="314">
        <f t="shared" si="1"/>
        <v>13</v>
      </c>
      <c r="F22" s="316">
        <v>1</v>
      </c>
      <c r="G22" s="315">
        <v>2</v>
      </c>
      <c r="H22" s="315">
        <v>3</v>
      </c>
      <c r="I22" s="315">
        <v>0</v>
      </c>
      <c r="J22" s="585">
        <v>0</v>
      </c>
      <c r="K22" s="585"/>
      <c r="L22" s="585">
        <v>5</v>
      </c>
      <c r="M22" s="585"/>
      <c r="N22" s="585">
        <v>0</v>
      </c>
      <c r="O22" s="585"/>
      <c r="P22" s="315">
        <v>0</v>
      </c>
      <c r="Q22" s="585">
        <v>2</v>
      </c>
      <c r="R22" s="585"/>
    </row>
    <row r="23" spans="1:18" ht="11.25" customHeight="1" thickBot="1" x14ac:dyDescent="0.2">
      <c r="A23" s="486" t="s">
        <v>563</v>
      </c>
      <c r="B23" s="486"/>
      <c r="C23" s="486"/>
      <c r="D23" s="592"/>
      <c r="E23" s="317">
        <f t="shared" si="1"/>
        <v>14</v>
      </c>
      <c r="F23" s="318">
        <v>1</v>
      </c>
      <c r="G23" s="318">
        <v>2</v>
      </c>
      <c r="H23" s="319">
        <v>0</v>
      </c>
      <c r="I23" s="318">
        <v>0</v>
      </c>
      <c r="J23" s="579">
        <v>0</v>
      </c>
      <c r="K23" s="579"/>
      <c r="L23" s="579">
        <v>10</v>
      </c>
      <c r="M23" s="579"/>
      <c r="N23" s="579">
        <v>0</v>
      </c>
      <c r="O23" s="579"/>
      <c r="P23" s="318">
        <v>0</v>
      </c>
      <c r="Q23" s="579">
        <v>1</v>
      </c>
      <c r="R23" s="579"/>
    </row>
    <row r="24" spans="1:18" x14ac:dyDescent="0.15">
      <c r="A24" s="248" t="s">
        <v>565</v>
      </c>
      <c r="B24" s="246"/>
    </row>
    <row r="25" spans="1:18" x14ac:dyDescent="0.15">
      <c r="C25" s="262"/>
    </row>
    <row r="26" spans="1:18" x14ac:dyDescent="0.15">
      <c r="E26" s="260"/>
      <c r="F26" s="260"/>
      <c r="G26" s="260"/>
      <c r="H26" s="260"/>
      <c r="I26" s="260"/>
      <c r="J26" s="260"/>
      <c r="K26" s="260"/>
      <c r="L26" s="260"/>
      <c r="M26" s="260"/>
      <c r="N26" s="260"/>
      <c r="O26" s="260"/>
      <c r="P26" s="260"/>
      <c r="Q26" s="260"/>
      <c r="R26" s="260"/>
    </row>
  </sheetData>
  <mergeCells count="101">
    <mergeCell ref="Q5:R5"/>
    <mergeCell ref="A6:D6"/>
    <mergeCell ref="J6:K6"/>
    <mergeCell ref="L6:M6"/>
    <mergeCell ref="N6:O6"/>
    <mergeCell ref="Q6:R6"/>
    <mergeCell ref="A1:R1"/>
    <mergeCell ref="A2:R2"/>
    <mergeCell ref="A3:D5"/>
    <mergeCell ref="J4:K4"/>
    <mergeCell ref="L4:M4"/>
    <mergeCell ref="N4:O4"/>
    <mergeCell ref="Q4:R4"/>
    <mergeCell ref="J5:K5"/>
    <mergeCell ref="L5:M5"/>
    <mergeCell ref="N5:O5"/>
    <mergeCell ref="A7:D7"/>
    <mergeCell ref="J7:K7"/>
    <mergeCell ref="L7:M7"/>
    <mergeCell ref="N7:O7"/>
    <mergeCell ref="Q7:R7"/>
    <mergeCell ref="A8:D8"/>
    <mergeCell ref="J8:K8"/>
    <mergeCell ref="L8:M8"/>
    <mergeCell ref="N8:O8"/>
    <mergeCell ref="Q8:R8"/>
    <mergeCell ref="A9:D9"/>
    <mergeCell ref="J9:K9"/>
    <mergeCell ref="L9:M9"/>
    <mergeCell ref="N9:O9"/>
    <mergeCell ref="Q9:R9"/>
    <mergeCell ref="A10:D10"/>
    <mergeCell ref="J10:K10"/>
    <mergeCell ref="L10:M10"/>
    <mergeCell ref="N10:O10"/>
    <mergeCell ref="Q10:R10"/>
    <mergeCell ref="A11:D11"/>
    <mergeCell ref="J11:K11"/>
    <mergeCell ref="L11:M11"/>
    <mergeCell ref="N11:O11"/>
    <mergeCell ref="Q11:R11"/>
    <mergeCell ref="A12:D12"/>
    <mergeCell ref="J12:K12"/>
    <mergeCell ref="L12:M12"/>
    <mergeCell ref="N12:O12"/>
    <mergeCell ref="Q12:R12"/>
    <mergeCell ref="A13:D13"/>
    <mergeCell ref="J13:K13"/>
    <mergeCell ref="L13:M13"/>
    <mergeCell ref="N13:O13"/>
    <mergeCell ref="Q13:R13"/>
    <mergeCell ref="A14:D14"/>
    <mergeCell ref="J14:K14"/>
    <mergeCell ref="L14:M14"/>
    <mergeCell ref="N14:O14"/>
    <mergeCell ref="Q14:R14"/>
    <mergeCell ref="A15:D15"/>
    <mergeCell ref="J15:K15"/>
    <mergeCell ref="L15:M15"/>
    <mergeCell ref="N15:O15"/>
    <mergeCell ref="Q15:R15"/>
    <mergeCell ref="A16:D16"/>
    <mergeCell ref="J16:K16"/>
    <mergeCell ref="L16:M16"/>
    <mergeCell ref="N16:O16"/>
    <mergeCell ref="Q16:R16"/>
    <mergeCell ref="A17:D17"/>
    <mergeCell ref="J17:K17"/>
    <mergeCell ref="L17:M17"/>
    <mergeCell ref="N17:O17"/>
    <mergeCell ref="Q17:R17"/>
    <mergeCell ref="A18:D18"/>
    <mergeCell ref="J18:K18"/>
    <mergeCell ref="L18:M18"/>
    <mergeCell ref="N18:O18"/>
    <mergeCell ref="Q18:R18"/>
    <mergeCell ref="A19:D19"/>
    <mergeCell ref="J19:K19"/>
    <mergeCell ref="L19:M19"/>
    <mergeCell ref="N19:O19"/>
    <mergeCell ref="Q19:R19"/>
    <mergeCell ref="A20:D20"/>
    <mergeCell ref="J20:K20"/>
    <mergeCell ref="L20:M20"/>
    <mergeCell ref="N20:O20"/>
    <mergeCell ref="Q20:R20"/>
    <mergeCell ref="A23:D23"/>
    <mergeCell ref="J23:K23"/>
    <mergeCell ref="L23:M23"/>
    <mergeCell ref="N23:O23"/>
    <mergeCell ref="Q23:R23"/>
    <mergeCell ref="A21:D21"/>
    <mergeCell ref="J21:K21"/>
    <mergeCell ref="L21:M21"/>
    <mergeCell ref="N21:O21"/>
    <mergeCell ref="Q21:R21"/>
    <mergeCell ref="A22:D22"/>
    <mergeCell ref="J22:K22"/>
    <mergeCell ref="L22:M22"/>
    <mergeCell ref="N22:O22"/>
    <mergeCell ref="Q22:R22"/>
  </mergeCells>
  <phoneticPr fontId="2"/>
  <pageMargins left="0.59055118110236227" right="0.59055118110236227" top="0.59055118110236227" bottom="0.59055118110236227" header="0.51181102362204722" footer="0.51181102362204722"/>
  <pageSetup paperSize="9" orientation="portrait" r:id="rId1"/>
  <headerFooter alignWithMargins="0"/>
  <ignoredErrors>
    <ignoredError sqref="N9:O10"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
  <sheetViews>
    <sheetView showGridLines="0" zoomScaleNormal="100" zoomScaleSheetLayoutView="100" workbookViewId="0">
      <selection sqref="A1:R1"/>
    </sheetView>
  </sheetViews>
  <sheetFormatPr defaultRowHeight="10.5" x14ac:dyDescent="0.15"/>
  <cols>
    <col min="1" max="1" width="0.875" style="248" customWidth="1"/>
    <col min="2" max="3" width="5.375" style="248" customWidth="1"/>
    <col min="4" max="4" width="0.875" style="248" customWidth="1"/>
    <col min="5" max="9" width="7.625" style="248" customWidth="1"/>
    <col min="10" max="11" width="3.875" style="248" customWidth="1"/>
    <col min="12" max="13" width="3.75" style="248" customWidth="1"/>
    <col min="14" max="15" width="3.875" style="248" customWidth="1"/>
    <col min="16" max="16" width="7.625" style="248" customWidth="1"/>
    <col min="17" max="18" width="3.875" style="248" customWidth="1"/>
    <col min="19" max="16384" width="9" style="248"/>
  </cols>
  <sheetData>
    <row r="1" spans="1:19" ht="13.5" customHeight="1" x14ac:dyDescent="0.15">
      <c r="A1" s="482" t="s">
        <v>350</v>
      </c>
      <c r="B1" s="482"/>
      <c r="C1" s="482"/>
      <c r="D1" s="482"/>
      <c r="E1" s="482"/>
      <c r="F1" s="482"/>
      <c r="G1" s="482"/>
      <c r="H1" s="482"/>
      <c r="I1" s="482"/>
      <c r="J1" s="482"/>
      <c r="K1" s="482"/>
      <c r="L1" s="482"/>
      <c r="M1" s="482"/>
      <c r="N1" s="482"/>
      <c r="O1" s="482"/>
      <c r="P1" s="482"/>
      <c r="Q1" s="482"/>
      <c r="R1" s="482"/>
    </row>
    <row r="2" spans="1:19" ht="13.5" customHeight="1" thickBot="1" x14ac:dyDescent="0.2">
      <c r="A2" s="486" t="s">
        <v>228</v>
      </c>
      <c r="B2" s="486"/>
      <c r="C2" s="486"/>
      <c r="D2" s="486"/>
      <c r="E2" s="486"/>
      <c r="F2" s="486"/>
      <c r="G2" s="486"/>
      <c r="H2" s="486"/>
      <c r="I2" s="486"/>
      <c r="J2" s="486"/>
      <c r="K2" s="486"/>
      <c r="L2" s="486"/>
      <c r="M2" s="486"/>
      <c r="N2" s="486"/>
      <c r="O2" s="486"/>
      <c r="P2" s="486"/>
      <c r="Q2" s="486"/>
      <c r="R2" s="486"/>
    </row>
    <row r="3" spans="1:19" ht="6" customHeight="1" x14ac:dyDescent="0.15">
      <c r="A3" s="482" t="s">
        <v>39</v>
      </c>
      <c r="B3" s="587"/>
      <c r="C3" s="587"/>
      <c r="D3" s="588"/>
      <c r="E3" s="296"/>
      <c r="F3" s="296"/>
      <c r="G3" s="296"/>
      <c r="H3" s="296"/>
      <c r="I3" s="296"/>
      <c r="J3" s="297"/>
      <c r="K3" s="298"/>
      <c r="L3" s="297"/>
      <c r="M3" s="298"/>
      <c r="N3" s="297"/>
      <c r="O3" s="298"/>
      <c r="P3" s="296"/>
      <c r="Q3" s="297"/>
    </row>
    <row r="4" spans="1:19" ht="52.5" customHeight="1" x14ac:dyDescent="0.15">
      <c r="A4" s="587"/>
      <c r="B4" s="587"/>
      <c r="C4" s="587"/>
      <c r="D4" s="588"/>
      <c r="E4" s="296" t="s">
        <v>0</v>
      </c>
      <c r="F4" s="296" t="s">
        <v>108</v>
      </c>
      <c r="G4" s="296" t="s">
        <v>101</v>
      </c>
      <c r="H4" s="296" t="s">
        <v>109</v>
      </c>
      <c r="I4" s="296" t="s">
        <v>100</v>
      </c>
      <c r="J4" s="590" t="s">
        <v>237</v>
      </c>
      <c r="K4" s="551"/>
      <c r="L4" s="590" t="s">
        <v>236</v>
      </c>
      <c r="M4" s="551"/>
      <c r="N4" s="590" t="s">
        <v>238</v>
      </c>
      <c r="O4" s="551"/>
      <c r="P4" s="296" t="s">
        <v>110</v>
      </c>
      <c r="Q4" s="590" t="s">
        <v>239</v>
      </c>
      <c r="R4" s="591"/>
    </row>
    <row r="5" spans="1:19" ht="6" customHeight="1" x14ac:dyDescent="0.15">
      <c r="A5" s="554"/>
      <c r="B5" s="554"/>
      <c r="C5" s="554"/>
      <c r="D5" s="589"/>
      <c r="E5" s="299"/>
      <c r="F5" s="300"/>
      <c r="G5" s="300"/>
      <c r="H5" s="300"/>
      <c r="I5" s="300"/>
      <c r="J5" s="301"/>
      <c r="K5" s="302"/>
      <c r="L5" s="301"/>
      <c r="M5" s="302"/>
      <c r="N5" s="301"/>
      <c r="O5" s="302"/>
      <c r="P5" s="300"/>
      <c r="Q5" s="303"/>
      <c r="R5" s="304"/>
    </row>
    <row r="6" spans="1:19" ht="11.25" customHeight="1" x14ac:dyDescent="0.15">
      <c r="A6" s="595" t="s">
        <v>549</v>
      </c>
      <c r="B6" s="595"/>
      <c r="C6" s="595"/>
      <c r="D6" s="596"/>
      <c r="E6" s="55">
        <v>135</v>
      </c>
      <c r="F6" s="55">
        <v>3</v>
      </c>
      <c r="G6" s="55">
        <v>48</v>
      </c>
      <c r="H6" s="55">
        <v>14</v>
      </c>
      <c r="I6" s="249">
        <v>0</v>
      </c>
      <c r="J6" s="606">
        <v>7</v>
      </c>
      <c r="K6" s="606"/>
      <c r="L6" s="606">
        <v>30</v>
      </c>
      <c r="M6" s="606"/>
      <c r="N6" s="593">
        <v>1</v>
      </c>
      <c r="O6" s="593"/>
      <c r="P6" s="320" t="s">
        <v>232</v>
      </c>
      <c r="Q6" s="606">
        <v>32</v>
      </c>
      <c r="R6" s="606"/>
    </row>
    <row r="7" spans="1:19" ht="11.25" customHeight="1" x14ac:dyDescent="0.15">
      <c r="A7" s="595" t="s">
        <v>482</v>
      </c>
      <c r="B7" s="595"/>
      <c r="C7" s="595"/>
      <c r="D7" s="596"/>
      <c r="E7" s="161">
        <v>115</v>
      </c>
      <c r="F7" s="161">
        <v>3</v>
      </c>
      <c r="G7" s="161">
        <v>23</v>
      </c>
      <c r="H7" s="161">
        <v>22</v>
      </c>
      <c r="I7" s="161">
        <v>2</v>
      </c>
      <c r="J7" s="593">
        <v>3</v>
      </c>
      <c r="K7" s="593">
        <v>0</v>
      </c>
      <c r="L7" s="593">
        <v>33</v>
      </c>
      <c r="M7" s="593">
        <v>0</v>
      </c>
      <c r="N7" s="593">
        <v>5</v>
      </c>
      <c r="O7" s="593">
        <v>0</v>
      </c>
      <c r="P7" s="161" t="s">
        <v>572</v>
      </c>
      <c r="Q7" s="593">
        <v>24</v>
      </c>
      <c r="R7" s="593">
        <v>0</v>
      </c>
    </row>
    <row r="8" spans="1:19" ht="11.25" customHeight="1" x14ac:dyDescent="0.15">
      <c r="A8" s="595" t="s">
        <v>483</v>
      </c>
      <c r="B8" s="595"/>
      <c r="C8" s="595"/>
      <c r="D8" s="596"/>
      <c r="E8" s="161">
        <v>129</v>
      </c>
      <c r="F8" s="161">
        <v>7</v>
      </c>
      <c r="G8" s="161">
        <v>26</v>
      </c>
      <c r="H8" s="161">
        <v>14</v>
      </c>
      <c r="I8" s="161">
        <v>0</v>
      </c>
      <c r="J8" s="593">
        <v>3</v>
      </c>
      <c r="K8" s="593">
        <v>0</v>
      </c>
      <c r="L8" s="593">
        <v>46</v>
      </c>
      <c r="M8" s="593">
        <v>0</v>
      </c>
      <c r="N8" s="593">
        <v>0</v>
      </c>
      <c r="O8" s="593">
        <v>0</v>
      </c>
      <c r="P8" s="161">
        <v>0</v>
      </c>
      <c r="Q8" s="593">
        <v>33</v>
      </c>
      <c r="R8" s="593">
        <v>0</v>
      </c>
    </row>
    <row r="9" spans="1:19" ht="11.25" customHeight="1" x14ac:dyDescent="0.15">
      <c r="A9" s="595" t="s">
        <v>502</v>
      </c>
      <c r="B9" s="595"/>
      <c r="C9" s="595"/>
      <c r="D9" s="596"/>
      <c r="E9" s="161">
        <v>152</v>
      </c>
      <c r="F9" s="161">
        <v>7</v>
      </c>
      <c r="G9" s="161">
        <v>28</v>
      </c>
      <c r="H9" s="161">
        <v>16</v>
      </c>
      <c r="I9" s="161">
        <v>0</v>
      </c>
      <c r="J9" s="593">
        <v>4</v>
      </c>
      <c r="K9" s="593">
        <v>0</v>
      </c>
      <c r="L9" s="593">
        <v>50</v>
      </c>
      <c r="M9" s="593">
        <v>0</v>
      </c>
      <c r="N9" s="593">
        <v>0</v>
      </c>
      <c r="O9" s="593">
        <v>0</v>
      </c>
      <c r="P9" s="161">
        <v>0</v>
      </c>
      <c r="Q9" s="593">
        <v>47</v>
      </c>
      <c r="R9" s="593">
        <v>0</v>
      </c>
      <c r="S9" s="260"/>
    </row>
    <row r="10" spans="1:19" ht="11.25" customHeight="1" x14ac:dyDescent="0.15">
      <c r="A10" s="595" t="s">
        <v>566</v>
      </c>
      <c r="B10" s="595"/>
      <c r="C10" s="595"/>
      <c r="D10" s="596"/>
      <c r="E10" s="161">
        <f>SUM(E12:E23)</f>
        <v>140</v>
      </c>
      <c r="F10" s="161">
        <f t="shared" ref="F10:R10" si="0">SUM(F12:F23)</f>
        <v>2</v>
      </c>
      <c r="G10" s="161">
        <f t="shared" si="0"/>
        <v>35</v>
      </c>
      <c r="H10" s="161">
        <f t="shared" si="0"/>
        <v>9</v>
      </c>
      <c r="I10" s="161">
        <f t="shared" si="0"/>
        <v>0</v>
      </c>
      <c r="J10" s="593">
        <f t="shared" si="0"/>
        <v>1</v>
      </c>
      <c r="K10" s="593">
        <f t="shared" si="0"/>
        <v>0</v>
      </c>
      <c r="L10" s="593">
        <f t="shared" si="0"/>
        <v>60</v>
      </c>
      <c r="M10" s="593">
        <f t="shared" si="0"/>
        <v>0</v>
      </c>
      <c r="N10" s="593">
        <f t="shared" si="0"/>
        <v>0</v>
      </c>
      <c r="O10" s="593">
        <f t="shared" si="0"/>
        <v>0</v>
      </c>
      <c r="P10" s="161">
        <f t="shared" si="0"/>
        <v>0</v>
      </c>
      <c r="Q10" s="593">
        <f t="shared" si="0"/>
        <v>33</v>
      </c>
      <c r="R10" s="593">
        <f t="shared" si="0"/>
        <v>0</v>
      </c>
      <c r="S10" s="260"/>
    </row>
    <row r="11" spans="1:19" ht="7.5" customHeight="1" x14ac:dyDescent="0.15">
      <c r="A11" s="595"/>
      <c r="B11" s="595"/>
      <c r="C11" s="595"/>
      <c r="D11" s="596"/>
      <c r="E11" s="249"/>
      <c r="F11" s="161"/>
      <c r="G11" s="161"/>
      <c r="H11" s="161"/>
      <c r="I11" s="161"/>
      <c r="J11" s="593"/>
      <c r="K11" s="594"/>
      <c r="L11" s="593"/>
      <c r="M11" s="593"/>
      <c r="N11" s="593"/>
      <c r="O11" s="593"/>
      <c r="P11" s="320"/>
      <c r="Q11" s="593"/>
      <c r="R11" s="593"/>
      <c r="S11" s="260"/>
    </row>
    <row r="12" spans="1:19" ht="11.25" customHeight="1" x14ac:dyDescent="0.15">
      <c r="A12" s="595" t="s">
        <v>573</v>
      </c>
      <c r="B12" s="595"/>
      <c r="C12" s="595"/>
      <c r="D12" s="596"/>
      <c r="E12" s="78">
        <f>SUM(F12:R12)</f>
        <v>20</v>
      </c>
      <c r="F12" s="75">
        <v>0</v>
      </c>
      <c r="G12" s="75">
        <v>4</v>
      </c>
      <c r="H12" s="75">
        <v>0</v>
      </c>
      <c r="I12" s="75">
        <v>0</v>
      </c>
      <c r="J12" s="599">
        <v>0</v>
      </c>
      <c r="K12" s="599"/>
      <c r="L12" s="599">
        <v>11</v>
      </c>
      <c r="M12" s="599"/>
      <c r="N12" s="599">
        <v>0</v>
      </c>
      <c r="O12" s="599"/>
      <c r="P12" s="75">
        <v>0</v>
      </c>
      <c r="Q12" s="599">
        <v>5</v>
      </c>
      <c r="R12" s="599"/>
      <c r="S12" s="260"/>
    </row>
    <row r="13" spans="1:19" ht="11.25" customHeight="1" x14ac:dyDescent="0.15">
      <c r="A13" s="595" t="s">
        <v>574</v>
      </c>
      <c r="B13" s="595"/>
      <c r="C13" s="595"/>
      <c r="D13" s="596"/>
      <c r="E13" s="78">
        <f t="shared" ref="E13:E23" si="1">SUM(F13:R13)</f>
        <v>7</v>
      </c>
      <c r="F13" s="75">
        <v>0</v>
      </c>
      <c r="G13" s="75">
        <v>2</v>
      </c>
      <c r="H13" s="75">
        <v>0</v>
      </c>
      <c r="I13" s="75">
        <v>0</v>
      </c>
      <c r="J13" s="599">
        <v>0</v>
      </c>
      <c r="K13" s="599"/>
      <c r="L13" s="599">
        <v>2</v>
      </c>
      <c r="M13" s="599"/>
      <c r="N13" s="599">
        <v>0</v>
      </c>
      <c r="O13" s="599"/>
      <c r="P13" s="75">
        <v>0</v>
      </c>
      <c r="Q13" s="599">
        <v>3</v>
      </c>
      <c r="R13" s="599"/>
      <c r="S13" s="260"/>
    </row>
    <row r="14" spans="1:19" ht="11.25" customHeight="1" x14ac:dyDescent="0.15">
      <c r="A14" s="595" t="s">
        <v>555</v>
      </c>
      <c r="B14" s="595"/>
      <c r="C14" s="595"/>
      <c r="D14" s="596"/>
      <c r="E14" s="78">
        <f t="shared" si="1"/>
        <v>15</v>
      </c>
      <c r="F14" s="75">
        <v>1</v>
      </c>
      <c r="G14" s="75">
        <v>4</v>
      </c>
      <c r="H14" s="75">
        <v>0</v>
      </c>
      <c r="I14" s="75">
        <v>0</v>
      </c>
      <c r="J14" s="599">
        <v>0</v>
      </c>
      <c r="K14" s="599"/>
      <c r="L14" s="599">
        <v>8</v>
      </c>
      <c r="M14" s="599"/>
      <c r="N14" s="599">
        <v>0</v>
      </c>
      <c r="O14" s="599"/>
      <c r="P14" s="75">
        <v>0</v>
      </c>
      <c r="Q14" s="599">
        <v>2</v>
      </c>
      <c r="R14" s="599"/>
      <c r="S14" s="260"/>
    </row>
    <row r="15" spans="1:19" ht="11.25" customHeight="1" x14ac:dyDescent="0.15">
      <c r="A15" s="595" t="s">
        <v>556</v>
      </c>
      <c r="B15" s="595"/>
      <c r="C15" s="595"/>
      <c r="D15" s="596"/>
      <c r="E15" s="78">
        <f t="shared" si="1"/>
        <v>13</v>
      </c>
      <c r="F15" s="75">
        <v>0</v>
      </c>
      <c r="G15" s="75">
        <v>2</v>
      </c>
      <c r="H15" s="75">
        <v>0</v>
      </c>
      <c r="I15" s="75">
        <v>0</v>
      </c>
      <c r="J15" s="599">
        <v>0</v>
      </c>
      <c r="K15" s="599"/>
      <c r="L15" s="599">
        <v>6</v>
      </c>
      <c r="M15" s="613"/>
      <c r="N15" s="599">
        <v>0</v>
      </c>
      <c r="O15" s="599"/>
      <c r="P15" s="75">
        <v>0</v>
      </c>
      <c r="Q15" s="599">
        <v>5</v>
      </c>
      <c r="R15" s="599"/>
      <c r="S15" s="260"/>
    </row>
    <row r="16" spans="1:19" ht="11.25" customHeight="1" x14ac:dyDescent="0.15">
      <c r="A16" s="595" t="s">
        <v>569</v>
      </c>
      <c r="B16" s="595"/>
      <c r="C16" s="595"/>
      <c r="D16" s="596"/>
      <c r="E16" s="78">
        <f t="shared" si="1"/>
        <v>17</v>
      </c>
      <c r="F16" s="75">
        <v>0</v>
      </c>
      <c r="G16" s="75">
        <v>8</v>
      </c>
      <c r="H16" s="75">
        <v>2</v>
      </c>
      <c r="I16" s="75">
        <v>0</v>
      </c>
      <c r="J16" s="599">
        <v>0</v>
      </c>
      <c r="K16" s="599"/>
      <c r="L16" s="599">
        <v>6</v>
      </c>
      <c r="M16" s="611"/>
      <c r="N16" s="599">
        <v>0</v>
      </c>
      <c r="O16" s="599"/>
      <c r="P16" s="75">
        <v>0</v>
      </c>
      <c r="Q16" s="599">
        <v>1</v>
      </c>
      <c r="R16" s="599"/>
      <c r="S16" s="260"/>
    </row>
    <row r="17" spans="1:19" ht="11.25" customHeight="1" x14ac:dyDescent="0.15">
      <c r="A17" s="595" t="s">
        <v>570</v>
      </c>
      <c r="B17" s="595"/>
      <c r="C17" s="595"/>
      <c r="D17" s="596"/>
      <c r="E17" s="78">
        <f t="shared" si="1"/>
        <v>9</v>
      </c>
      <c r="F17" s="75">
        <v>0</v>
      </c>
      <c r="G17" s="75">
        <v>3</v>
      </c>
      <c r="H17" s="75">
        <v>0</v>
      </c>
      <c r="I17" s="75">
        <v>0</v>
      </c>
      <c r="J17" s="599">
        <v>0</v>
      </c>
      <c r="K17" s="611"/>
      <c r="L17" s="599">
        <v>2</v>
      </c>
      <c r="M17" s="599"/>
      <c r="N17" s="599">
        <v>0</v>
      </c>
      <c r="O17" s="599"/>
      <c r="P17" s="75">
        <v>0</v>
      </c>
      <c r="Q17" s="599">
        <v>4</v>
      </c>
      <c r="R17" s="599"/>
      <c r="S17" s="260"/>
    </row>
    <row r="18" spans="1:19" ht="11.25" customHeight="1" x14ac:dyDescent="0.15">
      <c r="A18" s="595" t="s">
        <v>558</v>
      </c>
      <c r="B18" s="595"/>
      <c r="C18" s="595"/>
      <c r="D18" s="596"/>
      <c r="E18" s="78">
        <f t="shared" si="1"/>
        <v>8</v>
      </c>
      <c r="F18" s="75">
        <v>1</v>
      </c>
      <c r="G18" s="75">
        <v>0</v>
      </c>
      <c r="H18" s="75">
        <v>1</v>
      </c>
      <c r="I18" s="75">
        <v>0</v>
      </c>
      <c r="J18" s="599">
        <v>0</v>
      </c>
      <c r="K18" s="611"/>
      <c r="L18" s="599">
        <v>4</v>
      </c>
      <c r="M18" s="612"/>
      <c r="N18" s="599">
        <v>0</v>
      </c>
      <c r="O18" s="599"/>
      <c r="P18" s="75">
        <v>0</v>
      </c>
      <c r="Q18" s="599">
        <v>2</v>
      </c>
      <c r="R18" s="599"/>
      <c r="S18" s="260"/>
    </row>
    <row r="19" spans="1:19" ht="11.25" customHeight="1" x14ac:dyDescent="0.15">
      <c r="A19" s="595" t="s">
        <v>559</v>
      </c>
      <c r="B19" s="595"/>
      <c r="C19" s="595"/>
      <c r="D19" s="596"/>
      <c r="E19" s="78">
        <f t="shared" si="1"/>
        <v>12</v>
      </c>
      <c r="F19" s="75">
        <v>0</v>
      </c>
      <c r="G19" s="75">
        <v>3</v>
      </c>
      <c r="H19" s="75">
        <v>0</v>
      </c>
      <c r="I19" s="75">
        <v>0</v>
      </c>
      <c r="J19" s="599">
        <v>0</v>
      </c>
      <c r="K19" s="599"/>
      <c r="L19" s="599">
        <v>4</v>
      </c>
      <c r="M19" s="611"/>
      <c r="N19" s="599">
        <v>0</v>
      </c>
      <c r="O19" s="599"/>
      <c r="P19" s="75">
        <v>0</v>
      </c>
      <c r="Q19" s="599">
        <v>5</v>
      </c>
      <c r="R19" s="599"/>
      <c r="S19" s="260"/>
    </row>
    <row r="20" spans="1:19" ht="11.25" customHeight="1" x14ac:dyDescent="0.15">
      <c r="A20" s="595" t="s">
        <v>571</v>
      </c>
      <c r="B20" s="595"/>
      <c r="C20" s="595"/>
      <c r="D20" s="596"/>
      <c r="E20" s="78">
        <f t="shared" si="1"/>
        <v>8</v>
      </c>
      <c r="F20" s="75">
        <v>0</v>
      </c>
      <c r="G20" s="75">
        <v>2</v>
      </c>
      <c r="H20" s="75">
        <v>1</v>
      </c>
      <c r="I20" s="75">
        <v>0</v>
      </c>
      <c r="J20" s="599">
        <v>0</v>
      </c>
      <c r="K20" s="599"/>
      <c r="L20" s="599">
        <v>3</v>
      </c>
      <c r="M20" s="599"/>
      <c r="N20" s="599">
        <v>0</v>
      </c>
      <c r="O20" s="599"/>
      <c r="P20" s="75">
        <v>0</v>
      </c>
      <c r="Q20" s="599">
        <v>2</v>
      </c>
      <c r="R20" s="599"/>
      <c r="S20" s="260"/>
    </row>
    <row r="21" spans="1:19" ht="11.25" customHeight="1" x14ac:dyDescent="0.15">
      <c r="A21" s="595" t="s">
        <v>561</v>
      </c>
      <c r="B21" s="595"/>
      <c r="C21" s="595"/>
      <c r="D21" s="596"/>
      <c r="E21" s="78">
        <f t="shared" si="1"/>
        <v>8</v>
      </c>
      <c r="F21" s="75">
        <v>0</v>
      </c>
      <c r="G21" s="75">
        <v>3</v>
      </c>
      <c r="H21" s="75">
        <v>2</v>
      </c>
      <c r="I21" s="75">
        <v>0</v>
      </c>
      <c r="J21" s="599">
        <v>1</v>
      </c>
      <c r="K21" s="599"/>
      <c r="L21" s="599">
        <v>1</v>
      </c>
      <c r="M21" s="599"/>
      <c r="N21" s="599">
        <v>0</v>
      </c>
      <c r="O21" s="599"/>
      <c r="P21" s="75">
        <v>0</v>
      </c>
      <c r="Q21" s="599">
        <v>1</v>
      </c>
      <c r="R21" s="599"/>
      <c r="S21" s="260"/>
    </row>
    <row r="22" spans="1:19" ht="11.25" customHeight="1" x14ac:dyDescent="0.15">
      <c r="A22" s="595" t="s">
        <v>562</v>
      </c>
      <c r="B22" s="595"/>
      <c r="C22" s="595"/>
      <c r="D22" s="596"/>
      <c r="E22" s="78">
        <f t="shared" si="1"/>
        <v>12</v>
      </c>
      <c r="F22" s="75">
        <v>0</v>
      </c>
      <c r="G22" s="75">
        <v>2</v>
      </c>
      <c r="H22" s="75">
        <v>3</v>
      </c>
      <c r="I22" s="75">
        <v>0</v>
      </c>
      <c r="J22" s="599">
        <v>0</v>
      </c>
      <c r="K22" s="599"/>
      <c r="L22" s="599">
        <v>5</v>
      </c>
      <c r="M22" s="599"/>
      <c r="N22" s="599">
        <v>0</v>
      </c>
      <c r="O22" s="599"/>
      <c r="P22" s="75">
        <v>0</v>
      </c>
      <c r="Q22" s="599">
        <v>2</v>
      </c>
      <c r="R22" s="599"/>
      <c r="S22" s="260"/>
    </row>
    <row r="23" spans="1:19" ht="11.25" customHeight="1" thickBot="1" x14ac:dyDescent="0.2">
      <c r="A23" s="595" t="s">
        <v>563</v>
      </c>
      <c r="B23" s="595"/>
      <c r="C23" s="595"/>
      <c r="D23" s="596"/>
      <c r="E23" s="80">
        <f t="shared" si="1"/>
        <v>11</v>
      </c>
      <c r="F23" s="75">
        <v>0</v>
      </c>
      <c r="G23" s="81">
        <v>2</v>
      </c>
      <c r="H23" s="81">
        <v>0</v>
      </c>
      <c r="I23" s="75">
        <v>0</v>
      </c>
      <c r="J23" s="599">
        <v>0</v>
      </c>
      <c r="K23" s="599"/>
      <c r="L23" s="608">
        <v>8</v>
      </c>
      <c r="M23" s="609"/>
      <c r="N23" s="608">
        <v>0</v>
      </c>
      <c r="O23" s="608"/>
      <c r="P23" s="81">
        <v>0</v>
      </c>
      <c r="Q23" s="610">
        <v>1</v>
      </c>
      <c r="R23" s="610"/>
      <c r="S23" s="260"/>
    </row>
    <row r="24" spans="1:19" ht="10.5" customHeight="1" x14ac:dyDescent="0.15">
      <c r="A24" s="250" t="s">
        <v>462</v>
      </c>
      <c r="B24" s="250"/>
      <c r="C24" s="250"/>
      <c r="D24" s="250"/>
      <c r="E24" s="250"/>
      <c r="F24" s="250"/>
      <c r="G24" s="250"/>
      <c r="H24" s="250"/>
      <c r="I24" s="250"/>
      <c r="J24" s="250"/>
      <c r="K24" s="250"/>
      <c r="L24" s="250"/>
      <c r="M24" s="250"/>
      <c r="N24" s="250"/>
      <c r="O24" s="250"/>
      <c r="P24" s="250"/>
      <c r="Q24" s="246"/>
    </row>
    <row r="25" spans="1:19" x14ac:dyDescent="0.15">
      <c r="C25" s="262"/>
      <c r="E25" s="260"/>
      <c r="F25" s="260"/>
      <c r="G25" s="260"/>
      <c r="H25" s="260"/>
      <c r="I25" s="260"/>
      <c r="J25" s="260"/>
      <c r="K25" s="260"/>
      <c r="L25" s="260"/>
      <c r="M25" s="260"/>
      <c r="N25" s="260"/>
      <c r="O25" s="260"/>
      <c r="P25" s="260"/>
      <c r="Q25" s="260"/>
      <c r="R25" s="260"/>
    </row>
    <row r="26" spans="1:19" x14ac:dyDescent="0.15">
      <c r="E26" s="260"/>
      <c r="F26" s="260"/>
      <c r="G26" s="260"/>
      <c r="H26" s="260"/>
      <c r="I26" s="260"/>
      <c r="J26" s="260"/>
      <c r="K26" s="260"/>
      <c r="L26" s="260"/>
      <c r="M26" s="260"/>
      <c r="N26" s="260"/>
      <c r="O26" s="260"/>
      <c r="P26" s="260"/>
      <c r="Q26" s="260"/>
      <c r="R26" s="260"/>
    </row>
  </sheetData>
  <mergeCells count="97">
    <mergeCell ref="A1:R1"/>
    <mergeCell ref="A2:R2"/>
    <mergeCell ref="A3:D5"/>
    <mergeCell ref="J4:K4"/>
    <mergeCell ref="L4:M4"/>
    <mergeCell ref="N4:O4"/>
    <mergeCell ref="Q4:R4"/>
    <mergeCell ref="A7:D7"/>
    <mergeCell ref="J7:K7"/>
    <mergeCell ref="L7:M7"/>
    <mergeCell ref="N7:O7"/>
    <mergeCell ref="Q7:R7"/>
    <mergeCell ref="A6:D6"/>
    <mergeCell ref="J6:K6"/>
    <mergeCell ref="L6:M6"/>
    <mergeCell ref="N6:O6"/>
    <mergeCell ref="Q6:R6"/>
    <mergeCell ref="A9:D9"/>
    <mergeCell ref="J9:K9"/>
    <mergeCell ref="L9:M9"/>
    <mergeCell ref="N9:O9"/>
    <mergeCell ref="Q9:R9"/>
    <mergeCell ref="A8:D8"/>
    <mergeCell ref="J8:K8"/>
    <mergeCell ref="L8:M8"/>
    <mergeCell ref="N8:O8"/>
    <mergeCell ref="Q8:R8"/>
    <mergeCell ref="A11:D11"/>
    <mergeCell ref="J11:K11"/>
    <mergeCell ref="L11:M11"/>
    <mergeCell ref="N11:O11"/>
    <mergeCell ref="Q11:R11"/>
    <mergeCell ref="A10:D10"/>
    <mergeCell ref="J10:K10"/>
    <mergeCell ref="L10:M10"/>
    <mergeCell ref="N10:O10"/>
    <mergeCell ref="Q10:R10"/>
    <mergeCell ref="A13:D13"/>
    <mergeCell ref="J13:K13"/>
    <mergeCell ref="L13:M13"/>
    <mergeCell ref="N13:O13"/>
    <mergeCell ref="Q13:R13"/>
    <mergeCell ref="A12:D12"/>
    <mergeCell ref="J12:K12"/>
    <mergeCell ref="L12:M12"/>
    <mergeCell ref="N12:O12"/>
    <mergeCell ref="Q12:R12"/>
    <mergeCell ref="A15:D15"/>
    <mergeCell ref="J15:K15"/>
    <mergeCell ref="L15:M15"/>
    <mergeCell ref="N15:O15"/>
    <mergeCell ref="Q15:R15"/>
    <mergeCell ref="A14:D14"/>
    <mergeCell ref="J14:K14"/>
    <mergeCell ref="L14:M14"/>
    <mergeCell ref="N14:O14"/>
    <mergeCell ref="Q14:R14"/>
    <mergeCell ref="A17:D17"/>
    <mergeCell ref="J17:K17"/>
    <mergeCell ref="L17:M17"/>
    <mergeCell ref="N17:O17"/>
    <mergeCell ref="Q17:R17"/>
    <mergeCell ref="A16:D16"/>
    <mergeCell ref="J16:K16"/>
    <mergeCell ref="L16:M16"/>
    <mergeCell ref="N16:O16"/>
    <mergeCell ref="Q16:R16"/>
    <mergeCell ref="A19:D19"/>
    <mergeCell ref="J19:K19"/>
    <mergeCell ref="L19:M19"/>
    <mergeCell ref="N19:O19"/>
    <mergeCell ref="Q19:R19"/>
    <mergeCell ref="A18:D18"/>
    <mergeCell ref="J18:K18"/>
    <mergeCell ref="L18:M18"/>
    <mergeCell ref="N18:O18"/>
    <mergeCell ref="Q18:R18"/>
    <mergeCell ref="A21:D21"/>
    <mergeCell ref="J21:K21"/>
    <mergeCell ref="L21:M21"/>
    <mergeCell ref="N21:O21"/>
    <mergeCell ref="Q21:R21"/>
    <mergeCell ref="A20:D20"/>
    <mergeCell ref="J20:K20"/>
    <mergeCell ref="L20:M20"/>
    <mergeCell ref="N20:O20"/>
    <mergeCell ref="Q20:R20"/>
    <mergeCell ref="A23:D23"/>
    <mergeCell ref="J23:K23"/>
    <mergeCell ref="L23:M23"/>
    <mergeCell ref="N23:O23"/>
    <mergeCell ref="Q23:R23"/>
    <mergeCell ref="A22:D22"/>
    <mergeCell ref="J22:K22"/>
    <mergeCell ref="L22:M22"/>
    <mergeCell ref="N22:O22"/>
    <mergeCell ref="Q22:R22"/>
  </mergeCells>
  <phoneticPr fontId="2"/>
  <pageMargins left="0.59055118110236227" right="0.59055118110236227" top="0.59055118110236227" bottom="0.59055118110236227"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zoomScaleNormal="100" workbookViewId="0">
      <selection sqref="A1:L1"/>
    </sheetView>
  </sheetViews>
  <sheetFormatPr defaultRowHeight="10.5" x14ac:dyDescent="0.15"/>
  <cols>
    <col min="1" max="2" width="6.875" style="171" customWidth="1"/>
    <col min="3" max="4" width="15" style="171" customWidth="1"/>
    <col min="5" max="5" width="3.75" style="186" customWidth="1"/>
    <col min="6" max="7" width="6.875" style="171" customWidth="1"/>
    <col min="8" max="12" width="6.125" style="171" customWidth="1"/>
    <col min="13" max="20" width="2.25" style="171" customWidth="1"/>
    <col min="21" max="16384" width="9" style="171"/>
  </cols>
  <sheetData>
    <row r="1" spans="1:12" ht="17.25" x14ac:dyDescent="0.15">
      <c r="A1" s="614" t="s">
        <v>542</v>
      </c>
      <c r="B1" s="614"/>
      <c r="C1" s="614"/>
      <c r="D1" s="614"/>
      <c r="E1" s="614"/>
      <c r="F1" s="614"/>
      <c r="G1" s="614"/>
      <c r="H1" s="614"/>
      <c r="I1" s="614"/>
      <c r="J1" s="614"/>
      <c r="K1" s="614"/>
      <c r="L1" s="614"/>
    </row>
    <row r="2" spans="1:12" ht="18.75" customHeight="1" x14ac:dyDescent="0.15">
      <c r="A2" s="187"/>
      <c r="B2" s="187"/>
      <c r="C2" s="187"/>
      <c r="D2" s="187"/>
      <c r="E2" s="173"/>
    </row>
    <row r="3" spans="1:12" ht="15" customHeight="1" x14ac:dyDescent="0.15">
      <c r="A3" s="615" t="s">
        <v>470</v>
      </c>
      <c r="B3" s="615"/>
      <c r="C3" s="615"/>
      <c r="D3" s="615"/>
      <c r="E3" s="173"/>
      <c r="F3" s="407" t="s">
        <v>471</v>
      </c>
      <c r="G3" s="407"/>
      <c r="H3" s="407"/>
      <c r="I3" s="407"/>
      <c r="J3" s="407"/>
      <c r="K3" s="407"/>
      <c r="L3" s="407"/>
    </row>
    <row r="4" spans="1:12" ht="9" customHeight="1" x14ac:dyDescent="0.15">
      <c r="A4" s="187"/>
      <c r="B4" s="187"/>
      <c r="C4" s="187"/>
      <c r="D4" s="187"/>
      <c r="E4" s="173"/>
      <c r="F4" s="187"/>
      <c r="G4" s="187"/>
      <c r="H4" s="187"/>
      <c r="I4" s="187"/>
      <c r="J4" s="187"/>
      <c r="K4" s="187"/>
      <c r="L4" s="187"/>
    </row>
    <row r="5" spans="1:12" ht="15" customHeight="1" thickBot="1" x14ac:dyDescent="0.2">
      <c r="B5" s="176"/>
      <c r="C5" s="176"/>
      <c r="D5" s="170" t="s">
        <v>247</v>
      </c>
      <c r="E5" s="168"/>
      <c r="F5" s="372" t="s">
        <v>509</v>
      </c>
      <c r="G5" s="372"/>
      <c r="H5" s="372"/>
      <c r="I5" s="372"/>
      <c r="J5" s="372"/>
      <c r="K5" s="372"/>
      <c r="L5" s="372"/>
    </row>
    <row r="6" spans="1:12" ht="15" customHeight="1" x14ac:dyDescent="0.15">
      <c r="A6" s="397" t="s">
        <v>473</v>
      </c>
      <c r="B6" s="616"/>
      <c r="C6" s="619" t="s">
        <v>472</v>
      </c>
      <c r="D6" s="423" t="s">
        <v>182</v>
      </c>
      <c r="E6" s="173"/>
      <c r="F6" s="397" t="s">
        <v>473</v>
      </c>
      <c r="G6" s="616"/>
      <c r="H6" s="619" t="s">
        <v>180</v>
      </c>
      <c r="I6" s="619" t="s">
        <v>181</v>
      </c>
      <c r="J6" s="619" t="s">
        <v>111</v>
      </c>
      <c r="K6" s="35" t="s">
        <v>179</v>
      </c>
      <c r="L6" s="423" t="s">
        <v>18</v>
      </c>
    </row>
    <row r="7" spans="1:12" ht="15" customHeight="1" x14ac:dyDescent="0.15">
      <c r="A7" s="617"/>
      <c r="B7" s="618"/>
      <c r="C7" s="430"/>
      <c r="D7" s="424"/>
      <c r="E7" s="173"/>
      <c r="F7" s="617"/>
      <c r="G7" s="618"/>
      <c r="H7" s="430"/>
      <c r="I7" s="430"/>
      <c r="J7" s="430"/>
      <c r="K7" s="175" t="s">
        <v>183</v>
      </c>
      <c r="L7" s="424"/>
    </row>
    <row r="8" spans="1:12" ht="15" customHeight="1" x14ac:dyDescent="0.15">
      <c r="A8" s="373" t="s">
        <v>626</v>
      </c>
      <c r="B8" s="376"/>
      <c r="C8" s="83" t="s">
        <v>232</v>
      </c>
      <c r="D8" s="70">
        <v>1</v>
      </c>
      <c r="E8" s="70"/>
      <c r="F8" s="410" t="s">
        <v>626</v>
      </c>
      <c r="G8" s="411"/>
      <c r="H8" s="83">
        <v>0</v>
      </c>
      <c r="I8" s="70">
        <v>0</v>
      </c>
      <c r="J8" s="70">
        <v>6</v>
      </c>
      <c r="K8" s="70">
        <v>4</v>
      </c>
      <c r="L8" s="70">
        <v>0</v>
      </c>
    </row>
    <row r="9" spans="1:12" ht="15" customHeight="1" x14ac:dyDescent="0.15">
      <c r="A9" s="373" t="s">
        <v>627</v>
      </c>
      <c r="B9" s="376"/>
      <c r="C9" s="83" t="s">
        <v>232</v>
      </c>
      <c r="D9" s="70">
        <v>7</v>
      </c>
      <c r="E9" s="70"/>
      <c r="F9" s="373" t="s">
        <v>627</v>
      </c>
      <c r="G9" s="376"/>
      <c r="H9" s="83">
        <v>4</v>
      </c>
      <c r="I9" s="70">
        <v>3</v>
      </c>
      <c r="J9" s="70">
        <v>3</v>
      </c>
      <c r="K9" s="70">
        <v>5</v>
      </c>
      <c r="L9" s="70" t="s">
        <v>232</v>
      </c>
    </row>
    <row r="10" spans="1:12" ht="15" customHeight="1" x14ac:dyDescent="0.15">
      <c r="A10" s="373" t="s">
        <v>628</v>
      </c>
      <c r="B10" s="376"/>
      <c r="C10" s="83" t="s">
        <v>232</v>
      </c>
      <c r="D10" s="70" t="s">
        <v>232</v>
      </c>
      <c r="E10" s="70"/>
      <c r="F10" s="373" t="s">
        <v>628</v>
      </c>
      <c r="G10" s="376"/>
      <c r="H10" s="83" t="s">
        <v>232</v>
      </c>
      <c r="I10" s="70" t="s">
        <v>232</v>
      </c>
      <c r="J10" s="70" t="s">
        <v>232</v>
      </c>
      <c r="K10" s="192" t="s">
        <v>232</v>
      </c>
      <c r="L10" s="70" t="s">
        <v>232</v>
      </c>
    </row>
    <row r="11" spans="1:12" ht="15" customHeight="1" x14ac:dyDescent="0.15">
      <c r="A11" s="373" t="s">
        <v>629</v>
      </c>
      <c r="B11" s="376"/>
      <c r="C11" s="83" t="s">
        <v>232</v>
      </c>
      <c r="D11" s="70">
        <v>11</v>
      </c>
      <c r="E11" s="70"/>
      <c r="F11" s="373" t="s">
        <v>629</v>
      </c>
      <c r="G11" s="376"/>
      <c r="H11" s="83">
        <v>1</v>
      </c>
      <c r="I11" s="70" t="s">
        <v>232</v>
      </c>
      <c r="J11" s="70">
        <v>17</v>
      </c>
      <c r="K11" s="70" t="s">
        <v>232</v>
      </c>
      <c r="L11" s="70" t="s">
        <v>232</v>
      </c>
    </row>
    <row r="12" spans="1:12" ht="15" customHeight="1" thickBot="1" x14ac:dyDescent="0.2">
      <c r="A12" s="373" t="s">
        <v>630</v>
      </c>
      <c r="B12" s="376"/>
      <c r="C12" s="83" t="s">
        <v>232</v>
      </c>
      <c r="D12" s="70">
        <v>7</v>
      </c>
      <c r="E12" s="70"/>
      <c r="F12" s="372" t="s">
        <v>630</v>
      </c>
      <c r="G12" s="409"/>
      <c r="H12" s="71" t="s">
        <v>232</v>
      </c>
      <c r="I12" s="84" t="s">
        <v>232</v>
      </c>
      <c r="J12" s="84">
        <v>5</v>
      </c>
      <c r="K12" s="84">
        <v>1</v>
      </c>
      <c r="L12" s="84" t="s">
        <v>232</v>
      </c>
    </row>
    <row r="13" spans="1:12" ht="15" customHeight="1" x14ac:dyDescent="0.15">
      <c r="A13" s="179" t="s">
        <v>383</v>
      </c>
      <c r="B13" s="179"/>
      <c r="C13" s="179"/>
      <c r="D13" s="179"/>
      <c r="E13" s="181"/>
      <c r="F13" s="186" t="s">
        <v>510</v>
      </c>
      <c r="G13" s="186"/>
      <c r="H13" s="186"/>
      <c r="I13" s="186"/>
      <c r="J13" s="186"/>
      <c r="K13" s="186"/>
      <c r="L13" s="186"/>
    </row>
    <row r="15" spans="1:12" x14ac:dyDescent="0.15">
      <c r="A15" s="201"/>
    </row>
  </sheetData>
  <mergeCells count="22">
    <mergeCell ref="A11:B11"/>
    <mergeCell ref="F11:G11"/>
    <mergeCell ref="A12:B12"/>
    <mergeCell ref="F12:G12"/>
    <mergeCell ref="A8:B8"/>
    <mergeCell ref="F8:G8"/>
    <mergeCell ref="A9:B9"/>
    <mergeCell ref="F9:G9"/>
    <mergeCell ref="A10:B10"/>
    <mergeCell ref="F10:G10"/>
    <mergeCell ref="A1:L1"/>
    <mergeCell ref="A3:D3"/>
    <mergeCell ref="F3:L3"/>
    <mergeCell ref="F5:L5"/>
    <mergeCell ref="A6:B7"/>
    <mergeCell ref="C6:C7"/>
    <mergeCell ref="D6:D7"/>
    <mergeCell ref="F6:G7"/>
    <mergeCell ref="H6:H7"/>
    <mergeCell ref="I6:I7"/>
    <mergeCell ref="J6:J7"/>
    <mergeCell ref="L6:L7"/>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zoomScaleNormal="100" workbookViewId="0">
      <selection sqref="A1:L1"/>
    </sheetView>
  </sheetViews>
  <sheetFormatPr defaultRowHeight="10.5" x14ac:dyDescent="0.15"/>
  <cols>
    <col min="1" max="12" width="7.375" style="171" customWidth="1"/>
    <col min="13" max="37" width="2.25" style="171" customWidth="1"/>
    <col min="38" max="16384" width="9" style="171"/>
  </cols>
  <sheetData>
    <row r="1" spans="1:12" ht="15" customHeight="1" x14ac:dyDescent="0.15">
      <c r="A1" s="407" t="s">
        <v>196</v>
      </c>
      <c r="B1" s="407"/>
      <c r="C1" s="620"/>
      <c r="D1" s="620"/>
      <c r="E1" s="620"/>
      <c r="F1" s="620"/>
      <c r="G1" s="620"/>
      <c r="H1" s="620"/>
      <c r="I1" s="620"/>
      <c r="J1" s="620"/>
      <c r="K1" s="620"/>
      <c r="L1" s="620"/>
    </row>
    <row r="2" spans="1:12" ht="9" customHeight="1" x14ac:dyDescent="0.15">
      <c r="A2" s="407"/>
      <c r="B2" s="407"/>
      <c r="C2" s="407"/>
      <c r="D2" s="407"/>
      <c r="E2" s="407"/>
      <c r="F2" s="407"/>
      <c r="G2" s="407"/>
      <c r="H2" s="407"/>
      <c r="I2" s="407"/>
      <c r="J2" s="407"/>
      <c r="K2" s="407"/>
      <c r="L2" s="407"/>
    </row>
    <row r="3" spans="1:12" ht="15" customHeight="1" thickBot="1" x14ac:dyDescent="0.2">
      <c r="A3" s="372" t="s">
        <v>248</v>
      </c>
      <c r="B3" s="372"/>
      <c r="C3" s="453"/>
      <c r="D3" s="453"/>
      <c r="E3" s="453"/>
      <c r="F3" s="453"/>
      <c r="G3" s="453"/>
      <c r="H3" s="453"/>
      <c r="I3" s="453"/>
      <c r="J3" s="453"/>
      <c r="K3" s="453"/>
      <c r="L3" s="453"/>
    </row>
    <row r="4" spans="1:12" ht="15" customHeight="1" x14ac:dyDescent="0.15">
      <c r="A4" s="397" t="s">
        <v>476</v>
      </c>
      <c r="B4" s="616"/>
      <c r="C4" s="619" t="s">
        <v>184</v>
      </c>
      <c r="D4" s="193" t="s">
        <v>185</v>
      </c>
      <c r="E4" s="619" t="s">
        <v>113</v>
      </c>
      <c r="F4" s="619"/>
      <c r="G4" s="619"/>
      <c r="H4" s="619"/>
      <c r="I4" s="619" t="s">
        <v>188</v>
      </c>
      <c r="J4" s="619" t="s">
        <v>189</v>
      </c>
      <c r="K4" s="619" t="s">
        <v>190</v>
      </c>
      <c r="L4" s="177" t="s">
        <v>191</v>
      </c>
    </row>
    <row r="5" spans="1:12" ht="15" customHeight="1" x14ac:dyDescent="0.15">
      <c r="A5" s="617"/>
      <c r="B5" s="618"/>
      <c r="C5" s="430"/>
      <c r="D5" s="182" t="s">
        <v>474</v>
      </c>
      <c r="E5" s="183" t="s">
        <v>186</v>
      </c>
      <c r="F5" s="183" t="s">
        <v>112</v>
      </c>
      <c r="G5" s="183" t="s">
        <v>187</v>
      </c>
      <c r="H5" s="183" t="s">
        <v>18</v>
      </c>
      <c r="I5" s="430"/>
      <c r="J5" s="430"/>
      <c r="K5" s="430"/>
      <c r="L5" s="178" t="s">
        <v>475</v>
      </c>
    </row>
    <row r="6" spans="1:12" ht="15" customHeight="1" x14ac:dyDescent="0.15">
      <c r="A6" s="410" t="s">
        <v>631</v>
      </c>
      <c r="B6" s="411"/>
      <c r="C6" s="94" t="s">
        <v>232</v>
      </c>
      <c r="D6" s="95" t="s">
        <v>232</v>
      </c>
      <c r="E6" s="95" t="s">
        <v>232</v>
      </c>
      <c r="F6" s="95" t="s">
        <v>232</v>
      </c>
      <c r="G6" s="95" t="s">
        <v>232</v>
      </c>
      <c r="H6" s="95" t="s">
        <v>232</v>
      </c>
      <c r="I6" s="95" t="s">
        <v>232</v>
      </c>
      <c r="J6" s="95" t="s">
        <v>232</v>
      </c>
      <c r="K6" s="95" t="s">
        <v>232</v>
      </c>
      <c r="L6" s="95" t="s">
        <v>232</v>
      </c>
    </row>
    <row r="7" spans="1:12" ht="15" customHeight="1" x14ac:dyDescent="0.15">
      <c r="A7" s="370" t="s">
        <v>480</v>
      </c>
      <c r="B7" s="376"/>
      <c r="C7" s="94" t="s">
        <v>232</v>
      </c>
      <c r="D7" s="95" t="s">
        <v>232</v>
      </c>
      <c r="E7" s="95" t="s">
        <v>232</v>
      </c>
      <c r="F7" s="95" t="s">
        <v>232</v>
      </c>
      <c r="G7" s="95" t="s">
        <v>232</v>
      </c>
      <c r="H7" s="95" t="s">
        <v>232</v>
      </c>
      <c r="I7" s="95" t="s">
        <v>232</v>
      </c>
      <c r="J7" s="95" t="s">
        <v>232</v>
      </c>
      <c r="K7" s="95" t="s">
        <v>232</v>
      </c>
      <c r="L7" s="95" t="s">
        <v>232</v>
      </c>
    </row>
    <row r="8" spans="1:12" ht="15" customHeight="1" x14ac:dyDescent="0.15">
      <c r="A8" s="370" t="s">
        <v>499</v>
      </c>
      <c r="B8" s="376"/>
      <c r="C8" s="94" t="s">
        <v>232</v>
      </c>
      <c r="D8" s="95" t="s">
        <v>232</v>
      </c>
      <c r="E8" s="95" t="s">
        <v>232</v>
      </c>
      <c r="F8" s="95" t="s">
        <v>232</v>
      </c>
      <c r="G8" s="95" t="s">
        <v>232</v>
      </c>
      <c r="H8" s="95" t="s">
        <v>232</v>
      </c>
      <c r="I8" s="95" t="s">
        <v>232</v>
      </c>
      <c r="J8" s="95" t="s">
        <v>232</v>
      </c>
      <c r="K8" s="95" t="s">
        <v>232</v>
      </c>
      <c r="L8" s="95" t="s">
        <v>232</v>
      </c>
    </row>
    <row r="9" spans="1:12" ht="15" customHeight="1" x14ac:dyDescent="0.15">
      <c r="A9" s="370" t="s">
        <v>500</v>
      </c>
      <c r="B9" s="376"/>
      <c r="C9" s="94" t="s">
        <v>232</v>
      </c>
      <c r="D9" s="95" t="s">
        <v>232</v>
      </c>
      <c r="E9" s="95" t="s">
        <v>232</v>
      </c>
      <c r="F9" s="95" t="s">
        <v>232</v>
      </c>
      <c r="G9" s="95" t="s">
        <v>232</v>
      </c>
      <c r="H9" s="95" t="s">
        <v>232</v>
      </c>
      <c r="I9" s="95" t="s">
        <v>232</v>
      </c>
      <c r="J9" s="95" t="s">
        <v>232</v>
      </c>
      <c r="K9" s="95" t="s">
        <v>232</v>
      </c>
      <c r="L9" s="95" t="s">
        <v>232</v>
      </c>
    </row>
    <row r="10" spans="1:12" ht="15" customHeight="1" thickBot="1" x14ac:dyDescent="0.2">
      <c r="A10" s="370" t="s">
        <v>632</v>
      </c>
      <c r="B10" s="376"/>
      <c r="C10" s="94" t="s">
        <v>232</v>
      </c>
      <c r="D10" s="95" t="s">
        <v>232</v>
      </c>
      <c r="E10" s="95" t="s">
        <v>232</v>
      </c>
      <c r="F10" s="95" t="s">
        <v>232</v>
      </c>
      <c r="G10" s="95" t="s">
        <v>232</v>
      </c>
      <c r="H10" s="95" t="s">
        <v>232</v>
      </c>
      <c r="I10" s="95" t="s">
        <v>232</v>
      </c>
      <c r="J10" s="95" t="s">
        <v>232</v>
      </c>
      <c r="K10" s="95" t="s">
        <v>232</v>
      </c>
      <c r="L10" s="95" t="s">
        <v>232</v>
      </c>
    </row>
    <row r="11" spans="1:12" ht="15" customHeight="1" x14ac:dyDescent="0.15">
      <c r="A11" s="87" t="s">
        <v>439</v>
      </c>
      <c r="B11" s="87"/>
      <c r="C11" s="87"/>
      <c r="D11" s="118"/>
      <c r="E11" s="118"/>
      <c r="F11" s="87"/>
      <c r="G11" s="87"/>
      <c r="H11" s="87"/>
      <c r="I11" s="87"/>
      <c r="J11" s="87"/>
      <c r="K11" s="87"/>
      <c r="L11" s="87"/>
    </row>
    <row r="12" spans="1:12" ht="15" customHeight="1" x14ac:dyDescent="0.15">
      <c r="A12" s="119" t="s">
        <v>440</v>
      </c>
      <c r="B12" s="88"/>
      <c r="C12" s="88"/>
      <c r="D12" s="119"/>
      <c r="E12" s="89"/>
      <c r="F12" s="88"/>
      <c r="G12" s="88"/>
      <c r="H12" s="88"/>
      <c r="I12" s="88"/>
      <c r="J12" s="88"/>
      <c r="K12" s="88"/>
      <c r="L12" s="88"/>
    </row>
    <row r="14" spans="1:12" x14ac:dyDescent="0.15">
      <c r="B14" s="201"/>
    </row>
  </sheetData>
  <mergeCells count="14">
    <mergeCell ref="A6:B6"/>
    <mergeCell ref="A7:B7"/>
    <mergeCell ref="A8:B8"/>
    <mergeCell ref="A9:B9"/>
    <mergeCell ref="A10:B10"/>
    <mergeCell ref="A1:L1"/>
    <mergeCell ref="A2:L2"/>
    <mergeCell ref="A3:L3"/>
    <mergeCell ref="A4:B5"/>
    <mergeCell ref="C4:C5"/>
    <mergeCell ref="E4:H4"/>
    <mergeCell ref="I4:I5"/>
    <mergeCell ref="J4:J5"/>
    <mergeCell ref="K4:K5"/>
  </mergeCells>
  <phoneticPr fontId="2"/>
  <pageMargins left="0.59055118110236227" right="0.59055118110236227" top="0.78740157480314965" bottom="0.78740157480314965" header="0.51181102362204722" footer="0.51181102362204722"/>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showGridLines="0" zoomScaleNormal="100" workbookViewId="0">
      <selection sqref="A1:P1"/>
    </sheetView>
  </sheetViews>
  <sheetFormatPr defaultRowHeight="10.5" x14ac:dyDescent="0.15"/>
  <cols>
    <col min="1" max="1" width="1.25" style="171" customWidth="1"/>
    <col min="2" max="2" width="17.5" style="171" customWidth="1"/>
    <col min="3" max="4" width="1.25" style="171" customWidth="1"/>
    <col min="5" max="5" width="11.625" style="171" customWidth="1"/>
    <col min="6" max="7" width="1.25" style="171" customWidth="1"/>
    <col min="8" max="8" width="11.625" style="171" customWidth="1"/>
    <col min="9" max="10" width="1.25" style="171" customWidth="1"/>
    <col min="11" max="11" width="11.625" style="171" customWidth="1"/>
    <col min="12" max="13" width="1.25" style="171" customWidth="1"/>
    <col min="14" max="15" width="10.625" style="171" customWidth="1"/>
    <col min="16" max="16" width="1.25" style="171" customWidth="1"/>
    <col min="17" max="20" width="2.25" style="171" customWidth="1"/>
    <col min="21" max="16384" width="9" style="171"/>
  </cols>
  <sheetData>
    <row r="1" spans="1:16" ht="15" customHeight="1" x14ac:dyDescent="0.15">
      <c r="A1" s="407" t="s">
        <v>123</v>
      </c>
      <c r="B1" s="407"/>
      <c r="C1" s="407"/>
      <c r="D1" s="407"/>
      <c r="E1" s="407"/>
      <c r="F1" s="407"/>
      <c r="G1" s="407"/>
      <c r="H1" s="407"/>
      <c r="I1" s="407"/>
      <c r="J1" s="407"/>
      <c r="K1" s="407"/>
      <c r="L1" s="407"/>
      <c r="M1" s="407"/>
      <c r="N1" s="407"/>
      <c r="O1" s="407"/>
      <c r="P1" s="407"/>
    </row>
    <row r="2" spans="1:16" ht="8.25" customHeight="1" x14ac:dyDescent="0.15">
      <c r="A2" s="173"/>
      <c r="B2" s="173"/>
      <c r="C2" s="173"/>
      <c r="D2" s="173"/>
      <c r="E2" s="173"/>
      <c r="F2" s="173"/>
      <c r="G2" s="173"/>
      <c r="H2" s="173"/>
      <c r="I2" s="173"/>
      <c r="J2" s="173"/>
      <c r="K2" s="173"/>
      <c r="L2" s="173"/>
      <c r="M2" s="173"/>
      <c r="N2" s="173"/>
      <c r="O2" s="173"/>
      <c r="P2" s="173"/>
    </row>
    <row r="3" spans="1:16" ht="15" customHeight="1" thickBot="1" x14ac:dyDescent="0.2">
      <c r="A3" s="176"/>
      <c r="B3" s="173"/>
      <c r="C3" s="194"/>
      <c r="D3" s="194"/>
      <c r="E3" s="194"/>
      <c r="F3" s="194"/>
      <c r="G3" s="194"/>
      <c r="H3" s="194"/>
      <c r="I3" s="194"/>
      <c r="J3" s="194"/>
      <c r="K3" s="194"/>
      <c r="L3" s="194"/>
      <c r="M3" s="194"/>
      <c r="N3" s="194"/>
      <c r="O3" s="194"/>
      <c r="P3" s="194"/>
    </row>
    <row r="4" spans="1:16" ht="15" customHeight="1" x14ac:dyDescent="0.15">
      <c r="A4" s="23"/>
      <c r="B4" s="185" t="s">
        <v>192</v>
      </c>
      <c r="C4" s="184"/>
      <c r="D4" s="455" t="s">
        <v>125</v>
      </c>
      <c r="E4" s="455"/>
      <c r="F4" s="450"/>
      <c r="G4" s="452" t="s">
        <v>124</v>
      </c>
      <c r="H4" s="452"/>
      <c r="I4" s="452"/>
      <c r="J4" s="452" t="s">
        <v>193</v>
      </c>
      <c r="K4" s="452"/>
      <c r="L4" s="452"/>
      <c r="M4" s="452"/>
      <c r="N4" s="452"/>
      <c r="O4" s="452"/>
      <c r="P4" s="454"/>
    </row>
    <row r="5" spans="1:16" ht="15" customHeight="1" x14ac:dyDescent="0.15">
      <c r="B5" s="173"/>
      <c r="C5" s="174"/>
      <c r="D5" s="173"/>
      <c r="E5" s="173"/>
      <c r="F5" s="180"/>
      <c r="G5" s="173"/>
      <c r="H5" s="173"/>
      <c r="I5" s="180"/>
      <c r="J5" s="173"/>
      <c r="K5" s="173"/>
      <c r="L5" s="173"/>
      <c r="M5" s="173"/>
      <c r="N5" s="173"/>
      <c r="O5" s="173"/>
      <c r="P5" s="173"/>
    </row>
    <row r="6" spans="1:16" ht="15" customHeight="1" x14ac:dyDescent="0.15">
      <c r="B6" s="20" t="s">
        <v>195</v>
      </c>
      <c r="C6" s="22"/>
      <c r="E6" s="125" t="s">
        <v>115</v>
      </c>
      <c r="F6" s="186"/>
      <c r="H6" s="125" t="s">
        <v>114</v>
      </c>
      <c r="I6" s="186"/>
      <c r="K6" s="187" t="s">
        <v>119</v>
      </c>
      <c r="N6" s="26">
        <v>5.88</v>
      </c>
      <c r="O6" s="187" t="s">
        <v>511</v>
      </c>
    </row>
    <row r="7" spans="1:16" ht="15" customHeight="1" x14ac:dyDescent="0.15">
      <c r="C7" s="5"/>
      <c r="F7" s="186"/>
      <c r="I7" s="186"/>
      <c r="K7" s="187" t="s">
        <v>120</v>
      </c>
      <c r="N7" s="26">
        <v>3.01</v>
      </c>
      <c r="O7" s="187" t="s">
        <v>512</v>
      </c>
    </row>
    <row r="8" spans="1:16" ht="15" customHeight="1" x14ac:dyDescent="0.15">
      <c r="C8" s="5"/>
      <c r="F8" s="186"/>
      <c r="I8" s="186"/>
      <c r="K8" s="187" t="s">
        <v>121</v>
      </c>
      <c r="N8" s="26">
        <v>1.07</v>
      </c>
      <c r="O8" s="187" t="s">
        <v>512</v>
      </c>
    </row>
    <row r="9" spans="1:16" ht="15" customHeight="1" x14ac:dyDescent="0.15">
      <c r="C9" s="5"/>
      <c r="F9" s="186"/>
      <c r="I9" s="186"/>
      <c r="K9" s="187" t="s">
        <v>13</v>
      </c>
      <c r="N9" s="26">
        <v>9.9600000000000009</v>
      </c>
      <c r="O9" s="187" t="s">
        <v>513</v>
      </c>
    </row>
    <row r="10" spans="1:16" ht="15" customHeight="1" x14ac:dyDescent="0.15">
      <c r="C10" s="5"/>
      <c r="F10" s="186"/>
      <c r="I10" s="186"/>
      <c r="N10" s="27"/>
    </row>
    <row r="11" spans="1:16" ht="15" customHeight="1" x14ac:dyDescent="0.15">
      <c r="B11" s="20" t="s">
        <v>194</v>
      </c>
      <c r="C11" s="22"/>
      <c r="E11" s="125" t="s">
        <v>116</v>
      </c>
      <c r="F11" s="186"/>
      <c r="H11" s="125" t="s">
        <v>117</v>
      </c>
      <c r="I11" s="186"/>
      <c r="K11" s="187" t="s">
        <v>120</v>
      </c>
      <c r="N11" s="26">
        <v>0.24</v>
      </c>
      <c r="O11" s="187" t="s">
        <v>514</v>
      </c>
    </row>
    <row r="12" spans="1:16" ht="15" customHeight="1" x14ac:dyDescent="0.15">
      <c r="C12" s="5"/>
      <c r="F12" s="186"/>
      <c r="I12" s="186"/>
      <c r="K12" s="187" t="s">
        <v>121</v>
      </c>
      <c r="N12" s="26">
        <v>0.04</v>
      </c>
      <c r="O12" s="187" t="s">
        <v>513</v>
      </c>
    </row>
    <row r="13" spans="1:16" ht="15" customHeight="1" x14ac:dyDescent="0.15">
      <c r="C13" s="5"/>
      <c r="F13" s="186"/>
      <c r="I13" s="186"/>
      <c r="K13" s="187" t="s">
        <v>122</v>
      </c>
      <c r="N13" s="26">
        <v>0.23</v>
      </c>
      <c r="O13" s="187" t="s">
        <v>513</v>
      </c>
    </row>
    <row r="14" spans="1:16" ht="15" customHeight="1" x14ac:dyDescent="0.15">
      <c r="C14" s="5"/>
      <c r="F14" s="186"/>
      <c r="I14" s="186"/>
      <c r="K14" s="187" t="s">
        <v>13</v>
      </c>
      <c r="N14" s="26">
        <v>0.51</v>
      </c>
      <c r="O14" s="187" t="s">
        <v>513</v>
      </c>
    </row>
    <row r="15" spans="1:16" ht="15" customHeight="1" x14ac:dyDescent="0.15">
      <c r="C15" s="5"/>
      <c r="F15" s="186"/>
      <c r="I15" s="186"/>
      <c r="K15" s="187" t="s">
        <v>240</v>
      </c>
      <c r="N15" s="25">
        <v>6</v>
      </c>
      <c r="O15" s="187" t="s">
        <v>118</v>
      </c>
    </row>
    <row r="16" spans="1:16" ht="15" customHeight="1" x14ac:dyDescent="0.15">
      <c r="B16" s="186"/>
      <c r="C16" s="5"/>
      <c r="D16" s="186"/>
      <c r="E16" s="186"/>
      <c r="F16" s="186"/>
      <c r="G16" s="186"/>
      <c r="H16" s="186"/>
      <c r="I16" s="186"/>
      <c r="J16" s="186"/>
      <c r="K16" s="173" t="s">
        <v>241</v>
      </c>
      <c r="L16" s="186"/>
      <c r="M16" s="186"/>
      <c r="N16" s="24">
        <v>1</v>
      </c>
      <c r="O16" s="173" t="s">
        <v>515</v>
      </c>
      <c r="P16" s="186"/>
    </row>
    <row r="17" spans="1:16" ht="15" customHeight="1" thickBot="1" x14ac:dyDescent="0.2">
      <c r="A17" s="176"/>
      <c r="B17" s="186"/>
      <c r="C17" s="6"/>
      <c r="D17" s="186"/>
      <c r="E17" s="186"/>
      <c r="F17" s="176"/>
      <c r="G17" s="186"/>
      <c r="H17" s="186"/>
      <c r="I17" s="176"/>
      <c r="J17" s="186"/>
      <c r="K17" s="173"/>
      <c r="L17" s="186"/>
      <c r="M17" s="186"/>
      <c r="N17" s="28"/>
      <c r="O17" s="173"/>
      <c r="P17" s="186"/>
    </row>
    <row r="18" spans="1:16" ht="15" customHeight="1" x14ac:dyDescent="0.15">
      <c r="A18" s="171" t="s">
        <v>516</v>
      </c>
      <c r="B18" s="172"/>
      <c r="C18" s="188"/>
      <c r="D18" s="188"/>
      <c r="E18" s="188"/>
      <c r="F18" s="188"/>
      <c r="G18" s="188"/>
      <c r="H18" s="188"/>
      <c r="I18" s="188"/>
      <c r="J18" s="188"/>
      <c r="K18" s="188"/>
      <c r="L18" s="188"/>
      <c r="M18" s="188"/>
      <c r="N18" s="188"/>
      <c r="O18" s="188"/>
      <c r="P18" s="188"/>
    </row>
    <row r="20" spans="1:16" x14ac:dyDescent="0.15">
      <c r="B20" s="201"/>
    </row>
  </sheetData>
  <mergeCells count="4">
    <mergeCell ref="A1:P1"/>
    <mergeCell ref="D4:F4"/>
    <mergeCell ref="G4:I4"/>
    <mergeCell ref="J4:P4"/>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showGridLines="0" zoomScaleNormal="100" workbookViewId="0">
      <selection sqref="A1:O1"/>
    </sheetView>
  </sheetViews>
  <sheetFormatPr defaultRowHeight="10.5" x14ac:dyDescent="0.15"/>
  <cols>
    <col min="1" max="1" width="5.375" style="171" customWidth="1"/>
    <col min="2" max="2" width="8.75" style="171" customWidth="1"/>
    <col min="3" max="3" width="1.875" style="171" customWidth="1"/>
    <col min="4" max="4" width="9.5" style="171" bestFit="1" customWidth="1"/>
    <col min="5" max="6" width="1.875" style="171" customWidth="1"/>
    <col min="7" max="7" width="7" style="171" bestFit="1" customWidth="1"/>
    <col min="8" max="8" width="2.125" style="171" customWidth="1"/>
    <col min="9" max="9" width="7.375" style="171" customWidth="1"/>
    <col min="10" max="10" width="6.875" style="171" bestFit="1" customWidth="1"/>
    <col min="11" max="15" width="6.5" style="171" customWidth="1"/>
    <col min="16" max="20" width="1.75" style="171" customWidth="1"/>
    <col min="21" max="16384" width="9" style="171"/>
  </cols>
  <sheetData>
    <row r="1" spans="1:15" ht="13.5" customHeight="1" x14ac:dyDescent="0.15">
      <c r="A1" s="615" t="s">
        <v>402</v>
      </c>
      <c r="B1" s="615"/>
      <c r="C1" s="615"/>
      <c r="D1" s="615"/>
      <c r="E1" s="615"/>
      <c r="F1" s="615"/>
      <c r="G1" s="615"/>
      <c r="H1" s="615"/>
      <c r="I1" s="615"/>
      <c r="J1" s="615"/>
      <c r="K1" s="615"/>
      <c r="L1" s="615"/>
      <c r="M1" s="615"/>
      <c r="N1" s="615"/>
      <c r="O1" s="615"/>
    </row>
    <row r="2" spans="1:15" ht="9" customHeight="1" x14ac:dyDescent="0.15">
      <c r="A2" s="187"/>
      <c r="B2" s="187"/>
      <c r="C2" s="187"/>
      <c r="D2" s="187"/>
      <c r="E2" s="187"/>
      <c r="F2" s="187"/>
      <c r="G2" s="187"/>
      <c r="H2" s="187"/>
      <c r="I2" s="187"/>
      <c r="J2" s="187"/>
      <c r="K2" s="187"/>
      <c r="L2" s="187"/>
      <c r="M2" s="187"/>
      <c r="N2" s="187"/>
      <c r="O2" s="187"/>
    </row>
    <row r="3" spans="1:15" ht="13.5" customHeight="1" thickBot="1" x14ac:dyDescent="0.2">
      <c r="A3" s="372" t="s">
        <v>247</v>
      </c>
      <c r="B3" s="372"/>
      <c r="C3" s="372"/>
      <c r="D3" s="372"/>
      <c r="E3" s="372"/>
      <c r="F3" s="372"/>
      <c r="G3" s="372"/>
      <c r="H3" s="372"/>
      <c r="I3" s="372"/>
      <c r="J3" s="372"/>
      <c r="K3" s="372"/>
      <c r="L3" s="372"/>
      <c r="M3" s="372"/>
      <c r="N3" s="372"/>
      <c r="O3" s="372"/>
    </row>
    <row r="4" spans="1:15" ht="18" customHeight="1" x14ac:dyDescent="0.15">
      <c r="A4" s="381" t="s">
        <v>275</v>
      </c>
      <c r="B4" s="375"/>
      <c r="C4" s="381" t="s">
        <v>125</v>
      </c>
      <c r="D4" s="375"/>
      <c r="E4" s="375"/>
      <c r="F4" s="623" t="s">
        <v>156</v>
      </c>
      <c r="G4" s="624"/>
      <c r="H4" s="625"/>
      <c r="I4" s="375" t="s">
        <v>155</v>
      </c>
      <c r="J4" s="375"/>
      <c r="K4" s="375" t="s">
        <v>154</v>
      </c>
      <c r="L4" s="375"/>
      <c r="M4" s="375"/>
      <c r="N4" s="375"/>
      <c r="O4" s="628"/>
    </row>
    <row r="5" spans="1:15" ht="18" customHeight="1" x14ac:dyDescent="0.15">
      <c r="A5" s="621"/>
      <c r="B5" s="622"/>
      <c r="C5" s="621"/>
      <c r="D5" s="622"/>
      <c r="E5" s="622"/>
      <c r="F5" s="378"/>
      <c r="G5" s="626"/>
      <c r="H5" s="627"/>
      <c r="I5" s="622"/>
      <c r="J5" s="622"/>
      <c r="K5" s="195" t="s">
        <v>202</v>
      </c>
      <c r="L5" s="195" t="s">
        <v>203</v>
      </c>
      <c r="M5" s="195" t="s">
        <v>126</v>
      </c>
      <c r="N5" s="195" t="s">
        <v>12</v>
      </c>
      <c r="O5" s="59" t="s">
        <v>204</v>
      </c>
    </row>
    <row r="6" spans="1:15" ht="23.25" customHeight="1" x14ac:dyDescent="0.15">
      <c r="A6" s="173" t="s">
        <v>127</v>
      </c>
      <c r="B6" s="174" t="s">
        <v>331</v>
      </c>
      <c r="D6" s="19" t="s">
        <v>130</v>
      </c>
      <c r="G6" s="19" t="s">
        <v>146</v>
      </c>
      <c r="H6" s="19"/>
      <c r="I6" s="187" t="s">
        <v>332</v>
      </c>
      <c r="J6" s="169" t="s">
        <v>333</v>
      </c>
      <c r="K6" s="191">
        <v>5</v>
      </c>
      <c r="L6" s="191">
        <v>2</v>
      </c>
      <c r="M6" s="191">
        <v>5</v>
      </c>
      <c r="N6" s="191">
        <v>1</v>
      </c>
      <c r="O6" s="191">
        <v>15</v>
      </c>
    </row>
    <row r="7" spans="1:15" ht="23.25" customHeight="1" x14ac:dyDescent="0.15">
      <c r="A7" s="186"/>
      <c r="B7" s="174" t="s">
        <v>517</v>
      </c>
      <c r="D7" s="19" t="s">
        <v>131</v>
      </c>
      <c r="G7" s="19" t="s">
        <v>147</v>
      </c>
      <c r="H7" s="19"/>
      <c r="I7" s="187" t="s">
        <v>334</v>
      </c>
      <c r="J7" s="169" t="s">
        <v>335</v>
      </c>
      <c r="K7" s="191">
        <v>2</v>
      </c>
      <c r="L7" s="191">
        <v>1</v>
      </c>
      <c r="M7" s="191">
        <v>1</v>
      </c>
      <c r="N7" s="191">
        <v>8</v>
      </c>
      <c r="O7" s="191">
        <v>2</v>
      </c>
    </row>
    <row r="8" spans="1:15" ht="23.25" customHeight="1" x14ac:dyDescent="0.15">
      <c r="A8" s="186"/>
      <c r="B8" s="174" t="s">
        <v>128</v>
      </c>
      <c r="D8" s="19" t="s">
        <v>130</v>
      </c>
      <c r="G8" s="19" t="s">
        <v>146</v>
      </c>
      <c r="H8" s="19"/>
      <c r="I8" s="187" t="s">
        <v>334</v>
      </c>
      <c r="J8" s="169" t="s">
        <v>335</v>
      </c>
      <c r="K8" s="191">
        <v>5</v>
      </c>
      <c r="L8" s="191">
        <v>0</v>
      </c>
      <c r="M8" s="191">
        <v>2</v>
      </c>
      <c r="N8" s="191">
        <v>4</v>
      </c>
      <c r="O8" s="191">
        <v>5</v>
      </c>
    </row>
    <row r="9" spans="1:15" ht="23.25" customHeight="1" x14ac:dyDescent="0.15">
      <c r="A9" s="186"/>
      <c r="B9" s="174" t="s">
        <v>518</v>
      </c>
      <c r="D9" s="19" t="s">
        <v>132</v>
      </c>
      <c r="G9" s="19" t="s">
        <v>519</v>
      </c>
      <c r="H9" s="19"/>
      <c r="I9" s="187" t="s">
        <v>336</v>
      </c>
      <c r="J9" s="169" t="s">
        <v>337</v>
      </c>
      <c r="K9" s="191">
        <v>1</v>
      </c>
      <c r="L9" s="191">
        <v>0</v>
      </c>
      <c r="M9" s="191">
        <v>1</v>
      </c>
      <c r="N9" s="191">
        <v>3</v>
      </c>
      <c r="O9" s="191">
        <v>1</v>
      </c>
    </row>
    <row r="10" spans="1:15" ht="23.25" customHeight="1" x14ac:dyDescent="0.15">
      <c r="A10" s="186"/>
      <c r="B10" s="174" t="s">
        <v>520</v>
      </c>
      <c r="D10" s="19" t="s">
        <v>133</v>
      </c>
      <c r="G10" s="19" t="s">
        <v>519</v>
      </c>
      <c r="H10" s="19"/>
      <c r="I10" s="187" t="s">
        <v>338</v>
      </c>
      <c r="J10" s="169" t="s">
        <v>339</v>
      </c>
      <c r="K10" s="191">
        <v>1</v>
      </c>
      <c r="L10" s="191">
        <v>0</v>
      </c>
      <c r="M10" s="191">
        <v>2</v>
      </c>
      <c r="N10" s="191">
        <v>1</v>
      </c>
      <c r="O10" s="191">
        <v>2</v>
      </c>
    </row>
    <row r="11" spans="1:15" ht="23.25" customHeight="1" x14ac:dyDescent="0.15">
      <c r="A11" s="186"/>
      <c r="B11" s="174" t="s">
        <v>340</v>
      </c>
      <c r="D11" s="19" t="s">
        <v>134</v>
      </c>
      <c r="G11" s="19" t="s">
        <v>519</v>
      </c>
      <c r="H11" s="19"/>
      <c r="I11" s="15" t="s">
        <v>341</v>
      </c>
      <c r="J11" s="169" t="s">
        <v>342</v>
      </c>
      <c r="K11" s="191">
        <v>2</v>
      </c>
      <c r="L11" s="191">
        <v>0</v>
      </c>
      <c r="M11" s="191">
        <v>0</v>
      </c>
      <c r="N11" s="191">
        <v>2</v>
      </c>
      <c r="O11" s="191">
        <v>0</v>
      </c>
    </row>
    <row r="12" spans="1:15" ht="23.25" customHeight="1" x14ac:dyDescent="0.15">
      <c r="A12" s="186"/>
      <c r="B12" s="174" t="s">
        <v>519</v>
      </c>
      <c r="D12" s="19" t="s">
        <v>135</v>
      </c>
      <c r="G12" s="19" t="s">
        <v>519</v>
      </c>
      <c r="H12" s="19"/>
      <c r="I12" s="615" t="s">
        <v>129</v>
      </c>
      <c r="J12" s="615"/>
      <c r="K12" s="191">
        <v>0</v>
      </c>
      <c r="L12" s="191">
        <v>0</v>
      </c>
      <c r="M12" s="191">
        <v>1</v>
      </c>
      <c r="N12" s="191">
        <v>2</v>
      </c>
      <c r="O12" s="191">
        <v>0</v>
      </c>
    </row>
    <row r="13" spans="1:15" ht="23.25" customHeight="1" x14ac:dyDescent="0.15">
      <c r="A13" s="186"/>
      <c r="B13" s="174" t="s">
        <v>519</v>
      </c>
      <c r="D13" s="19" t="s">
        <v>136</v>
      </c>
      <c r="G13" s="19" t="s">
        <v>519</v>
      </c>
      <c r="H13" s="19"/>
      <c r="I13" s="615" t="s">
        <v>129</v>
      </c>
      <c r="J13" s="615"/>
      <c r="K13" s="191">
        <v>0</v>
      </c>
      <c r="L13" s="191">
        <v>0</v>
      </c>
      <c r="M13" s="191">
        <v>0</v>
      </c>
      <c r="N13" s="191">
        <v>1</v>
      </c>
      <c r="O13" s="191">
        <v>0</v>
      </c>
    </row>
    <row r="14" spans="1:15" ht="23.25" customHeight="1" x14ac:dyDescent="0.15">
      <c r="A14" s="186"/>
      <c r="B14" s="174" t="s">
        <v>521</v>
      </c>
      <c r="D14" s="19" t="s">
        <v>137</v>
      </c>
      <c r="G14" s="19" t="s">
        <v>519</v>
      </c>
      <c r="H14" s="19"/>
      <c r="I14" s="187" t="s">
        <v>343</v>
      </c>
      <c r="J14" s="169" t="s">
        <v>522</v>
      </c>
      <c r="K14" s="191">
        <v>0</v>
      </c>
      <c r="L14" s="191">
        <v>1</v>
      </c>
      <c r="M14" s="191">
        <v>0</v>
      </c>
      <c r="N14" s="191">
        <v>1</v>
      </c>
      <c r="O14" s="191">
        <v>0</v>
      </c>
    </row>
    <row r="15" spans="1:15" ht="23.25" customHeight="1" x14ac:dyDescent="0.15">
      <c r="A15" s="186"/>
      <c r="B15" s="174" t="s">
        <v>344</v>
      </c>
      <c r="D15" s="19" t="s">
        <v>138</v>
      </c>
      <c r="G15" s="19" t="s">
        <v>519</v>
      </c>
      <c r="H15" s="19"/>
      <c r="I15" s="187" t="s">
        <v>523</v>
      </c>
      <c r="J15" s="169" t="s">
        <v>345</v>
      </c>
      <c r="K15" s="191">
        <v>1</v>
      </c>
      <c r="L15" s="191">
        <v>0</v>
      </c>
      <c r="M15" s="191">
        <v>1</v>
      </c>
      <c r="N15" s="191">
        <v>0</v>
      </c>
      <c r="O15" s="191">
        <v>2</v>
      </c>
    </row>
    <row r="16" spans="1:15" ht="23.25" customHeight="1" x14ac:dyDescent="0.15">
      <c r="A16" s="186"/>
      <c r="B16" s="174" t="s">
        <v>346</v>
      </c>
      <c r="D16" s="19" t="s">
        <v>139</v>
      </c>
      <c r="G16" s="19" t="s">
        <v>519</v>
      </c>
      <c r="H16" s="19"/>
      <c r="I16" s="15" t="s">
        <v>524</v>
      </c>
      <c r="J16" s="169" t="s">
        <v>525</v>
      </c>
      <c r="K16" s="191">
        <v>0</v>
      </c>
      <c r="L16" s="191">
        <v>0</v>
      </c>
      <c r="M16" s="191">
        <v>3</v>
      </c>
      <c r="N16" s="191">
        <v>1</v>
      </c>
      <c r="O16" s="191">
        <v>0</v>
      </c>
    </row>
    <row r="17" spans="1:15" ht="23.25" customHeight="1" x14ac:dyDescent="0.15">
      <c r="A17" s="186"/>
      <c r="B17" s="174" t="s">
        <v>526</v>
      </c>
      <c r="D17" s="19" t="s">
        <v>140</v>
      </c>
      <c r="G17" s="19" t="s">
        <v>148</v>
      </c>
      <c r="H17" s="19"/>
      <c r="I17" s="187" t="s">
        <v>527</v>
      </c>
      <c r="J17" s="169" t="s">
        <v>347</v>
      </c>
      <c r="K17" s="191">
        <v>22</v>
      </c>
      <c r="L17" s="191">
        <v>1</v>
      </c>
      <c r="M17" s="191">
        <v>2</v>
      </c>
      <c r="N17" s="191">
        <v>34</v>
      </c>
      <c r="O17" s="191">
        <v>5</v>
      </c>
    </row>
    <row r="18" spans="1:15" ht="23.25" customHeight="1" x14ac:dyDescent="0.15">
      <c r="A18" s="186"/>
      <c r="B18" s="174" t="s">
        <v>519</v>
      </c>
      <c r="D18" s="85" t="s">
        <v>277</v>
      </c>
      <c r="G18" s="19" t="s">
        <v>149</v>
      </c>
      <c r="H18" s="19"/>
      <c r="I18" s="615" t="s">
        <v>129</v>
      </c>
      <c r="J18" s="615"/>
      <c r="K18" s="191">
        <v>18</v>
      </c>
      <c r="L18" s="191">
        <v>4</v>
      </c>
      <c r="M18" s="191">
        <v>6</v>
      </c>
      <c r="N18" s="191">
        <v>24</v>
      </c>
      <c r="O18" s="191">
        <v>0</v>
      </c>
    </row>
    <row r="19" spans="1:15" ht="23.25" customHeight="1" x14ac:dyDescent="0.15">
      <c r="A19" s="186"/>
      <c r="B19" s="174" t="s">
        <v>519</v>
      </c>
      <c r="D19" s="19" t="s">
        <v>141</v>
      </c>
      <c r="G19" s="19" t="s">
        <v>148</v>
      </c>
      <c r="H19" s="19"/>
      <c r="I19" s="615" t="s">
        <v>129</v>
      </c>
      <c r="J19" s="615"/>
      <c r="K19" s="191">
        <v>10</v>
      </c>
      <c r="L19" s="191">
        <v>2</v>
      </c>
      <c r="M19" s="191">
        <v>10</v>
      </c>
      <c r="N19" s="191">
        <v>23</v>
      </c>
      <c r="O19" s="191">
        <v>0</v>
      </c>
    </row>
    <row r="20" spans="1:15" ht="23.25" customHeight="1" x14ac:dyDescent="0.15">
      <c r="A20" s="186"/>
      <c r="B20" s="174" t="s">
        <v>519</v>
      </c>
      <c r="D20" s="19" t="s">
        <v>142</v>
      </c>
      <c r="G20" s="19" t="s">
        <v>149</v>
      </c>
      <c r="H20" s="19"/>
      <c r="I20" s="615" t="s">
        <v>129</v>
      </c>
      <c r="J20" s="615"/>
      <c r="K20" s="191">
        <v>22</v>
      </c>
      <c r="L20" s="191">
        <v>6</v>
      </c>
      <c r="M20" s="191">
        <v>7</v>
      </c>
      <c r="N20" s="191">
        <v>16</v>
      </c>
      <c r="O20" s="191">
        <v>0</v>
      </c>
    </row>
    <row r="21" spans="1:15" ht="23.25" customHeight="1" x14ac:dyDescent="0.15">
      <c r="A21" s="186"/>
      <c r="B21" s="174" t="s">
        <v>519</v>
      </c>
      <c r="D21" s="19" t="s">
        <v>143</v>
      </c>
      <c r="G21" s="19" t="s">
        <v>148</v>
      </c>
      <c r="H21" s="19"/>
      <c r="I21" s="615" t="s">
        <v>129</v>
      </c>
      <c r="J21" s="615"/>
      <c r="K21" s="191">
        <v>6</v>
      </c>
      <c r="L21" s="191">
        <v>2</v>
      </c>
      <c r="M21" s="191">
        <v>0</v>
      </c>
      <c r="N21" s="191">
        <v>15</v>
      </c>
      <c r="O21" s="191">
        <v>0</v>
      </c>
    </row>
    <row r="22" spans="1:15" ht="23.25" customHeight="1" x14ac:dyDescent="0.15">
      <c r="A22" s="186"/>
      <c r="B22" s="174" t="s">
        <v>519</v>
      </c>
      <c r="D22" s="19" t="s">
        <v>144</v>
      </c>
      <c r="G22" s="19" t="s">
        <v>149</v>
      </c>
      <c r="H22" s="19"/>
      <c r="I22" s="615" t="s">
        <v>129</v>
      </c>
      <c r="J22" s="615"/>
      <c r="K22" s="191">
        <v>9</v>
      </c>
      <c r="L22" s="191">
        <v>1</v>
      </c>
      <c r="M22" s="191">
        <v>4</v>
      </c>
      <c r="N22" s="191">
        <v>11</v>
      </c>
      <c r="O22" s="191">
        <v>0</v>
      </c>
    </row>
    <row r="23" spans="1:15" ht="23.25" customHeight="1" x14ac:dyDescent="0.15">
      <c r="A23" s="173" t="s">
        <v>5</v>
      </c>
      <c r="B23" s="174" t="s">
        <v>528</v>
      </c>
      <c r="C23" s="186"/>
      <c r="D23" s="190" t="s">
        <v>145</v>
      </c>
      <c r="E23" s="186"/>
      <c r="F23" s="186"/>
      <c r="G23" s="190" t="s">
        <v>146</v>
      </c>
      <c r="H23" s="190"/>
      <c r="I23" s="123" t="s">
        <v>348</v>
      </c>
      <c r="J23" s="168" t="s">
        <v>529</v>
      </c>
      <c r="K23" s="70">
        <v>1</v>
      </c>
      <c r="L23" s="70">
        <v>0</v>
      </c>
      <c r="M23" s="70">
        <v>0</v>
      </c>
      <c r="N23" s="70">
        <v>0</v>
      </c>
      <c r="O23" s="70">
        <v>2</v>
      </c>
    </row>
    <row r="24" spans="1:15" ht="23.25" customHeight="1" thickBot="1" x14ac:dyDescent="0.2">
      <c r="A24" s="196"/>
      <c r="B24" s="197" t="s">
        <v>530</v>
      </c>
      <c r="C24" s="176"/>
      <c r="D24" s="189" t="s">
        <v>438</v>
      </c>
      <c r="E24" s="176"/>
      <c r="F24" s="176"/>
      <c r="G24" s="19" t="s">
        <v>147</v>
      </c>
      <c r="H24" s="189"/>
      <c r="I24" s="124" t="s">
        <v>531</v>
      </c>
      <c r="J24" s="170" t="s">
        <v>532</v>
      </c>
      <c r="K24" s="84">
        <v>3</v>
      </c>
      <c r="L24" s="84">
        <v>3</v>
      </c>
      <c r="M24" s="84">
        <v>1</v>
      </c>
      <c r="N24" s="84">
        <v>0</v>
      </c>
      <c r="O24" s="84">
        <v>2</v>
      </c>
    </row>
    <row r="25" spans="1:15" ht="15" customHeight="1" x14ac:dyDescent="0.15">
      <c r="A25" s="403" t="s">
        <v>383</v>
      </c>
      <c r="B25" s="403"/>
      <c r="C25" s="403"/>
      <c r="D25" s="403"/>
      <c r="E25" s="403"/>
      <c r="F25" s="403"/>
      <c r="G25" s="403"/>
      <c r="H25" s="403"/>
      <c r="I25" s="403"/>
      <c r="J25" s="403"/>
      <c r="K25" s="403"/>
      <c r="L25" s="403"/>
      <c r="M25" s="403"/>
      <c r="N25" s="403"/>
      <c r="O25" s="403"/>
    </row>
    <row r="27" spans="1:15" x14ac:dyDescent="0.15">
      <c r="B27" s="201"/>
    </row>
  </sheetData>
  <mergeCells count="15">
    <mergeCell ref="I22:J22"/>
    <mergeCell ref="A25:O25"/>
    <mergeCell ref="I12:J12"/>
    <mergeCell ref="I13:J13"/>
    <mergeCell ref="I18:J18"/>
    <mergeCell ref="I19:J19"/>
    <mergeCell ref="I20:J20"/>
    <mergeCell ref="I21:J21"/>
    <mergeCell ref="A1:O1"/>
    <mergeCell ref="A3:O3"/>
    <mergeCell ref="A4:B5"/>
    <mergeCell ref="C4:E5"/>
    <mergeCell ref="F4:H5"/>
    <mergeCell ref="I4:J5"/>
    <mergeCell ref="K4:O4"/>
  </mergeCells>
  <phoneticPr fontId="2"/>
  <pageMargins left="0.52" right="0.51" top="0.78740157480314965" bottom="0.78740157480314965" header="0.51181102362204722" footer="0.51181102362204722"/>
  <pageSetup paperSize="9"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showGridLines="0" zoomScaleNormal="100" zoomScaleSheetLayoutView="100" workbookViewId="0">
      <selection sqref="A1:K1"/>
    </sheetView>
  </sheetViews>
  <sheetFormatPr defaultRowHeight="10.5" x14ac:dyDescent="0.15"/>
  <cols>
    <col min="1" max="2" width="8.125" style="339" customWidth="1"/>
    <col min="3" max="4" width="7.5" style="339" customWidth="1"/>
    <col min="5" max="11" width="7.625" style="339" customWidth="1"/>
    <col min="12" max="16384" width="9" style="339"/>
  </cols>
  <sheetData>
    <row r="1" spans="1:11" ht="17.25" x14ac:dyDescent="0.15">
      <c r="A1" s="565" t="s">
        <v>543</v>
      </c>
      <c r="B1" s="565"/>
      <c r="C1" s="565"/>
      <c r="D1" s="565"/>
      <c r="E1" s="565"/>
      <c r="F1" s="565"/>
      <c r="G1" s="565"/>
      <c r="H1" s="565"/>
      <c r="I1" s="565"/>
      <c r="J1" s="565"/>
      <c r="K1" s="565"/>
    </row>
    <row r="2" spans="1:11" x14ac:dyDescent="0.15">
      <c r="A2" s="338"/>
      <c r="B2" s="338"/>
      <c r="C2" s="338"/>
      <c r="D2" s="338"/>
      <c r="E2" s="338"/>
      <c r="F2" s="338"/>
      <c r="G2" s="338"/>
      <c r="H2" s="338"/>
      <c r="I2" s="338"/>
      <c r="J2" s="338"/>
      <c r="K2" s="338"/>
    </row>
    <row r="3" spans="1:11" ht="13.5" customHeight="1" x14ac:dyDescent="0.15">
      <c r="A3" s="339" t="s">
        <v>633</v>
      </c>
    </row>
    <row r="4" spans="1:11" ht="27.75" customHeight="1" thickBot="1" x14ac:dyDescent="0.2">
      <c r="A4" s="342"/>
    </row>
    <row r="5" spans="1:11" ht="25.5" customHeight="1" x14ac:dyDescent="0.15">
      <c r="A5" s="343"/>
      <c r="B5" s="344" t="s">
        <v>634</v>
      </c>
      <c r="C5" s="519" t="s">
        <v>199</v>
      </c>
      <c r="D5" s="519" t="s">
        <v>198</v>
      </c>
      <c r="E5" s="470" t="s">
        <v>153</v>
      </c>
      <c r="F5" s="481"/>
      <c r="G5" s="481"/>
      <c r="H5" s="481"/>
      <c r="I5" s="481"/>
      <c r="J5" s="481"/>
      <c r="K5" s="481"/>
    </row>
    <row r="6" spans="1:11" ht="25.5" customHeight="1" x14ac:dyDescent="0.15">
      <c r="A6" s="345" t="s">
        <v>197</v>
      </c>
      <c r="B6" s="346"/>
      <c r="C6" s="462"/>
      <c r="D6" s="462"/>
      <c r="E6" s="336" t="s">
        <v>150</v>
      </c>
      <c r="F6" s="336" t="s">
        <v>151</v>
      </c>
      <c r="G6" s="336" t="s">
        <v>385</v>
      </c>
      <c r="H6" s="336" t="s">
        <v>386</v>
      </c>
      <c r="I6" s="336" t="s">
        <v>387</v>
      </c>
      <c r="J6" s="337" t="s">
        <v>152</v>
      </c>
      <c r="K6" s="347" t="s">
        <v>352</v>
      </c>
    </row>
    <row r="7" spans="1:11" ht="25.5" customHeight="1" x14ac:dyDescent="0.15">
      <c r="A7" s="629" t="s">
        <v>200</v>
      </c>
      <c r="B7" s="629"/>
      <c r="C7" s="348">
        <v>8</v>
      </c>
      <c r="D7" s="340">
        <v>7</v>
      </c>
      <c r="E7" s="340">
        <v>379</v>
      </c>
      <c r="F7" s="340">
        <v>8711</v>
      </c>
      <c r="G7" s="340" t="s">
        <v>657</v>
      </c>
      <c r="H7" s="352" t="s">
        <v>657</v>
      </c>
      <c r="I7" s="352" t="s">
        <v>657</v>
      </c>
      <c r="J7" s="340">
        <v>76</v>
      </c>
      <c r="K7" s="340">
        <v>112</v>
      </c>
    </row>
    <row r="8" spans="1:11" ht="25.5" customHeight="1" thickBot="1" x14ac:dyDescent="0.2">
      <c r="A8" s="490" t="s">
        <v>201</v>
      </c>
      <c r="B8" s="630"/>
      <c r="C8" s="341">
        <v>6</v>
      </c>
      <c r="D8" s="341">
        <v>7</v>
      </c>
      <c r="E8" s="341" t="s">
        <v>533</v>
      </c>
      <c r="F8" s="341" t="s">
        <v>533</v>
      </c>
      <c r="G8" s="341">
        <v>22</v>
      </c>
      <c r="H8" s="341">
        <v>124</v>
      </c>
      <c r="I8" s="341">
        <v>73</v>
      </c>
      <c r="J8" s="341" t="s">
        <v>657</v>
      </c>
      <c r="K8" s="341" t="s">
        <v>657</v>
      </c>
    </row>
    <row r="9" spans="1:11" ht="13.5" customHeight="1" x14ac:dyDescent="0.15">
      <c r="A9" s="564" t="s">
        <v>510</v>
      </c>
      <c r="B9" s="564"/>
      <c r="C9" s="564"/>
      <c r="D9" s="564"/>
      <c r="E9" s="564"/>
      <c r="F9" s="564"/>
      <c r="G9" s="564"/>
      <c r="H9" s="564"/>
      <c r="I9" s="564"/>
      <c r="J9" s="564"/>
      <c r="K9" s="564"/>
    </row>
    <row r="10" spans="1:11" x14ac:dyDescent="0.15">
      <c r="C10" s="262"/>
    </row>
    <row r="11" spans="1:11" x14ac:dyDescent="0.15">
      <c r="A11" s="262"/>
    </row>
  </sheetData>
  <mergeCells count="7">
    <mergeCell ref="A9:K9"/>
    <mergeCell ref="A1:K1"/>
    <mergeCell ref="C5:C6"/>
    <mergeCell ref="D5:D6"/>
    <mergeCell ref="E5:K5"/>
    <mergeCell ref="A7:B7"/>
    <mergeCell ref="A8:B8"/>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vt:i4>
      </vt:variant>
    </vt:vector>
  </HeadingPairs>
  <TitlesOfParts>
    <vt:vector size="23" baseType="lpstr">
      <vt:lpstr>運転免許 </vt:lpstr>
      <vt:lpstr>交通事故発生状況　その１</vt:lpstr>
      <vt:lpstr>交通事故発生状況　その２</vt:lpstr>
      <vt:lpstr>交通事故発生状況　その3</vt:lpstr>
      <vt:lpstr>刑法犯認知検挙状況Ⅰ　その１</vt:lpstr>
      <vt:lpstr>刑法犯認知検挙状況Ⅰ　その２</vt:lpstr>
      <vt:lpstr>刑法犯認知検挙状況Ⅱ</vt:lpstr>
      <vt:lpstr>街頭補導状況</vt:lpstr>
      <vt:lpstr>火災発生状況　その１</vt:lpstr>
      <vt:lpstr>火災発生状況　その２</vt:lpstr>
      <vt:lpstr>火災発生状況　その３</vt:lpstr>
      <vt:lpstr>消防機械配置状況</vt:lpstr>
      <vt:lpstr>救急出場状況 </vt:lpstr>
      <vt:lpstr>救助活動　その１</vt:lpstr>
      <vt:lpstr>救助活動　その２</vt:lpstr>
      <vt:lpstr>救助活動　その３</vt:lpstr>
      <vt:lpstr>気象災害発生状況　その１・2</vt:lpstr>
      <vt:lpstr>気象災害発生状況　その３</vt:lpstr>
      <vt:lpstr>気象災害発生状況　その４</vt:lpstr>
      <vt:lpstr>気象災害発生状況　その５</vt:lpstr>
      <vt:lpstr>防災行政無線配置状況 </vt:lpstr>
      <vt:lpstr>'火災発生状況　その１'!Print_Area</vt:lpstr>
      <vt:lpstr>'交通事故発生状況　その3'!Print_Area</vt:lpstr>
    </vt:vector>
  </TitlesOfParts>
  <Company>長崎市役所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dc:creator>
  <cp:lastModifiedBy>有永 美紀子</cp:lastModifiedBy>
  <cp:lastPrinted>2020-10-14T07:03:47Z</cp:lastPrinted>
  <dcterms:created xsi:type="dcterms:W3CDTF">2000-08-25T02:49:40Z</dcterms:created>
  <dcterms:modified xsi:type="dcterms:W3CDTF">2021-03-16T05:07:35Z</dcterms:modified>
</cp:coreProperties>
</file>