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2情報\02ホームページ\04ホームページ作成伺\統計課ホームページ\HTML\toukei_data\nenkan\2年版\統計表\"/>
    </mc:Choice>
  </mc:AlternateContent>
  <bookViews>
    <workbookView xWindow="0" yWindow="0" windowWidth="19200" windowHeight="10620"/>
  </bookViews>
  <sheets>
    <sheet name="選挙（Ⅰ）" sheetId="30" r:id="rId1"/>
    <sheet name="選挙（Ⅱ）" sheetId="33" r:id="rId2"/>
    <sheet name="市職員数" sheetId="32" r:id="rId3"/>
  </sheets>
  <definedNames>
    <definedName name="_xlnm._FilterDatabase" localSheetId="1" hidden="1">'選挙（Ⅱ）'!$A$9:$AB$51</definedName>
  </definedNames>
  <calcPr calcId="162913"/>
</workbook>
</file>

<file path=xl/calcChain.xml><?xml version="1.0" encoding="utf-8"?>
<calcChain xmlns="http://schemas.openxmlformats.org/spreadsheetml/2006/main">
  <c r="E15" i="33" l="1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L9" i="33"/>
  <c r="S51" i="33"/>
  <c r="L51" i="33"/>
  <c r="S50" i="33"/>
  <c r="L50" i="33"/>
  <c r="S49" i="33"/>
  <c r="L49" i="33"/>
  <c r="S48" i="33"/>
  <c r="L48" i="33"/>
  <c r="S47" i="33"/>
  <c r="L47" i="33"/>
  <c r="S46" i="33"/>
  <c r="L46" i="33"/>
  <c r="S45" i="33"/>
  <c r="L45" i="33"/>
  <c r="S44" i="33"/>
  <c r="L44" i="33"/>
  <c r="S43" i="33"/>
  <c r="L43" i="33"/>
  <c r="S42" i="33"/>
  <c r="L42" i="33"/>
  <c r="S41" i="33"/>
  <c r="L41" i="33"/>
  <c r="S40" i="33"/>
  <c r="L40" i="33"/>
  <c r="Z39" i="33"/>
  <c r="S39" i="33"/>
  <c r="L39" i="33"/>
  <c r="Z38" i="33"/>
  <c r="S38" i="33"/>
  <c r="L38" i="33"/>
  <c r="Z37" i="33"/>
  <c r="S37" i="33"/>
  <c r="L37" i="33"/>
  <c r="Z36" i="33"/>
  <c r="S36" i="33"/>
  <c r="L36" i="33"/>
  <c r="Z35" i="33"/>
  <c r="S35" i="33"/>
  <c r="L35" i="33"/>
  <c r="Z34" i="33"/>
  <c r="S34" i="33"/>
  <c r="L34" i="33"/>
  <c r="Z33" i="33"/>
  <c r="S33" i="33"/>
  <c r="L33" i="33"/>
  <c r="Z32" i="33"/>
  <c r="S32" i="33"/>
  <c r="L32" i="33"/>
  <c r="Z31" i="33"/>
  <c r="S31" i="33"/>
  <c r="L31" i="33"/>
  <c r="Z30" i="33"/>
  <c r="S30" i="33"/>
  <c r="L30" i="33"/>
  <c r="Z29" i="33"/>
  <c r="S29" i="33"/>
  <c r="L29" i="33"/>
  <c r="Z28" i="33"/>
  <c r="S28" i="33"/>
  <c r="L28" i="33"/>
  <c r="Z27" i="33"/>
  <c r="S27" i="33"/>
  <c r="L27" i="33"/>
  <c r="Z26" i="33"/>
  <c r="S26" i="33"/>
  <c r="L26" i="33"/>
  <c r="Z25" i="33"/>
  <c r="S25" i="33"/>
  <c r="L25" i="33"/>
  <c r="Z24" i="33"/>
  <c r="S24" i="33"/>
  <c r="L24" i="33"/>
  <c r="Z23" i="33"/>
  <c r="S23" i="33"/>
  <c r="L23" i="33"/>
  <c r="Z22" i="33"/>
  <c r="S22" i="33"/>
  <c r="L22" i="33"/>
  <c r="Z21" i="33"/>
  <c r="S21" i="33"/>
  <c r="L21" i="33"/>
  <c r="Z20" i="33"/>
  <c r="S20" i="33"/>
  <c r="L20" i="33"/>
  <c r="Z19" i="33"/>
  <c r="S19" i="33"/>
  <c r="L19" i="33"/>
  <c r="Z18" i="33"/>
  <c r="S18" i="33"/>
  <c r="L18" i="33"/>
  <c r="Z17" i="33"/>
  <c r="S17" i="33"/>
  <c r="L17" i="33"/>
  <c r="Z16" i="33"/>
  <c r="S16" i="33"/>
  <c r="L16" i="33"/>
  <c r="Z15" i="33"/>
  <c r="S15" i="33"/>
  <c r="L15" i="33"/>
  <c r="Z14" i="33"/>
  <c r="S14" i="33"/>
  <c r="L14" i="33"/>
  <c r="Z13" i="33"/>
  <c r="S13" i="33"/>
  <c r="L13" i="33"/>
  <c r="Z12" i="33"/>
  <c r="S12" i="33"/>
  <c r="L12" i="33"/>
  <c r="Z11" i="33"/>
  <c r="S11" i="33"/>
  <c r="L11" i="33"/>
  <c r="Z10" i="33"/>
  <c r="S10" i="33"/>
  <c r="L10" i="33"/>
  <c r="Z9" i="33"/>
  <c r="S9" i="33"/>
  <c r="E70" i="32" l="1"/>
  <c r="N69" i="32"/>
  <c r="E69" i="32"/>
  <c r="N68" i="32"/>
  <c r="E68" i="32"/>
  <c r="N67" i="32"/>
  <c r="E67" i="32"/>
  <c r="N66" i="32"/>
  <c r="E66" i="32"/>
  <c r="N65" i="32"/>
  <c r="E65" i="32"/>
  <c r="W64" i="32"/>
  <c r="R64" i="32"/>
  <c r="Q64" i="32"/>
  <c r="P64" i="32"/>
  <c r="O64" i="32"/>
  <c r="N64" i="32" s="1"/>
  <c r="I64" i="32"/>
  <c r="H64" i="32"/>
  <c r="G64" i="32"/>
  <c r="F64" i="32"/>
  <c r="E64" i="32" s="1"/>
  <c r="W63" i="32"/>
  <c r="W62" i="32"/>
  <c r="N62" i="32"/>
  <c r="E62" i="32"/>
  <c r="W61" i="32"/>
  <c r="N61" i="32"/>
  <c r="E61" i="32"/>
  <c r="W60" i="32"/>
  <c r="N60" i="32"/>
  <c r="E60" i="32"/>
  <c r="W59" i="32"/>
  <c r="N59" i="32"/>
  <c r="E59" i="32"/>
  <c r="W58" i="32"/>
  <c r="R58" i="32"/>
  <c r="Q58" i="32"/>
  <c r="P58" i="32"/>
  <c r="O58" i="32"/>
  <c r="I58" i="32"/>
  <c r="H58" i="32"/>
  <c r="G58" i="32"/>
  <c r="F58" i="32"/>
  <c r="E58" i="32"/>
  <c r="W57" i="32"/>
  <c r="AA56" i="32"/>
  <c r="Z56" i="32"/>
  <c r="Y56" i="32"/>
  <c r="X56" i="32"/>
  <c r="W56" i="32"/>
  <c r="N56" i="32"/>
  <c r="E56" i="32"/>
  <c r="N55" i="32"/>
  <c r="E55" i="32"/>
  <c r="W54" i="32"/>
  <c r="N54" i="32"/>
  <c r="E54" i="32"/>
  <c r="N53" i="32"/>
  <c r="E53" i="32"/>
  <c r="W52" i="32"/>
  <c r="R52" i="32"/>
  <c r="Q52" i="32"/>
  <c r="P52" i="32"/>
  <c r="O52" i="32"/>
  <c r="N52" i="32" s="1"/>
  <c r="E52" i="32"/>
  <c r="W51" i="32"/>
  <c r="E51" i="32"/>
  <c r="W50" i="32"/>
  <c r="N50" i="32"/>
  <c r="E50" i="32"/>
  <c r="W49" i="32"/>
  <c r="N49" i="32"/>
  <c r="E49" i="32"/>
  <c r="W48" i="32"/>
  <c r="N48" i="32"/>
  <c r="I48" i="32"/>
  <c r="H48" i="32"/>
  <c r="G48" i="32"/>
  <c r="F48" i="32"/>
  <c r="AA47" i="32"/>
  <c r="Z47" i="32"/>
  <c r="Y47" i="32"/>
  <c r="X47" i="32"/>
  <c r="W47" i="32"/>
  <c r="N47" i="32"/>
  <c r="N46" i="32"/>
  <c r="E46" i="32"/>
  <c r="W45" i="32"/>
  <c r="N45" i="32"/>
  <c r="E45" i="32"/>
  <c r="W44" i="32"/>
  <c r="N44" i="32"/>
  <c r="E44" i="32"/>
  <c r="W43" i="32"/>
  <c r="N43" i="32"/>
  <c r="E43" i="32"/>
  <c r="W42" i="32"/>
  <c r="R42" i="32"/>
  <c r="Q42" i="32"/>
  <c r="P42" i="32"/>
  <c r="O42" i="32"/>
  <c r="N42" i="32"/>
  <c r="E42" i="32"/>
  <c r="W41" i="32"/>
  <c r="E41" i="32"/>
  <c r="W40" i="32"/>
  <c r="N40" i="32"/>
  <c r="E40" i="32"/>
  <c r="W39" i="32"/>
  <c r="N39" i="32"/>
  <c r="E39" i="32"/>
  <c r="W38" i="32"/>
  <c r="N38" i="32"/>
  <c r="I38" i="32"/>
  <c r="H38" i="32"/>
  <c r="G38" i="32"/>
  <c r="F38" i="32"/>
  <c r="E38" i="32"/>
  <c r="W37" i="32"/>
  <c r="N37" i="32"/>
  <c r="AA36" i="32"/>
  <c r="Z36" i="32"/>
  <c r="Y36" i="32"/>
  <c r="X36" i="32"/>
  <c r="W36" i="32" s="1"/>
  <c r="R36" i="32"/>
  <c r="Q36" i="32"/>
  <c r="P36" i="32"/>
  <c r="O36" i="32"/>
  <c r="N36" i="32" s="1"/>
  <c r="E36" i="32"/>
  <c r="E35" i="32"/>
  <c r="W34" i="32"/>
  <c r="N34" i="32"/>
  <c r="E34" i="32"/>
  <c r="W33" i="32"/>
  <c r="N33" i="32"/>
  <c r="E33" i="32"/>
  <c r="W32" i="32"/>
  <c r="N32" i="32"/>
  <c r="E32" i="32"/>
  <c r="W31" i="32"/>
  <c r="N31" i="32"/>
  <c r="E31" i="32"/>
  <c r="AA30" i="32"/>
  <c r="Z30" i="32"/>
  <c r="Y30" i="32"/>
  <c r="X30" i="32"/>
  <c r="N30" i="32"/>
  <c r="I30" i="32"/>
  <c r="H30" i="32"/>
  <c r="G30" i="32"/>
  <c r="F30" i="32"/>
  <c r="E30" i="32" s="1"/>
  <c r="N29" i="32"/>
  <c r="W28" i="32"/>
  <c r="N28" i="32"/>
  <c r="E28" i="32"/>
  <c r="W27" i="32"/>
  <c r="R27" i="32"/>
  <c r="Q27" i="32"/>
  <c r="P27" i="32"/>
  <c r="O27" i="32"/>
  <c r="E27" i="32"/>
  <c r="W26" i="32"/>
  <c r="E26" i="32"/>
  <c r="W25" i="32"/>
  <c r="N25" i="32"/>
  <c r="E25" i="32"/>
  <c r="W24" i="32"/>
  <c r="N24" i="32"/>
  <c r="E24" i="32"/>
  <c r="W23" i="32"/>
  <c r="N23" i="32"/>
  <c r="E23" i="32"/>
  <c r="W22" i="32"/>
  <c r="N22" i="32"/>
  <c r="E22" i="32"/>
  <c r="W21" i="32"/>
  <c r="R21" i="32"/>
  <c r="Q21" i="32"/>
  <c r="P21" i="32"/>
  <c r="O21" i="32"/>
  <c r="N21" i="32"/>
  <c r="I21" i="32"/>
  <c r="H21" i="32"/>
  <c r="G21" i="32"/>
  <c r="F21" i="32"/>
  <c r="E21" i="32" s="1"/>
  <c r="W20" i="32"/>
  <c r="W19" i="32"/>
  <c r="N19" i="32"/>
  <c r="E19" i="32"/>
  <c r="W18" i="32"/>
  <c r="N18" i="32"/>
  <c r="E18" i="32"/>
  <c r="W17" i="32"/>
  <c r="N17" i="32"/>
  <c r="E17" i="32"/>
  <c r="W16" i="32"/>
  <c r="N16" i="32"/>
  <c r="E16" i="32"/>
  <c r="W15" i="32"/>
  <c r="N15" i="32"/>
  <c r="E15" i="32"/>
  <c r="W14" i="32"/>
  <c r="N14" i="32"/>
  <c r="I14" i="32"/>
  <c r="H14" i="32"/>
  <c r="G14" i="32"/>
  <c r="F14" i="32"/>
  <c r="E14" i="32" s="1"/>
  <c r="AA13" i="32"/>
  <c r="Z13" i="32"/>
  <c r="Y13" i="32"/>
  <c r="X13" i="32"/>
  <c r="N13" i="32"/>
  <c r="N12" i="32"/>
  <c r="E12" i="32"/>
  <c r="W11" i="32"/>
  <c r="N11" i="32"/>
  <c r="W10" i="32"/>
  <c r="N10" i="32"/>
  <c r="W9" i="32"/>
  <c r="N9" i="32"/>
  <c r="W8" i="32"/>
  <c r="N8" i="32"/>
  <c r="AA7" i="32"/>
  <c r="Z7" i="32"/>
  <c r="Y7" i="32"/>
  <c r="X7" i="32"/>
  <c r="W7" i="32"/>
  <c r="R7" i="32"/>
  <c r="Q7" i="32"/>
  <c r="P7" i="32"/>
  <c r="O7" i="32"/>
  <c r="N7" i="32" l="1"/>
  <c r="H10" i="32"/>
  <c r="H7" i="32" s="1"/>
  <c r="W13" i="32"/>
  <c r="G10" i="32"/>
  <c r="G7" i="32" s="1"/>
  <c r="I10" i="32"/>
  <c r="I7" i="32" s="1"/>
  <c r="N27" i="32"/>
  <c r="W30" i="32"/>
  <c r="E48" i="32"/>
  <c r="N58" i="32"/>
  <c r="F10" i="32"/>
  <c r="E10" i="32" l="1"/>
  <c r="F7" i="32"/>
  <c r="E7" i="32" s="1"/>
</calcChain>
</file>

<file path=xl/sharedStrings.xml><?xml version="1.0" encoding="utf-8"?>
<sst xmlns="http://schemas.openxmlformats.org/spreadsheetml/2006/main" count="766" uniqueCount="589">
  <si>
    <t>総　　　数</t>
    <rPh sb="0" eb="1">
      <t>フサ</t>
    </rPh>
    <rPh sb="4" eb="5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</si>
  <si>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</si>
  <si>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</si>
  <si>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知事</t>
    <rPh sb="0" eb="1">
      <t>チ</t>
    </rPh>
    <rPh sb="1" eb="2">
      <t>コト</t>
    </rPh>
    <phoneticPr fontId="4"/>
  </si>
  <si>
    <t>県議</t>
    <rPh sb="0" eb="1">
      <t>ケン</t>
    </rPh>
    <rPh sb="1" eb="2">
      <t>ギ</t>
    </rPh>
    <phoneticPr fontId="4"/>
  </si>
  <si>
    <t>市議</t>
    <rPh sb="0" eb="1">
      <t>シ</t>
    </rPh>
    <rPh sb="1" eb="2">
      <t>ギ</t>
    </rPh>
    <phoneticPr fontId="4"/>
  </si>
  <si>
    <t>市長</t>
    <rPh sb="0" eb="1">
      <t>シ</t>
    </rPh>
    <rPh sb="1" eb="2">
      <t>チョウ</t>
    </rPh>
    <phoneticPr fontId="4"/>
  </si>
  <si>
    <t>　　　員　　　　　数</t>
    <rPh sb="3" eb="4">
      <t>イン</t>
    </rPh>
    <rPh sb="9" eb="10">
      <t>スウ</t>
    </rPh>
    <phoneticPr fontId="4"/>
  </si>
  <si>
    <t>（単位　　人）</t>
    <rPh sb="1" eb="3">
      <t>タンイ</t>
    </rPh>
    <rPh sb="5" eb="6">
      <t>ヒト</t>
    </rPh>
    <phoneticPr fontId="4"/>
  </si>
  <si>
    <t>行　　政　　職</t>
    <rPh sb="0" eb="1">
      <t>ギョウ</t>
    </rPh>
    <rPh sb="3" eb="4">
      <t>セイ</t>
    </rPh>
    <rPh sb="6" eb="7">
      <t>ショク</t>
    </rPh>
    <phoneticPr fontId="4"/>
  </si>
  <si>
    <t>医　療　職</t>
    <rPh sb="0" eb="1">
      <t>イ</t>
    </rPh>
    <rPh sb="2" eb="3">
      <t>リョウ</t>
    </rPh>
    <rPh sb="4" eb="5">
      <t>ショク</t>
    </rPh>
    <phoneticPr fontId="4"/>
  </si>
  <si>
    <t>現 業 職</t>
    <rPh sb="0" eb="1">
      <t>ゲン</t>
    </rPh>
    <rPh sb="2" eb="3">
      <t>ギョウ</t>
    </rPh>
    <rPh sb="4" eb="5">
      <t>ショク</t>
    </rPh>
    <phoneticPr fontId="4"/>
  </si>
  <si>
    <t>事　　　務</t>
    <rPh sb="0" eb="1">
      <t>コト</t>
    </rPh>
    <rPh sb="4" eb="5">
      <t>ツトム</t>
    </rPh>
    <phoneticPr fontId="4"/>
  </si>
  <si>
    <t>技　　　術</t>
    <rPh sb="0" eb="1">
      <t>ワザ</t>
    </rPh>
    <rPh sb="4" eb="5">
      <t>ジュツ</t>
    </rPh>
    <phoneticPr fontId="4"/>
  </si>
  <si>
    <t>数　　 等</t>
    <rPh sb="0" eb="1">
      <t>カズ</t>
    </rPh>
    <rPh sb="4" eb="5">
      <t>ナド</t>
    </rPh>
    <phoneticPr fontId="4"/>
  </si>
  <si>
    <t>事　　務</t>
    <rPh sb="0" eb="1">
      <t>コト</t>
    </rPh>
    <rPh sb="3" eb="4">
      <t>ツトム</t>
    </rPh>
    <phoneticPr fontId="4"/>
  </si>
  <si>
    <t>技　　術</t>
    <rPh sb="0" eb="1">
      <t>ワザ</t>
    </rPh>
    <rPh sb="3" eb="4">
      <t>ジュツ</t>
    </rPh>
    <phoneticPr fontId="4"/>
  </si>
  <si>
    <t>総数</t>
    <rPh sb="0" eb="2">
      <t>ソウスウ</t>
    </rPh>
    <phoneticPr fontId="4"/>
  </si>
  <si>
    <t>市長部局</t>
    <rPh sb="0" eb="2">
      <t>シチョウ</t>
    </rPh>
    <rPh sb="2" eb="4">
      <t>ブキョク</t>
    </rPh>
    <phoneticPr fontId="4"/>
  </si>
  <si>
    <t>東京事務所</t>
    <rPh sb="0" eb="2">
      <t>トウキョウ</t>
    </rPh>
    <rPh sb="2" eb="4">
      <t>ジム</t>
    </rPh>
    <rPh sb="4" eb="5">
      <t>ショ</t>
    </rPh>
    <phoneticPr fontId="4"/>
  </si>
  <si>
    <t>障害福祉課</t>
    <rPh sb="0" eb="2">
      <t>ショウガイ</t>
    </rPh>
    <rPh sb="2" eb="5">
      <t>フクシカ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</si>
  <si>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</si>
  <si>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道路建設課</t>
    <rPh sb="0" eb="2">
      <t>ドウロ</t>
    </rPh>
    <rPh sb="2" eb="4">
      <t>ケンセツ</t>
    </rPh>
    <rPh sb="4" eb="5">
      <t>カ</t>
    </rPh>
    <phoneticPr fontId="4"/>
  </si>
  <si>
    <t>文化振興課</t>
    <rPh sb="0" eb="2">
      <t>ブンカ</t>
    </rPh>
    <rPh sb="2" eb="4">
      <t>シンコウ</t>
    </rPh>
    <rPh sb="4" eb="5">
      <t>カ</t>
    </rPh>
    <phoneticPr fontId="4"/>
  </si>
  <si>
    <t>動物管理センター</t>
    <rPh sb="0" eb="2">
      <t>ドウブツ</t>
    </rPh>
    <rPh sb="2" eb="4">
      <t>カンリ</t>
    </rPh>
    <phoneticPr fontId="4"/>
  </si>
  <si>
    <t>情報システム課</t>
    <rPh sb="0" eb="2">
      <t>ジョウホウ</t>
    </rPh>
    <rPh sb="6" eb="7">
      <t>カ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</si>
  <si>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</si>
  <si>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総務部</t>
    <rPh sb="0" eb="2">
      <t>ソウム</t>
    </rPh>
    <rPh sb="2" eb="3">
      <t>ブ</t>
    </rPh>
    <phoneticPr fontId="4"/>
  </si>
  <si>
    <t>人事課</t>
    <rPh sb="0" eb="3">
      <t>ジンジカ</t>
    </rPh>
    <phoneticPr fontId="4"/>
  </si>
  <si>
    <t>財政課</t>
    <rPh sb="0" eb="2">
      <t>ザイセイ</t>
    </rPh>
    <rPh sb="2" eb="3">
      <t>カ</t>
    </rPh>
    <phoneticPr fontId="4"/>
  </si>
  <si>
    <t>用地課</t>
    <rPh sb="0" eb="2">
      <t>ヨウチ</t>
    </rPh>
    <rPh sb="2" eb="3">
      <t>カ</t>
    </rPh>
    <phoneticPr fontId="4"/>
  </si>
  <si>
    <t>廃棄物対策課</t>
    <rPh sb="0" eb="3">
      <t>ハイキブツ</t>
    </rPh>
    <rPh sb="3" eb="5">
      <t>タイサク</t>
    </rPh>
    <rPh sb="5" eb="6">
      <t>カ</t>
    </rPh>
    <phoneticPr fontId="4"/>
  </si>
  <si>
    <t>資産税課</t>
    <rPh sb="0" eb="3">
      <t>シサンゼイ</t>
    </rPh>
    <rPh sb="3" eb="4">
      <t>カ</t>
    </rPh>
    <phoneticPr fontId="4"/>
  </si>
  <si>
    <t>中央環境センター</t>
    <rPh sb="0" eb="2">
      <t>チュウオウ</t>
    </rPh>
    <rPh sb="2" eb="4">
      <t>カンキョウ</t>
    </rPh>
    <phoneticPr fontId="4"/>
  </si>
  <si>
    <t>市民税課</t>
    <rPh sb="0" eb="3">
      <t>シミンゼイ</t>
    </rPh>
    <rPh sb="3" eb="4">
      <t>カ</t>
    </rPh>
    <phoneticPr fontId="4"/>
  </si>
  <si>
    <t>東部環境センター</t>
    <rPh sb="0" eb="2">
      <t>トウブ</t>
    </rPh>
    <rPh sb="2" eb="4">
      <t>カンキョウ</t>
    </rPh>
    <phoneticPr fontId="4"/>
  </si>
  <si>
    <t>東工場</t>
    <rPh sb="0" eb="1">
      <t>ヒガシ</t>
    </rPh>
    <rPh sb="1" eb="3">
      <t>コウジョウ</t>
    </rPh>
    <phoneticPr fontId="4"/>
  </si>
  <si>
    <t>建築課</t>
    <rPh sb="0" eb="2">
      <t>ケンチク</t>
    </rPh>
    <rPh sb="2" eb="3">
      <t>カ</t>
    </rPh>
    <phoneticPr fontId="4"/>
  </si>
  <si>
    <t>三京クリーンランド埋立処分場</t>
    <rPh sb="0" eb="2">
      <t>サンキョウ</t>
    </rPh>
    <rPh sb="9" eb="10">
      <t>ウ</t>
    </rPh>
    <rPh sb="10" eb="11">
      <t>タ</t>
    </rPh>
    <rPh sb="11" eb="13">
      <t>ショブン</t>
    </rPh>
    <rPh sb="13" eb="14">
      <t>ジョウ</t>
    </rPh>
    <phoneticPr fontId="4"/>
  </si>
  <si>
    <t>外局</t>
    <rPh sb="0" eb="2">
      <t>ガイキョク</t>
    </rPh>
    <phoneticPr fontId="4"/>
  </si>
  <si>
    <t>中央卸売市場</t>
    <rPh sb="0" eb="2">
      <t>チュウオウ</t>
    </rPh>
    <rPh sb="2" eb="4">
      <t>オロシウリ</t>
    </rPh>
    <rPh sb="4" eb="6">
      <t>イチバ</t>
    </rPh>
    <phoneticPr fontId="4"/>
  </si>
  <si>
    <t>教育委員会事務局</t>
    <rPh sb="0" eb="2">
      <t>キョウイク</t>
    </rPh>
    <rPh sb="2" eb="5">
      <t>イインカイ</t>
    </rPh>
    <rPh sb="5" eb="8">
      <t>ジムキョク</t>
    </rPh>
    <phoneticPr fontId="4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</si>
  <si>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4"/>
  </si>
  <si>
    <t>消費者センター</t>
    <rPh sb="0" eb="3">
      <t>ショウヒシャ</t>
    </rPh>
    <phoneticPr fontId="4"/>
  </si>
  <si>
    <t>水産センター</t>
    <rPh sb="0" eb="2">
      <t>スイサン</t>
    </rPh>
    <phoneticPr fontId="4"/>
  </si>
  <si>
    <t>公平委員会事務局</t>
    <rPh sb="0" eb="2">
      <t>コウヘイ</t>
    </rPh>
    <rPh sb="2" eb="5">
      <t>イインカイ</t>
    </rPh>
    <rPh sb="5" eb="8">
      <t>ジムキョク</t>
    </rPh>
    <phoneticPr fontId="4"/>
  </si>
  <si>
    <t>原爆被爆対策部</t>
    <rPh sb="0" eb="2">
      <t>ゲンバク</t>
    </rPh>
    <rPh sb="2" eb="4">
      <t>ヒバク</t>
    </rPh>
    <rPh sb="4" eb="6">
      <t>タイサク</t>
    </rPh>
    <rPh sb="6" eb="7">
      <t>ブ</t>
    </rPh>
    <phoneticPr fontId="4"/>
  </si>
  <si>
    <t>監査事務局</t>
    <rPh sb="0" eb="2">
      <t>カンサ</t>
    </rPh>
    <rPh sb="2" eb="5">
      <t>ジムキョク</t>
    </rPh>
    <phoneticPr fontId="4"/>
  </si>
  <si>
    <t>援護課</t>
    <rPh sb="0" eb="2">
      <t>エンゴ</t>
    </rPh>
    <rPh sb="2" eb="3">
      <t>カ</t>
    </rPh>
    <phoneticPr fontId="4"/>
  </si>
  <si>
    <t>農業委員会事務局</t>
    <rPh sb="0" eb="2">
      <t>ノウギョウ</t>
    </rPh>
    <rPh sb="2" eb="5">
      <t>イインカイ</t>
    </rPh>
    <rPh sb="5" eb="8">
      <t>ジムキョク</t>
    </rPh>
    <phoneticPr fontId="4"/>
  </si>
  <si>
    <t>消防局</t>
    <rPh sb="0" eb="2">
      <t>ショウボウ</t>
    </rPh>
    <rPh sb="2" eb="3">
      <t>キョク</t>
    </rPh>
    <phoneticPr fontId="4"/>
  </si>
  <si>
    <t>　　　　　　　　　７月</t>
    <rPh sb="10" eb="11">
      <t>ガツ</t>
    </rPh>
    <phoneticPr fontId="4"/>
  </si>
  <si>
    <t>　　  　      　   ４月</t>
    <rPh sb="16" eb="17">
      <t>ガツ</t>
    </rPh>
    <phoneticPr fontId="4"/>
  </si>
  <si>
    <t>生活衛生課</t>
    <rPh sb="0" eb="2">
      <t>セイカツ</t>
    </rPh>
    <rPh sb="2" eb="5">
      <t>エイセイカ</t>
    </rPh>
    <phoneticPr fontId="4"/>
  </si>
  <si>
    <t>保健環境試験所</t>
    <rPh sb="0" eb="2">
      <t>ホケン</t>
    </rPh>
    <rPh sb="2" eb="4">
      <t>カンキョウ</t>
    </rPh>
    <rPh sb="4" eb="6">
      <t>シケン</t>
    </rPh>
    <rPh sb="6" eb="7">
      <t>ジョ</t>
    </rPh>
    <phoneticPr fontId="4"/>
  </si>
  <si>
    <t>　　　　　　　　　３月</t>
    <rPh sb="10" eb="11">
      <t>ガツ</t>
    </rPh>
    <phoneticPr fontId="4"/>
  </si>
  <si>
    <t>商工部</t>
    <rPh sb="0" eb="2">
      <t>ショウコウ</t>
    </rPh>
    <rPh sb="2" eb="3">
      <t>ブ</t>
    </rPh>
    <phoneticPr fontId="4"/>
  </si>
  <si>
    <t>高齢者すこやか支援課</t>
    <rPh sb="0" eb="3">
      <t>コウレイシャ</t>
    </rPh>
    <rPh sb="7" eb="8">
      <t>ササ</t>
    </rPh>
    <rPh sb="8" eb="9">
      <t>エン</t>
    </rPh>
    <rPh sb="9" eb="10">
      <t>カ</t>
    </rPh>
    <phoneticPr fontId="4"/>
  </si>
  <si>
    <t>資料　　市選挙管理委員会</t>
    <rPh sb="0" eb="2">
      <t>シリョウ</t>
    </rPh>
    <rPh sb="4" eb="5">
      <t>シ</t>
    </rPh>
    <rPh sb="5" eb="7">
      <t>センキョ</t>
    </rPh>
    <rPh sb="7" eb="9">
      <t>カンリ</t>
    </rPh>
    <rPh sb="9" eb="12">
      <t>イインカイ</t>
    </rPh>
    <phoneticPr fontId="4"/>
  </si>
  <si>
    <t>もみじ谷葬斎場</t>
    <rPh sb="3" eb="4">
      <t>ダニ</t>
    </rPh>
    <rPh sb="4" eb="5">
      <t>ソウ</t>
    </rPh>
    <rPh sb="5" eb="7">
      <t>サイジョウ</t>
    </rPh>
    <phoneticPr fontId="4"/>
  </si>
  <si>
    <t>地域保健課</t>
    <rPh sb="0" eb="2">
      <t>チイキ</t>
    </rPh>
    <rPh sb="2" eb="4">
      <t>ホケン</t>
    </rPh>
    <rPh sb="4" eb="5">
      <t>カ</t>
    </rPh>
    <phoneticPr fontId="4"/>
  </si>
  <si>
    <t>行政体制整備室</t>
    <rPh sb="0" eb="2">
      <t>ギョウセイ</t>
    </rPh>
    <rPh sb="2" eb="4">
      <t>タイセイ</t>
    </rPh>
    <rPh sb="4" eb="6">
      <t>セイビ</t>
    </rPh>
    <rPh sb="6" eb="7">
      <t>シツ</t>
    </rPh>
    <phoneticPr fontId="4"/>
  </si>
  <si>
    <t>最高裁裁判官国民審査</t>
    <rPh sb="0" eb="2">
      <t>サイコウ</t>
    </rPh>
    <rPh sb="2" eb="3">
      <t>サバ</t>
    </rPh>
    <rPh sb="3" eb="6">
      <t>サイバンカン</t>
    </rPh>
    <rPh sb="6" eb="8">
      <t>コクミン</t>
    </rPh>
    <rPh sb="8" eb="10">
      <t>シンサ</t>
    </rPh>
    <phoneticPr fontId="4"/>
  </si>
  <si>
    <t>５４</t>
  </si>
  <si>
    <t>住宅課</t>
    <rPh sb="0" eb="2">
      <t>ジュウタク</t>
    </rPh>
    <rPh sb="2" eb="3">
      <t>カ</t>
    </rPh>
    <phoneticPr fontId="4"/>
  </si>
  <si>
    <t>水産振興課</t>
    <rPh sb="0" eb="2">
      <t>スイサン</t>
    </rPh>
    <rPh sb="2" eb="4">
      <t>シンコウ</t>
    </rPh>
    <rPh sb="4" eb="5">
      <t>カ</t>
    </rPh>
    <phoneticPr fontId="4"/>
  </si>
  <si>
    <t>上下水道局</t>
    <rPh sb="0" eb="2">
      <t>ジョウゲ</t>
    </rPh>
    <rPh sb="2" eb="5">
      <t>スイドウキョク</t>
    </rPh>
    <phoneticPr fontId="4"/>
  </si>
  <si>
    <t>県議</t>
    <rPh sb="0" eb="2">
      <t>ケンギ</t>
    </rPh>
    <phoneticPr fontId="4"/>
  </si>
  <si>
    <t>高砂園</t>
    <rPh sb="0" eb="2">
      <t>タカサゴ</t>
    </rPh>
    <rPh sb="2" eb="3">
      <t>エン</t>
    </rPh>
    <phoneticPr fontId="4"/>
  </si>
  <si>
    <t>伊王島国民健康保険診療所</t>
    <rPh sb="0" eb="3">
      <t>イオウジマ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4"/>
  </si>
  <si>
    <t>高島国民健康保険診療所</t>
    <rPh sb="0" eb="2">
      <t>タカシマ</t>
    </rPh>
    <rPh sb="2" eb="4">
      <t>コクミン</t>
    </rPh>
    <rPh sb="4" eb="6">
      <t>ケンコウ</t>
    </rPh>
    <rPh sb="6" eb="8">
      <t>ホケン</t>
    </rPh>
    <rPh sb="8" eb="10">
      <t>シンリョウ</t>
    </rPh>
    <rPh sb="10" eb="11">
      <t>ショ</t>
    </rPh>
    <phoneticPr fontId="4"/>
  </si>
  <si>
    <t>池島診療所</t>
    <rPh sb="0" eb="2">
      <t>イケシマ</t>
    </rPh>
    <rPh sb="2" eb="4">
      <t>シンリョウ</t>
    </rPh>
    <rPh sb="4" eb="5">
      <t>ショ</t>
    </rPh>
    <phoneticPr fontId="4"/>
  </si>
  <si>
    <t>こども部</t>
    <rPh sb="3" eb="4">
      <t>ブ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</si>
  <si>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</si>
  <si>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幼児課</t>
    <rPh sb="0" eb="2">
      <t>ヨウジ</t>
    </rPh>
    <rPh sb="2" eb="3">
      <t>カ</t>
    </rPh>
    <phoneticPr fontId="4"/>
  </si>
  <si>
    <t>こどもみらい課</t>
    <rPh sb="6" eb="7">
      <t>カ</t>
    </rPh>
    <phoneticPr fontId="4"/>
  </si>
  <si>
    <t>５８</t>
  </si>
  <si>
    <t>５９</t>
  </si>
  <si>
    <t>６０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</si>
  <si>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</si>
  <si>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</si>
  <si>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</si>
  <si>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</si>
  <si>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</si>
  <si>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</si>
  <si>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</si>
  <si>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</si>
  <si>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</si>
  <si>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</si>
  <si>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</si>
  <si>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</si>
  <si>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</si>
  <si>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</si>
  <si>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</si>
  <si>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</si>
  <si>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</si>
  <si>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</si>
  <si>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</si>
  <si>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</si>
  <si>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</si>
  <si>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</si>
  <si>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８５</t>
  </si>
  <si>
    <t>８６</t>
  </si>
  <si>
    <t>８７</t>
  </si>
  <si>
    <t>８８</t>
  </si>
  <si>
    <t>８９</t>
  </si>
  <si>
    <t>９０</t>
  </si>
  <si>
    <t>９１</t>
  </si>
  <si>
    <t>９２</t>
  </si>
  <si>
    <t>９３</t>
  </si>
  <si>
    <t>９４</t>
  </si>
  <si>
    <t>９５</t>
  </si>
  <si>
    <t>９６</t>
  </si>
  <si>
    <t>９７</t>
  </si>
  <si>
    <t>９８</t>
  </si>
  <si>
    <t>９９</t>
  </si>
  <si>
    <t>１００</t>
  </si>
  <si>
    <t>衆議（小選挙区）１区</t>
    <rPh sb="0" eb="2">
      <t>シュウギ</t>
    </rPh>
    <rPh sb="3" eb="7">
      <t>ショウセンキョク</t>
    </rPh>
    <rPh sb="9" eb="10">
      <t>ク</t>
    </rPh>
    <phoneticPr fontId="4"/>
  </si>
  <si>
    <t>衆議（小選挙区）2区</t>
    <rPh sb="0" eb="2">
      <t>シュウギ</t>
    </rPh>
    <rPh sb="3" eb="7">
      <t>ショウセンキョク</t>
    </rPh>
    <rPh sb="9" eb="10">
      <t>ク</t>
    </rPh>
    <phoneticPr fontId="4"/>
  </si>
  <si>
    <t>衆議（比例）</t>
    <rPh sb="0" eb="2">
      <t>シュウギ</t>
    </rPh>
    <rPh sb="3" eb="5">
      <t>ヒレイ</t>
    </rPh>
    <phoneticPr fontId="4"/>
  </si>
  <si>
    <t>最高裁裁判官国民審査</t>
    <rPh sb="0" eb="3">
      <t>サイコウサイ</t>
    </rPh>
    <rPh sb="3" eb="6">
      <t>サイバンカン</t>
    </rPh>
    <rPh sb="6" eb="8">
      <t>コクミン</t>
    </rPh>
    <rPh sb="8" eb="10">
      <t>シンサ</t>
    </rPh>
    <phoneticPr fontId="4"/>
  </si>
  <si>
    <t>　２月</t>
    <rPh sb="2" eb="3">
      <t>ガツ</t>
    </rPh>
    <phoneticPr fontId="4"/>
  </si>
  <si>
    <t>　９月</t>
    <rPh sb="2" eb="3">
      <t>ガツ</t>
    </rPh>
    <phoneticPr fontId="4"/>
  </si>
  <si>
    <t>知事</t>
    <rPh sb="0" eb="2">
      <t>チジ</t>
    </rPh>
    <phoneticPr fontId="4"/>
  </si>
  <si>
    <t>県議（補欠）</t>
    <rPh sb="0" eb="2">
      <t>ケンギ</t>
    </rPh>
    <rPh sb="3" eb="5">
      <t>ホケツ</t>
    </rPh>
    <phoneticPr fontId="4"/>
  </si>
  <si>
    <t>参議（選挙区）</t>
    <rPh sb="0" eb="1">
      <t>サン</t>
    </rPh>
    <rPh sb="1" eb="2">
      <t>ギ</t>
    </rPh>
    <rPh sb="3" eb="4">
      <t>セン</t>
    </rPh>
    <rPh sb="4" eb="5">
      <t>キョ</t>
    </rPh>
    <rPh sb="5" eb="6">
      <t>ク</t>
    </rPh>
    <phoneticPr fontId="4"/>
  </si>
  <si>
    <t>県議（補欠）</t>
    <rPh sb="0" eb="1">
      <t>ケン</t>
    </rPh>
    <rPh sb="1" eb="2">
      <t>ギ</t>
    </rPh>
    <rPh sb="3" eb="4">
      <t>ホ</t>
    </rPh>
    <rPh sb="4" eb="5">
      <t>ケツ</t>
    </rPh>
    <phoneticPr fontId="4"/>
  </si>
  <si>
    <t>参議（比例）</t>
    <rPh sb="0" eb="1">
      <t>サン</t>
    </rPh>
    <rPh sb="1" eb="2">
      <t>ギ</t>
    </rPh>
    <rPh sb="3" eb="4">
      <t>ヒ</t>
    </rPh>
    <rPh sb="4" eb="5">
      <t>レイ</t>
    </rPh>
    <phoneticPr fontId="4"/>
  </si>
  <si>
    <t>衆議（選挙区）</t>
    <rPh sb="0" eb="1">
      <t>シュウ</t>
    </rPh>
    <rPh sb="1" eb="2">
      <t>ギ</t>
    </rPh>
    <rPh sb="3" eb="4">
      <t>セン</t>
    </rPh>
    <rPh sb="4" eb="5">
      <t>キョ</t>
    </rPh>
    <rPh sb="5" eb="6">
      <t>ク</t>
    </rPh>
    <phoneticPr fontId="4"/>
  </si>
  <si>
    <t>衆議（比例）</t>
    <rPh sb="0" eb="1">
      <t>シュウ</t>
    </rPh>
    <rPh sb="1" eb="2">
      <t>ギ</t>
    </rPh>
    <rPh sb="3" eb="4">
      <t>ヒ</t>
    </rPh>
    <rPh sb="4" eb="5">
      <t>レイ</t>
    </rPh>
    <phoneticPr fontId="4"/>
  </si>
  <si>
    <t>衆議（小選挙区）</t>
    <rPh sb="0" eb="1">
      <t>シュウ</t>
    </rPh>
    <rPh sb="1" eb="2">
      <t>ギ</t>
    </rPh>
    <rPh sb="3" eb="4">
      <t>ショウ</t>
    </rPh>
    <rPh sb="4" eb="5">
      <t>セン</t>
    </rPh>
    <rPh sb="5" eb="6">
      <t>キョ</t>
    </rPh>
    <rPh sb="6" eb="7">
      <t>ク</t>
    </rPh>
    <phoneticPr fontId="4"/>
  </si>
  <si>
    <t>市議（増員）香焼選挙区</t>
    <rPh sb="0" eb="2">
      <t>シギ</t>
    </rPh>
    <rPh sb="3" eb="5">
      <t>ゾウイン</t>
    </rPh>
    <rPh sb="6" eb="8">
      <t>コウヤギ</t>
    </rPh>
    <rPh sb="8" eb="11">
      <t>センキョク</t>
    </rPh>
    <phoneticPr fontId="4"/>
  </si>
  <si>
    <t>市議（増員）伊王島選挙区</t>
    <rPh sb="0" eb="2">
      <t>シギ</t>
    </rPh>
    <rPh sb="3" eb="5">
      <t>ゾウイン</t>
    </rPh>
    <rPh sb="6" eb="9">
      <t>イオウジマ</t>
    </rPh>
    <rPh sb="9" eb="12">
      <t>センキョク</t>
    </rPh>
    <phoneticPr fontId="4"/>
  </si>
  <si>
    <t>市議（増員）高島選挙区</t>
    <rPh sb="0" eb="2">
      <t>シギ</t>
    </rPh>
    <rPh sb="3" eb="5">
      <t>ゾウイン</t>
    </rPh>
    <rPh sb="6" eb="8">
      <t>タカシマ</t>
    </rPh>
    <rPh sb="8" eb="11">
      <t>センキョク</t>
    </rPh>
    <phoneticPr fontId="4"/>
  </si>
  <si>
    <t>市議（増員）野母崎選挙区</t>
    <rPh sb="0" eb="2">
      <t>シギ</t>
    </rPh>
    <rPh sb="3" eb="5">
      <t>ゾウイン</t>
    </rPh>
    <rPh sb="6" eb="9">
      <t>ノモザキ</t>
    </rPh>
    <rPh sb="9" eb="12">
      <t>センキョク</t>
    </rPh>
    <phoneticPr fontId="4"/>
  </si>
  <si>
    <t>市議（増員）三和選挙区</t>
    <rPh sb="0" eb="2">
      <t>シギ</t>
    </rPh>
    <rPh sb="3" eb="5">
      <t>ゾウイン</t>
    </rPh>
    <rPh sb="6" eb="8">
      <t>サンワ</t>
    </rPh>
    <rPh sb="8" eb="11">
      <t>センキョク</t>
    </rPh>
    <phoneticPr fontId="4"/>
  </si>
  <si>
    <t>市議（増員）外海選挙区</t>
    <rPh sb="0" eb="2">
      <t>シギ</t>
    </rPh>
    <rPh sb="3" eb="5">
      <t>ゾウイン</t>
    </rPh>
    <rPh sb="6" eb="8">
      <t>ソトメ</t>
    </rPh>
    <rPh sb="8" eb="11">
      <t>センキョク</t>
    </rPh>
    <phoneticPr fontId="4"/>
  </si>
  <si>
    <t>市議（増員）琴海選挙区</t>
    <rPh sb="0" eb="2">
      <t>シギ</t>
    </rPh>
    <rPh sb="3" eb="5">
      <t>ゾウイン</t>
    </rPh>
    <rPh sb="6" eb="8">
      <t>キンカイ</t>
    </rPh>
    <rPh sb="8" eb="11">
      <t>センキョク</t>
    </rPh>
    <phoneticPr fontId="4"/>
  </si>
  <si>
    <t>　　   １１年　 ４月</t>
    <rPh sb="7" eb="8">
      <t>ネン</t>
    </rPh>
    <rPh sb="11" eb="12">
      <t>ガツ</t>
    </rPh>
    <phoneticPr fontId="4"/>
  </si>
  <si>
    <t>１２年 　６月</t>
    <rPh sb="2" eb="3">
      <t>ネン</t>
    </rPh>
    <rPh sb="6" eb="7">
      <t>ガツ</t>
    </rPh>
    <phoneticPr fontId="4"/>
  </si>
  <si>
    <t>　６月</t>
    <rPh sb="2" eb="3">
      <t>ガツ</t>
    </rPh>
    <phoneticPr fontId="4"/>
  </si>
  <si>
    <t>１３年　 ７月</t>
    <rPh sb="2" eb="3">
      <t>ネン</t>
    </rPh>
    <rPh sb="6" eb="7">
      <t>ガツ</t>
    </rPh>
    <phoneticPr fontId="4"/>
  </si>
  <si>
    <t>１４年　 ２月</t>
    <rPh sb="2" eb="3">
      <t>ネン</t>
    </rPh>
    <rPh sb="6" eb="7">
      <t>ガツ</t>
    </rPh>
    <phoneticPr fontId="4"/>
  </si>
  <si>
    <t>１５年　 ４月</t>
    <rPh sb="2" eb="3">
      <t>ネン</t>
    </rPh>
    <rPh sb="6" eb="7">
      <t>ガツ</t>
    </rPh>
    <phoneticPr fontId="4"/>
  </si>
  <si>
    <t>１６年　 ７月</t>
    <rPh sb="2" eb="3">
      <t>ネン</t>
    </rPh>
    <rPh sb="6" eb="7">
      <t>ガツ</t>
    </rPh>
    <phoneticPr fontId="4"/>
  </si>
  <si>
    <t>１７年　 ２月</t>
    <rPh sb="2" eb="3">
      <t>ネン</t>
    </rPh>
    <rPh sb="6" eb="7">
      <t>ガツ</t>
    </rPh>
    <phoneticPr fontId="4"/>
  </si>
  <si>
    <t>１８年　 ２月</t>
    <rPh sb="2" eb="3">
      <t>ネン</t>
    </rPh>
    <rPh sb="6" eb="7">
      <t>ガツ</t>
    </rPh>
    <phoneticPr fontId="4"/>
  </si>
  <si>
    <t>その２　　選　挙　人　</t>
    <rPh sb="5" eb="6">
      <t>セン</t>
    </rPh>
    <rPh sb="7" eb="8">
      <t>キョ</t>
    </rPh>
    <rPh sb="9" eb="10">
      <t>ジン</t>
    </rPh>
    <phoneticPr fontId="4"/>
  </si>
  <si>
    <t>投票者数</t>
    <rPh sb="0" eb="1">
      <t>ナ</t>
    </rPh>
    <rPh sb="1" eb="2">
      <t>ヒョウ</t>
    </rPh>
    <rPh sb="2" eb="3">
      <t>モノ</t>
    </rPh>
    <rPh sb="3" eb="4">
      <t>スウ</t>
    </rPh>
    <phoneticPr fontId="4"/>
  </si>
  <si>
    <t>有効</t>
    <rPh sb="0" eb="2">
      <t>ユウコウ</t>
    </rPh>
    <phoneticPr fontId="4"/>
  </si>
  <si>
    <t>無効</t>
    <rPh sb="0" eb="2">
      <t>ムコウ</t>
    </rPh>
    <phoneticPr fontId="4"/>
  </si>
  <si>
    <t>種別</t>
    <rPh sb="0" eb="1">
      <t>タネ</t>
    </rPh>
    <rPh sb="1" eb="2">
      <t>ベツ</t>
    </rPh>
    <phoneticPr fontId="4"/>
  </si>
  <si>
    <t>執行年月</t>
    <rPh sb="0" eb="1">
      <t>シツ</t>
    </rPh>
    <rPh sb="1" eb="2">
      <t>ギョウ</t>
    </rPh>
    <rPh sb="2" eb="3">
      <t>トシ</t>
    </rPh>
    <rPh sb="3" eb="4">
      <t>ツキ</t>
    </rPh>
    <phoneticPr fontId="4"/>
  </si>
  <si>
    <t>有権者数</t>
    <rPh sb="0" eb="1">
      <t>ユウ</t>
    </rPh>
    <rPh sb="1" eb="2">
      <t>ケン</t>
    </rPh>
    <rPh sb="2" eb="3">
      <t>シャ</t>
    </rPh>
    <rPh sb="3" eb="4">
      <t>スウ</t>
    </rPh>
    <phoneticPr fontId="4"/>
  </si>
  <si>
    <t>投票数</t>
    <rPh sb="0" eb="1">
      <t>ナ</t>
    </rPh>
    <rPh sb="1" eb="2">
      <t>ヒョウ</t>
    </rPh>
    <rPh sb="2" eb="3">
      <t>カズ</t>
    </rPh>
    <phoneticPr fontId="4"/>
  </si>
  <si>
    <t>投票率</t>
    <rPh sb="0" eb="1">
      <t>ナ</t>
    </rPh>
    <rPh sb="1" eb="2">
      <t>ヒョウ</t>
    </rPh>
    <rPh sb="2" eb="3">
      <t>リツ</t>
    </rPh>
    <phoneticPr fontId="4"/>
  </si>
  <si>
    <t>総数</t>
    <rPh sb="0" eb="1">
      <t>フサ</t>
    </rPh>
    <rPh sb="1" eb="2">
      <t>カズ</t>
    </rPh>
    <phoneticPr fontId="4"/>
  </si>
  <si>
    <t>投票区別</t>
    <rPh sb="0" eb="1">
      <t>ナ</t>
    </rPh>
    <rPh sb="1" eb="2">
      <t>ヒョウ</t>
    </rPh>
    <rPh sb="2" eb="3">
      <t>ク</t>
    </rPh>
    <rPh sb="3" eb="4">
      <t>ベツ</t>
    </rPh>
    <phoneticPr fontId="4"/>
  </si>
  <si>
    <t>登録者数</t>
    <rPh sb="0" eb="1">
      <t>ノボル</t>
    </rPh>
    <rPh sb="1" eb="2">
      <t>リョク</t>
    </rPh>
    <rPh sb="2" eb="3">
      <t>モノ</t>
    </rPh>
    <rPh sb="3" eb="4">
      <t>カズ</t>
    </rPh>
    <phoneticPr fontId="4"/>
  </si>
  <si>
    <t>登録者数</t>
    <rPh sb="0" eb="1">
      <t>ノボル</t>
    </rPh>
    <rPh sb="1" eb="2">
      <t>リョク</t>
    </rPh>
    <rPh sb="2" eb="3">
      <t>シャ</t>
    </rPh>
    <rPh sb="3" eb="4">
      <t>スウ</t>
    </rPh>
    <phoneticPr fontId="4"/>
  </si>
  <si>
    <t>　　　　挙　　　　（Ⅰ）</t>
    <rPh sb="4" eb="5">
      <t>キョ</t>
    </rPh>
    <phoneticPr fontId="4"/>
  </si>
  <si>
    <t>　　　　挙　　　　（Ⅱ）</t>
    <rPh sb="4" eb="5">
      <t>キョ</t>
    </rPh>
    <phoneticPr fontId="4"/>
  </si>
  <si>
    <t>　名　簿　登　録　数</t>
    <rPh sb="1" eb="2">
      <t>メイ</t>
    </rPh>
    <rPh sb="3" eb="4">
      <t>ボ</t>
    </rPh>
    <rPh sb="5" eb="6">
      <t>ノボル</t>
    </rPh>
    <rPh sb="7" eb="8">
      <t>リョク</t>
    </rPh>
    <rPh sb="9" eb="10">
      <t>カズ</t>
    </rPh>
    <phoneticPr fontId="4"/>
  </si>
  <si>
    <t>-</t>
  </si>
  <si>
    <t>４月</t>
    <rPh sb="1" eb="2">
      <t>ガツ</t>
    </rPh>
    <phoneticPr fontId="4"/>
  </si>
  <si>
    <t>７月</t>
    <rPh sb="1" eb="2">
      <t>ガツ</t>
    </rPh>
    <phoneticPr fontId="4"/>
  </si>
  <si>
    <t>１９年　４月</t>
    <rPh sb="2" eb="3">
      <t>ネン</t>
    </rPh>
    <rPh sb="5" eb="6">
      <t>ガツ</t>
    </rPh>
    <phoneticPr fontId="4"/>
  </si>
  <si>
    <t>市議（長崎選挙区）</t>
    <rPh sb="0" eb="2">
      <t>シギ</t>
    </rPh>
    <rPh sb="3" eb="5">
      <t>ナガサキ</t>
    </rPh>
    <rPh sb="5" eb="8">
      <t>センキョク</t>
    </rPh>
    <phoneticPr fontId="4"/>
  </si>
  <si>
    <t>市議（香焼選挙区）</t>
    <rPh sb="0" eb="2">
      <t>シギ</t>
    </rPh>
    <rPh sb="3" eb="5">
      <t>コウヤギ</t>
    </rPh>
    <rPh sb="5" eb="8">
      <t>センキョク</t>
    </rPh>
    <phoneticPr fontId="4"/>
  </si>
  <si>
    <t>市議（伊王島選挙区）</t>
    <rPh sb="0" eb="2">
      <t>シギ</t>
    </rPh>
    <rPh sb="3" eb="6">
      <t>イオウジマ</t>
    </rPh>
    <rPh sb="6" eb="9">
      <t>センキョク</t>
    </rPh>
    <phoneticPr fontId="4"/>
  </si>
  <si>
    <t>市議（高島選挙区）</t>
    <rPh sb="0" eb="2">
      <t>シギ</t>
    </rPh>
    <rPh sb="3" eb="5">
      <t>タカシマ</t>
    </rPh>
    <rPh sb="5" eb="8">
      <t>センキョク</t>
    </rPh>
    <phoneticPr fontId="4"/>
  </si>
  <si>
    <t>市議（野母崎選挙区）</t>
    <rPh sb="0" eb="2">
      <t>シギ</t>
    </rPh>
    <rPh sb="3" eb="6">
      <t>ノモザキ</t>
    </rPh>
    <rPh sb="6" eb="9">
      <t>センキョク</t>
    </rPh>
    <phoneticPr fontId="4"/>
  </si>
  <si>
    <t>市議（三和選挙区）</t>
    <rPh sb="0" eb="2">
      <t>シギ</t>
    </rPh>
    <rPh sb="3" eb="5">
      <t>サンワ</t>
    </rPh>
    <rPh sb="5" eb="8">
      <t>センキョク</t>
    </rPh>
    <phoneticPr fontId="4"/>
  </si>
  <si>
    <t>市議（外海選挙区）</t>
    <rPh sb="0" eb="2">
      <t>シギ</t>
    </rPh>
    <rPh sb="3" eb="5">
      <t>ソトメ</t>
    </rPh>
    <rPh sb="5" eb="8">
      <t>センキョク</t>
    </rPh>
    <phoneticPr fontId="4"/>
  </si>
  <si>
    <t>市議（琴海選挙区）</t>
    <rPh sb="0" eb="2">
      <t>シギ</t>
    </rPh>
    <rPh sb="3" eb="5">
      <t>キンカイ</t>
    </rPh>
    <rPh sb="5" eb="8">
      <t>センキョク</t>
    </rPh>
    <phoneticPr fontId="4"/>
  </si>
  <si>
    <t>後期高齢者医療室</t>
    <rPh sb="0" eb="2">
      <t>コウキ</t>
    </rPh>
    <rPh sb="2" eb="5">
      <t>コウレイシャ</t>
    </rPh>
    <rPh sb="5" eb="7">
      <t>イリョウ</t>
    </rPh>
    <rPh sb="7" eb="8">
      <t>シツ</t>
    </rPh>
    <phoneticPr fontId="4"/>
  </si>
  <si>
    <t>健康づくり課</t>
    <rPh sb="0" eb="2">
      <t>ケンコウ</t>
    </rPh>
    <rPh sb="5" eb="6">
      <t>カ</t>
    </rPh>
    <phoneticPr fontId="4"/>
  </si>
  <si>
    <t>こども健康課</t>
    <rPh sb="3" eb="5">
      <t>ケンコウ</t>
    </rPh>
    <rPh sb="5" eb="6">
      <t>カ</t>
    </rPh>
    <phoneticPr fontId="4"/>
  </si>
  <si>
    <t>環境整備課</t>
    <rPh sb="0" eb="2">
      <t>カンキョウ</t>
    </rPh>
    <rPh sb="2" eb="4">
      <t>セイビ</t>
    </rPh>
    <rPh sb="4" eb="5">
      <t>カ</t>
    </rPh>
    <phoneticPr fontId="4"/>
  </si>
  <si>
    <t>防災危機管理室</t>
    <rPh sb="0" eb="2">
      <t>ボウサイ</t>
    </rPh>
    <rPh sb="2" eb="4">
      <t>キキ</t>
    </rPh>
    <rPh sb="4" eb="6">
      <t>カンリ</t>
    </rPh>
    <rPh sb="6" eb="7">
      <t>シツ</t>
    </rPh>
    <phoneticPr fontId="4"/>
  </si>
  <si>
    <t>文化観光部</t>
    <rPh sb="0" eb="2">
      <t>ブンカ</t>
    </rPh>
    <rPh sb="2" eb="4">
      <t>カンコウ</t>
    </rPh>
    <rPh sb="4" eb="5">
      <t>ブ</t>
    </rPh>
    <phoneticPr fontId="4"/>
  </si>
  <si>
    <t>文化財課</t>
    <rPh sb="0" eb="3">
      <t>ブンカザイ</t>
    </rPh>
    <rPh sb="3" eb="4">
      <t>カ</t>
    </rPh>
    <phoneticPr fontId="4"/>
  </si>
  <si>
    <t>出島復元整備室</t>
    <rPh sb="0" eb="2">
      <t>デジマ</t>
    </rPh>
    <rPh sb="2" eb="4">
      <t>フクゲン</t>
    </rPh>
    <rPh sb="4" eb="6">
      <t>セイビ</t>
    </rPh>
    <rPh sb="6" eb="7">
      <t>シツ</t>
    </rPh>
    <phoneticPr fontId="4"/>
  </si>
  <si>
    <t>水産農林部</t>
    <rPh sb="0" eb="2">
      <t>スイサン</t>
    </rPh>
    <rPh sb="2" eb="4">
      <t>ノウリン</t>
    </rPh>
    <rPh sb="4" eb="5">
      <t>ブ</t>
    </rPh>
    <phoneticPr fontId="4"/>
  </si>
  <si>
    <t>企画財政部</t>
    <rPh sb="0" eb="2">
      <t>キカク</t>
    </rPh>
    <rPh sb="2" eb="4">
      <t>ザイセイ</t>
    </rPh>
    <rPh sb="4" eb="5">
      <t>ブ</t>
    </rPh>
    <phoneticPr fontId="4"/>
  </si>
  <si>
    <t>統計課</t>
    <rPh sb="0" eb="2">
      <t>トウケイ</t>
    </rPh>
    <rPh sb="2" eb="3">
      <t>カ</t>
    </rPh>
    <phoneticPr fontId="4"/>
  </si>
  <si>
    <t>理財部</t>
    <rPh sb="0" eb="2">
      <t>リザイ</t>
    </rPh>
    <rPh sb="2" eb="3">
      <t>ブ</t>
    </rPh>
    <phoneticPr fontId="4"/>
  </si>
  <si>
    <t>財産活用課</t>
    <rPh sb="0" eb="2">
      <t>ザイサン</t>
    </rPh>
    <rPh sb="2" eb="4">
      <t>カツヨウ</t>
    </rPh>
    <rPh sb="4" eb="5">
      <t>カ</t>
    </rPh>
    <phoneticPr fontId="4"/>
  </si>
  <si>
    <t>契約検査課</t>
    <rPh sb="0" eb="2">
      <t>ケイヤク</t>
    </rPh>
    <rPh sb="2" eb="5">
      <t>ケンサカ</t>
    </rPh>
    <phoneticPr fontId="4"/>
  </si>
  <si>
    <t>収納課</t>
    <rPh sb="0" eb="2">
      <t>シュウノウ</t>
    </rPh>
    <rPh sb="2" eb="3">
      <t>カ</t>
    </rPh>
    <phoneticPr fontId="4"/>
  </si>
  <si>
    <t>特別滞納整理室</t>
    <rPh sb="0" eb="2">
      <t>トクベツ</t>
    </rPh>
    <rPh sb="2" eb="4">
      <t>タイノウ</t>
    </rPh>
    <rPh sb="4" eb="6">
      <t>セイリ</t>
    </rPh>
    <rPh sb="6" eb="7">
      <t>シツ</t>
    </rPh>
    <phoneticPr fontId="4"/>
  </si>
  <si>
    <t>市民生活部</t>
    <rPh sb="0" eb="2">
      <t>シミン</t>
    </rPh>
    <rPh sb="2" eb="4">
      <t>セイカツ</t>
    </rPh>
    <rPh sb="4" eb="5">
      <t>ブ</t>
    </rPh>
    <phoneticPr fontId="4"/>
  </si>
  <si>
    <t>自治振興課</t>
    <rPh sb="0" eb="2">
      <t>ジチ</t>
    </rPh>
    <rPh sb="2" eb="5">
      <t>シンコウカ</t>
    </rPh>
    <phoneticPr fontId="4"/>
  </si>
  <si>
    <t>スポーツ振興課</t>
    <rPh sb="4" eb="7">
      <t>シンコウカ</t>
    </rPh>
    <phoneticPr fontId="4"/>
  </si>
  <si>
    <t>調査課</t>
    <rPh sb="0" eb="3">
      <t>チョウサカ</t>
    </rPh>
    <phoneticPr fontId="4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</si>
  <si>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4"/>
  </si>
  <si>
    <r>
      <t>１１月</t>
    </r>
    <r>
      <rPr>
        <sz val="11"/>
        <rFont val="ＭＳ Ｐゴシック"/>
        <family val="3"/>
        <charset val="128"/>
      </rPr>
      <t/>
    </r>
    <rPh sb="2" eb="3">
      <t>ガツ</t>
    </rPh>
    <phoneticPr fontId="4"/>
  </si>
  <si>
    <t>２１年　８月</t>
    <rPh sb="2" eb="3">
      <t>ネン</t>
    </rPh>
    <rPh sb="5" eb="6">
      <t>ガツ</t>
    </rPh>
    <phoneticPr fontId="4"/>
  </si>
  <si>
    <t>８月</t>
    <rPh sb="1" eb="2">
      <t>ガツ</t>
    </rPh>
    <phoneticPr fontId="4"/>
  </si>
  <si>
    <t>知事</t>
  </si>
  <si>
    <t>２２年　２月</t>
  </si>
  <si>
    <t>参議（選挙区）</t>
  </si>
  <si>
    <t>７月</t>
  </si>
  <si>
    <t>参議（比例）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</si>
  <si>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</si>
  <si>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</si>
  <si>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</si>
  <si>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</si>
  <si>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</si>
  <si>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</si>
  <si>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</si>
  <si>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</si>
  <si>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</si>
  <si>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</si>
  <si>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</si>
  <si>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</si>
  <si>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</si>
  <si>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</si>
  <si>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</si>
  <si>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</si>
  <si>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</si>
  <si>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</si>
  <si>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</si>
  <si>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</si>
  <si>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</si>
  <si>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</si>
  <si>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</si>
  <si>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</si>
  <si>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</si>
  <si>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</si>
  <si>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</si>
  <si>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</si>
  <si>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</si>
  <si>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</si>
  <si>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</si>
  <si>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</si>
  <si>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</si>
  <si>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</si>
  <si>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</si>
  <si>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</si>
  <si>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</si>
  <si>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</si>
  <si>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</si>
  <si>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</si>
  <si>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</si>
  <si>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</si>
  <si>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</si>
  <si>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５１</t>
  </si>
  <si>
    <t>５２</t>
  </si>
  <si>
    <t>５３</t>
  </si>
  <si>
    <t>５５</t>
  </si>
  <si>
    <t>５６</t>
  </si>
  <si>
    <t>５７</t>
  </si>
  <si>
    <t>２０３</t>
  </si>
  <si>
    <t>５０５</t>
  </si>
  <si>
    <t>５０６</t>
  </si>
  <si>
    <t>５０７</t>
  </si>
  <si>
    <t>６０３</t>
  </si>
  <si>
    <t>６０４</t>
  </si>
  <si>
    <t>６０５</t>
  </si>
  <si>
    <t>６０６</t>
  </si>
  <si>
    <t>６０７</t>
  </si>
  <si>
    <t>６０８</t>
  </si>
  <si>
    <t>６０９</t>
  </si>
  <si>
    <t>６１０</t>
  </si>
  <si>
    <t>６１１</t>
  </si>
  <si>
    <t>７０３</t>
  </si>
  <si>
    <t>７０４</t>
  </si>
  <si>
    <t>７０５</t>
  </si>
  <si>
    <t>７０６</t>
  </si>
  <si>
    <t>７０７</t>
  </si>
  <si>
    <t>７０８</t>
  </si>
  <si>
    <t>２３年　４月</t>
    <rPh sb="2" eb="3">
      <t>ネン</t>
    </rPh>
    <rPh sb="5" eb="6">
      <t>ガツ</t>
    </rPh>
    <phoneticPr fontId="4"/>
  </si>
  <si>
    <t>野母崎診療所</t>
    <rPh sb="0" eb="3">
      <t>ノモザキ</t>
    </rPh>
    <rPh sb="3" eb="5">
      <t>シンリョウ</t>
    </rPh>
    <rPh sb="5" eb="6">
      <t>ショ</t>
    </rPh>
    <phoneticPr fontId="4"/>
  </si>
  <si>
    <t>福祉部</t>
    <rPh sb="0" eb="2">
      <t>フクシ</t>
    </rPh>
    <rPh sb="2" eb="3">
      <t>ブ</t>
    </rPh>
    <phoneticPr fontId="4"/>
  </si>
  <si>
    <t>福祉総務課</t>
    <rPh sb="0" eb="2">
      <t>フクシ</t>
    </rPh>
    <rPh sb="2" eb="5">
      <t>ソウムカ</t>
    </rPh>
    <phoneticPr fontId="4"/>
  </si>
  <si>
    <t>市民健康部</t>
    <rPh sb="0" eb="2">
      <t>シミン</t>
    </rPh>
    <rPh sb="2" eb="4">
      <t>ケンコウ</t>
    </rPh>
    <rPh sb="4" eb="5">
      <t>ブ</t>
    </rPh>
    <phoneticPr fontId="4"/>
  </si>
  <si>
    <t>地域医療室</t>
    <rPh sb="0" eb="2">
      <t>チイキ</t>
    </rPh>
    <rPh sb="2" eb="4">
      <t>イリョウ</t>
    </rPh>
    <rPh sb="4" eb="5">
      <t>シツ</t>
    </rPh>
    <phoneticPr fontId="4"/>
  </si>
  <si>
    <t>産業雇用政策課</t>
    <rPh sb="0" eb="2">
      <t>サンギョウ</t>
    </rPh>
    <rPh sb="2" eb="4">
      <t>コヨウ</t>
    </rPh>
    <rPh sb="4" eb="6">
      <t>セイサク</t>
    </rPh>
    <rPh sb="6" eb="7">
      <t>カ</t>
    </rPh>
    <phoneticPr fontId="4"/>
  </si>
  <si>
    <t>観光政策課</t>
    <rPh sb="0" eb="2">
      <t>カンコウ</t>
    </rPh>
    <rPh sb="2" eb="4">
      <t>セイサク</t>
    </rPh>
    <rPh sb="4" eb="5">
      <t>カ</t>
    </rPh>
    <phoneticPr fontId="4"/>
  </si>
  <si>
    <t>観光推進課</t>
    <rPh sb="0" eb="2">
      <t>カンコウ</t>
    </rPh>
    <rPh sb="2" eb="4">
      <t>スイシン</t>
    </rPh>
    <rPh sb="4" eb="5">
      <t>カ</t>
    </rPh>
    <phoneticPr fontId="4"/>
  </si>
  <si>
    <t>土木部</t>
    <rPh sb="0" eb="2">
      <t>ドボク</t>
    </rPh>
    <rPh sb="2" eb="3">
      <t>ブ</t>
    </rPh>
    <phoneticPr fontId="4"/>
  </si>
  <si>
    <t>土木総務課</t>
    <rPh sb="0" eb="2">
      <t>ドボク</t>
    </rPh>
    <rPh sb="2" eb="5">
      <t>ソウムカ</t>
    </rPh>
    <phoneticPr fontId="4"/>
  </si>
  <si>
    <t>長崎駅周辺整備室</t>
    <rPh sb="0" eb="5">
      <t>ナガサキエキシュウヘン</t>
    </rPh>
    <rPh sb="5" eb="7">
      <t>セイビ</t>
    </rPh>
    <rPh sb="7" eb="8">
      <t>シツ</t>
    </rPh>
    <phoneticPr fontId="4"/>
  </si>
  <si>
    <t>東長崎土地区画整理事務所</t>
    <rPh sb="0" eb="1">
      <t>ヒガシ</t>
    </rPh>
    <rPh sb="1" eb="3">
      <t>ナガサキ</t>
    </rPh>
    <rPh sb="3" eb="5">
      <t>トチ</t>
    </rPh>
    <rPh sb="5" eb="7">
      <t>クカク</t>
    </rPh>
    <rPh sb="7" eb="9">
      <t>セイリ</t>
    </rPh>
    <rPh sb="9" eb="11">
      <t>ジム</t>
    </rPh>
    <rPh sb="11" eb="12">
      <t>ショ</t>
    </rPh>
    <phoneticPr fontId="4"/>
  </si>
  <si>
    <t>建築指導課</t>
    <rPh sb="0" eb="2">
      <t>ケンチク</t>
    </rPh>
    <rPh sb="2" eb="5">
      <t>シドウカ</t>
    </rPh>
    <phoneticPr fontId="4"/>
  </si>
  <si>
    <t>出納室</t>
    <rPh sb="0" eb="3">
      <t>スイトウシツ</t>
    </rPh>
    <phoneticPr fontId="4"/>
  </si>
  <si>
    <t>議会事務局</t>
    <rPh sb="0" eb="2">
      <t>ギカイ</t>
    </rPh>
    <rPh sb="2" eb="5">
      <t>ジムキョク</t>
    </rPh>
    <phoneticPr fontId="4"/>
  </si>
  <si>
    <t>総務課</t>
    <rPh sb="0" eb="3">
      <t>ソウムカ</t>
    </rPh>
    <phoneticPr fontId="4"/>
  </si>
  <si>
    <t>地域コミュニティ推進室</t>
    <rPh sb="0" eb="2">
      <t>チイキ</t>
    </rPh>
    <rPh sb="8" eb="11">
      <t>スイシンシツ</t>
    </rPh>
    <phoneticPr fontId="4"/>
  </si>
  <si>
    <t>参議（選挙区）</t>
    <rPh sb="0" eb="2">
      <t>サンギ</t>
    </rPh>
    <rPh sb="3" eb="6">
      <t>センキョク</t>
    </rPh>
    <phoneticPr fontId="4"/>
  </si>
  <si>
    <t>県営深堀団地ＡＢ集会所</t>
  </si>
  <si>
    <t>平山町公民館</t>
  </si>
  <si>
    <t>平山台集会所</t>
  </si>
  <si>
    <t>毛井首町公民館</t>
  </si>
  <si>
    <t>三和町公民館</t>
  </si>
  <si>
    <t>新小ケ倉公民館　</t>
  </si>
  <si>
    <t>長崎市立戸町中学校</t>
  </si>
  <si>
    <t>長崎市立戸町小学校</t>
  </si>
  <si>
    <t>小菅町公民館</t>
  </si>
  <si>
    <t>長崎市南公民館</t>
  </si>
  <si>
    <t>出雲南公民館</t>
  </si>
  <si>
    <t>長崎市立大浦中学校</t>
  </si>
  <si>
    <t>長崎市立梅香崎中学校</t>
  </si>
  <si>
    <t>長崎市立小島小学校</t>
  </si>
  <si>
    <t>長崎市立小島中学校</t>
  </si>
  <si>
    <t>田上町公民館</t>
  </si>
  <si>
    <t>宮摺公民館</t>
  </si>
  <si>
    <t>千々地区営農生活研修所</t>
  </si>
  <si>
    <t>長崎市茂木地区公民館</t>
  </si>
  <si>
    <t>長崎市立日吉小中学校</t>
  </si>
  <si>
    <t>長崎市立愛宕小学校</t>
  </si>
  <si>
    <t>瓊浦高等学校</t>
  </si>
  <si>
    <t>長崎市立北陽小学校</t>
  </si>
  <si>
    <t>長崎市立岩屋中学校</t>
  </si>
  <si>
    <t>長崎市立伊良林小学校</t>
  </si>
  <si>
    <t>長崎市立西北小学校</t>
  </si>
  <si>
    <t>長崎市高浜地区公民館</t>
  </si>
  <si>
    <t>清水団地集会所</t>
  </si>
  <si>
    <t>宿町団地第二集会所</t>
  </si>
  <si>
    <t>長崎市立西町小学校</t>
  </si>
  <si>
    <t>長崎市日見地区公民館</t>
  </si>
  <si>
    <t>牧島町公民館</t>
  </si>
  <si>
    <t>油木町公民館</t>
  </si>
  <si>
    <t>長崎市立戸石小学校</t>
  </si>
  <si>
    <t>新生会公民館</t>
  </si>
  <si>
    <t>長崎市立小江原小学校</t>
  </si>
  <si>
    <t>長崎市立桜が丘小学校</t>
  </si>
  <si>
    <t>間ノ瀬公民館</t>
  </si>
  <si>
    <t>長崎市立城山小学校</t>
  </si>
  <si>
    <t>さんとぴあ２１</t>
  </si>
  <si>
    <t>長崎市立西城山小学校</t>
  </si>
  <si>
    <t>城山台集会所</t>
  </si>
  <si>
    <t>宗教法人福田寺ひかり幼稚園</t>
  </si>
  <si>
    <t>長崎市立橘中学校</t>
  </si>
  <si>
    <t>長崎市立淵中学校</t>
  </si>
  <si>
    <t>田之浦中央公民館</t>
  </si>
  <si>
    <t>長崎市立稲佐小学校</t>
  </si>
  <si>
    <t>県営東望団地集会室</t>
  </si>
  <si>
    <t>長崎市立桜馬場中学校</t>
  </si>
  <si>
    <t>長崎市西公民館</t>
  </si>
  <si>
    <t>木場町公民館</t>
  </si>
  <si>
    <t>水の浦地区公民館　</t>
  </si>
  <si>
    <t>長崎市立上長崎小学校</t>
  </si>
  <si>
    <t>長崎市立飽浦小学校</t>
  </si>
  <si>
    <t>立神公会堂</t>
  </si>
  <si>
    <t>長崎市立西坂小学校</t>
  </si>
  <si>
    <t>西泊町公民館</t>
  </si>
  <si>
    <t>長崎市立銭座小学校</t>
  </si>
  <si>
    <t>長崎市小榊会館</t>
  </si>
  <si>
    <t>長崎市立山里小学校</t>
  </si>
  <si>
    <t>平和町公民館</t>
  </si>
  <si>
    <t>大浜町公民館</t>
  </si>
  <si>
    <t>江平公民館</t>
  </si>
  <si>
    <t>長崎市福田地区公民館</t>
  </si>
  <si>
    <t>長崎市立山里中学校</t>
  </si>
  <si>
    <t>小江町集会所</t>
  </si>
  <si>
    <t>長崎市立三原小学校</t>
  </si>
  <si>
    <t>長崎市立式見中学校</t>
  </si>
  <si>
    <t>鳴見公民館</t>
  </si>
  <si>
    <t>長崎市立西山台小学校</t>
  </si>
  <si>
    <t>三川町公民館</t>
  </si>
  <si>
    <t>長崎市立川平小学校</t>
  </si>
  <si>
    <t>長崎市三重地区公民館</t>
  </si>
  <si>
    <t>長崎市立女の都小学校</t>
  </si>
  <si>
    <t>長崎市三重地区西部住民センター</t>
  </si>
  <si>
    <t>長崎市立西浦上小学校</t>
  </si>
  <si>
    <t>長崎市立西浦上中学校</t>
  </si>
  <si>
    <t>長崎市北公民館</t>
  </si>
  <si>
    <t>長崎市滑石公民館</t>
  </si>
  <si>
    <t>滑石第一集会所</t>
  </si>
  <si>
    <t>横尾公民館</t>
  </si>
  <si>
    <t>長崎市立大園小学校</t>
  </si>
  <si>
    <t>２４年　１２月</t>
    <rPh sb="2" eb="3">
      <t>ネン</t>
    </rPh>
    <rPh sb="6" eb="7">
      <t>ガツ</t>
    </rPh>
    <phoneticPr fontId="4"/>
  </si>
  <si>
    <t>１２月</t>
    <rPh sb="2" eb="3">
      <t>ガツ</t>
    </rPh>
    <phoneticPr fontId="4"/>
  </si>
  <si>
    <t>土木企画課</t>
    <rPh sb="0" eb="2">
      <t>ドボク</t>
    </rPh>
    <rPh sb="2" eb="4">
      <t>キカク</t>
    </rPh>
    <rPh sb="4" eb="5">
      <t>カ</t>
    </rPh>
    <phoneticPr fontId="4"/>
  </si>
  <si>
    <t>人権男女共同参画室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シツ</t>
    </rPh>
    <phoneticPr fontId="4"/>
  </si>
  <si>
    <t>２５年　７月</t>
    <rPh sb="2" eb="3">
      <t>ネン</t>
    </rPh>
    <rPh sb="5" eb="6">
      <t>ガツ</t>
    </rPh>
    <phoneticPr fontId="4"/>
  </si>
  <si>
    <t>２６年　２月</t>
    <rPh sb="2" eb="3">
      <t>ネン</t>
    </rPh>
    <rPh sb="5" eb="6">
      <t>ガツ</t>
    </rPh>
    <phoneticPr fontId="4"/>
  </si>
  <si>
    <t>資産経営室</t>
    <rPh sb="0" eb="2">
      <t>シサン</t>
    </rPh>
    <rPh sb="2" eb="4">
      <t>ケイエイ</t>
    </rPh>
    <rPh sb="4" eb="5">
      <t>シツ</t>
    </rPh>
    <phoneticPr fontId="4"/>
  </si>
  <si>
    <t>原爆資料館平和推進課</t>
    <rPh sb="0" eb="2">
      <t>ゲンバク</t>
    </rPh>
    <rPh sb="2" eb="5">
      <t>シリョウカン</t>
    </rPh>
    <rPh sb="5" eb="7">
      <t>ヘイワ</t>
    </rPh>
    <rPh sb="7" eb="9">
      <t>スイシン</t>
    </rPh>
    <rPh sb="9" eb="10">
      <t>カ</t>
    </rPh>
    <phoneticPr fontId="4"/>
  </si>
  <si>
    <t>原爆資料館被爆継承課</t>
    <rPh sb="0" eb="2">
      <t>ゲンバク</t>
    </rPh>
    <rPh sb="2" eb="5">
      <t>シリョウカン</t>
    </rPh>
    <rPh sb="5" eb="7">
      <t>ヒバク</t>
    </rPh>
    <rPh sb="7" eb="9">
      <t>ケイショウ</t>
    </rPh>
    <rPh sb="9" eb="10">
      <t>カ</t>
    </rPh>
    <phoneticPr fontId="4"/>
  </si>
  <si>
    <t>環境部</t>
    <rPh sb="0" eb="2">
      <t>カンキョウ</t>
    </rPh>
    <rPh sb="2" eb="3">
      <t>ブ</t>
    </rPh>
    <phoneticPr fontId="4"/>
  </si>
  <si>
    <t>環境政策課</t>
    <rPh sb="0" eb="2">
      <t>カンキョウ</t>
    </rPh>
    <rPh sb="2" eb="5">
      <t>セイサクカ</t>
    </rPh>
    <phoneticPr fontId="4"/>
  </si>
  <si>
    <t>水産農林政策課</t>
    <rPh sb="0" eb="2">
      <t>スイサン</t>
    </rPh>
    <rPh sb="2" eb="4">
      <t>ノウリン</t>
    </rPh>
    <rPh sb="4" eb="6">
      <t>セイサク</t>
    </rPh>
    <rPh sb="6" eb="7">
      <t>カ</t>
    </rPh>
    <phoneticPr fontId="4"/>
  </si>
  <si>
    <t>都市経営室</t>
    <rPh sb="0" eb="2">
      <t>トシ</t>
    </rPh>
    <rPh sb="2" eb="4">
      <t>ケイエイ</t>
    </rPh>
    <rPh sb="4" eb="5">
      <t>シツ</t>
    </rPh>
    <phoneticPr fontId="4"/>
  </si>
  <si>
    <t>設備課</t>
    <rPh sb="0" eb="2">
      <t>セツビ</t>
    </rPh>
    <rPh sb="2" eb="3">
      <t>カ</t>
    </rPh>
    <phoneticPr fontId="4"/>
  </si>
  <si>
    <t>２７年　４月</t>
    <rPh sb="2" eb="3">
      <t>ネン</t>
    </rPh>
    <rPh sb="5" eb="6">
      <t>ガツ</t>
    </rPh>
    <phoneticPr fontId="4"/>
  </si>
  <si>
    <t>参議（比例）</t>
    <rPh sb="0" eb="2">
      <t>サンギ</t>
    </rPh>
    <rPh sb="3" eb="5">
      <t>ヒレイ</t>
    </rPh>
    <phoneticPr fontId="4"/>
  </si>
  <si>
    <t>２８年　７月</t>
    <rPh sb="2" eb="3">
      <t>ネン</t>
    </rPh>
    <rPh sb="5" eb="6">
      <t>ガツ</t>
    </rPh>
    <phoneticPr fontId="4"/>
  </si>
  <si>
    <t>１１月</t>
    <rPh sb="2" eb="3">
      <t>ガツ</t>
    </rPh>
    <phoneticPr fontId="4"/>
  </si>
  <si>
    <t>長崎創生推進室</t>
    <rPh sb="0" eb="2">
      <t>ナガサキ</t>
    </rPh>
    <rPh sb="2" eb="4">
      <t>ソウセイ</t>
    </rPh>
    <rPh sb="4" eb="6">
      <t>スイシン</t>
    </rPh>
    <rPh sb="6" eb="7">
      <t>シツ</t>
    </rPh>
    <phoneticPr fontId="4"/>
  </si>
  <si>
    <t>大型事業推進室</t>
    <rPh sb="0" eb="2">
      <t>オオガタ</t>
    </rPh>
    <rPh sb="2" eb="4">
      <t>ジギョウ</t>
    </rPh>
    <rPh sb="4" eb="6">
      <t>スイシン</t>
    </rPh>
    <rPh sb="6" eb="7">
      <t>シツ</t>
    </rPh>
    <phoneticPr fontId="4"/>
  </si>
  <si>
    <t>検査指導室</t>
    <rPh sb="0" eb="2">
      <t>ケンサ</t>
    </rPh>
    <rPh sb="2" eb="5">
      <t>シドウシツ</t>
    </rPh>
    <phoneticPr fontId="4"/>
  </si>
  <si>
    <t>地域包括ケアシステム推進室</t>
    <rPh sb="0" eb="2">
      <t>チイキ</t>
    </rPh>
    <rPh sb="2" eb="4">
      <t>ホウカツ</t>
    </rPh>
    <rPh sb="10" eb="13">
      <t>スイシンシツ</t>
    </rPh>
    <phoneticPr fontId="4"/>
  </si>
  <si>
    <t>長崎学研究所</t>
    <rPh sb="0" eb="2">
      <t>ナガサキ</t>
    </rPh>
    <rPh sb="2" eb="3">
      <t>ガク</t>
    </rPh>
    <rPh sb="3" eb="6">
      <t>ケンキュウショ</t>
    </rPh>
    <phoneticPr fontId="4"/>
  </si>
  <si>
    <t>まちづくり部</t>
    <rPh sb="5" eb="6">
      <t>ブ</t>
    </rPh>
    <phoneticPr fontId="4"/>
  </si>
  <si>
    <t>まちなか事業推進室</t>
    <rPh sb="4" eb="6">
      <t>ジギョウ</t>
    </rPh>
    <rPh sb="6" eb="9">
      <t>スイシンシツ</t>
    </rPh>
    <phoneticPr fontId="4"/>
  </si>
  <si>
    <t>ⅩⅦ　　選　　挙　　及　　</t>
    <rPh sb="4" eb="5">
      <t>セン</t>
    </rPh>
    <rPh sb="7" eb="8">
      <t>キョ</t>
    </rPh>
    <rPh sb="10" eb="11">
      <t>オヨ</t>
    </rPh>
    <phoneticPr fontId="4"/>
  </si>
  <si>
    <t>　　その１　　　投　　　　票　　</t>
    <rPh sb="8" eb="9">
      <t>ナ</t>
    </rPh>
    <rPh sb="13" eb="14">
      <t>ヒョウ</t>
    </rPh>
    <phoneticPr fontId="4"/>
  </si>
  <si>
    <t>　　状　　　　況</t>
    <rPh sb="2" eb="3">
      <t>ジョウ</t>
    </rPh>
    <rPh sb="7" eb="8">
      <t>キョウ</t>
    </rPh>
    <phoneticPr fontId="4"/>
  </si>
  <si>
    <t>　　び　　公　　務　　員</t>
    <rPh sb="5" eb="6">
      <t>コウ</t>
    </rPh>
    <rPh sb="8" eb="9">
      <t>ツトム</t>
    </rPh>
    <rPh sb="11" eb="12">
      <t>イン</t>
    </rPh>
    <phoneticPr fontId="4"/>
  </si>
  <si>
    <t>ふるさと納税推進室</t>
    <rPh sb="4" eb="6">
      <t>ノウゼイ</t>
    </rPh>
    <rPh sb="6" eb="9">
      <t>スイシンシツ</t>
    </rPh>
    <phoneticPr fontId="4"/>
  </si>
  <si>
    <t>職員研修所</t>
    <rPh sb="0" eb="2">
      <t>ショクイン</t>
    </rPh>
    <rPh sb="2" eb="4">
      <t>ケンシュウ</t>
    </rPh>
    <rPh sb="4" eb="5">
      <t>ジョ</t>
    </rPh>
    <phoneticPr fontId="4"/>
  </si>
  <si>
    <t>景観推進室</t>
    <rPh sb="0" eb="2">
      <t>ケイカン</t>
    </rPh>
    <rPh sb="2" eb="5">
      <t>スイシンシツ</t>
    </rPh>
    <phoneticPr fontId="4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</si>
  <si>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4"/>
  </si>
  <si>
    <t>地域福祉課</t>
    <rPh sb="0" eb="2">
      <t>チイキ</t>
    </rPh>
    <rPh sb="2" eb="5">
      <t>フクシカ</t>
    </rPh>
    <phoneticPr fontId="4"/>
  </si>
  <si>
    <t>生活福祉1課</t>
    <rPh sb="0" eb="2">
      <t>セイカツ</t>
    </rPh>
    <rPh sb="2" eb="4">
      <t>フクシ</t>
    </rPh>
    <rPh sb="5" eb="6">
      <t>カ</t>
    </rPh>
    <phoneticPr fontId="4"/>
  </si>
  <si>
    <t>生活福祉2課</t>
    <rPh sb="0" eb="2">
      <t>セイカツ</t>
    </rPh>
    <rPh sb="2" eb="4">
      <t>フクシ</t>
    </rPh>
    <rPh sb="5" eb="6">
      <t>カ</t>
    </rPh>
    <phoneticPr fontId="4"/>
  </si>
  <si>
    <t>地域整備1課</t>
    <rPh sb="0" eb="2">
      <t>チイキ</t>
    </rPh>
    <rPh sb="2" eb="4">
      <t>セイビ</t>
    </rPh>
    <rPh sb="5" eb="6">
      <t>カ</t>
    </rPh>
    <phoneticPr fontId="4"/>
  </si>
  <si>
    <t>地域整備2課</t>
    <rPh sb="0" eb="2">
      <t>チイキ</t>
    </rPh>
    <rPh sb="2" eb="4">
      <t>セイビ</t>
    </rPh>
    <rPh sb="5" eb="6">
      <t>カ</t>
    </rPh>
    <phoneticPr fontId="4"/>
  </si>
  <si>
    <t>中央地域センター</t>
    <rPh sb="0" eb="2">
      <t>チュウオウ</t>
    </rPh>
    <rPh sb="2" eb="4">
      <t>チイキ</t>
    </rPh>
    <phoneticPr fontId="4"/>
  </si>
  <si>
    <t>地域支援室</t>
    <rPh sb="0" eb="2">
      <t>チイキ</t>
    </rPh>
    <rPh sb="2" eb="4">
      <t>シエン</t>
    </rPh>
    <rPh sb="4" eb="5">
      <t>シツ</t>
    </rPh>
    <phoneticPr fontId="4"/>
  </si>
  <si>
    <t>小ヶ倉地域センター</t>
    <rPh sb="0" eb="1">
      <t>ショウ</t>
    </rPh>
    <rPh sb="2" eb="3">
      <t>クラ</t>
    </rPh>
    <rPh sb="3" eb="5">
      <t>チイキ</t>
    </rPh>
    <phoneticPr fontId="4"/>
  </si>
  <si>
    <t>小榊地域センター</t>
    <rPh sb="0" eb="1">
      <t>チイ</t>
    </rPh>
    <rPh sb="1" eb="2">
      <t>サカキ</t>
    </rPh>
    <rPh sb="2" eb="4">
      <t>チイキ</t>
    </rPh>
    <phoneticPr fontId="4"/>
  </si>
  <si>
    <t>土井首地域センター</t>
    <rPh sb="0" eb="2">
      <t>ドイ</t>
    </rPh>
    <rPh sb="2" eb="3">
      <t>クビ</t>
    </rPh>
    <rPh sb="3" eb="5">
      <t>チイキ</t>
    </rPh>
    <phoneticPr fontId="4"/>
  </si>
  <si>
    <t>西浦上地域センター</t>
    <rPh sb="0" eb="3">
      <t>ニシウラカミ</t>
    </rPh>
    <rPh sb="3" eb="5">
      <t>チイキ</t>
    </rPh>
    <phoneticPr fontId="4"/>
  </si>
  <si>
    <t>滑石地域センター</t>
    <rPh sb="0" eb="1">
      <t>ナメ</t>
    </rPh>
    <rPh sb="1" eb="2">
      <t>イシ</t>
    </rPh>
    <rPh sb="2" eb="4">
      <t>チイキ</t>
    </rPh>
    <phoneticPr fontId="4"/>
  </si>
  <si>
    <t>福田地域センター</t>
    <rPh sb="0" eb="2">
      <t>フクダ</t>
    </rPh>
    <rPh sb="2" eb="4">
      <t>チイキ</t>
    </rPh>
    <phoneticPr fontId="4"/>
  </si>
  <si>
    <t>深堀地域センター</t>
    <rPh sb="0" eb="2">
      <t>フカホリ</t>
    </rPh>
    <rPh sb="2" eb="4">
      <t>チイキ</t>
    </rPh>
    <phoneticPr fontId="4"/>
  </si>
  <si>
    <t>日見地域センター</t>
    <rPh sb="0" eb="1">
      <t>ヒ</t>
    </rPh>
    <rPh sb="1" eb="2">
      <t>ミ</t>
    </rPh>
    <rPh sb="2" eb="4">
      <t>チイキ</t>
    </rPh>
    <phoneticPr fontId="4"/>
  </si>
  <si>
    <t>茂木地域センター</t>
    <rPh sb="0" eb="2">
      <t>モギ</t>
    </rPh>
    <rPh sb="2" eb="4">
      <t>チイキ</t>
    </rPh>
    <phoneticPr fontId="4"/>
  </si>
  <si>
    <t>式見地域センター</t>
    <rPh sb="0" eb="1">
      <t>シキ</t>
    </rPh>
    <rPh sb="1" eb="2">
      <t>ミ</t>
    </rPh>
    <rPh sb="2" eb="4">
      <t>チイキ</t>
    </rPh>
    <phoneticPr fontId="4"/>
  </si>
  <si>
    <t>東長崎地域センター</t>
    <rPh sb="0" eb="1">
      <t>ヒガシ</t>
    </rPh>
    <rPh sb="1" eb="3">
      <t>ナガサキ</t>
    </rPh>
    <rPh sb="3" eb="5">
      <t>チイキ</t>
    </rPh>
    <phoneticPr fontId="4"/>
  </si>
  <si>
    <t>三重地域センター</t>
    <rPh sb="0" eb="2">
      <t>ミエ</t>
    </rPh>
    <rPh sb="2" eb="4">
      <t>チイキ</t>
    </rPh>
    <phoneticPr fontId="4"/>
  </si>
  <si>
    <t>香焼地域センター</t>
    <rPh sb="0" eb="1">
      <t>カオ</t>
    </rPh>
    <rPh sb="1" eb="2">
      <t>ヤ</t>
    </rPh>
    <rPh sb="2" eb="4">
      <t>チイキ</t>
    </rPh>
    <phoneticPr fontId="4"/>
  </si>
  <si>
    <t>伊王島地域センター</t>
    <rPh sb="0" eb="1">
      <t>イ</t>
    </rPh>
    <rPh sb="1" eb="2">
      <t>オウ</t>
    </rPh>
    <rPh sb="2" eb="3">
      <t>シマ</t>
    </rPh>
    <rPh sb="3" eb="5">
      <t>チイキ</t>
    </rPh>
    <phoneticPr fontId="4"/>
  </si>
  <si>
    <t>高島地域センター</t>
    <rPh sb="0" eb="2">
      <t>タカシマ</t>
    </rPh>
    <rPh sb="2" eb="4">
      <t>チイキ</t>
    </rPh>
    <phoneticPr fontId="4"/>
  </si>
  <si>
    <t>野母崎地域センター</t>
    <rPh sb="0" eb="3">
      <t>ノモザキ</t>
    </rPh>
    <rPh sb="3" eb="5">
      <t>チイキ</t>
    </rPh>
    <phoneticPr fontId="4"/>
  </si>
  <si>
    <t>外海地域センター</t>
    <rPh sb="0" eb="2">
      <t>ソトメ</t>
    </rPh>
    <rPh sb="2" eb="4">
      <t>チイキ</t>
    </rPh>
    <phoneticPr fontId="4"/>
  </si>
  <si>
    <t>三和地域センター</t>
    <rPh sb="0" eb="2">
      <t>サンワ</t>
    </rPh>
    <rPh sb="2" eb="4">
      <t>チイキ</t>
    </rPh>
    <phoneticPr fontId="4"/>
  </si>
  <si>
    <t>琴海地域センター</t>
    <rPh sb="0" eb="2">
      <t>キンカイ</t>
    </rPh>
    <rPh sb="2" eb="4">
      <t>チイキ</t>
    </rPh>
    <phoneticPr fontId="4"/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</si>
  <si>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4"/>
  </si>
  <si>
    <t>地域整備課</t>
    <rPh sb="0" eb="2">
      <t>チイキ</t>
    </rPh>
    <rPh sb="2" eb="4">
      <t>セイビ</t>
    </rPh>
    <rPh sb="4" eb="5">
      <t>カ</t>
    </rPh>
    <phoneticPr fontId="4"/>
  </si>
  <si>
    <t>南総合事務所</t>
    <rPh sb="0" eb="1">
      <t>ミナミ</t>
    </rPh>
    <rPh sb="1" eb="3">
      <t>ソウゴウ</t>
    </rPh>
    <rPh sb="3" eb="5">
      <t>ジム</t>
    </rPh>
    <rPh sb="5" eb="6">
      <t>ショ</t>
    </rPh>
    <phoneticPr fontId="4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</si>
  <si>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4"/>
  </si>
  <si>
    <t>商工振興課</t>
    <rPh sb="0" eb="2">
      <t>ショウコウ</t>
    </rPh>
    <rPh sb="2" eb="5">
      <t>シンコウカ</t>
    </rPh>
    <phoneticPr fontId="4"/>
  </si>
  <si>
    <t>農林振興課</t>
    <rPh sb="0" eb="2">
      <t>ノウリン</t>
    </rPh>
    <rPh sb="2" eb="4">
      <t>シンコウ</t>
    </rPh>
    <rPh sb="4" eb="5">
      <t>カ</t>
    </rPh>
    <phoneticPr fontId="4"/>
  </si>
  <si>
    <t>　　　２９　年　９　月　  １　日</t>
  </si>
  <si>
    <t>２９年　１０月</t>
    <rPh sb="2" eb="3">
      <t>ネン</t>
    </rPh>
    <rPh sb="6" eb="7">
      <t>ガツ</t>
    </rPh>
    <phoneticPr fontId="4"/>
  </si>
  <si>
    <t>１０月</t>
    <rPh sb="2" eb="3">
      <t>ガツ</t>
    </rPh>
    <phoneticPr fontId="4"/>
  </si>
  <si>
    <t>３０年　２月</t>
    <rPh sb="2" eb="3">
      <t>ネン</t>
    </rPh>
    <rPh sb="5" eb="6">
      <t>ガツ</t>
    </rPh>
    <phoneticPr fontId="4"/>
  </si>
  <si>
    <t>　</t>
    <phoneticPr fontId="4"/>
  </si>
  <si>
    <t>旧三芳町デイサービスセンター</t>
    <rPh sb="0" eb="1">
      <t>キュウ</t>
    </rPh>
    <phoneticPr fontId="3"/>
  </si>
  <si>
    <t>いなさ幼稚園</t>
    <rPh sb="3" eb="6">
      <t>ヨウチエン</t>
    </rPh>
    <phoneticPr fontId="3"/>
  </si>
  <si>
    <t>１０２</t>
    <phoneticPr fontId="4"/>
  </si>
  <si>
    <t>１０３</t>
    <phoneticPr fontId="4"/>
  </si>
  <si>
    <t>長崎市木鉢地区ふれあいセンター</t>
  </si>
  <si>
    <t>長崎市式見地区ふれあいセンター</t>
  </si>
  <si>
    <t>８０２</t>
    <phoneticPr fontId="4"/>
  </si>
  <si>
    <t>資料　　市選挙管理委員会</t>
    <phoneticPr fontId="4"/>
  </si>
  <si>
    <t>移住支援室</t>
    <rPh sb="0" eb="2">
      <t>イジュウ</t>
    </rPh>
    <rPh sb="2" eb="4">
      <t>シエン</t>
    </rPh>
    <rPh sb="4" eb="5">
      <t>シツ</t>
    </rPh>
    <phoneticPr fontId="4"/>
  </si>
  <si>
    <t>交流拠点施設整備室</t>
    <rPh sb="0" eb="2">
      <t>コウリュウ</t>
    </rPh>
    <rPh sb="2" eb="4">
      <t>キョテン</t>
    </rPh>
    <rPh sb="4" eb="6">
      <t>シセツ</t>
    </rPh>
    <rPh sb="6" eb="8">
      <t>セイビ</t>
    </rPh>
    <rPh sb="8" eb="9">
      <t>シツ</t>
    </rPh>
    <phoneticPr fontId="4"/>
  </si>
  <si>
    <t>平和マラソン推進室</t>
    <rPh sb="0" eb="2">
      <t>ヘイワ</t>
    </rPh>
    <rPh sb="6" eb="9">
      <t>スイシンシツ</t>
    </rPh>
    <phoneticPr fontId="4"/>
  </si>
  <si>
    <t>（％）</t>
    <phoneticPr fontId="4"/>
  </si>
  <si>
    <t>３１年　４月</t>
    <rPh sb="2" eb="3">
      <t>ネン</t>
    </rPh>
    <rPh sb="5" eb="6">
      <t>ガツ</t>
    </rPh>
    <phoneticPr fontId="4"/>
  </si>
  <si>
    <t>令和元年　７月</t>
    <rPh sb="0" eb="2">
      <t>レイワ</t>
    </rPh>
    <rPh sb="2" eb="3">
      <t>モト</t>
    </rPh>
    <rPh sb="3" eb="4">
      <t>ネン</t>
    </rPh>
    <rPh sb="6" eb="7">
      <t>ガツ</t>
    </rPh>
    <phoneticPr fontId="4"/>
  </si>
  <si>
    <t>　令和　　元　年　９　月　  ２　日</t>
    <rPh sb="1" eb="3">
      <t>レイワ</t>
    </rPh>
    <rPh sb="5" eb="6">
      <t>モト</t>
    </rPh>
    <phoneticPr fontId="4"/>
  </si>
  <si>
    <t>１４１　　　　選　　　　</t>
    <rPh sb="7" eb="8">
      <t>セン</t>
    </rPh>
    <phoneticPr fontId="4"/>
  </si>
  <si>
    <t>１４２　　　　市　　　　　職　　　</t>
    <rPh sb="7" eb="8">
      <t>シ</t>
    </rPh>
    <rPh sb="13" eb="14">
      <t>ショク</t>
    </rPh>
    <phoneticPr fontId="4"/>
  </si>
  <si>
    <t>　　本表は、平成１０年２月以降に行われた選挙の投票状況を掲げたものである。</t>
    <rPh sb="2" eb="3">
      <t>ホン</t>
    </rPh>
    <rPh sb="3" eb="4">
      <t>ヒョウ</t>
    </rPh>
    <rPh sb="6" eb="8">
      <t>ヘイセイ</t>
    </rPh>
    <rPh sb="10" eb="11">
      <t>ネン</t>
    </rPh>
    <rPh sb="12" eb="15">
      <t>ガツイコウ</t>
    </rPh>
    <rPh sb="16" eb="17">
      <t>オコナ</t>
    </rPh>
    <rPh sb="20" eb="22">
      <t>センキョ</t>
    </rPh>
    <rPh sb="23" eb="25">
      <t>トウヒョウ</t>
    </rPh>
    <rPh sb="25" eb="27">
      <t>ジョウキョウ</t>
    </rPh>
    <rPh sb="28" eb="29">
      <t>カカ</t>
    </rPh>
    <phoneticPr fontId="4"/>
  </si>
  <si>
    <t>　　   平成1０年　 ２月</t>
    <rPh sb="5" eb="7">
      <t>ヘイセイ</t>
    </rPh>
    <rPh sb="9" eb="10">
      <t>ネン</t>
    </rPh>
    <rPh sb="13" eb="14">
      <t>ガツ</t>
    </rPh>
    <phoneticPr fontId="4"/>
  </si>
  <si>
    <t>　　本表は、令和２年４月１日現在の本市職員数を掲げたものである。</t>
    <rPh sb="2" eb="3">
      <t>ホン</t>
    </rPh>
    <rPh sb="3" eb="4">
      <t>ヒョウ</t>
    </rPh>
    <rPh sb="6" eb="8">
      <t>レイワ</t>
    </rPh>
    <rPh sb="9" eb="10">
      <t>ネン</t>
    </rPh>
    <rPh sb="10" eb="11">
      <t>ヘイネン</t>
    </rPh>
    <rPh sb="11" eb="12">
      <t>ガツ</t>
    </rPh>
    <rPh sb="13" eb="16">
      <t>ニチゲンザイ</t>
    </rPh>
    <rPh sb="17" eb="18">
      <t>ホン</t>
    </rPh>
    <rPh sb="18" eb="19">
      <t>シ</t>
    </rPh>
    <rPh sb="19" eb="21">
      <t>ショクイン</t>
    </rPh>
    <rPh sb="21" eb="22">
      <t>スウ</t>
    </rPh>
    <rPh sb="23" eb="24">
      <t>カカ</t>
    </rPh>
    <phoneticPr fontId="4"/>
  </si>
  <si>
    <t>局　　　部　　　課　　　別</t>
    <phoneticPr fontId="4"/>
  </si>
  <si>
    <t>局　　　部　　　課　　　別</t>
    <phoneticPr fontId="4"/>
  </si>
  <si>
    <t>建築部</t>
    <rPh sb="0" eb="2">
      <t>ケンチク</t>
    </rPh>
    <rPh sb="2" eb="3">
      <t>ブ</t>
    </rPh>
    <phoneticPr fontId="4"/>
  </si>
  <si>
    <t xml:space="preserve"> </t>
    <phoneticPr fontId="4"/>
  </si>
  <si>
    <t>秘書広報部</t>
    <rPh sb="0" eb="2">
      <t>ヒショ</t>
    </rPh>
    <rPh sb="2" eb="4">
      <t>コウホウ</t>
    </rPh>
    <rPh sb="4" eb="5">
      <t>ブ</t>
    </rPh>
    <phoneticPr fontId="4"/>
  </si>
  <si>
    <t>秘書課</t>
    <rPh sb="0" eb="3">
      <t>ヒショカ</t>
    </rPh>
    <phoneticPr fontId="4"/>
  </si>
  <si>
    <t>広報広聴課</t>
    <rPh sb="0" eb="5">
      <t>コウホウコウチョウカ</t>
    </rPh>
    <phoneticPr fontId="4"/>
  </si>
  <si>
    <t>広報戦略室</t>
    <rPh sb="0" eb="2">
      <t>コウホウ</t>
    </rPh>
    <rPh sb="2" eb="4">
      <t>センリャク</t>
    </rPh>
    <rPh sb="4" eb="5">
      <t>シツ</t>
    </rPh>
    <phoneticPr fontId="4"/>
  </si>
  <si>
    <t>国際課</t>
    <rPh sb="0" eb="3">
      <t>コクサイカ</t>
    </rPh>
    <phoneticPr fontId="4"/>
  </si>
  <si>
    <t>開港450周年事業推進室</t>
    <rPh sb="0" eb="2">
      <t>カイコウ</t>
    </rPh>
    <rPh sb="5" eb="7">
      <t>シュウネン</t>
    </rPh>
    <rPh sb="7" eb="9">
      <t>ジギョウ</t>
    </rPh>
    <rPh sb="9" eb="11">
      <t>スイシン</t>
    </rPh>
    <rPh sb="11" eb="12">
      <t>シツ</t>
    </rPh>
    <phoneticPr fontId="4"/>
  </si>
  <si>
    <t>交流戦略推進室</t>
    <rPh sb="0" eb="2">
      <t>コウリュウ</t>
    </rPh>
    <rPh sb="2" eb="4">
      <t>センリャク</t>
    </rPh>
    <rPh sb="4" eb="7">
      <t>スイシンシツ</t>
    </rPh>
    <phoneticPr fontId="4"/>
  </si>
  <si>
    <t>世界遺産室</t>
    <rPh sb="0" eb="2">
      <t>セカイ</t>
    </rPh>
    <rPh sb="2" eb="4">
      <t>イサン</t>
    </rPh>
    <rPh sb="4" eb="5">
      <t>シツ</t>
    </rPh>
    <phoneticPr fontId="4"/>
  </si>
  <si>
    <t>市民協働推進室</t>
    <rPh sb="0" eb="2">
      <t>シミン</t>
    </rPh>
    <rPh sb="2" eb="4">
      <t>キョウドウ</t>
    </rPh>
    <rPh sb="4" eb="6">
      <t>スイシン</t>
    </rPh>
    <rPh sb="6" eb="7">
      <t>シツ</t>
    </rPh>
    <phoneticPr fontId="4"/>
  </si>
  <si>
    <t>資料　　市人事課</t>
    <phoneticPr fontId="4"/>
  </si>
  <si>
    <t>　　　平成　　２８　年　９　月　  ２　日</t>
    <rPh sb="3" eb="5">
      <t>ヘイセイ</t>
    </rPh>
    <phoneticPr fontId="22"/>
  </si>
  <si>
    <t>４０</t>
    <phoneticPr fontId="22"/>
  </si>
  <si>
    <t>８３</t>
    <phoneticPr fontId="22"/>
  </si>
  <si>
    <t>５０３</t>
    <phoneticPr fontId="22"/>
  </si>
  <si>
    <t>４１</t>
    <phoneticPr fontId="22"/>
  </si>
  <si>
    <t>中川一丁目自治会集会所</t>
    <rPh sb="2" eb="3">
      <t>イチ</t>
    </rPh>
    <phoneticPr fontId="1"/>
  </si>
  <si>
    <t>８４</t>
    <phoneticPr fontId="22"/>
  </si>
  <si>
    <t>５０４</t>
    <phoneticPr fontId="22"/>
  </si>
  <si>
    <t>長崎市野母崎文化センター</t>
    <rPh sb="0" eb="3">
      <t>ナガサキシ</t>
    </rPh>
    <rPh sb="3" eb="6">
      <t>ノモザキ</t>
    </rPh>
    <rPh sb="6" eb="8">
      <t>ブンカ</t>
    </rPh>
    <phoneticPr fontId="1"/>
  </si>
  <si>
    <t>　　　３０　年　９　月　  ３　日</t>
  </si>
  <si>
    <t>長崎市脇岬地区公民館</t>
    <rPh sb="0" eb="3">
      <t>ナガサキシ</t>
    </rPh>
    <rPh sb="3" eb="4">
      <t>ワキ</t>
    </rPh>
    <rPh sb="4" eb="5">
      <t>ミサキ</t>
    </rPh>
    <rPh sb="5" eb="7">
      <t>チク</t>
    </rPh>
    <rPh sb="7" eb="10">
      <t>コウミンカン</t>
    </rPh>
    <phoneticPr fontId="1"/>
  </si>
  <si>
    <t>木場公民館</t>
    <rPh sb="0" eb="2">
      <t>コバ</t>
    </rPh>
    <rPh sb="2" eb="5">
      <t>コウミンカン</t>
    </rPh>
    <phoneticPr fontId="1"/>
  </si>
  <si>
    <t>　　２　年　９　月　  １　日</t>
    <phoneticPr fontId="4"/>
  </si>
  <si>
    <t>長崎市野母崎樺島地区公民館</t>
    <rPh sb="0" eb="3">
      <t>ナガサキシ</t>
    </rPh>
    <rPh sb="3" eb="6">
      <t>ノモザキ</t>
    </rPh>
    <rPh sb="6" eb="8">
      <t>カバシマ</t>
    </rPh>
    <rPh sb="8" eb="10">
      <t>チク</t>
    </rPh>
    <rPh sb="10" eb="13">
      <t>コウミンカン</t>
    </rPh>
    <phoneticPr fontId="1"/>
  </si>
  <si>
    <t>６０１</t>
    <phoneticPr fontId="22"/>
  </si>
  <si>
    <t>木場自治公民館</t>
    <rPh sb="0" eb="2">
      <t>コバ</t>
    </rPh>
    <rPh sb="2" eb="4">
      <t>ジチ</t>
    </rPh>
    <rPh sb="4" eb="7">
      <t>コウミンカン</t>
    </rPh>
    <phoneticPr fontId="1"/>
  </si>
  <si>
    <t>長崎市選挙管理委員会事務局 大会議室</t>
    <rPh sb="0" eb="3">
      <t>ナガサキシ</t>
    </rPh>
    <rPh sb="3" eb="5">
      <t>センキョ</t>
    </rPh>
    <rPh sb="5" eb="7">
      <t>カンリ</t>
    </rPh>
    <rPh sb="7" eb="10">
      <t>イインカイ</t>
    </rPh>
    <rPh sb="10" eb="13">
      <t>ジムキョク</t>
    </rPh>
    <rPh sb="14" eb="18">
      <t>ダイカイギシツ</t>
    </rPh>
    <phoneticPr fontId="1"/>
  </si>
  <si>
    <t>長崎市古賀地区市民センター</t>
    <rPh sb="0" eb="3">
      <t>ナガサキシ</t>
    </rPh>
    <rPh sb="5" eb="7">
      <t>チク</t>
    </rPh>
    <rPh sb="7" eb="9">
      <t>シミン</t>
    </rPh>
    <phoneticPr fontId="1"/>
  </si>
  <si>
    <t>６０２</t>
    <phoneticPr fontId="22"/>
  </si>
  <si>
    <t>総合地域施設</t>
    <rPh sb="0" eb="2">
      <t>ソウゴウ</t>
    </rPh>
    <rPh sb="2" eb="4">
      <t>チイキ</t>
    </rPh>
    <rPh sb="4" eb="6">
      <t>シセツ</t>
    </rPh>
    <phoneticPr fontId="1"/>
  </si>
  <si>
    <t>長崎市深堀地区ふれあいセンター</t>
    <rPh sb="0" eb="3">
      <t>ナガサキシ</t>
    </rPh>
    <rPh sb="5" eb="7">
      <t>チク</t>
    </rPh>
    <phoneticPr fontId="1"/>
  </si>
  <si>
    <t>つつじが丘公民館</t>
    <rPh sb="5" eb="8">
      <t>コウミンカン</t>
    </rPh>
    <phoneticPr fontId="1"/>
  </si>
  <si>
    <t>長崎市川原地区公民館</t>
    <rPh sb="0" eb="3">
      <t>ナガサキシ</t>
    </rPh>
    <rPh sb="3" eb="5">
      <t>カワハラ</t>
    </rPh>
    <rPh sb="5" eb="7">
      <t>チク</t>
    </rPh>
    <rPh sb="7" eb="10">
      <t>コウミンカン</t>
    </rPh>
    <phoneticPr fontId="1"/>
  </si>
  <si>
    <t>現川公民館</t>
    <rPh sb="0" eb="1">
      <t>ウツツ</t>
    </rPh>
    <rPh sb="1" eb="2">
      <t>カワ</t>
    </rPh>
    <rPh sb="2" eb="5">
      <t>コウミンカン</t>
    </rPh>
    <phoneticPr fontId="1"/>
  </si>
  <si>
    <t>長崎市為石地区公民館</t>
    <rPh sb="0" eb="3">
      <t>ナガサキシ</t>
    </rPh>
    <rPh sb="3" eb="4">
      <t>タメ</t>
    </rPh>
    <rPh sb="4" eb="5">
      <t>イシ</t>
    </rPh>
    <rPh sb="5" eb="7">
      <t>チク</t>
    </rPh>
    <rPh sb="7" eb="10">
      <t>コウミンカン</t>
    </rPh>
    <phoneticPr fontId="1"/>
  </si>
  <si>
    <t>５０</t>
  </si>
  <si>
    <t>中尾中央公民館</t>
  </si>
  <si>
    <t>藤田尾自治公民館</t>
    <rPh sb="0" eb="2">
      <t>フジタ</t>
    </rPh>
    <rPh sb="2" eb="3">
      <t>オ</t>
    </rPh>
    <rPh sb="3" eb="5">
      <t>ジチ</t>
    </rPh>
    <rPh sb="5" eb="8">
      <t>コウミンカン</t>
    </rPh>
    <phoneticPr fontId="1"/>
  </si>
  <si>
    <t>長崎市土井首地区ふれあいセンター</t>
  </si>
  <si>
    <t>長崎市東公民館</t>
    <rPh sb="0" eb="3">
      <t>ナガサキシ</t>
    </rPh>
    <rPh sb="3" eb="4">
      <t>ヒガシ</t>
    </rPh>
    <rPh sb="4" eb="6">
      <t>コウミン</t>
    </rPh>
    <rPh sb="6" eb="7">
      <t>カン</t>
    </rPh>
    <phoneticPr fontId="1"/>
  </si>
  <si>
    <t>布巻老人集会所</t>
    <rPh sb="0" eb="1">
      <t>ヌノ</t>
    </rPh>
    <rPh sb="1" eb="2">
      <t>マ</t>
    </rPh>
    <rPh sb="2" eb="4">
      <t>ロウジン</t>
    </rPh>
    <rPh sb="4" eb="6">
      <t>シュウカイ</t>
    </rPh>
    <rPh sb="6" eb="7">
      <t>ショ</t>
    </rPh>
    <phoneticPr fontId="1"/>
  </si>
  <si>
    <t>岳路自治公民館</t>
    <rPh sb="0" eb="1">
      <t>タケ</t>
    </rPh>
    <rPh sb="1" eb="2">
      <t>ロ</t>
    </rPh>
    <rPh sb="2" eb="4">
      <t>ジチ</t>
    </rPh>
    <rPh sb="4" eb="7">
      <t>コウミンカン</t>
    </rPh>
    <phoneticPr fontId="1"/>
  </si>
  <si>
    <t>長崎市小ケ倉地区ふれあいセンター</t>
  </si>
  <si>
    <t>椿が丘自治公民館</t>
    <rPh sb="0" eb="1">
      <t>ツバキ</t>
    </rPh>
    <rPh sb="2" eb="3">
      <t>オカ</t>
    </rPh>
    <rPh sb="3" eb="5">
      <t>ジチ</t>
    </rPh>
    <rPh sb="5" eb="8">
      <t>コウミンカン</t>
    </rPh>
    <phoneticPr fontId="1"/>
  </si>
  <si>
    <t>長崎市ダイヤランドふれあいセンター</t>
    <rPh sb="0" eb="3">
      <t>ナガサキシ</t>
    </rPh>
    <phoneticPr fontId="1"/>
  </si>
  <si>
    <t>長崎市晴海台地区ふれあいセンター</t>
    <rPh sb="0" eb="3">
      <t>ナガサキシ</t>
    </rPh>
    <rPh sb="3" eb="5">
      <t>ハルミ</t>
    </rPh>
    <rPh sb="5" eb="6">
      <t>ダイ</t>
    </rPh>
    <rPh sb="6" eb="8">
      <t>チク</t>
    </rPh>
    <phoneticPr fontId="1"/>
  </si>
  <si>
    <t>７０１</t>
    <phoneticPr fontId="22"/>
  </si>
  <si>
    <t>長崎市外海ふるさと交流センター</t>
    <rPh sb="0" eb="3">
      <t>ナガサキシ</t>
    </rPh>
    <rPh sb="3" eb="5">
      <t>ソトメ</t>
    </rPh>
    <rPh sb="9" eb="11">
      <t>コウリュウ</t>
    </rPh>
    <phoneticPr fontId="1"/>
  </si>
  <si>
    <t>７０２</t>
    <phoneticPr fontId="22"/>
  </si>
  <si>
    <t>長崎市立外海中学校</t>
    <rPh sb="0" eb="4">
      <t>ナガサキシリツ</t>
    </rPh>
    <rPh sb="4" eb="6">
      <t>ソトメ</t>
    </rPh>
    <rPh sb="6" eb="9">
      <t>チュウガッコウ</t>
    </rPh>
    <phoneticPr fontId="1"/>
  </si>
  <si>
    <t>西山一丁目公民館</t>
    <rPh sb="0" eb="2">
      <t>ニシヤマ</t>
    </rPh>
    <rPh sb="2" eb="5">
      <t>イッチョウメ</t>
    </rPh>
    <rPh sb="5" eb="8">
      <t>コウミンカン</t>
    </rPh>
    <phoneticPr fontId="1"/>
  </si>
  <si>
    <t>大中尾１公民館</t>
    <rPh sb="0" eb="1">
      <t>オオ</t>
    </rPh>
    <rPh sb="1" eb="3">
      <t>ナカオ</t>
    </rPh>
    <rPh sb="4" eb="7">
      <t>コウミンカン</t>
    </rPh>
    <phoneticPr fontId="1"/>
  </si>
  <si>
    <t>下大野公民館</t>
    <rPh sb="0" eb="1">
      <t>シモ</t>
    </rPh>
    <rPh sb="1" eb="3">
      <t>オオノ</t>
    </rPh>
    <rPh sb="3" eb="6">
      <t>コウミンカン</t>
    </rPh>
    <phoneticPr fontId="1"/>
  </si>
  <si>
    <t>１０４</t>
  </si>
  <si>
    <t>永田公民館</t>
    <rPh sb="0" eb="2">
      <t>ナガタ</t>
    </rPh>
    <rPh sb="2" eb="5">
      <t>コウミンカン</t>
    </rPh>
    <phoneticPr fontId="1"/>
  </si>
  <si>
    <t>二本松住宅集会室</t>
    <rPh sb="0" eb="3">
      <t>ニホンマツ</t>
    </rPh>
    <rPh sb="3" eb="5">
      <t>ジュウタク</t>
    </rPh>
    <rPh sb="5" eb="8">
      <t>シュウカイシツ</t>
    </rPh>
    <phoneticPr fontId="1"/>
  </si>
  <si>
    <t>長崎市江平地区ふれあいセンター</t>
    <rPh sb="0" eb="3">
      <t>ナガサキシ</t>
    </rPh>
    <rPh sb="3" eb="5">
      <t>エビラ</t>
    </rPh>
    <rPh sb="5" eb="7">
      <t>チク</t>
    </rPh>
    <phoneticPr fontId="1"/>
  </si>
  <si>
    <t>１０５</t>
  </si>
  <si>
    <t>牧野公民館</t>
    <rPh sb="0" eb="2">
      <t>マキノ</t>
    </rPh>
    <rPh sb="2" eb="5">
      <t>コウミンカン</t>
    </rPh>
    <phoneticPr fontId="1"/>
  </si>
  <si>
    <t>１０６</t>
  </si>
  <si>
    <t>神ノ島町立公民館</t>
    <rPh sb="3" eb="5">
      <t>チョウリツ</t>
    </rPh>
    <phoneticPr fontId="1"/>
  </si>
  <si>
    <t>長崎市黒崎地区公民館</t>
    <rPh sb="0" eb="3">
      <t>ナガサキシ</t>
    </rPh>
    <rPh sb="3" eb="5">
      <t>クロサキ</t>
    </rPh>
    <rPh sb="5" eb="7">
      <t>チク</t>
    </rPh>
    <rPh sb="7" eb="10">
      <t>コウミンカン</t>
    </rPh>
    <phoneticPr fontId="1"/>
  </si>
  <si>
    <t>１０７</t>
  </si>
  <si>
    <t>旧扇山分校</t>
    <rPh sb="0" eb="1">
      <t>キュウ</t>
    </rPh>
    <rPh sb="1" eb="2">
      <t>オウギ</t>
    </rPh>
    <rPh sb="2" eb="3">
      <t>ヤマ</t>
    </rPh>
    <rPh sb="3" eb="5">
      <t>ブンコウ</t>
    </rPh>
    <phoneticPr fontId="1"/>
  </si>
  <si>
    <t>１０８</t>
  </si>
  <si>
    <t>８０１</t>
    <phoneticPr fontId="4"/>
  </si>
  <si>
    <t>中央区公民館</t>
    <rPh sb="0" eb="3">
      <t>チュウオウク</t>
    </rPh>
    <rPh sb="3" eb="6">
      <t>コウミンカン</t>
    </rPh>
    <phoneticPr fontId="1"/>
  </si>
  <si>
    <t>長崎市立緑ヶ丘保育所</t>
    <rPh sb="0" eb="3">
      <t>ナガサキシ</t>
    </rPh>
    <rPh sb="3" eb="4">
      <t>リツ</t>
    </rPh>
    <rPh sb="4" eb="7">
      <t>ミドリガオカ</t>
    </rPh>
    <rPh sb="7" eb="9">
      <t>ホイク</t>
    </rPh>
    <rPh sb="9" eb="10">
      <t>ショ</t>
    </rPh>
    <phoneticPr fontId="1"/>
  </si>
  <si>
    <t>１０９</t>
  </si>
  <si>
    <t>長崎市琴海さざなみ会館</t>
    <rPh sb="0" eb="3">
      <t>ナガサキシ</t>
    </rPh>
    <rPh sb="3" eb="5">
      <t>キンカイ</t>
    </rPh>
    <rPh sb="9" eb="11">
      <t>カイカン</t>
    </rPh>
    <phoneticPr fontId="1"/>
  </si>
  <si>
    <t>Ｓ東美　浜町店　５階</t>
    <rPh sb="1" eb="2">
      <t>トウ</t>
    </rPh>
    <rPh sb="2" eb="3">
      <t>ビ</t>
    </rPh>
    <rPh sb="4" eb="5">
      <t>ハマ</t>
    </rPh>
    <rPh sb="5" eb="6">
      <t>マチ</t>
    </rPh>
    <rPh sb="6" eb="7">
      <t>テン</t>
    </rPh>
    <rPh sb="9" eb="10">
      <t>カイ</t>
    </rPh>
    <phoneticPr fontId="1"/>
  </si>
  <si>
    <t>辻町中部自治会公民館</t>
    <rPh sb="0" eb="1">
      <t>ツジ</t>
    </rPh>
    <rPh sb="1" eb="2">
      <t>マチ</t>
    </rPh>
    <rPh sb="2" eb="4">
      <t>チュウブ</t>
    </rPh>
    <rPh sb="4" eb="7">
      <t>ジチカイ</t>
    </rPh>
    <rPh sb="7" eb="10">
      <t>コウミンカン</t>
    </rPh>
    <phoneticPr fontId="1"/>
  </si>
  <si>
    <t>１１０</t>
  </si>
  <si>
    <t>８０３</t>
  </si>
  <si>
    <t>長崎市琴海文化センター</t>
    <rPh sb="0" eb="3">
      <t>ナガサキシ</t>
    </rPh>
    <rPh sb="3" eb="5">
      <t>キンカイ</t>
    </rPh>
    <rPh sb="5" eb="7">
      <t>ブンカ</t>
    </rPh>
    <phoneticPr fontId="1"/>
  </si>
  <si>
    <t>長崎市仁田・佐古地区ふれあいセンター</t>
    <rPh sb="6" eb="8">
      <t>サコ</t>
    </rPh>
    <rPh sb="8" eb="10">
      <t>チク</t>
    </rPh>
    <phoneticPr fontId="1"/>
  </si>
  <si>
    <t>１１１</t>
  </si>
  <si>
    <t>８０４</t>
  </si>
  <si>
    <t>戸根公民館</t>
    <rPh sb="0" eb="2">
      <t>トネ</t>
    </rPh>
    <rPh sb="2" eb="5">
      <t>コウミンカン</t>
    </rPh>
    <phoneticPr fontId="1"/>
  </si>
  <si>
    <t>丸善団地親交自治会公民館</t>
    <rPh sb="0" eb="2">
      <t>マルゼン</t>
    </rPh>
    <rPh sb="2" eb="4">
      <t>ダンチ</t>
    </rPh>
    <rPh sb="4" eb="6">
      <t>シンコウ</t>
    </rPh>
    <rPh sb="6" eb="9">
      <t>ジチカイ</t>
    </rPh>
    <rPh sb="9" eb="12">
      <t>コウミンカン</t>
    </rPh>
    <phoneticPr fontId="1"/>
  </si>
  <si>
    <t>１１２</t>
  </si>
  <si>
    <t>８０５</t>
  </si>
  <si>
    <t>長崎市琴海南部文化センター</t>
    <rPh sb="0" eb="3">
      <t>ナガサキシ</t>
    </rPh>
    <rPh sb="5" eb="7">
      <t>ナンブ</t>
    </rPh>
    <rPh sb="7" eb="9">
      <t>ブンカ</t>
    </rPh>
    <phoneticPr fontId="1"/>
  </si>
  <si>
    <t>本原町自治会公民館</t>
    <rPh sb="3" eb="6">
      <t>ジチカイ</t>
    </rPh>
    <phoneticPr fontId="1"/>
  </si>
  <si>
    <t>１１３</t>
  </si>
  <si>
    <t>８０６</t>
  </si>
  <si>
    <t>西海コミュニティセンター</t>
    <rPh sb="0" eb="2">
      <t>ニシウミ</t>
    </rPh>
    <phoneticPr fontId="1"/>
  </si>
  <si>
    <t>長崎市小島地区ふれあいセンター</t>
    <rPh sb="0" eb="3">
      <t>ナガサキシ</t>
    </rPh>
    <phoneticPr fontId="1"/>
  </si>
  <si>
    <t>１１４</t>
  </si>
  <si>
    <t>長崎市三重地区市民センター</t>
    <rPh sb="0" eb="3">
      <t>ナガサキシ</t>
    </rPh>
    <rPh sb="3" eb="5">
      <t>ミエ</t>
    </rPh>
    <rPh sb="5" eb="7">
      <t>チク</t>
    </rPh>
    <rPh sb="7" eb="9">
      <t>シミン</t>
    </rPh>
    <phoneticPr fontId="1"/>
  </si>
  <si>
    <t>８０７</t>
  </si>
  <si>
    <t>琴海ニュータウン公民館</t>
    <rPh sb="0" eb="2">
      <t>キンカイ</t>
    </rPh>
    <rPh sb="8" eb="11">
      <t>コウミンカン</t>
    </rPh>
    <phoneticPr fontId="1"/>
  </si>
  <si>
    <t>１１５</t>
  </si>
  <si>
    <t>長崎市立畝刈小学校</t>
    <rPh sb="0" eb="3">
      <t>ナガサキシ</t>
    </rPh>
    <rPh sb="3" eb="4">
      <t>リツ</t>
    </rPh>
    <rPh sb="4" eb="6">
      <t>アゼカリ</t>
    </rPh>
    <rPh sb="6" eb="9">
      <t>ショウガッコウ</t>
    </rPh>
    <phoneticPr fontId="1"/>
  </si>
  <si>
    <t>２９</t>
    <phoneticPr fontId="22"/>
  </si>
  <si>
    <t>１１６</t>
  </si>
  <si>
    <t>３０</t>
    <phoneticPr fontId="22"/>
  </si>
  <si>
    <t>大崎町公民館</t>
    <rPh sb="0" eb="2">
      <t>オオサキ</t>
    </rPh>
    <rPh sb="2" eb="3">
      <t>マチ</t>
    </rPh>
    <rPh sb="3" eb="6">
      <t>コウミンカン</t>
    </rPh>
    <phoneticPr fontId="1"/>
  </si>
  <si>
    <t>１１７</t>
  </si>
  <si>
    <t>１１８</t>
  </si>
  <si>
    <t>平間町公民館</t>
    <rPh sb="0" eb="2">
      <t>ヒラマ</t>
    </rPh>
    <rPh sb="2" eb="3">
      <t>マチ</t>
    </rPh>
    <rPh sb="3" eb="5">
      <t>コウミン</t>
    </rPh>
    <rPh sb="5" eb="6">
      <t>カン</t>
    </rPh>
    <phoneticPr fontId="1"/>
  </si>
  <si>
    <t>１１９</t>
  </si>
  <si>
    <t>長崎市上長崎地区ふれあいセンター</t>
    <rPh sb="0" eb="3">
      <t>ナガサキシ</t>
    </rPh>
    <rPh sb="3" eb="4">
      <t>カミ</t>
    </rPh>
    <rPh sb="4" eb="6">
      <t>ナガサキ</t>
    </rPh>
    <rPh sb="6" eb="8">
      <t>チク</t>
    </rPh>
    <phoneticPr fontId="1"/>
  </si>
  <si>
    <t>２０１</t>
    <phoneticPr fontId="22"/>
  </si>
  <si>
    <t>長崎市役所香焼地域センター</t>
    <rPh sb="0" eb="2">
      <t>ナガサキ</t>
    </rPh>
    <rPh sb="2" eb="5">
      <t>シヤクショ</t>
    </rPh>
    <rPh sb="5" eb="7">
      <t>コウヤギ</t>
    </rPh>
    <rPh sb="7" eb="9">
      <t>チイキ</t>
    </rPh>
    <phoneticPr fontId="1"/>
  </si>
  <si>
    <t>２０２</t>
    <phoneticPr fontId="22"/>
  </si>
  <si>
    <t>深浦集会所</t>
    <rPh sb="0" eb="2">
      <t>フカウラ</t>
    </rPh>
    <rPh sb="2" eb="4">
      <t>シュウカイ</t>
    </rPh>
    <rPh sb="4" eb="5">
      <t>ショ</t>
    </rPh>
    <phoneticPr fontId="1"/>
  </si>
  <si>
    <t>風頭町公民館</t>
    <rPh sb="0" eb="1">
      <t>カゼ</t>
    </rPh>
    <rPh sb="1" eb="2">
      <t>アタマ</t>
    </rPh>
    <rPh sb="2" eb="3">
      <t>マチ</t>
    </rPh>
    <rPh sb="3" eb="6">
      <t>コウミンカン</t>
    </rPh>
    <phoneticPr fontId="1"/>
  </si>
  <si>
    <t>恵里集会所</t>
    <rPh sb="0" eb="2">
      <t>エリ</t>
    </rPh>
    <rPh sb="2" eb="4">
      <t>シュウカイ</t>
    </rPh>
    <rPh sb="4" eb="5">
      <t>ジョ</t>
    </rPh>
    <phoneticPr fontId="1"/>
  </si>
  <si>
    <t>３０１</t>
    <phoneticPr fontId="22"/>
  </si>
  <si>
    <t>長崎市役所伊王島地域センター</t>
    <rPh sb="0" eb="2">
      <t>ナガサキ</t>
    </rPh>
    <rPh sb="2" eb="5">
      <t>シヤクショ</t>
    </rPh>
    <rPh sb="5" eb="8">
      <t>イオウジマ</t>
    </rPh>
    <rPh sb="8" eb="10">
      <t>チイキ</t>
    </rPh>
    <phoneticPr fontId="1"/>
  </si>
  <si>
    <t>長崎市立諏訪小学校（地域・学校交流センター）</t>
    <rPh sb="10" eb="12">
      <t>チイキ</t>
    </rPh>
    <rPh sb="13" eb="15">
      <t>ガッコウ</t>
    </rPh>
    <rPh sb="15" eb="17">
      <t>コウリュウ</t>
    </rPh>
    <phoneticPr fontId="1"/>
  </si>
  <si>
    <t>４０１</t>
    <phoneticPr fontId="22"/>
  </si>
  <si>
    <t>長崎市高島ふれあいセンター</t>
    <rPh sb="0" eb="3">
      <t>ナガサキシ</t>
    </rPh>
    <rPh sb="3" eb="5">
      <t>タカシマ</t>
    </rPh>
    <phoneticPr fontId="1"/>
  </si>
  <si>
    <t>長崎市立桜町小学校（地域・学校交流センター）</t>
    <rPh sb="0" eb="2">
      <t>ナガサキ</t>
    </rPh>
    <rPh sb="2" eb="4">
      <t>シリツ</t>
    </rPh>
    <rPh sb="4" eb="6">
      <t>サクラマチ</t>
    </rPh>
    <rPh sb="6" eb="9">
      <t>ショウガッコウ</t>
    </rPh>
    <rPh sb="10" eb="12">
      <t>チイキ</t>
    </rPh>
    <rPh sb="13" eb="15">
      <t>ガッコウ</t>
    </rPh>
    <rPh sb="15" eb="17">
      <t>コウリュウ</t>
    </rPh>
    <phoneticPr fontId="1"/>
  </si>
  <si>
    <t>５０１</t>
    <phoneticPr fontId="22"/>
  </si>
  <si>
    <t>長崎市野母地区公民館</t>
    <rPh sb="0" eb="3">
      <t>ナガサキシ</t>
    </rPh>
    <rPh sb="3" eb="4">
      <t>ノ</t>
    </rPh>
    <rPh sb="4" eb="5">
      <t>ハハ</t>
    </rPh>
    <rPh sb="5" eb="7">
      <t>チク</t>
    </rPh>
    <rPh sb="7" eb="10">
      <t>コウミンカン</t>
    </rPh>
    <phoneticPr fontId="1"/>
  </si>
  <si>
    <t>長崎市立図書館（新興善メモリアルホール）</t>
    <rPh sb="0" eb="2">
      <t>ナガサキ</t>
    </rPh>
    <rPh sb="2" eb="4">
      <t>シリツ</t>
    </rPh>
    <rPh sb="4" eb="7">
      <t>トショカン</t>
    </rPh>
    <phoneticPr fontId="1"/>
  </si>
  <si>
    <t>５０２</t>
    <phoneticPr fontId="22"/>
  </si>
  <si>
    <t>黒浜町公民館</t>
    <rPh sb="0" eb="2">
      <t>クロハマ</t>
    </rPh>
    <rPh sb="2" eb="3">
      <t>マチ</t>
    </rPh>
    <rPh sb="3" eb="6">
      <t>コウミンカン</t>
    </rPh>
    <phoneticPr fontId="1"/>
  </si>
  <si>
    <t>長崎市蚊焼地区ふれあいセンター</t>
    <rPh sb="0" eb="3">
      <t>ナガサキシ</t>
    </rPh>
    <rPh sb="3" eb="5">
      <t>カヤキ</t>
    </rPh>
    <rPh sb="5" eb="7">
      <t>チク</t>
    </rPh>
    <phoneticPr fontId="1"/>
  </si>
  <si>
    <t>長崎市手熊地区ふれあいセンター</t>
    <rPh sb="0" eb="3">
      <t>ナガサキシ</t>
    </rPh>
    <rPh sb="3" eb="4">
      <t>テ</t>
    </rPh>
    <rPh sb="4" eb="5">
      <t>クマ</t>
    </rPh>
    <rPh sb="5" eb="7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</si>
</sst>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#,##0;&quot;△ &quot;#,##0"/>
    <numFmt numFmtId="178" formatCode="#,##0.00;&quot;△ &quot;#,##0.00"/>
    <numFmt numFmtId="179" formatCode="0.00;&quot;△ &quot;0.0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5.5"/>
      <name val="ＭＳ Ｐ明朝"/>
      <family val="1"/>
      <charset val="128"/>
    </font>
    <font>
      <sz val="7.5"/>
      <name val="ＭＳ Ｐ明朝"/>
      <family val="1"/>
      <charset val="128"/>
    </font>
    <font>
      <sz val="6.5"/>
      <name val="ＭＳ Ｐ明朝"/>
      <family val="1"/>
      <charset val="128"/>
    </font>
    <font>
      <sz val="5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trike/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trike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</cellStyleXfs>
  <cellXfs count="269">
    <xf numFmtId="0" fontId="0" fillId="0" borderId="0" xfId="0"/>
    <xf numFmtId="38" fontId="6" fillId="0" borderId="0" xfId="1" applyFont="1" applyFill="1" applyBorder="1" applyAlignment="1">
      <alignment horizontal="distributed" vertical="center" shrinkToFit="1"/>
    </xf>
    <xf numFmtId="38" fontId="6" fillId="0" borderId="0" xfId="1" applyFont="1" applyFill="1" applyAlignment="1">
      <alignment vertical="center" shrinkToFit="1"/>
    </xf>
    <xf numFmtId="38" fontId="6" fillId="0" borderId="6" xfId="1" applyFont="1" applyFill="1" applyBorder="1" applyAlignment="1">
      <alignment vertical="center" shrinkToFit="1"/>
    </xf>
    <xf numFmtId="38" fontId="6" fillId="0" borderId="9" xfId="1" applyFont="1" applyFill="1" applyBorder="1" applyAlignment="1">
      <alignment horizontal="right" shrinkToFit="1"/>
    </xf>
    <xf numFmtId="38" fontId="6" fillId="0" borderId="12" xfId="1" applyFont="1" applyFill="1" applyBorder="1" applyAlignment="1">
      <alignment horizontal="right" shrinkToFit="1"/>
    </xf>
    <xf numFmtId="0" fontId="6" fillId="0" borderId="0" xfId="1" applyNumberFormat="1" applyFont="1" applyFill="1" applyBorder="1" applyAlignment="1">
      <alignment horizontal="distributed" vertical="center" shrinkToFit="1"/>
    </xf>
    <xf numFmtId="177" fontId="6" fillId="0" borderId="0" xfId="1" applyNumberFormat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horizontal="right" vertical="center" shrinkToFit="1"/>
    </xf>
    <xf numFmtId="38" fontId="6" fillId="0" borderId="7" xfId="1" applyFont="1" applyFill="1" applyBorder="1" applyAlignment="1">
      <alignment horizontal="right" vertical="center" shrinkToFit="1"/>
    </xf>
    <xf numFmtId="38" fontId="6" fillId="0" borderId="0" xfId="2" applyFont="1" applyFill="1" applyBorder="1" applyAlignment="1">
      <alignment vertical="center"/>
    </xf>
    <xf numFmtId="40" fontId="6" fillId="0" borderId="0" xfId="2" applyNumberFormat="1" applyFont="1" applyFill="1" applyBorder="1" applyAlignment="1">
      <alignment vertical="center"/>
    </xf>
    <xf numFmtId="38" fontId="6" fillId="0" borderId="0" xfId="2" applyFont="1" applyFill="1" applyAlignment="1">
      <alignment vertical="center"/>
    </xf>
    <xf numFmtId="40" fontId="6" fillId="0" borderId="0" xfId="2" applyNumberFormat="1" applyFont="1" applyFill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40" fontId="6" fillId="0" borderId="0" xfId="2" applyNumberFormat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distributed" vertical="center" shrinkToFit="1"/>
    </xf>
    <xf numFmtId="38" fontId="13" fillId="0" borderId="0" xfId="1" applyFont="1" applyFill="1" applyBorder="1" applyAlignment="1">
      <alignment horizontal="distributed" vertical="center" shrinkToFit="1"/>
    </xf>
    <xf numFmtId="41" fontId="19" fillId="0" borderId="0" xfId="0" applyNumberFormat="1" applyFont="1" applyFill="1" applyBorder="1" applyAlignment="1" applyProtection="1">
      <alignment horizontal="right" vertical="center"/>
    </xf>
    <xf numFmtId="41" fontId="19" fillId="0" borderId="0" xfId="0" applyNumberFormat="1" applyFont="1" applyFill="1" applyBorder="1" applyAlignment="1">
      <alignment vertical="center" shrinkToFit="1"/>
    </xf>
    <xf numFmtId="41" fontId="19" fillId="0" borderId="0" xfId="0" applyNumberFormat="1" applyFont="1" applyFill="1" applyBorder="1" applyAlignment="1" applyProtection="1">
      <alignment vertical="center"/>
    </xf>
    <xf numFmtId="41" fontId="19" fillId="0" borderId="0" xfId="0" applyNumberFormat="1" applyFont="1" applyFill="1" applyBorder="1" applyAlignment="1" applyProtection="1">
      <alignment horizontal="center" vertical="center"/>
    </xf>
    <xf numFmtId="41" fontId="19" fillId="0" borderId="0" xfId="0" applyNumberFormat="1" applyFont="1" applyFill="1" applyBorder="1" applyAlignment="1">
      <alignment horizontal="center" shrinkToFit="1"/>
    </xf>
    <xf numFmtId="41" fontId="19" fillId="0" borderId="6" xfId="0" applyNumberFormat="1" applyFont="1" applyFill="1" applyBorder="1" applyAlignment="1" applyProtection="1">
      <alignment horizontal="center" vertical="center"/>
    </xf>
    <xf numFmtId="41" fontId="19" fillId="0" borderId="0" xfId="0" applyNumberFormat="1" applyFont="1" applyFill="1" applyBorder="1" applyAlignment="1">
      <alignment horizontal="center" vertical="center" shrinkToFit="1"/>
    </xf>
    <xf numFmtId="41" fontId="19" fillId="0" borderId="6" xfId="0" applyNumberFormat="1" applyFont="1" applyFill="1" applyBorder="1" applyAlignment="1" applyProtection="1">
      <alignment horizontal="right" vertical="center"/>
    </xf>
    <xf numFmtId="38" fontId="6" fillId="0" borderId="9" xfId="2" applyFont="1" applyFill="1" applyBorder="1" applyAlignment="1">
      <alignment vertical="center"/>
    </xf>
    <xf numFmtId="40" fontId="6" fillId="0" borderId="9" xfId="2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 shrinkToFit="1"/>
    </xf>
    <xf numFmtId="0" fontId="6" fillId="0" borderId="15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3" xfId="3" applyFont="1" applyFill="1" applyBorder="1" applyAlignment="1">
      <alignment horizontal="distributed" vertical="center" justifyLastLine="1"/>
    </xf>
    <xf numFmtId="0" fontId="6" fillId="0" borderId="2" xfId="3" applyFont="1" applyFill="1" applyBorder="1" applyAlignment="1">
      <alignment horizontal="distributed" vertical="center" justifyLastLine="1"/>
    </xf>
    <xf numFmtId="0" fontId="6" fillId="0" borderId="0" xfId="3" applyFont="1" applyFill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77" fontId="6" fillId="0" borderId="0" xfId="3" applyNumberFormat="1" applyFont="1" applyFill="1" applyAlignment="1">
      <alignment horizontal="right" vertical="center"/>
    </xf>
    <xf numFmtId="0" fontId="6" fillId="0" borderId="0" xfId="3" applyFont="1" applyFill="1" applyBorder="1" applyAlignment="1">
      <alignment horizontal="distributed" vertical="center" shrinkToFit="1"/>
    </xf>
    <xf numFmtId="0" fontId="10" fillId="0" borderId="0" xfId="3" applyFont="1" applyFill="1" applyAlignment="1">
      <alignment vertical="center"/>
    </xf>
    <xf numFmtId="55" fontId="6" fillId="0" borderId="6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8" fontId="6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7" xfId="3" applyFont="1" applyFill="1" applyBorder="1" applyAlignment="1">
      <alignment vertical="center"/>
    </xf>
    <xf numFmtId="0" fontId="6" fillId="0" borderId="7" xfId="3" applyFont="1" applyFill="1" applyBorder="1" applyAlignment="1">
      <alignment horizontal="distributed" vertical="center"/>
    </xf>
    <xf numFmtId="55" fontId="6" fillId="0" borderId="0" xfId="3" applyNumberFormat="1" applyFont="1" applyFill="1" applyAlignment="1">
      <alignment horizontal="right" vertical="center"/>
    </xf>
    <xf numFmtId="178" fontId="6" fillId="0" borderId="0" xfId="3" applyNumberFormat="1" applyFont="1" applyFill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0" fontId="10" fillId="0" borderId="7" xfId="3" applyFont="1" applyFill="1" applyBorder="1" applyAlignment="1">
      <alignment vertical="center"/>
    </xf>
    <xf numFmtId="55" fontId="6" fillId="0" borderId="0" xfId="3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vertical="center"/>
    </xf>
    <xf numFmtId="0" fontId="5" fillId="0" borderId="9" xfId="3" applyFont="1" applyFill="1" applyBorder="1" applyAlignment="1">
      <alignment vertical="center"/>
    </xf>
    <xf numFmtId="0" fontId="6" fillId="0" borderId="0" xfId="3" applyFont="1" applyFill="1" applyAlignment="1">
      <alignment vertical="center" shrinkToFit="1"/>
    </xf>
    <xf numFmtId="0" fontId="11" fillId="0" borderId="0" xfId="3" applyFont="1" applyFill="1" applyAlignment="1">
      <alignment horizontal="center" vertical="center" shrinkToFit="1"/>
    </xf>
    <xf numFmtId="0" fontId="6" fillId="0" borderId="0" xfId="3" applyFont="1" applyFill="1" applyAlignment="1">
      <alignment horizontal="distributed" vertical="center" justifyLastLine="1" shrinkToFit="1"/>
    </xf>
    <xf numFmtId="0" fontId="6" fillId="0" borderId="13" xfId="3" applyFont="1" applyFill="1" applyBorder="1" applyAlignment="1">
      <alignment horizontal="distributed" vertical="center" justifyLastLine="1" shrinkToFit="1"/>
    </xf>
    <xf numFmtId="0" fontId="6" fillId="0" borderId="4" xfId="3" applyFont="1" applyFill="1" applyBorder="1" applyAlignment="1">
      <alignment horizontal="distributed" vertical="center" justifyLastLine="1" shrinkToFit="1"/>
    </xf>
    <xf numFmtId="0" fontId="6" fillId="0" borderId="0" xfId="3" applyFont="1" applyFill="1" applyBorder="1" applyAlignment="1">
      <alignment vertical="center" shrinkToFit="1"/>
    </xf>
    <xf numFmtId="0" fontId="6" fillId="0" borderId="10" xfId="3" applyFont="1" applyFill="1" applyBorder="1" applyAlignment="1">
      <alignment vertical="center" shrinkToFit="1"/>
    </xf>
    <xf numFmtId="0" fontId="6" fillId="0" borderId="5" xfId="3" applyFont="1" applyFill="1" applyBorder="1" applyAlignment="1">
      <alignment vertical="center" shrinkToFit="1"/>
    </xf>
    <xf numFmtId="0" fontId="6" fillId="0" borderId="7" xfId="3" applyFont="1" applyFill="1" applyBorder="1" applyAlignment="1">
      <alignment vertical="center" shrinkToFit="1"/>
    </xf>
    <xf numFmtId="0" fontId="6" fillId="0" borderId="6" xfId="3" applyFont="1" applyFill="1" applyBorder="1" applyAlignment="1">
      <alignment vertical="center" shrinkToFit="1"/>
    </xf>
    <xf numFmtId="49" fontId="6" fillId="0" borderId="0" xfId="3" applyNumberFormat="1" applyFont="1" applyFill="1" applyBorder="1" applyAlignment="1">
      <alignment vertical="center" shrinkToFit="1"/>
    </xf>
    <xf numFmtId="38" fontId="6" fillId="0" borderId="0" xfId="3" applyNumberFormat="1" applyFont="1" applyFill="1" applyAlignment="1">
      <alignment vertical="center" shrinkToFit="1"/>
    </xf>
    <xf numFmtId="38" fontId="6" fillId="0" borderId="0" xfId="3" applyNumberFormat="1" applyFont="1" applyFill="1" applyBorder="1" applyAlignment="1">
      <alignment vertical="center" shrinkToFit="1"/>
    </xf>
    <xf numFmtId="49" fontId="6" fillId="0" borderId="6" xfId="3" applyNumberFormat="1" applyFont="1" applyFill="1" applyBorder="1" applyAlignment="1">
      <alignment horizontal="center" vertical="center" shrinkToFit="1"/>
    </xf>
    <xf numFmtId="49" fontId="6" fillId="0" borderId="0" xfId="3" applyNumberFormat="1" applyFont="1" applyFill="1" applyBorder="1" applyAlignment="1">
      <alignment horizontal="center" vertical="center" shrinkToFit="1"/>
    </xf>
    <xf numFmtId="0" fontId="15" fillId="0" borderId="0" xfId="3" applyFont="1" applyFill="1" applyBorder="1" applyAlignment="1">
      <alignment horizontal="distributed" vertical="center"/>
    </xf>
    <xf numFmtId="49" fontId="6" fillId="0" borderId="7" xfId="3" applyNumberFormat="1" applyFont="1" applyFill="1" applyBorder="1" applyAlignment="1">
      <alignment horizontal="distributed" vertical="center" shrinkToFit="1"/>
    </xf>
    <xf numFmtId="0" fontId="6" fillId="0" borderId="7" xfId="3" applyFont="1" applyFill="1" applyBorder="1" applyAlignment="1">
      <alignment horizontal="distributed" vertical="center" shrinkToFit="1"/>
    </xf>
    <xf numFmtId="0" fontId="6" fillId="0" borderId="0" xfId="3" applyFont="1" applyFill="1" applyBorder="1" applyAlignment="1">
      <alignment horizontal="distributed" vertical="center" wrapText="1" shrinkToFit="1"/>
    </xf>
    <xf numFmtId="49" fontId="6" fillId="0" borderId="7" xfId="3" applyNumberFormat="1" applyFont="1" applyFill="1" applyBorder="1" applyAlignment="1">
      <alignment vertical="center" shrinkToFit="1"/>
    </xf>
    <xf numFmtId="38" fontId="6" fillId="0" borderId="0" xfId="3" applyNumberFormat="1" applyFont="1" applyFill="1" applyBorder="1" applyAlignment="1">
      <alignment horizontal="distributed" vertical="center" shrinkToFit="1"/>
    </xf>
    <xf numFmtId="0" fontId="15" fillId="0" borderId="0" xfId="3" applyFont="1" applyFill="1" applyBorder="1" applyAlignment="1">
      <alignment horizontal="distributed" vertical="center" shrinkToFit="1"/>
    </xf>
    <xf numFmtId="0" fontId="14" fillId="0" borderId="0" xfId="3" applyFont="1" applyFill="1" applyBorder="1" applyAlignment="1">
      <alignment horizontal="distributed" vertical="center" shrinkToFit="1"/>
    </xf>
    <xf numFmtId="0" fontId="13" fillId="0" borderId="0" xfId="3" applyFont="1" applyFill="1" applyBorder="1" applyAlignment="1">
      <alignment horizontal="distributed" vertical="center" shrinkToFit="1"/>
    </xf>
    <xf numFmtId="0" fontId="6" fillId="0" borderId="0" xfId="3" applyFont="1" applyFill="1" applyAlignment="1">
      <alignment horizontal="distributed" vertical="center" shrinkToFit="1"/>
    </xf>
    <xf numFmtId="49" fontId="6" fillId="0" borderId="0" xfId="3" applyNumberFormat="1" applyFont="1" applyFill="1" applyAlignment="1">
      <alignment horizontal="distributed" vertical="center" shrinkToFit="1"/>
    </xf>
    <xf numFmtId="3" fontId="6" fillId="0" borderId="6" xfId="3" applyNumberFormat="1" applyFont="1" applyFill="1" applyBorder="1" applyAlignment="1">
      <alignment horizontal="right" vertical="center" shrinkToFit="1"/>
    </xf>
    <xf numFmtId="177" fontId="6" fillId="0" borderId="0" xfId="3" applyNumberFormat="1" applyFont="1" applyFill="1" applyBorder="1" applyAlignment="1">
      <alignment vertical="center" shrinkToFit="1"/>
    </xf>
    <xf numFmtId="3" fontId="6" fillId="0" borderId="0" xfId="3" applyNumberFormat="1" applyFont="1" applyFill="1" applyBorder="1" applyAlignment="1">
      <alignment vertical="center" shrinkToFit="1"/>
    </xf>
    <xf numFmtId="49" fontId="6" fillId="0" borderId="0" xfId="3" applyNumberFormat="1" applyFont="1" applyFill="1" applyBorder="1" applyAlignment="1">
      <alignment horizontal="distributed" vertical="center" shrinkToFit="1"/>
    </xf>
    <xf numFmtId="177" fontId="6" fillId="0" borderId="6" xfId="3" applyNumberFormat="1" applyFont="1" applyFill="1" applyBorder="1" applyAlignment="1">
      <alignment horizontal="right" vertical="center" shrinkToFit="1"/>
    </xf>
    <xf numFmtId="177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18" fillId="0" borderId="0" xfId="3" applyFont="1" applyFill="1" applyBorder="1" applyAlignment="1">
      <alignment horizontal="distributed" vertical="center" shrinkToFit="1"/>
    </xf>
    <xf numFmtId="49" fontId="6" fillId="0" borderId="9" xfId="3" applyNumberFormat="1" applyFont="1" applyFill="1" applyBorder="1" applyAlignment="1">
      <alignment horizontal="center" vertical="center" shrinkToFit="1"/>
    </xf>
    <xf numFmtId="0" fontId="6" fillId="0" borderId="9" xfId="3" applyFont="1" applyFill="1" applyBorder="1" applyAlignment="1">
      <alignment horizontal="distributed" vertical="center" shrinkToFit="1"/>
    </xf>
    <xf numFmtId="49" fontId="6" fillId="0" borderId="9" xfId="3" applyNumberFormat="1" applyFont="1" applyFill="1" applyBorder="1" applyAlignment="1">
      <alignment horizontal="distributed"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0" fontId="6" fillId="0" borderId="9" xfId="3" applyFont="1" applyFill="1" applyBorder="1" applyAlignment="1">
      <alignment vertical="center" shrinkToFit="1"/>
    </xf>
    <xf numFmtId="0" fontId="6" fillId="0" borderId="11" xfId="3" applyFont="1" applyFill="1" applyBorder="1" applyAlignment="1">
      <alignment vertical="center" shrinkToFit="1"/>
    </xf>
    <xf numFmtId="38" fontId="6" fillId="0" borderId="9" xfId="3" applyNumberFormat="1" applyFont="1" applyFill="1" applyBorder="1" applyAlignment="1">
      <alignment vertical="center" shrinkToFit="1"/>
    </xf>
    <xf numFmtId="0" fontId="6" fillId="0" borderId="12" xfId="3" applyFont="1" applyFill="1" applyBorder="1" applyAlignment="1">
      <alignment vertical="center" shrinkToFit="1"/>
    </xf>
    <xf numFmtId="49" fontId="6" fillId="0" borderId="11" xfId="3" applyNumberFormat="1" applyFont="1" applyFill="1" applyBorder="1" applyAlignment="1">
      <alignment horizontal="center" vertical="center" shrinkToFit="1"/>
    </xf>
    <xf numFmtId="177" fontId="6" fillId="0" borderId="9" xfId="3" applyNumberFormat="1" applyFont="1" applyFill="1" applyBorder="1" applyAlignment="1">
      <alignment horizontal="right" vertical="center" shrinkToFit="1"/>
    </xf>
    <xf numFmtId="49" fontId="6" fillId="0" borderId="8" xfId="3" applyNumberFormat="1" applyFont="1" applyFill="1" applyBorder="1" applyAlignment="1">
      <alignment vertical="center" shrinkToFit="1"/>
    </xf>
    <xf numFmtId="0" fontId="5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distributed" vertical="center"/>
    </xf>
    <xf numFmtId="0" fontId="8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right" vertical="center"/>
    </xf>
    <xf numFmtId="0" fontId="9" fillId="0" borderId="0" xfId="3" applyFont="1" applyFill="1" applyAlignment="1">
      <alignment horizontal="left" vertical="center"/>
    </xf>
    <xf numFmtId="179" fontId="6" fillId="0" borderId="0" xfId="3" applyNumberFormat="1" applyFont="1" applyFill="1" applyAlignment="1">
      <alignment horizontal="right" vertical="center"/>
    </xf>
    <xf numFmtId="0" fontId="6" fillId="0" borderId="7" xfId="3" applyFont="1" applyFill="1" applyBorder="1" applyAlignment="1">
      <alignment vertical="center"/>
    </xf>
    <xf numFmtId="0" fontId="6" fillId="0" borderId="0" xfId="3" applyFont="1" applyFill="1" applyAlignment="1">
      <alignment horizontal="right" vertical="center"/>
    </xf>
    <xf numFmtId="179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Alignment="1">
      <alignment horizontal="distributed" vertical="center" wrapText="1"/>
    </xf>
    <xf numFmtId="38" fontId="6" fillId="0" borderId="0" xfId="3" applyNumberFormat="1" applyFont="1" applyFill="1" applyAlignment="1">
      <alignment vertical="center"/>
    </xf>
    <xf numFmtId="179" fontId="6" fillId="0" borderId="0" xfId="3" applyNumberFormat="1" applyFont="1" applyFill="1" applyAlignment="1">
      <alignment vertical="center"/>
    </xf>
    <xf numFmtId="0" fontId="6" fillId="0" borderId="0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distributed" vertical="center" wrapText="1"/>
    </xf>
    <xf numFmtId="0" fontId="3" fillId="0" borderId="7" xfId="3" applyFont="1" applyFill="1" applyBorder="1"/>
    <xf numFmtId="0" fontId="5" fillId="0" borderId="6" xfId="3" applyFont="1" applyFill="1" applyBorder="1" applyAlignment="1">
      <alignment vertical="center"/>
    </xf>
    <xf numFmtId="0" fontId="5" fillId="0" borderId="0" xfId="3" applyFont="1" applyFill="1" applyAlignment="1">
      <alignment horizontal="distributed" vertical="center"/>
    </xf>
    <xf numFmtId="0" fontId="6" fillId="0" borderId="9" xfId="3" applyFont="1" applyFill="1" applyBorder="1" applyAlignment="1">
      <alignment vertical="center"/>
    </xf>
    <xf numFmtId="0" fontId="6" fillId="0" borderId="9" xfId="3" applyFont="1" applyFill="1" applyBorder="1" applyAlignment="1">
      <alignment horizontal="distributed" vertical="center" wrapText="1"/>
    </xf>
    <xf numFmtId="0" fontId="3" fillId="0" borderId="9" xfId="3" applyFill="1" applyBorder="1"/>
    <xf numFmtId="0" fontId="3" fillId="0" borderId="11" xfId="3" applyFill="1" applyBorder="1"/>
    <xf numFmtId="0" fontId="3" fillId="0" borderId="0" xfId="3" applyFill="1" applyBorder="1"/>
    <xf numFmtId="0" fontId="21" fillId="0" borderId="0" xfId="3" applyFont="1" applyFill="1" applyAlignment="1">
      <alignment vertical="center"/>
    </xf>
    <xf numFmtId="0" fontId="3" fillId="0" borderId="0" xfId="3" applyFill="1"/>
    <xf numFmtId="38" fontId="6" fillId="0" borderId="0" xfId="4" applyFont="1" applyFill="1" applyAlignment="1">
      <alignment vertical="center"/>
    </xf>
    <xf numFmtId="38" fontId="6" fillId="0" borderId="6" xfId="3" applyNumberFormat="1" applyFont="1" applyFill="1" applyBorder="1" applyAlignment="1">
      <alignment horizontal="right" vertical="center" shrinkToFit="1"/>
    </xf>
    <xf numFmtId="0" fontId="3" fillId="0" borderId="0" xfId="3" applyFont="1" applyFill="1"/>
    <xf numFmtId="38" fontId="20" fillId="0" borderId="0" xfId="3" applyNumberFormat="1" applyFont="1" applyFill="1"/>
    <xf numFmtId="0" fontId="20" fillId="0" borderId="0" xfId="3" applyFont="1" applyFill="1"/>
    <xf numFmtId="38" fontId="14" fillId="0" borderId="0" xfId="1" applyFont="1" applyFill="1" applyBorder="1" applyAlignment="1">
      <alignment horizontal="distributed" vertical="center" shrinkToFit="1"/>
    </xf>
    <xf numFmtId="38" fontId="16" fillId="0" borderId="0" xfId="1" applyFont="1" applyFill="1" applyBorder="1" applyAlignment="1">
      <alignment horizontal="distributed" vertical="center" shrinkToFit="1"/>
    </xf>
    <xf numFmtId="0" fontId="6" fillId="0" borderId="0" xfId="3" applyFont="1" applyFill="1" applyAlignment="1">
      <alignment horizontal="right" vertical="center"/>
    </xf>
    <xf numFmtId="0" fontId="6" fillId="0" borderId="0" xfId="3" applyFont="1" applyFill="1" applyAlignment="1">
      <alignment horizontal="right" vertical="center" shrinkToFit="1"/>
    </xf>
    <xf numFmtId="0" fontId="6" fillId="0" borderId="1" xfId="3" applyFont="1" applyFill="1" applyBorder="1" applyAlignment="1">
      <alignment horizontal="distributed" vertical="center" justifyLastLine="1" shrinkToFit="1"/>
    </xf>
    <xf numFmtId="0" fontId="2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19" fillId="0" borderId="15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vertical="center" wrapText="1"/>
    </xf>
    <xf numFmtId="0" fontId="24" fillId="0" borderId="6" xfId="0" applyFont="1" applyFill="1" applyBorder="1" applyAlignment="1" applyProtection="1">
      <alignment horizontal="distributed" vertical="center"/>
    </xf>
    <xf numFmtId="0" fontId="19" fillId="0" borderId="7" xfId="0" applyFont="1" applyFill="1" applyBorder="1" applyAlignment="1" applyProtection="1">
      <alignment vertical="center"/>
    </xf>
    <xf numFmtId="0" fontId="24" fillId="0" borderId="6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distributed" vertical="center" wrapText="1"/>
      <protection locked="0"/>
    </xf>
    <xf numFmtId="0" fontId="24" fillId="0" borderId="0" xfId="0" applyFont="1" applyFill="1" applyBorder="1" applyAlignment="1" applyProtection="1">
      <alignment horizontal="distributed" vertical="center" wrapText="1"/>
      <protection locked="0"/>
    </xf>
    <xf numFmtId="0" fontId="24" fillId="0" borderId="0" xfId="0" applyFont="1" applyFill="1" applyBorder="1" applyAlignment="1" applyProtection="1">
      <alignment horizontal="distributed" vertical="center"/>
    </xf>
    <xf numFmtId="0" fontId="19" fillId="0" borderId="0" xfId="0" applyFont="1" applyFill="1" applyAlignment="1" applyProtection="1">
      <alignment horizontal="distributed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24" fillId="0" borderId="7" xfId="0" applyFont="1" applyFill="1" applyBorder="1" applyAlignment="1" applyProtection="1">
      <alignment vertical="center"/>
    </xf>
    <xf numFmtId="0" fontId="19" fillId="0" borderId="6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distributed" vertical="center"/>
      <protection locked="0"/>
    </xf>
    <xf numFmtId="0" fontId="24" fillId="0" borderId="0" xfId="0" applyFont="1" applyFill="1" applyBorder="1" applyAlignment="1" applyProtection="1">
      <alignment horizontal="distributed" vertical="center"/>
      <protection locked="0"/>
    </xf>
    <xf numFmtId="0" fontId="19" fillId="0" borderId="0" xfId="0" applyFont="1" applyFill="1" applyAlignment="1" applyProtection="1">
      <alignment horizontal="distributed" vertical="center" wrapText="1"/>
    </xf>
    <xf numFmtId="0" fontId="19" fillId="0" borderId="7" xfId="0" applyFont="1" applyFill="1" applyBorder="1" applyAlignment="1" applyProtection="1">
      <alignment horizontal="distributed" vertical="center"/>
    </xf>
    <xf numFmtId="0" fontId="25" fillId="0" borderId="0" xfId="0" applyFont="1" applyFill="1" applyBorder="1" applyAlignment="1" applyProtection="1">
      <alignment horizontal="distributed" vertical="center"/>
      <protection locked="0"/>
    </xf>
    <xf numFmtId="0" fontId="19" fillId="0" borderId="7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distributed" vertical="center" wrapText="1"/>
    </xf>
    <xf numFmtId="0" fontId="26" fillId="0" borderId="0" xfId="0" applyFont="1" applyFill="1" applyBorder="1" applyAlignment="1" applyProtection="1">
      <alignment horizontal="distributed" vertical="center"/>
    </xf>
    <xf numFmtId="0" fontId="19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7" xfId="0" applyFont="1" applyFill="1" applyBorder="1" applyAlignment="1" applyProtection="1">
      <alignment horizontal="distributed" vertical="center"/>
    </xf>
    <xf numFmtId="0" fontId="19" fillId="0" borderId="7" xfId="0" applyFont="1" applyFill="1" applyBorder="1" applyAlignment="1" applyProtection="1">
      <alignment horizontal="distributed" vertical="center" wrapText="1"/>
    </xf>
    <xf numFmtId="0" fontId="27" fillId="0" borderId="0" xfId="0" applyFont="1" applyFill="1" applyAlignment="1" applyProtection="1">
      <alignment horizontal="distributed"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justify" vertical="center"/>
      <protection locked="0"/>
    </xf>
    <xf numFmtId="0" fontId="28" fillId="0" borderId="0" xfId="0" applyFont="1" applyFill="1"/>
    <xf numFmtId="176" fontId="24" fillId="0" borderId="6" xfId="0" applyNumberFormat="1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horizontal="distributed" vertical="center"/>
    </xf>
    <xf numFmtId="0" fontId="29" fillId="0" borderId="0" xfId="0" applyFont="1" applyFill="1" applyBorder="1" applyAlignment="1" applyProtection="1">
      <alignment horizontal="distributed" vertical="center"/>
    </xf>
    <xf numFmtId="0" fontId="24" fillId="0" borderId="9" xfId="0" applyFont="1" applyFill="1" applyBorder="1" applyAlignment="1" applyProtection="1">
      <alignment horizontal="distributed" vertical="center"/>
      <protection locked="0"/>
    </xf>
    <xf numFmtId="0" fontId="19" fillId="0" borderId="9" xfId="0" applyFont="1" applyFill="1" applyBorder="1" applyAlignment="1" applyProtection="1">
      <alignment horizontal="distributed" vertical="center"/>
      <protection locked="0"/>
    </xf>
    <xf numFmtId="0" fontId="19" fillId="0" borderId="9" xfId="0" applyFont="1" applyFill="1" applyBorder="1" applyAlignment="1" applyProtection="1">
      <alignment vertical="center"/>
      <protection locked="0"/>
    </xf>
    <xf numFmtId="0" fontId="19" fillId="0" borderId="9" xfId="0" applyFont="1" applyFill="1" applyBorder="1" applyAlignment="1" applyProtection="1">
      <alignment vertical="center"/>
    </xf>
    <xf numFmtId="0" fontId="28" fillId="0" borderId="11" xfId="0" applyFont="1" applyFill="1" applyBorder="1"/>
    <xf numFmtId="0" fontId="28" fillId="0" borderId="9" xfId="0" applyFont="1" applyFill="1" applyBorder="1"/>
    <xf numFmtId="0" fontId="28" fillId="0" borderId="0" xfId="0" applyFont="1" applyFill="1" applyBorder="1"/>
    <xf numFmtId="0" fontId="28" fillId="0" borderId="12" xfId="0" applyFont="1" applyFill="1" applyBorder="1"/>
    <xf numFmtId="0" fontId="24" fillId="0" borderId="11" xfId="0" applyFont="1" applyFill="1" applyBorder="1" applyAlignment="1" applyProtection="1">
      <alignment vertical="center"/>
    </xf>
    <xf numFmtId="0" fontId="24" fillId="0" borderId="9" xfId="0" applyFont="1" applyFill="1" applyBorder="1" applyAlignment="1" applyProtection="1">
      <alignment vertical="center"/>
    </xf>
    <xf numFmtId="0" fontId="19" fillId="0" borderId="12" xfId="0" applyFont="1" applyFill="1" applyBorder="1" applyAlignment="1" applyProtection="1">
      <alignment vertical="center"/>
    </xf>
    <xf numFmtId="41" fontId="19" fillId="0" borderId="11" xfId="0" applyNumberFormat="1" applyFont="1" applyFill="1" applyBorder="1" applyAlignment="1" applyProtection="1">
      <alignment horizontal="center" vertical="center"/>
    </xf>
    <xf numFmtId="41" fontId="19" fillId="0" borderId="9" xfId="0" applyNumberFormat="1" applyFont="1" applyFill="1" applyBorder="1" applyAlignment="1" applyProtection="1">
      <alignment horizontal="center" vertical="center"/>
    </xf>
    <xf numFmtId="41" fontId="19" fillId="0" borderId="9" xfId="0" applyNumberFormat="1" applyFont="1" applyFill="1" applyBorder="1" applyAlignment="1" applyProtection="1">
      <alignment horizontal="right" vertical="center"/>
    </xf>
    <xf numFmtId="0" fontId="19" fillId="0" borderId="8" xfId="0" applyFont="1" applyFill="1" applyBorder="1" applyAlignment="1" applyProtection="1">
      <alignment vertical="center"/>
    </xf>
    <xf numFmtId="0" fontId="24" fillId="0" borderId="8" xfId="0" applyFont="1" applyFill="1" applyBorder="1" applyAlignment="1" applyProtection="1">
      <alignment vertical="center"/>
    </xf>
    <xf numFmtId="0" fontId="6" fillId="0" borderId="0" xfId="3" applyNumberFormat="1" applyFont="1" applyFill="1" applyBorder="1" applyAlignment="1">
      <alignment horizontal="right" vertical="center"/>
    </xf>
    <xf numFmtId="49" fontId="30" fillId="0" borderId="0" xfId="3" applyNumberFormat="1" applyFont="1" applyFill="1" applyBorder="1" applyAlignment="1">
      <alignment horizontal="center" vertical="center" shrinkToFit="1"/>
    </xf>
    <xf numFmtId="38" fontId="3" fillId="0" borderId="0" xfId="3" applyNumberFormat="1" applyFont="1" applyFill="1"/>
    <xf numFmtId="177" fontId="3" fillId="0" borderId="0" xfId="3" applyNumberFormat="1" applyFont="1" applyFill="1"/>
    <xf numFmtId="177" fontId="20" fillId="0" borderId="0" xfId="3" applyNumberFormat="1" applyFont="1" applyFill="1"/>
    <xf numFmtId="0" fontId="7" fillId="0" borderId="0" xfId="3" applyFont="1" applyFill="1" applyAlignment="1">
      <alignment horizontal="right" vertical="center"/>
    </xf>
    <xf numFmtId="0" fontId="3" fillId="0" borderId="0" xfId="3" applyFill="1" applyAlignment="1">
      <alignment horizontal="right" vertical="center"/>
    </xf>
    <xf numFmtId="0" fontId="7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right" vertical="center"/>
    </xf>
    <xf numFmtId="0" fontId="9" fillId="0" borderId="0" xfId="3" applyFont="1" applyFill="1" applyAlignment="1">
      <alignment horizontal="left" vertical="center"/>
    </xf>
    <xf numFmtId="0" fontId="6" fillId="0" borderId="0" xfId="3" applyFont="1" applyFill="1" applyAlignment="1">
      <alignment horizontal="right" vertical="center"/>
    </xf>
    <xf numFmtId="0" fontId="12" fillId="0" borderId="0" xfId="3" applyFont="1" applyFill="1" applyAlignment="1">
      <alignment horizontal="right" vertical="center"/>
    </xf>
    <xf numFmtId="0" fontId="6" fillId="0" borderId="0" xfId="3" applyFont="1" applyFill="1" applyAlignment="1">
      <alignment vertical="center"/>
    </xf>
    <xf numFmtId="0" fontId="6" fillId="0" borderId="18" xfId="3" applyFont="1" applyFill="1" applyBorder="1" applyAlignment="1">
      <alignment horizontal="distributed" vertical="center" justifyLastLine="1"/>
    </xf>
    <xf numFmtId="0" fontId="6" fillId="0" borderId="19" xfId="3" applyFont="1" applyFill="1" applyBorder="1" applyAlignment="1">
      <alignment horizontal="distributed" vertical="center" justifyLastLine="1"/>
    </xf>
    <xf numFmtId="0" fontId="6" fillId="0" borderId="20" xfId="3" applyFont="1" applyFill="1" applyBorder="1" applyAlignment="1">
      <alignment horizontal="distributed" vertical="center" justifyLastLine="1"/>
    </xf>
    <xf numFmtId="0" fontId="6" fillId="0" borderId="21" xfId="3" applyFont="1" applyFill="1" applyBorder="1" applyAlignment="1">
      <alignment horizontal="distributed" vertical="center" justifyLastLine="1"/>
    </xf>
    <xf numFmtId="0" fontId="6" fillId="0" borderId="22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0" fontId="6" fillId="0" borderId="8" xfId="3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6" fillId="0" borderId="9" xfId="3" applyFont="1" applyFill="1" applyBorder="1" applyAlignment="1">
      <alignment horizontal="right"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6" fillId="0" borderId="1" xfId="3" applyFont="1" applyFill="1" applyBorder="1" applyAlignment="1">
      <alignment horizontal="distributed" vertical="center" justifyLastLine="1"/>
    </xf>
    <xf numFmtId="0" fontId="6" fillId="0" borderId="17" xfId="3" applyFont="1" applyFill="1" applyBorder="1" applyAlignment="1">
      <alignment horizontal="distributed" vertical="center" justifyLastLine="1"/>
    </xf>
    <xf numFmtId="49" fontId="6" fillId="0" borderId="8" xfId="3" applyNumberFormat="1" applyFont="1" applyFill="1" applyBorder="1" applyAlignment="1">
      <alignment horizontal="left" vertical="center" shrinkToFit="1"/>
    </xf>
    <xf numFmtId="0" fontId="6" fillId="0" borderId="9" xfId="3" applyFont="1" applyFill="1" applyBorder="1" applyAlignment="1">
      <alignment horizontal="right" vertical="center" shrinkToFit="1"/>
    </xf>
    <xf numFmtId="0" fontId="6" fillId="0" borderId="8" xfId="3" applyFont="1" applyFill="1" applyBorder="1" applyAlignment="1">
      <alignment horizontal="distributed" vertical="center" justifyLastLine="1" shrinkToFit="1"/>
    </xf>
    <xf numFmtId="0" fontId="6" fillId="0" borderId="16" xfId="3" applyFont="1" applyFill="1" applyBorder="1" applyAlignment="1">
      <alignment horizontal="distributed" vertical="center" justifyLastLine="1" shrinkToFit="1"/>
    </xf>
    <xf numFmtId="0" fontId="6" fillId="0" borderId="1" xfId="3" applyFont="1" applyFill="1" applyBorder="1" applyAlignment="1">
      <alignment horizontal="distributed" vertical="center" justifyLastLine="1" shrinkToFit="1"/>
    </xf>
    <xf numFmtId="0" fontId="6" fillId="0" borderId="17" xfId="3" applyFont="1" applyFill="1" applyBorder="1" applyAlignment="1">
      <alignment horizontal="distributed" vertical="center" justifyLastLine="1" shrinkToFit="1"/>
    </xf>
    <xf numFmtId="0" fontId="6" fillId="0" borderId="20" xfId="3" applyFont="1" applyFill="1" applyBorder="1" applyAlignment="1">
      <alignment horizontal="distributed" vertical="center" justifyLastLine="1" shrinkToFit="1"/>
    </xf>
    <xf numFmtId="0" fontId="6" fillId="0" borderId="21" xfId="3" applyFont="1" applyFill="1" applyBorder="1" applyAlignment="1">
      <alignment horizontal="distributed" vertical="center" justifyLastLine="1" shrinkToFit="1"/>
    </xf>
    <xf numFmtId="0" fontId="6" fillId="0" borderId="22" xfId="3" applyFont="1" applyFill="1" applyBorder="1" applyAlignment="1">
      <alignment horizontal="distributed" vertical="center" justifyLastLine="1" shrinkToFit="1"/>
    </xf>
    <xf numFmtId="0" fontId="6" fillId="0" borderId="15" xfId="3" applyFont="1" applyFill="1" applyBorder="1" applyAlignment="1">
      <alignment horizontal="distributed" vertical="center" justifyLastLine="1" shrinkToFit="1"/>
    </xf>
    <xf numFmtId="0" fontId="6" fillId="0" borderId="2" xfId="3" applyFont="1" applyFill="1" applyBorder="1" applyAlignment="1">
      <alignment horizontal="distributed" vertical="center" justifyLastLine="1" shrinkToFit="1"/>
    </xf>
    <xf numFmtId="0" fontId="6" fillId="0" borderId="0" xfId="3" applyFont="1" applyFill="1" applyAlignment="1">
      <alignment horizontal="right" vertical="center" shrinkToFit="1"/>
    </xf>
    <xf numFmtId="0" fontId="6" fillId="0" borderId="0" xfId="3" applyFont="1" applyFill="1" applyAlignment="1">
      <alignment horizontal="left" vertical="center" shrinkToFit="1"/>
    </xf>
    <xf numFmtId="0" fontId="23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19" fillId="0" borderId="15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9" fillId="0" borderId="18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/>
    </xf>
    <xf numFmtId="0" fontId="19" fillId="0" borderId="21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distributed" vertical="center" wrapText="1"/>
      <protection locked="0"/>
    </xf>
    <xf numFmtId="0" fontId="19" fillId="0" borderId="0" xfId="0" applyFont="1" applyFill="1" applyAlignment="1" applyProtection="1">
      <alignment horizontal="distributed" vertical="center" wrapText="1"/>
    </xf>
    <xf numFmtId="0" fontId="24" fillId="0" borderId="0" xfId="0" applyFont="1" applyFill="1" applyBorder="1" applyAlignment="1" applyProtection="1">
      <alignment horizontal="distributed" vertical="center" wrapText="1"/>
      <protection locked="0"/>
    </xf>
    <xf numFmtId="0" fontId="19" fillId="0" borderId="0" xfId="0" applyFont="1" applyFill="1" applyBorder="1" applyAlignment="1" applyProtection="1">
      <alignment horizontal="distributed" vertical="center"/>
    </xf>
    <xf numFmtId="0" fontId="19" fillId="0" borderId="0" xfId="0" applyFont="1" applyFill="1" applyBorder="1" applyAlignment="1" applyProtection="1">
      <alignment horizontal="distributed" vertical="center" wrapText="1"/>
    </xf>
    <xf numFmtId="0" fontId="19" fillId="0" borderId="0" xfId="0" applyFont="1" applyFill="1" applyBorder="1" applyAlignment="1" applyProtection="1">
      <alignment horizontal="distributed" vertical="center"/>
      <protection locked="0"/>
    </xf>
    <xf numFmtId="0" fontId="24" fillId="0" borderId="0" xfId="0" applyFont="1" applyFill="1" applyBorder="1" applyAlignment="1" applyProtection="1">
      <alignment horizontal="distributed" vertical="center"/>
      <protection locked="0"/>
    </xf>
    <xf numFmtId="0" fontId="24" fillId="0" borderId="0" xfId="0" applyFont="1" applyFill="1" applyBorder="1" applyAlignment="1">
      <alignment horizontal="distributed" vertical="center"/>
    </xf>
    <xf numFmtId="0" fontId="19" fillId="0" borderId="0" xfId="0" applyFont="1" applyFill="1" applyAlignment="1" applyProtection="1">
      <alignment horizontal="distributed" vertical="center"/>
    </xf>
    <xf numFmtId="0" fontId="24" fillId="0" borderId="0" xfId="0" applyFont="1" applyFill="1" applyAlignment="1">
      <alignment horizontal="distributed" vertical="center" wrapText="1"/>
    </xf>
  </cellXfs>
  <cellStyles count="5">
    <cellStyle name="桁区切り 2" xfId="1"/>
    <cellStyle name="桁区切り 3" xfId="2"/>
    <cellStyle name="桁区切り 4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showGridLines="0" tabSelected="1" zoomScaleNormal="100" zoomScaleSheetLayoutView="100" workbookViewId="0">
      <selection sqref="A1:L1"/>
    </sheetView>
  </sheetViews>
  <sheetFormatPr defaultColWidth="6.875" defaultRowHeight="10.7" customHeight="1" x14ac:dyDescent="0.15"/>
  <cols>
    <col min="1" max="1" width="1.125" style="42" customWidth="1"/>
    <col min="2" max="2" width="17.25" style="114" customWidth="1"/>
    <col min="3" max="3" width="1.125" style="114" customWidth="1"/>
    <col min="4" max="4" width="13.125" style="42" customWidth="1"/>
    <col min="5" max="12" width="7.375" style="42" customWidth="1"/>
    <col min="13" max="13" width="1.125" style="42" customWidth="1"/>
    <col min="14" max="14" width="17.25" style="42" customWidth="1"/>
    <col min="15" max="15" width="1.125" style="42" customWidth="1"/>
    <col min="16" max="16" width="13.125" style="42" customWidth="1"/>
    <col min="17" max="24" width="7.375" style="42" customWidth="1"/>
    <col min="25" max="16384" width="6.875" style="42"/>
  </cols>
  <sheetData>
    <row r="1" spans="1:24" ht="18" customHeight="1" x14ac:dyDescent="0.15">
      <c r="A1" s="198" t="s">
        <v>398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00" t="s">
        <v>401</v>
      </c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</row>
    <row r="2" spans="1:24" ht="6" customHeight="1" x14ac:dyDescent="0.15"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</row>
    <row r="3" spans="1:24" ht="15" customHeight="1" x14ac:dyDescent="0.15">
      <c r="A3" s="201" t="s">
        <v>458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3" t="s">
        <v>160</v>
      </c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</row>
    <row r="4" spans="1:24" ht="11.25" customHeight="1" x14ac:dyDescent="0.15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4" s="33" customFormat="1" ht="10.5" x14ac:dyDescent="0.15">
      <c r="A5" s="204" t="s">
        <v>399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6" t="s">
        <v>400</v>
      </c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4" s="33" customFormat="1" ht="10.5" x14ac:dyDescent="0.15">
      <c r="A6" s="206" t="s">
        <v>460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1:24" s="33" customFormat="1" ht="10.7" customHeight="1" thickBot="1" x14ac:dyDescent="0.2">
      <c r="M7" s="216" t="s">
        <v>8</v>
      </c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</row>
    <row r="8" spans="1:24" s="33" customFormat="1" ht="13.5" customHeight="1" x14ac:dyDescent="0.15">
      <c r="A8" s="217" t="s">
        <v>151</v>
      </c>
      <c r="B8" s="217"/>
      <c r="C8" s="218"/>
      <c r="D8" s="207" t="s">
        <v>152</v>
      </c>
      <c r="E8" s="209" t="s">
        <v>153</v>
      </c>
      <c r="F8" s="210"/>
      <c r="G8" s="211"/>
      <c r="H8" s="207" t="s">
        <v>148</v>
      </c>
      <c r="I8" s="209" t="s">
        <v>154</v>
      </c>
      <c r="J8" s="210"/>
      <c r="K8" s="211"/>
      <c r="L8" s="29" t="s">
        <v>155</v>
      </c>
      <c r="M8" s="217" t="s">
        <v>151</v>
      </c>
      <c r="N8" s="217"/>
      <c r="O8" s="218"/>
      <c r="P8" s="207" t="s">
        <v>152</v>
      </c>
      <c r="Q8" s="209" t="s">
        <v>153</v>
      </c>
      <c r="R8" s="210"/>
      <c r="S8" s="211"/>
      <c r="T8" s="207" t="s">
        <v>148</v>
      </c>
      <c r="U8" s="209" t="s">
        <v>154</v>
      </c>
      <c r="V8" s="210"/>
      <c r="W8" s="211"/>
      <c r="X8" s="29" t="s">
        <v>155</v>
      </c>
    </row>
    <row r="9" spans="1:24" s="33" customFormat="1" ht="13.5" customHeight="1" x14ac:dyDescent="0.15">
      <c r="A9" s="219"/>
      <c r="B9" s="219"/>
      <c r="C9" s="220"/>
      <c r="D9" s="208"/>
      <c r="E9" s="30" t="s">
        <v>156</v>
      </c>
      <c r="F9" s="30" t="s">
        <v>1</v>
      </c>
      <c r="G9" s="31" t="s">
        <v>2</v>
      </c>
      <c r="H9" s="208"/>
      <c r="I9" s="30" t="s">
        <v>156</v>
      </c>
      <c r="J9" s="30" t="s">
        <v>149</v>
      </c>
      <c r="K9" s="31" t="s">
        <v>150</v>
      </c>
      <c r="L9" s="32" t="s">
        <v>454</v>
      </c>
      <c r="M9" s="219"/>
      <c r="N9" s="219"/>
      <c r="O9" s="220"/>
      <c r="P9" s="208"/>
      <c r="Q9" s="30" t="s">
        <v>156</v>
      </c>
      <c r="R9" s="30" t="s">
        <v>1</v>
      </c>
      <c r="S9" s="31" t="s">
        <v>2</v>
      </c>
      <c r="T9" s="208"/>
      <c r="U9" s="30" t="s">
        <v>156</v>
      </c>
      <c r="V9" s="30" t="s">
        <v>149</v>
      </c>
      <c r="W9" s="31" t="s">
        <v>150</v>
      </c>
      <c r="X9" s="32" t="s">
        <v>454</v>
      </c>
    </row>
    <row r="10" spans="1:24" s="33" customFormat="1" ht="9" customHeight="1" x14ac:dyDescent="0.15">
      <c r="A10" s="212"/>
      <c r="B10" s="212"/>
      <c r="C10" s="213"/>
      <c r="P10" s="34"/>
    </row>
    <row r="11" spans="1:24" s="33" customFormat="1" ht="12.95" customHeight="1" x14ac:dyDescent="0.15">
      <c r="A11" s="35"/>
      <c r="B11" s="37" t="s">
        <v>3</v>
      </c>
      <c r="C11" s="45"/>
      <c r="D11" s="46" t="s">
        <v>461</v>
      </c>
      <c r="E11" s="36">
        <v>333591</v>
      </c>
      <c r="F11" s="36">
        <v>151682</v>
      </c>
      <c r="G11" s="36">
        <v>181909</v>
      </c>
      <c r="H11" s="36">
        <v>265958</v>
      </c>
      <c r="I11" s="36">
        <v>265955</v>
      </c>
      <c r="J11" s="36">
        <v>264643</v>
      </c>
      <c r="K11" s="36">
        <v>1312</v>
      </c>
      <c r="L11" s="103">
        <v>79.725771978260809</v>
      </c>
      <c r="M11" s="35"/>
      <c r="N11" s="37" t="s">
        <v>117</v>
      </c>
      <c r="O11" s="104"/>
      <c r="P11" s="39" t="s">
        <v>197</v>
      </c>
      <c r="Q11" s="36">
        <v>352817</v>
      </c>
      <c r="R11" s="36">
        <v>159296</v>
      </c>
      <c r="S11" s="36">
        <v>193521</v>
      </c>
      <c r="T11" s="36">
        <v>236495</v>
      </c>
      <c r="U11" s="36">
        <v>236489</v>
      </c>
      <c r="V11" s="36">
        <v>233189</v>
      </c>
      <c r="W11" s="36">
        <v>3300</v>
      </c>
      <c r="X11" s="47">
        <v>67.03</v>
      </c>
    </row>
    <row r="12" spans="1:24" s="33" customFormat="1" ht="12.95" customHeight="1" x14ac:dyDescent="0.15">
      <c r="A12" s="35"/>
      <c r="B12" s="37" t="s">
        <v>128</v>
      </c>
      <c r="C12" s="45"/>
      <c r="D12" s="46" t="s">
        <v>55</v>
      </c>
      <c r="E12" s="36">
        <v>335025</v>
      </c>
      <c r="F12" s="36">
        <v>152400</v>
      </c>
      <c r="G12" s="36">
        <v>182625</v>
      </c>
      <c r="H12" s="36">
        <v>124937</v>
      </c>
      <c r="I12" s="36">
        <v>124937</v>
      </c>
      <c r="J12" s="36">
        <v>123511</v>
      </c>
      <c r="K12" s="36">
        <v>1426</v>
      </c>
      <c r="L12" s="103">
        <v>37.291843892246845</v>
      </c>
      <c r="M12" s="35"/>
      <c r="N12" s="37" t="s">
        <v>118</v>
      </c>
      <c r="O12" s="104"/>
      <c r="P12" s="105" t="s">
        <v>198</v>
      </c>
      <c r="Q12" s="36">
        <v>14361</v>
      </c>
      <c r="R12" s="36">
        <v>6711</v>
      </c>
      <c r="S12" s="36">
        <v>7650</v>
      </c>
      <c r="T12" s="36">
        <v>9988</v>
      </c>
      <c r="U12" s="36">
        <v>9988</v>
      </c>
      <c r="V12" s="36">
        <v>9824</v>
      </c>
      <c r="W12" s="36">
        <v>164</v>
      </c>
      <c r="X12" s="47">
        <v>69.55</v>
      </c>
    </row>
    <row r="13" spans="1:24" s="33" customFormat="1" ht="12.95" customHeight="1" x14ac:dyDescent="0.15">
      <c r="A13" s="35"/>
      <c r="B13" s="37" t="s">
        <v>125</v>
      </c>
      <c r="C13" s="45"/>
      <c r="D13" s="46" t="s">
        <v>51</v>
      </c>
      <c r="E13" s="36">
        <v>334785</v>
      </c>
      <c r="F13" s="36">
        <v>152272</v>
      </c>
      <c r="G13" s="36">
        <v>182513</v>
      </c>
      <c r="H13" s="36">
        <v>167411</v>
      </c>
      <c r="I13" s="36">
        <v>167404</v>
      </c>
      <c r="J13" s="36">
        <v>161802</v>
      </c>
      <c r="K13" s="36">
        <v>5602</v>
      </c>
      <c r="L13" s="103">
        <v>50.005525934555017</v>
      </c>
      <c r="M13" s="35"/>
      <c r="N13" s="37" t="s">
        <v>119</v>
      </c>
      <c r="O13" s="104"/>
      <c r="P13" s="105" t="s">
        <v>198</v>
      </c>
      <c r="Q13" s="36">
        <v>367178</v>
      </c>
      <c r="R13" s="36">
        <v>166007</v>
      </c>
      <c r="S13" s="36">
        <v>201171</v>
      </c>
      <c r="T13" s="36">
        <v>246446</v>
      </c>
      <c r="U13" s="36">
        <v>246444</v>
      </c>
      <c r="V13" s="36">
        <v>241823</v>
      </c>
      <c r="W13" s="36">
        <v>4621</v>
      </c>
      <c r="X13" s="47">
        <v>67.12</v>
      </c>
    </row>
    <row r="14" spans="1:24" s="33" customFormat="1" ht="12.95" customHeight="1" x14ac:dyDescent="0.15">
      <c r="A14" s="35"/>
      <c r="B14" s="37" t="s">
        <v>127</v>
      </c>
      <c r="C14" s="45"/>
      <c r="D14" s="50" t="s">
        <v>51</v>
      </c>
      <c r="E14" s="40">
        <v>334785</v>
      </c>
      <c r="F14" s="40">
        <v>152272</v>
      </c>
      <c r="G14" s="40">
        <v>182513</v>
      </c>
      <c r="H14" s="40">
        <v>167394</v>
      </c>
      <c r="I14" s="40">
        <v>167382</v>
      </c>
      <c r="J14" s="40">
        <v>162996</v>
      </c>
      <c r="K14" s="40">
        <v>4386</v>
      </c>
      <c r="L14" s="106">
        <v>50.0004480487477</v>
      </c>
      <c r="M14" s="35"/>
      <c r="N14" s="37" t="s">
        <v>120</v>
      </c>
      <c r="O14" s="104"/>
      <c r="P14" s="105" t="s">
        <v>198</v>
      </c>
      <c r="Q14" s="36">
        <v>366960</v>
      </c>
      <c r="R14" s="36">
        <v>165918</v>
      </c>
      <c r="S14" s="36">
        <v>201042</v>
      </c>
      <c r="T14" s="36">
        <v>242333</v>
      </c>
      <c r="U14" s="36">
        <v>242045</v>
      </c>
      <c r="V14" s="36">
        <v>231230</v>
      </c>
      <c r="W14" s="36">
        <v>10815</v>
      </c>
      <c r="X14" s="47">
        <v>66.040000000000006</v>
      </c>
    </row>
    <row r="15" spans="1:24" s="33" customFormat="1" ht="12.95" customHeight="1" x14ac:dyDescent="0.15">
      <c r="A15" s="35"/>
      <c r="B15" s="37"/>
      <c r="C15" s="45"/>
      <c r="D15" s="46"/>
      <c r="E15" s="36"/>
      <c r="F15" s="36"/>
      <c r="G15" s="36"/>
      <c r="H15" s="36"/>
      <c r="I15" s="36"/>
      <c r="J15" s="36"/>
      <c r="K15" s="36"/>
      <c r="L15" s="103"/>
      <c r="M15" s="35"/>
      <c r="O15" s="104"/>
    </row>
    <row r="16" spans="1:24" s="33" customFormat="1" ht="12.95" customHeight="1" x14ac:dyDescent="0.15">
      <c r="A16" s="35"/>
      <c r="B16" s="37" t="s">
        <v>4</v>
      </c>
      <c r="C16" s="45"/>
      <c r="D16" s="46" t="s">
        <v>138</v>
      </c>
      <c r="E16" s="36">
        <v>331729</v>
      </c>
      <c r="F16" s="36">
        <v>150409</v>
      </c>
      <c r="G16" s="36">
        <v>181320</v>
      </c>
      <c r="H16" s="36">
        <v>203842</v>
      </c>
      <c r="I16" s="36">
        <v>203833</v>
      </c>
      <c r="J16" s="36">
        <v>201685</v>
      </c>
      <c r="K16" s="36">
        <v>2148</v>
      </c>
      <c r="L16" s="47">
        <v>61.448350912943994</v>
      </c>
      <c r="M16" s="35"/>
      <c r="N16" s="107" t="s">
        <v>199</v>
      </c>
      <c r="O16" s="104"/>
      <c r="P16" s="46" t="s">
        <v>200</v>
      </c>
      <c r="Q16" s="108">
        <v>365632</v>
      </c>
      <c r="R16" s="108">
        <v>165250</v>
      </c>
      <c r="S16" s="108">
        <v>200382</v>
      </c>
      <c r="T16" s="108">
        <v>207363</v>
      </c>
      <c r="U16" s="108">
        <v>207358</v>
      </c>
      <c r="V16" s="108">
        <v>205729</v>
      </c>
      <c r="W16" s="108">
        <v>1629</v>
      </c>
      <c r="X16" s="109">
        <v>56.71</v>
      </c>
    </row>
    <row r="17" spans="1:24" s="33" customFormat="1" ht="12.95" customHeight="1" x14ac:dyDescent="0.15">
      <c r="A17" s="35"/>
      <c r="B17" s="37" t="s">
        <v>5</v>
      </c>
      <c r="C17" s="45"/>
      <c r="D17" s="46" t="s">
        <v>52</v>
      </c>
      <c r="E17" s="36">
        <v>328979</v>
      </c>
      <c r="F17" s="36">
        <v>149004</v>
      </c>
      <c r="G17" s="36">
        <v>179975</v>
      </c>
      <c r="H17" s="36">
        <v>209497</v>
      </c>
      <c r="I17" s="36">
        <v>209495</v>
      </c>
      <c r="J17" s="36">
        <v>205704</v>
      </c>
      <c r="K17" s="36">
        <v>3791</v>
      </c>
      <c r="L17" s="47">
        <v>63.680964438459597</v>
      </c>
      <c r="M17" s="35"/>
      <c r="N17" s="107" t="s">
        <v>201</v>
      </c>
      <c r="O17" s="104"/>
      <c r="P17" s="105" t="s">
        <v>202</v>
      </c>
      <c r="Q17" s="108">
        <v>366579</v>
      </c>
      <c r="R17" s="108">
        <v>165770</v>
      </c>
      <c r="S17" s="108">
        <v>200809</v>
      </c>
      <c r="T17" s="108">
        <v>212251</v>
      </c>
      <c r="U17" s="108">
        <v>212243</v>
      </c>
      <c r="V17" s="108">
        <v>208283</v>
      </c>
      <c r="W17" s="108">
        <v>3960</v>
      </c>
      <c r="X17" s="109">
        <v>57.9</v>
      </c>
    </row>
    <row r="18" spans="1:24" s="33" customFormat="1" ht="12.95" customHeight="1" x14ac:dyDescent="0.15">
      <c r="A18" s="35"/>
      <c r="B18" s="37" t="s">
        <v>6</v>
      </c>
      <c r="C18" s="45"/>
      <c r="D18" s="50" t="s">
        <v>52</v>
      </c>
      <c r="E18" s="40">
        <v>328979</v>
      </c>
      <c r="F18" s="40">
        <v>149004</v>
      </c>
      <c r="G18" s="40">
        <v>179975</v>
      </c>
      <c r="H18" s="40">
        <v>209457</v>
      </c>
      <c r="I18" s="40">
        <v>209453</v>
      </c>
      <c r="J18" s="40">
        <v>205460</v>
      </c>
      <c r="K18" s="40">
        <v>3993</v>
      </c>
      <c r="L18" s="41">
        <v>63.668805607652764</v>
      </c>
      <c r="M18" s="35"/>
      <c r="N18" s="107" t="s">
        <v>203</v>
      </c>
      <c r="O18" s="104"/>
      <c r="P18" s="105" t="s">
        <v>202</v>
      </c>
      <c r="Q18" s="108">
        <v>366579</v>
      </c>
      <c r="R18" s="108">
        <v>165770</v>
      </c>
      <c r="S18" s="108">
        <v>200809</v>
      </c>
      <c r="T18" s="108">
        <v>212219</v>
      </c>
      <c r="U18" s="108">
        <v>212202</v>
      </c>
      <c r="V18" s="108">
        <v>205996</v>
      </c>
      <c r="W18" s="108">
        <v>6206</v>
      </c>
      <c r="X18" s="109">
        <v>57.89</v>
      </c>
    </row>
    <row r="19" spans="1:24" s="33" customFormat="1" ht="12.95" customHeight="1" x14ac:dyDescent="0.15">
      <c r="A19" s="35"/>
      <c r="C19" s="104"/>
      <c r="M19" s="35"/>
      <c r="N19" s="37"/>
      <c r="O19" s="110"/>
      <c r="P19" s="39"/>
      <c r="Q19" s="36"/>
      <c r="R19" s="36"/>
      <c r="S19" s="36"/>
      <c r="T19" s="36"/>
      <c r="U19" s="36"/>
      <c r="V19" s="36"/>
      <c r="W19" s="36"/>
      <c r="X19" s="47"/>
    </row>
    <row r="20" spans="1:24" s="33" customFormat="1" ht="12.95" customHeight="1" x14ac:dyDescent="0.15">
      <c r="A20" s="35"/>
      <c r="B20" s="37" t="s">
        <v>130</v>
      </c>
      <c r="C20" s="45"/>
      <c r="D20" s="46" t="s">
        <v>139</v>
      </c>
      <c r="E20" s="36">
        <v>335075</v>
      </c>
      <c r="F20" s="36">
        <v>152070</v>
      </c>
      <c r="G20" s="36">
        <v>183005</v>
      </c>
      <c r="H20" s="36">
        <v>215743</v>
      </c>
      <c r="I20" s="36">
        <v>215740</v>
      </c>
      <c r="J20" s="36">
        <v>211703</v>
      </c>
      <c r="K20" s="36">
        <v>4037</v>
      </c>
      <c r="L20" s="47">
        <v>64.386480638662988</v>
      </c>
      <c r="M20" s="35"/>
      <c r="N20" s="37" t="s">
        <v>67</v>
      </c>
      <c r="O20" s="38"/>
      <c r="P20" s="39" t="s">
        <v>272</v>
      </c>
      <c r="Q20" s="40">
        <v>362151</v>
      </c>
      <c r="R20" s="40">
        <v>163523</v>
      </c>
      <c r="S20" s="40">
        <v>198628</v>
      </c>
      <c r="T20" s="40">
        <v>190830</v>
      </c>
      <c r="U20" s="40">
        <v>190828</v>
      </c>
      <c r="V20" s="40">
        <v>188188</v>
      </c>
      <c r="W20" s="40">
        <v>2640</v>
      </c>
      <c r="X20" s="41">
        <v>52.69</v>
      </c>
    </row>
    <row r="21" spans="1:24" s="33" customFormat="1" ht="12.95" customHeight="1" x14ac:dyDescent="0.15">
      <c r="A21" s="35"/>
      <c r="B21" s="37" t="s">
        <v>129</v>
      </c>
      <c r="C21" s="45"/>
      <c r="D21" s="46" t="s">
        <v>140</v>
      </c>
      <c r="E21" s="36">
        <v>335075</v>
      </c>
      <c r="F21" s="36">
        <v>152070</v>
      </c>
      <c r="G21" s="36">
        <v>183005</v>
      </c>
      <c r="H21" s="36">
        <v>215722</v>
      </c>
      <c r="I21" s="36">
        <v>215713</v>
      </c>
      <c r="J21" s="36">
        <v>207888</v>
      </c>
      <c r="K21" s="36">
        <v>7825</v>
      </c>
      <c r="L21" s="47">
        <v>64.380213385063044</v>
      </c>
      <c r="M21" s="35"/>
      <c r="N21" s="37" t="s">
        <v>5</v>
      </c>
      <c r="O21" s="38"/>
      <c r="P21" s="39" t="s">
        <v>164</v>
      </c>
      <c r="Q21" s="40">
        <v>360164</v>
      </c>
      <c r="R21" s="40">
        <v>162455</v>
      </c>
      <c r="S21" s="40">
        <v>197709</v>
      </c>
      <c r="T21" s="40">
        <v>191970</v>
      </c>
      <c r="U21" s="40">
        <v>191969</v>
      </c>
      <c r="V21" s="40">
        <v>186960</v>
      </c>
      <c r="W21" s="40">
        <v>5009</v>
      </c>
      <c r="X21" s="41">
        <v>53.3</v>
      </c>
    </row>
    <row r="22" spans="1:24" s="33" customFormat="1" ht="12.95" customHeight="1" x14ac:dyDescent="0.15">
      <c r="A22" s="35"/>
      <c r="B22" s="37" t="s">
        <v>62</v>
      </c>
      <c r="C22" s="45"/>
      <c r="D22" s="46" t="s">
        <v>140</v>
      </c>
      <c r="E22" s="36">
        <v>335075</v>
      </c>
      <c r="F22" s="36">
        <v>152070</v>
      </c>
      <c r="G22" s="36">
        <v>183005</v>
      </c>
      <c r="H22" s="36">
        <v>207238</v>
      </c>
      <c r="I22" s="36">
        <v>207090</v>
      </c>
      <c r="J22" s="36">
        <v>197169</v>
      </c>
      <c r="K22" s="36">
        <v>9921</v>
      </c>
      <c r="L22" s="47">
        <v>61.848242930687157</v>
      </c>
      <c r="M22" s="35"/>
      <c r="N22" s="37" t="s">
        <v>6</v>
      </c>
      <c r="O22" s="42"/>
      <c r="P22" s="39" t="s">
        <v>164</v>
      </c>
      <c r="Q22" s="40">
        <v>360164</v>
      </c>
      <c r="R22" s="40">
        <v>162455</v>
      </c>
      <c r="S22" s="40">
        <v>197709</v>
      </c>
      <c r="T22" s="40">
        <v>191902</v>
      </c>
      <c r="U22" s="40">
        <v>191891</v>
      </c>
      <c r="V22" s="40">
        <v>189920</v>
      </c>
      <c r="W22" s="40">
        <v>1971</v>
      </c>
      <c r="X22" s="41">
        <v>53.28</v>
      </c>
    </row>
    <row r="23" spans="1:24" s="33" customFormat="1" ht="12.95" customHeight="1" x14ac:dyDescent="0.15">
      <c r="A23" s="35"/>
      <c r="B23" s="37"/>
      <c r="C23" s="45"/>
      <c r="D23" s="46"/>
      <c r="E23" s="36"/>
      <c r="F23" s="36"/>
      <c r="G23" s="36"/>
      <c r="H23" s="36"/>
      <c r="I23" s="36"/>
      <c r="J23" s="36"/>
      <c r="K23" s="36"/>
      <c r="L23" s="47"/>
      <c r="M23" s="35"/>
      <c r="P23" s="34"/>
    </row>
    <row r="24" spans="1:24" s="33" customFormat="1" ht="12.95" customHeight="1" x14ac:dyDescent="0.15">
      <c r="A24" s="35"/>
      <c r="B24" s="37" t="s">
        <v>290</v>
      </c>
      <c r="C24" s="45"/>
      <c r="D24" s="46" t="s">
        <v>141</v>
      </c>
      <c r="E24" s="36">
        <v>334955</v>
      </c>
      <c r="F24" s="36">
        <v>151880</v>
      </c>
      <c r="G24" s="36">
        <v>183075</v>
      </c>
      <c r="H24" s="36">
        <v>186842</v>
      </c>
      <c r="I24" s="36">
        <v>186826</v>
      </c>
      <c r="J24" s="36">
        <v>175885</v>
      </c>
      <c r="K24" s="36">
        <v>10941</v>
      </c>
      <c r="L24" s="47">
        <v>55.781224343568539</v>
      </c>
      <c r="M24" s="35"/>
      <c r="N24" s="37" t="s">
        <v>117</v>
      </c>
      <c r="O24" s="104"/>
      <c r="P24" s="39" t="s">
        <v>373</v>
      </c>
      <c r="Q24" s="36">
        <v>349297</v>
      </c>
      <c r="R24" s="36">
        <v>157975</v>
      </c>
      <c r="S24" s="36">
        <v>191322</v>
      </c>
      <c r="T24" s="36">
        <v>198430</v>
      </c>
      <c r="U24" s="36">
        <v>198430</v>
      </c>
      <c r="V24" s="36">
        <v>192246</v>
      </c>
      <c r="W24" s="36">
        <v>6184</v>
      </c>
      <c r="X24" s="47">
        <v>56.81</v>
      </c>
    </row>
    <row r="25" spans="1:24" s="33" customFormat="1" ht="12.95" customHeight="1" x14ac:dyDescent="0.15">
      <c r="A25" s="35"/>
      <c r="B25" s="37" t="s">
        <v>127</v>
      </c>
      <c r="C25" s="45"/>
      <c r="D25" s="46" t="s">
        <v>51</v>
      </c>
      <c r="E25" s="36">
        <v>334955</v>
      </c>
      <c r="F25" s="36">
        <v>151880</v>
      </c>
      <c r="G25" s="36">
        <v>183075</v>
      </c>
      <c r="H25" s="36">
        <v>186905</v>
      </c>
      <c r="I25" s="36">
        <v>186866</v>
      </c>
      <c r="J25" s="36">
        <v>180903</v>
      </c>
      <c r="K25" s="36">
        <v>5963</v>
      </c>
      <c r="L25" s="47">
        <v>55.8</v>
      </c>
      <c r="M25" s="35"/>
      <c r="N25" s="37" t="s">
        <v>118</v>
      </c>
      <c r="O25" s="104"/>
      <c r="P25" s="105" t="s">
        <v>374</v>
      </c>
      <c r="Q25" s="36">
        <v>14171</v>
      </c>
      <c r="R25" s="36">
        <v>6620</v>
      </c>
      <c r="S25" s="36">
        <v>7551</v>
      </c>
      <c r="T25" s="36">
        <v>7848</v>
      </c>
      <c r="U25" s="36">
        <v>7845</v>
      </c>
      <c r="V25" s="36">
        <v>7536</v>
      </c>
      <c r="W25" s="36">
        <v>309</v>
      </c>
      <c r="X25" s="47">
        <v>55.38</v>
      </c>
    </row>
    <row r="26" spans="1:24" s="33" customFormat="1" ht="12.95" customHeight="1" x14ac:dyDescent="0.15">
      <c r="A26" s="35"/>
      <c r="B26" s="37"/>
      <c r="C26" s="45"/>
      <c r="D26" s="105"/>
      <c r="E26" s="36"/>
      <c r="F26" s="36"/>
      <c r="G26" s="36"/>
      <c r="H26" s="36"/>
      <c r="I26" s="36"/>
      <c r="J26" s="36"/>
      <c r="K26" s="36"/>
      <c r="L26" s="47"/>
      <c r="M26" s="35"/>
      <c r="N26" s="37" t="s">
        <v>119</v>
      </c>
      <c r="O26" s="104"/>
      <c r="P26" s="105" t="s">
        <v>374</v>
      </c>
      <c r="Q26" s="36">
        <v>363468</v>
      </c>
      <c r="R26" s="36">
        <v>164595</v>
      </c>
      <c r="S26" s="36">
        <v>198873</v>
      </c>
      <c r="T26" s="36">
        <v>206246</v>
      </c>
      <c r="U26" s="36">
        <v>206244</v>
      </c>
      <c r="V26" s="36">
        <v>201761</v>
      </c>
      <c r="W26" s="36">
        <v>4483</v>
      </c>
      <c r="X26" s="47">
        <v>56.74</v>
      </c>
    </row>
    <row r="27" spans="1:24" s="33" customFormat="1" ht="12.95" customHeight="1" x14ac:dyDescent="0.15">
      <c r="A27" s="35"/>
      <c r="B27" s="37" t="s">
        <v>3</v>
      </c>
      <c r="C27" s="45"/>
      <c r="D27" s="46" t="s">
        <v>142</v>
      </c>
      <c r="E27" s="36">
        <v>335111</v>
      </c>
      <c r="F27" s="36">
        <v>151927</v>
      </c>
      <c r="G27" s="36">
        <v>183184</v>
      </c>
      <c r="H27" s="36">
        <v>130283</v>
      </c>
      <c r="I27" s="36">
        <v>130277</v>
      </c>
      <c r="J27" s="36">
        <v>127779</v>
      </c>
      <c r="K27" s="36">
        <v>2498</v>
      </c>
      <c r="L27" s="47">
        <v>38.877565940837513</v>
      </c>
      <c r="M27" s="35"/>
      <c r="N27" s="37" t="s">
        <v>120</v>
      </c>
      <c r="O27" s="104"/>
      <c r="P27" s="105" t="s">
        <v>374</v>
      </c>
      <c r="Q27" s="36">
        <v>363246</v>
      </c>
      <c r="R27" s="36">
        <v>164500</v>
      </c>
      <c r="S27" s="36">
        <v>198746</v>
      </c>
      <c r="T27" s="36">
        <v>202682</v>
      </c>
      <c r="U27" s="36">
        <v>202450</v>
      </c>
      <c r="V27" s="36">
        <v>194516</v>
      </c>
      <c r="W27" s="36">
        <v>7934</v>
      </c>
      <c r="X27" s="47">
        <v>55.8</v>
      </c>
    </row>
    <row r="28" spans="1:24" s="33" customFormat="1" ht="12.95" customHeight="1" x14ac:dyDescent="0.15">
      <c r="A28" s="35"/>
      <c r="B28" s="37"/>
      <c r="C28" s="45"/>
      <c r="D28" s="46"/>
      <c r="E28" s="36"/>
      <c r="F28" s="36"/>
      <c r="G28" s="36"/>
      <c r="H28" s="36"/>
      <c r="I28" s="36"/>
      <c r="J28" s="36"/>
      <c r="K28" s="36"/>
      <c r="L28" s="47"/>
      <c r="M28" s="35"/>
      <c r="N28" s="43"/>
      <c r="O28" s="44"/>
      <c r="P28" s="43"/>
      <c r="Q28" s="43"/>
      <c r="R28" s="43"/>
      <c r="S28" s="43"/>
      <c r="T28" s="43"/>
      <c r="U28" s="43"/>
      <c r="V28" s="43"/>
      <c r="W28" s="43"/>
      <c r="X28" s="43"/>
    </row>
    <row r="29" spans="1:24" s="33" customFormat="1" ht="12.95" customHeight="1" x14ac:dyDescent="0.15">
      <c r="A29" s="35"/>
      <c r="B29" s="37" t="s">
        <v>67</v>
      </c>
      <c r="C29" s="45"/>
      <c r="D29" s="46" t="s">
        <v>143</v>
      </c>
      <c r="E29" s="36">
        <v>332875</v>
      </c>
      <c r="F29" s="36">
        <v>150803</v>
      </c>
      <c r="G29" s="36">
        <v>182072</v>
      </c>
      <c r="H29" s="36">
        <v>191151</v>
      </c>
      <c r="I29" s="36">
        <v>191151</v>
      </c>
      <c r="J29" s="36">
        <v>188698</v>
      </c>
      <c r="K29" s="36">
        <v>2453</v>
      </c>
      <c r="L29" s="47">
        <v>57.424258355238457</v>
      </c>
      <c r="M29" s="35"/>
      <c r="N29" s="107" t="s">
        <v>201</v>
      </c>
      <c r="O29" s="44"/>
      <c r="P29" s="48" t="s">
        <v>377</v>
      </c>
      <c r="Q29" s="10">
        <v>363259</v>
      </c>
      <c r="R29" s="10">
        <v>164632</v>
      </c>
      <c r="S29" s="10">
        <v>198627</v>
      </c>
      <c r="T29" s="10">
        <v>188533</v>
      </c>
      <c r="U29" s="10">
        <v>188503</v>
      </c>
      <c r="V29" s="10">
        <v>182849</v>
      </c>
      <c r="W29" s="10">
        <v>5654</v>
      </c>
      <c r="X29" s="11">
        <v>51.9</v>
      </c>
    </row>
    <row r="30" spans="1:24" s="33" customFormat="1" ht="12.95" customHeight="1" x14ac:dyDescent="0.15">
      <c r="A30" s="35"/>
      <c r="B30" s="37" t="s">
        <v>6</v>
      </c>
      <c r="C30" s="45"/>
      <c r="D30" s="46" t="s">
        <v>164</v>
      </c>
      <c r="E30" s="36">
        <v>330516</v>
      </c>
      <c r="F30" s="36">
        <v>149635</v>
      </c>
      <c r="G30" s="36">
        <v>180881</v>
      </c>
      <c r="H30" s="36">
        <v>190484</v>
      </c>
      <c r="I30" s="36">
        <v>190477</v>
      </c>
      <c r="J30" s="36">
        <v>185883</v>
      </c>
      <c r="K30" s="36">
        <v>4594</v>
      </c>
      <c r="L30" s="47">
        <v>57.632308269493763</v>
      </c>
      <c r="M30" s="35"/>
      <c r="N30" s="107" t="s">
        <v>203</v>
      </c>
      <c r="O30" s="44"/>
      <c r="P30" s="48" t="s">
        <v>165</v>
      </c>
      <c r="Q30" s="10">
        <v>363259</v>
      </c>
      <c r="R30" s="10">
        <v>164632</v>
      </c>
      <c r="S30" s="10">
        <v>198627</v>
      </c>
      <c r="T30" s="10">
        <v>188518</v>
      </c>
      <c r="U30" s="10">
        <v>188475</v>
      </c>
      <c r="V30" s="10">
        <v>182354</v>
      </c>
      <c r="W30" s="10">
        <v>6121</v>
      </c>
      <c r="X30" s="11">
        <v>51.9</v>
      </c>
    </row>
    <row r="31" spans="1:24" s="33" customFormat="1" ht="12.95" customHeight="1" x14ac:dyDescent="0.15">
      <c r="A31" s="35"/>
      <c r="B31" s="37" t="s">
        <v>5</v>
      </c>
      <c r="C31" s="45"/>
      <c r="D31" s="46" t="s">
        <v>164</v>
      </c>
      <c r="E31" s="36">
        <v>330516</v>
      </c>
      <c r="F31" s="36">
        <v>149635</v>
      </c>
      <c r="G31" s="36">
        <v>180881</v>
      </c>
      <c r="H31" s="36">
        <v>190484</v>
      </c>
      <c r="I31" s="36">
        <v>190477</v>
      </c>
      <c r="J31" s="36">
        <v>185883</v>
      </c>
      <c r="K31" s="36">
        <v>4594</v>
      </c>
      <c r="L31" s="47">
        <v>57.632308269493763</v>
      </c>
      <c r="M31" s="35"/>
      <c r="N31" s="37" t="s">
        <v>126</v>
      </c>
      <c r="O31" s="44"/>
      <c r="P31" s="48" t="s">
        <v>165</v>
      </c>
      <c r="Q31" s="10">
        <v>361081</v>
      </c>
      <c r="R31" s="10">
        <v>163461</v>
      </c>
      <c r="S31" s="10">
        <v>197620</v>
      </c>
      <c r="T31" s="10">
        <v>185621</v>
      </c>
      <c r="U31" s="10">
        <v>185620</v>
      </c>
      <c r="V31" s="10">
        <v>176818</v>
      </c>
      <c r="W31" s="10">
        <v>8802</v>
      </c>
      <c r="X31" s="11">
        <v>51.41</v>
      </c>
    </row>
    <row r="32" spans="1:24" s="33" customFormat="1" ht="12.95" customHeight="1" x14ac:dyDescent="0.15">
      <c r="A32" s="35"/>
      <c r="B32" s="37" t="s">
        <v>130</v>
      </c>
      <c r="C32" s="45"/>
      <c r="D32" s="46" t="s">
        <v>390</v>
      </c>
      <c r="E32" s="36">
        <v>336340</v>
      </c>
      <c r="F32" s="36">
        <v>152685</v>
      </c>
      <c r="G32" s="36">
        <v>183655</v>
      </c>
      <c r="H32" s="36">
        <v>199019</v>
      </c>
      <c r="I32" s="36">
        <v>199009</v>
      </c>
      <c r="J32" s="36">
        <v>195599</v>
      </c>
      <c r="K32" s="36">
        <v>3410</v>
      </c>
      <c r="L32" s="47">
        <v>59.17196884105369</v>
      </c>
      <c r="M32" s="35"/>
      <c r="N32" s="107"/>
      <c r="O32" s="44"/>
      <c r="P32" s="48"/>
      <c r="Q32" s="10"/>
      <c r="R32" s="10"/>
      <c r="S32" s="10"/>
      <c r="T32" s="10"/>
      <c r="U32" s="10"/>
      <c r="V32" s="10"/>
      <c r="W32" s="10"/>
      <c r="X32" s="11"/>
    </row>
    <row r="33" spans="1:24" s="33" customFormat="1" ht="12.95" customHeight="1" x14ac:dyDescent="0.15">
      <c r="A33" s="35"/>
      <c r="B33" s="37" t="s">
        <v>129</v>
      </c>
      <c r="C33" s="45"/>
      <c r="D33" s="46" t="s">
        <v>196</v>
      </c>
      <c r="E33" s="36">
        <v>336340</v>
      </c>
      <c r="F33" s="36">
        <v>152685</v>
      </c>
      <c r="G33" s="36">
        <v>183655</v>
      </c>
      <c r="H33" s="36">
        <v>199021</v>
      </c>
      <c r="I33" s="36">
        <v>198996</v>
      </c>
      <c r="J33" s="36">
        <v>193317</v>
      </c>
      <c r="K33" s="36">
        <v>5679</v>
      </c>
      <c r="L33" s="47">
        <v>59.172563477433549</v>
      </c>
      <c r="M33" s="35"/>
      <c r="N33" s="107" t="s">
        <v>199</v>
      </c>
      <c r="O33" s="44"/>
      <c r="P33" s="48" t="s">
        <v>378</v>
      </c>
      <c r="Q33" s="12">
        <v>360356</v>
      </c>
      <c r="R33" s="12">
        <v>163074</v>
      </c>
      <c r="S33" s="12">
        <v>197282</v>
      </c>
      <c r="T33" s="12">
        <v>121570</v>
      </c>
      <c r="U33" s="12">
        <v>121563</v>
      </c>
      <c r="V33" s="12">
        <v>118132</v>
      </c>
      <c r="W33" s="12">
        <v>3431</v>
      </c>
      <c r="X33" s="13">
        <v>33.74</v>
      </c>
    </row>
    <row r="34" spans="1:24" s="33" customFormat="1" ht="12.95" customHeight="1" x14ac:dyDescent="0.15">
      <c r="A34" s="35"/>
      <c r="B34" s="37" t="s">
        <v>62</v>
      </c>
      <c r="C34" s="45"/>
      <c r="D34" s="46" t="s">
        <v>196</v>
      </c>
      <c r="E34" s="36">
        <v>336340</v>
      </c>
      <c r="F34" s="36">
        <v>152685</v>
      </c>
      <c r="G34" s="36">
        <v>183655</v>
      </c>
      <c r="H34" s="36">
        <v>192544</v>
      </c>
      <c r="I34" s="36">
        <v>192371</v>
      </c>
      <c r="J34" s="36">
        <v>182982</v>
      </c>
      <c r="K34" s="36">
        <v>9389</v>
      </c>
      <c r="L34" s="47">
        <v>57.246833561277278</v>
      </c>
      <c r="M34" s="35"/>
      <c r="N34" s="37" t="s">
        <v>117</v>
      </c>
      <c r="O34" s="104"/>
      <c r="P34" s="39" t="s">
        <v>374</v>
      </c>
      <c r="Q34" s="10">
        <v>346340</v>
      </c>
      <c r="R34" s="10">
        <v>156500</v>
      </c>
      <c r="S34" s="10">
        <v>189840</v>
      </c>
      <c r="T34" s="10">
        <v>171953</v>
      </c>
      <c r="U34" s="10">
        <v>171952</v>
      </c>
      <c r="V34" s="10">
        <v>167332</v>
      </c>
      <c r="W34" s="10">
        <v>4620</v>
      </c>
      <c r="X34" s="11">
        <v>49.65</v>
      </c>
    </row>
    <row r="35" spans="1:24" s="33" customFormat="1" ht="12.75" customHeight="1" x14ac:dyDescent="0.15">
      <c r="A35" s="35"/>
      <c r="B35" s="37"/>
      <c r="C35" s="45"/>
      <c r="D35" s="46"/>
      <c r="E35" s="36"/>
      <c r="F35" s="36"/>
      <c r="G35" s="36"/>
      <c r="H35" s="36"/>
      <c r="I35" s="36"/>
      <c r="J35" s="36"/>
      <c r="K35" s="36"/>
      <c r="L35" s="47"/>
      <c r="M35" s="35"/>
      <c r="N35" s="37" t="s">
        <v>118</v>
      </c>
      <c r="O35" s="104"/>
      <c r="P35" s="48" t="s">
        <v>374</v>
      </c>
      <c r="Q35" s="10">
        <v>13800</v>
      </c>
      <c r="R35" s="10">
        <v>6448</v>
      </c>
      <c r="S35" s="10">
        <v>7352</v>
      </c>
      <c r="T35" s="10">
        <v>6569</v>
      </c>
      <c r="U35" s="10">
        <v>6569</v>
      </c>
      <c r="V35" s="10">
        <v>6350</v>
      </c>
      <c r="W35" s="10">
        <v>219</v>
      </c>
      <c r="X35" s="11">
        <v>47.6</v>
      </c>
    </row>
    <row r="36" spans="1:24" s="33" customFormat="1" ht="12.95" customHeight="1" x14ac:dyDescent="0.15">
      <c r="A36" s="35"/>
      <c r="B36" s="37" t="s">
        <v>125</v>
      </c>
      <c r="C36" s="45"/>
      <c r="D36" s="50" t="s">
        <v>144</v>
      </c>
      <c r="E36" s="40">
        <v>336476</v>
      </c>
      <c r="F36" s="40">
        <v>152588</v>
      </c>
      <c r="G36" s="40">
        <v>183888</v>
      </c>
      <c r="H36" s="40">
        <v>190609</v>
      </c>
      <c r="I36" s="40">
        <v>190609</v>
      </c>
      <c r="J36" s="40">
        <v>185124</v>
      </c>
      <c r="K36" s="40">
        <v>5485</v>
      </c>
      <c r="L36" s="41">
        <v>56.648616840428446</v>
      </c>
      <c r="M36" s="35"/>
      <c r="N36" s="37" t="s">
        <v>119</v>
      </c>
      <c r="O36" s="104"/>
      <c r="P36" s="48" t="s">
        <v>374</v>
      </c>
      <c r="Q36" s="10">
        <v>360140</v>
      </c>
      <c r="R36" s="10">
        <v>162948</v>
      </c>
      <c r="S36" s="10">
        <v>197192</v>
      </c>
      <c r="T36" s="10">
        <v>178495</v>
      </c>
      <c r="U36" s="10">
        <v>178492</v>
      </c>
      <c r="V36" s="10">
        <v>174211</v>
      </c>
      <c r="W36" s="10">
        <v>4281</v>
      </c>
      <c r="X36" s="11">
        <v>49.56</v>
      </c>
    </row>
    <row r="37" spans="1:24" s="33" customFormat="1" ht="12.95" customHeight="1" x14ac:dyDescent="0.15">
      <c r="A37" s="35"/>
      <c r="B37" s="37" t="s">
        <v>127</v>
      </c>
      <c r="C37" s="45"/>
      <c r="D37" s="50" t="s">
        <v>165</v>
      </c>
      <c r="E37" s="36">
        <v>336633</v>
      </c>
      <c r="F37" s="36">
        <v>152657</v>
      </c>
      <c r="G37" s="36">
        <v>183976</v>
      </c>
      <c r="H37" s="36">
        <v>190634</v>
      </c>
      <c r="I37" s="36">
        <v>190630</v>
      </c>
      <c r="J37" s="36">
        <v>184783</v>
      </c>
      <c r="K37" s="36">
        <v>5847</v>
      </c>
      <c r="L37" s="47">
        <v>56.629623358375433</v>
      </c>
      <c r="M37" s="35"/>
      <c r="N37" s="37" t="s">
        <v>120</v>
      </c>
      <c r="O37" s="104"/>
      <c r="P37" s="48" t="s">
        <v>374</v>
      </c>
      <c r="Q37" s="10">
        <v>359930</v>
      </c>
      <c r="R37" s="10">
        <v>162864</v>
      </c>
      <c r="S37" s="10">
        <v>197066</v>
      </c>
      <c r="T37" s="10">
        <v>175476</v>
      </c>
      <c r="U37" s="10">
        <v>175322</v>
      </c>
      <c r="V37" s="10">
        <v>164688</v>
      </c>
      <c r="W37" s="10">
        <v>10634</v>
      </c>
      <c r="X37" s="11">
        <v>48.75</v>
      </c>
    </row>
    <row r="38" spans="1:24" s="33" customFormat="1" ht="12.95" customHeight="1" x14ac:dyDescent="0.15">
      <c r="A38" s="35"/>
      <c r="B38" s="37"/>
      <c r="C38" s="45"/>
      <c r="D38" s="50"/>
      <c r="E38" s="36"/>
      <c r="F38" s="36"/>
      <c r="G38" s="36"/>
      <c r="H38" s="36"/>
      <c r="I38" s="36"/>
      <c r="J38" s="36"/>
      <c r="K38" s="36"/>
      <c r="L38" s="47"/>
      <c r="M38" s="35"/>
      <c r="N38" s="43"/>
      <c r="O38" s="44"/>
      <c r="P38" s="43"/>
      <c r="Q38" s="10"/>
      <c r="R38" s="10"/>
      <c r="S38" s="10"/>
      <c r="T38" s="10"/>
      <c r="U38" s="10"/>
      <c r="V38" s="10"/>
      <c r="W38" s="10"/>
      <c r="X38" s="11"/>
    </row>
    <row r="39" spans="1:24" s="33" customFormat="1" ht="12.95" customHeight="1" x14ac:dyDescent="0.15">
      <c r="A39" s="35"/>
      <c r="B39" s="37" t="s">
        <v>131</v>
      </c>
      <c r="C39" s="45"/>
      <c r="D39" s="46" t="s">
        <v>145</v>
      </c>
      <c r="E39" s="36">
        <v>3624</v>
      </c>
      <c r="F39" s="36">
        <v>1634</v>
      </c>
      <c r="G39" s="36">
        <v>1990</v>
      </c>
      <c r="H39" s="36">
        <v>2384</v>
      </c>
      <c r="I39" s="36">
        <v>2384</v>
      </c>
      <c r="J39" s="36">
        <v>2303</v>
      </c>
      <c r="K39" s="36">
        <v>81</v>
      </c>
      <c r="L39" s="47">
        <v>65.783664459161145</v>
      </c>
      <c r="M39" s="35"/>
      <c r="N39" s="37" t="s">
        <v>67</v>
      </c>
      <c r="O39" s="49"/>
      <c r="P39" s="50" t="s">
        <v>387</v>
      </c>
      <c r="Q39" s="14">
        <v>356167</v>
      </c>
      <c r="R39" s="14">
        <v>160903</v>
      </c>
      <c r="S39" s="14">
        <v>195264</v>
      </c>
      <c r="T39" s="14">
        <v>168115</v>
      </c>
      <c r="U39" s="14">
        <v>168107</v>
      </c>
      <c r="V39" s="14">
        <v>165675</v>
      </c>
      <c r="W39" s="14">
        <v>2432</v>
      </c>
      <c r="X39" s="15">
        <v>47.2</v>
      </c>
    </row>
    <row r="40" spans="1:24" s="33" customFormat="1" ht="12.95" customHeight="1" x14ac:dyDescent="0.15">
      <c r="A40" s="35"/>
      <c r="B40" s="37" t="s">
        <v>132</v>
      </c>
      <c r="C40" s="45"/>
      <c r="D40" s="46" t="s">
        <v>121</v>
      </c>
      <c r="E40" s="36">
        <v>825</v>
      </c>
      <c r="F40" s="36">
        <v>353</v>
      </c>
      <c r="G40" s="36">
        <v>472</v>
      </c>
      <c r="H40" s="36">
        <v>697</v>
      </c>
      <c r="I40" s="36">
        <v>697</v>
      </c>
      <c r="J40" s="36">
        <v>689</v>
      </c>
      <c r="K40" s="36">
        <v>8</v>
      </c>
      <c r="L40" s="47">
        <v>84.484848484848484</v>
      </c>
      <c r="M40" s="35"/>
      <c r="N40" s="37" t="s">
        <v>5</v>
      </c>
      <c r="O40" s="49"/>
      <c r="P40" s="50" t="s">
        <v>164</v>
      </c>
      <c r="Q40" s="14">
        <v>354203</v>
      </c>
      <c r="R40" s="14">
        <v>159816</v>
      </c>
      <c r="S40" s="14">
        <v>194387</v>
      </c>
      <c r="T40" s="14">
        <v>162105</v>
      </c>
      <c r="U40" s="14">
        <v>162105</v>
      </c>
      <c r="V40" s="14">
        <v>160011</v>
      </c>
      <c r="W40" s="14">
        <v>2094</v>
      </c>
      <c r="X40" s="15">
        <v>45.77</v>
      </c>
    </row>
    <row r="41" spans="1:24" s="33" customFormat="1" ht="12.95" customHeight="1" x14ac:dyDescent="0.15">
      <c r="A41" s="35"/>
      <c r="B41" s="37" t="s">
        <v>133</v>
      </c>
      <c r="C41" s="45"/>
      <c r="D41" s="46" t="s">
        <v>121</v>
      </c>
      <c r="E41" s="36">
        <v>769</v>
      </c>
      <c r="F41" s="36">
        <v>344</v>
      </c>
      <c r="G41" s="36">
        <v>425</v>
      </c>
      <c r="H41" s="36">
        <v>675</v>
      </c>
      <c r="I41" s="36">
        <v>671</v>
      </c>
      <c r="J41" s="36">
        <v>671</v>
      </c>
      <c r="K41" s="36">
        <v>4</v>
      </c>
      <c r="L41" s="47">
        <v>87.776332899869956</v>
      </c>
      <c r="M41" s="35"/>
      <c r="N41" s="37" t="s">
        <v>6</v>
      </c>
      <c r="O41" s="44"/>
      <c r="P41" s="50" t="s">
        <v>164</v>
      </c>
      <c r="Q41" s="14" t="s">
        <v>163</v>
      </c>
      <c r="R41" s="14" t="s">
        <v>163</v>
      </c>
      <c r="S41" s="14" t="s">
        <v>163</v>
      </c>
      <c r="T41" s="14" t="s">
        <v>163</v>
      </c>
      <c r="U41" s="14" t="s">
        <v>163</v>
      </c>
      <c r="V41" s="14" t="s">
        <v>163</v>
      </c>
      <c r="W41" s="14" t="s">
        <v>163</v>
      </c>
      <c r="X41" s="14" t="s">
        <v>163</v>
      </c>
    </row>
    <row r="42" spans="1:24" s="33" customFormat="1" ht="12.95" customHeight="1" x14ac:dyDescent="0.15">
      <c r="A42" s="35"/>
      <c r="B42" s="37" t="s">
        <v>134</v>
      </c>
      <c r="C42" s="45"/>
      <c r="D42" s="46" t="s">
        <v>121</v>
      </c>
      <c r="E42" s="36">
        <v>6237</v>
      </c>
      <c r="F42" s="36">
        <v>2819</v>
      </c>
      <c r="G42" s="36">
        <v>3418</v>
      </c>
      <c r="H42" s="36">
        <v>4900</v>
      </c>
      <c r="I42" s="36">
        <v>4854</v>
      </c>
      <c r="J42" s="36">
        <v>4854</v>
      </c>
      <c r="K42" s="36">
        <v>46</v>
      </c>
      <c r="L42" s="47">
        <v>78.563411896745222</v>
      </c>
      <c r="M42" s="35"/>
      <c r="N42" s="37"/>
      <c r="O42" s="44"/>
      <c r="P42" s="50"/>
      <c r="Q42" s="14"/>
      <c r="R42" s="14"/>
      <c r="S42" s="14"/>
      <c r="T42" s="14"/>
      <c r="U42" s="14"/>
      <c r="V42" s="14"/>
      <c r="W42" s="14"/>
      <c r="X42" s="14"/>
    </row>
    <row r="43" spans="1:24" s="38" customFormat="1" ht="12.95" customHeight="1" x14ac:dyDescent="0.15">
      <c r="A43" s="35"/>
      <c r="B43" s="37" t="s">
        <v>135</v>
      </c>
      <c r="C43" s="45"/>
      <c r="D43" s="46" t="s">
        <v>121</v>
      </c>
      <c r="E43" s="36" t="s">
        <v>163</v>
      </c>
      <c r="F43" s="36" t="s">
        <v>163</v>
      </c>
      <c r="G43" s="36" t="s">
        <v>163</v>
      </c>
      <c r="H43" s="36" t="s">
        <v>163</v>
      </c>
      <c r="I43" s="36" t="s">
        <v>163</v>
      </c>
      <c r="J43" s="36" t="s">
        <v>163</v>
      </c>
      <c r="K43" s="36" t="s">
        <v>163</v>
      </c>
      <c r="L43" s="47" t="s">
        <v>163</v>
      </c>
      <c r="M43" s="33"/>
      <c r="N43" s="37" t="s">
        <v>290</v>
      </c>
      <c r="O43" s="44"/>
      <c r="P43" s="50" t="s">
        <v>389</v>
      </c>
      <c r="Q43" s="14">
        <v>365313</v>
      </c>
      <c r="R43" s="14">
        <v>165835</v>
      </c>
      <c r="S43" s="14">
        <v>199478</v>
      </c>
      <c r="T43" s="14">
        <v>193702</v>
      </c>
      <c r="U43" s="14">
        <v>193701</v>
      </c>
      <c r="V43" s="14">
        <v>188418</v>
      </c>
      <c r="W43" s="14">
        <v>5283</v>
      </c>
      <c r="X43" s="15">
        <v>53.02</v>
      </c>
    </row>
    <row r="44" spans="1:24" s="38" customFormat="1" ht="12.95" customHeight="1" x14ac:dyDescent="0.15">
      <c r="A44" s="35"/>
      <c r="B44" s="37" t="s">
        <v>136</v>
      </c>
      <c r="C44" s="45"/>
      <c r="D44" s="46" t="s">
        <v>121</v>
      </c>
      <c r="E44" s="36">
        <v>4398</v>
      </c>
      <c r="F44" s="36">
        <v>1982</v>
      </c>
      <c r="G44" s="36">
        <v>2416</v>
      </c>
      <c r="H44" s="36">
        <v>3551</v>
      </c>
      <c r="I44" s="36">
        <v>3529</v>
      </c>
      <c r="J44" s="36">
        <v>3529</v>
      </c>
      <c r="K44" s="36">
        <v>22</v>
      </c>
      <c r="L44" s="47">
        <v>80.741246020918595</v>
      </c>
      <c r="M44" s="51"/>
      <c r="N44" s="37" t="s">
        <v>388</v>
      </c>
      <c r="O44" s="44"/>
      <c r="P44" s="50" t="s">
        <v>165</v>
      </c>
      <c r="Q44" s="14">
        <v>365313</v>
      </c>
      <c r="R44" s="14">
        <v>165835</v>
      </c>
      <c r="S44" s="14">
        <v>199478</v>
      </c>
      <c r="T44" s="14">
        <v>193647</v>
      </c>
      <c r="U44" s="14">
        <v>193643</v>
      </c>
      <c r="V44" s="14">
        <v>186101</v>
      </c>
      <c r="W44" s="14">
        <v>7542</v>
      </c>
      <c r="X44" s="15">
        <v>53.01</v>
      </c>
    </row>
    <row r="45" spans="1:24" ht="12.95" customHeight="1" x14ac:dyDescent="0.15">
      <c r="A45" s="35"/>
      <c r="B45" s="37" t="s">
        <v>117</v>
      </c>
      <c r="C45" s="45"/>
      <c r="D45" s="46" t="s">
        <v>122</v>
      </c>
      <c r="E45" s="36">
        <v>356750</v>
      </c>
      <c r="F45" s="36">
        <v>161616</v>
      </c>
      <c r="G45" s="36">
        <v>195134</v>
      </c>
      <c r="H45" s="36">
        <v>232338</v>
      </c>
      <c r="I45" s="36">
        <v>232337</v>
      </c>
      <c r="J45" s="36">
        <v>228840</v>
      </c>
      <c r="K45" s="36">
        <v>3497</v>
      </c>
      <c r="L45" s="47">
        <v>65.126278906797481</v>
      </c>
      <c r="M45" s="51"/>
      <c r="N45" s="37"/>
      <c r="O45" s="44"/>
      <c r="P45" s="50"/>
      <c r="Q45" s="14"/>
      <c r="R45" s="14"/>
      <c r="S45" s="14"/>
      <c r="T45" s="14"/>
      <c r="U45" s="14"/>
      <c r="V45" s="14"/>
      <c r="W45" s="14"/>
      <c r="X45" s="15"/>
    </row>
    <row r="46" spans="1:24" ht="12.95" customHeight="1" x14ac:dyDescent="0.15">
      <c r="A46" s="35"/>
      <c r="B46" s="37" t="s">
        <v>118</v>
      </c>
      <c r="C46" s="45"/>
      <c r="D46" s="46" t="s">
        <v>122</v>
      </c>
      <c r="E46" s="36">
        <v>4378</v>
      </c>
      <c r="F46" s="36">
        <v>1963</v>
      </c>
      <c r="G46" s="36">
        <v>2415</v>
      </c>
      <c r="H46" s="36">
        <v>3042</v>
      </c>
      <c r="I46" s="36">
        <v>3042</v>
      </c>
      <c r="J46" s="36">
        <v>2981</v>
      </c>
      <c r="K46" s="36">
        <v>61</v>
      </c>
      <c r="L46" s="47">
        <v>69.483782549109179</v>
      </c>
      <c r="M46" s="43"/>
      <c r="N46" s="37" t="s">
        <v>117</v>
      </c>
      <c r="O46" s="44"/>
      <c r="P46" s="50" t="s">
        <v>439</v>
      </c>
      <c r="Q46" s="14">
        <v>347539</v>
      </c>
      <c r="R46" s="14">
        <v>157664</v>
      </c>
      <c r="S46" s="14">
        <v>189875</v>
      </c>
      <c r="T46" s="14">
        <v>190656</v>
      </c>
      <c r="U46" s="14">
        <v>190650</v>
      </c>
      <c r="V46" s="14">
        <v>186629</v>
      </c>
      <c r="W46" s="14">
        <v>4021</v>
      </c>
      <c r="X46" s="15">
        <v>54.86</v>
      </c>
    </row>
    <row r="47" spans="1:24" ht="12.95" customHeight="1" x14ac:dyDescent="0.15">
      <c r="A47" s="35"/>
      <c r="B47" s="37" t="s">
        <v>119</v>
      </c>
      <c r="C47" s="45"/>
      <c r="D47" s="46" t="s">
        <v>122</v>
      </c>
      <c r="E47" s="36">
        <v>361297</v>
      </c>
      <c r="F47" s="36">
        <v>163657</v>
      </c>
      <c r="G47" s="36">
        <v>197640</v>
      </c>
      <c r="H47" s="36">
        <v>235398</v>
      </c>
      <c r="I47" s="36">
        <v>235390</v>
      </c>
      <c r="J47" s="36">
        <v>230764</v>
      </c>
      <c r="K47" s="36">
        <v>4626</v>
      </c>
      <c r="L47" s="47">
        <v>65.153599393296929</v>
      </c>
      <c r="M47" s="43"/>
      <c r="N47" s="37" t="s">
        <v>118</v>
      </c>
      <c r="O47" s="44"/>
      <c r="P47" s="50" t="s">
        <v>440</v>
      </c>
      <c r="Q47" s="14">
        <v>13868</v>
      </c>
      <c r="R47" s="14">
        <v>6467</v>
      </c>
      <c r="S47" s="14">
        <v>7401</v>
      </c>
      <c r="T47" s="14">
        <v>7217</v>
      </c>
      <c r="U47" s="14">
        <v>7217</v>
      </c>
      <c r="V47" s="14">
        <v>7016</v>
      </c>
      <c r="W47" s="14">
        <v>201</v>
      </c>
      <c r="X47" s="15">
        <v>52.04</v>
      </c>
    </row>
    <row r="48" spans="1:24" ht="12.95" customHeight="1" x14ac:dyDescent="0.15">
      <c r="A48" s="35"/>
      <c r="B48" s="37" t="s">
        <v>120</v>
      </c>
      <c r="C48" s="45"/>
      <c r="D48" s="46" t="s">
        <v>122</v>
      </c>
      <c r="E48" s="36">
        <v>361128</v>
      </c>
      <c r="F48" s="36">
        <v>163579</v>
      </c>
      <c r="G48" s="36">
        <v>197549</v>
      </c>
      <c r="H48" s="36">
        <v>231464</v>
      </c>
      <c r="I48" s="36">
        <v>231462</v>
      </c>
      <c r="J48" s="36">
        <v>220021</v>
      </c>
      <c r="K48" s="36">
        <v>11441</v>
      </c>
      <c r="L48" s="47">
        <v>64.094725415919001</v>
      </c>
      <c r="M48" s="43"/>
      <c r="N48" s="37" t="s">
        <v>119</v>
      </c>
      <c r="O48" s="44"/>
      <c r="P48" s="50" t="s">
        <v>440</v>
      </c>
      <c r="Q48" s="14">
        <v>361407</v>
      </c>
      <c r="R48" s="14">
        <v>164131</v>
      </c>
      <c r="S48" s="14">
        <v>197276</v>
      </c>
      <c r="T48" s="14">
        <v>197853</v>
      </c>
      <c r="U48" s="14">
        <v>197844</v>
      </c>
      <c r="V48" s="14">
        <v>193832</v>
      </c>
      <c r="W48" s="14">
        <v>4012</v>
      </c>
      <c r="X48" s="15">
        <v>54.75</v>
      </c>
    </row>
    <row r="49" spans="1:24" ht="12.95" customHeight="1" x14ac:dyDescent="0.15">
      <c r="A49" s="35"/>
      <c r="B49" s="37"/>
      <c r="C49" s="45"/>
      <c r="D49" s="46"/>
      <c r="E49" s="36"/>
      <c r="F49" s="36"/>
      <c r="G49" s="36"/>
      <c r="H49" s="36"/>
      <c r="I49" s="36"/>
      <c r="J49" s="36"/>
      <c r="K49" s="36"/>
      <c r="L49" s="47"/>
      <c r="M49" s="43"/>
      <c r="N49" s="37" t="s">
        <v>120</v>
      </c>
      <c r="O49" s="44"/>
      <c r="P49" s="50" t="s">
        <v>440</v>
      </c>
      <c r="Q49" s="14">
        <v>361200</v>
      </c>
      <c r="R49" s="14">
        <v>164053</v>
      </c>
      <c r="S49" s="14">
        <v>197147</v>
      </c>
      <c r="T49" s="14">
        <v>197191</v>
      </c>
      <c r="U49" s="14">
        <v>197095</v>
      </c>
      <c r="V49" s="14">
        <v>189289</v>
      </c>
      <c r="W49" s="14">
        <v>7806</v>
      </c>
      <c r="X49" s="15">
        <v>54.59</v>
      </c>
    </row>
    <row r="50" spans="1:24" ht="12.95" customHeight="1" x14ac:dyDescent="0.15">
      <c r="A50" s="35"/>
      <c r="B50" s="37" t="s">
        <v>123</v>
      </c>
      <c r="C50" s="45"/>
      <c r="D50" s="46" t="s">
        <v>146</v>
      </c>
      <c r="E50" s="36">
        <v>369886</v>
      </c>
      <c r="F50" s="36">
        <v>167546</v>
      </c>
      <c r="G50" s="36">
        <v>202340</v>
      </c>
      <c r="H50" s="36">
        <v>166667</v>
      </c>
      <c r="I50" s="36">
        <v>166663</v>
      </c>
      <c r="J50" s="36">
        <v>165140</v>
      </c>
      <c r="K50" s="36">
        <v>1523</v>
      </c>
      <c r="L50" s="47">
        <v>45.05901818398101</v>
      </c>
      <c r="M50" s="43"/>
      <c r="N50" s="37"/>
      <c r="O50" s="44"/>
      <c r="P50" s="50"/>
      <c r="Q50" s="14"/>
      <c r="R50" s="14"/>
      <c r="S50" s="14"/>
      <c r="T50" s="14"/>
      <c r="U50" s="14"/>
      <c r="V50" s="14"/>
      <c r="W50" s="14"/>
      <c r="X50" s="15"/>
    </row>
    <row r="51" spans="1:24" ht="12.95" customHeight="1" x14ac:dyDescent="0.15">
      <c r="A51" s="35"/>
      <c r="B51" s="37" t="s">
        <v>124</v>
      </c>
      <c r="C51" s="45"/>
      <c r="D51" s="46" t="s">
        <v>121</v>
      </c>
      <c r="E51" s="36" t="s">
        <v>163</v>
      </c>
      <c r="F51" s="36" t="s">
        <v>163</v>
      </c>
      <c r="G51" s="36" t="s">
        <v>163</v>
      </c>
      <c r="H51" s="36" t="s">
        <v>163</v>
      </c>
      <c r="I51" s="36" t="s">
        <v>163</v>
      </c>
      <c r="J51" s="36" t="s">
        <v>163</v>
      </c>
      <c r="K51" s="36" t="s">
        <v>163</v>
      </c>
      <c r="L51" s="47" t="s">
        <v>163</v>
      </c>
      <c r="M51" s="43"/>
      <c r="N51" s="111" t="s">
        <v>199</v>
      </c>
      <c r="O51" s="112"/>
      <c r="P51" s="50" t="s">
        <v>441</v>
      </c>
      <c r="Q51" s="10">
        <v>359085</v>
      </c>
      <c r="R51" s="10">
        <v>163012</v>
      </c>
      <c r="S51" s="10">
        <v>196073</v>
      </c>
      <c r="T51" s="10">
        <v>105932</v>
      </c>
      <c r="U51" s="10">
        <v>105932</v>
      </c>
      <c r="V51" s="10">
        <v>103504</v>
      </c>
      <c r="W51" s="10">
        <v>2428</v>
      </c>
      <c r="X51" s="11">
        <v>29.5</v>
      </c>
    </row>
    <row r="52" spans="1:24" ht="12.95" customHeight="1" x14ac:dyDescent="0.15">
      <c r="A52" s="35"/>
      <c r="B52" s="37" t="s">
        <v>137</v>
      </c>
      <c r="C52" s="45"/>
      <c r="D52" s="46" t="s">
        <v>121</v>
      </c>
      <c r="E52" s="36">
        <v>10205</v>
      </c>
      <c r="F52" s="36">
        <v>4826</v>
      </c>
      <c r="G52" s="36">
        <v>5379</v>
      </c>
      <c r="H52" s="36">
        <v>6162</v>
      </c>
      <c r="I52" s="36">
        <v>6162</v>
      </c>
      <c r="J52" s="36">
        <v>6075</v>
      </c>
      <c r="K52" s="36">
        <v>87</v>
      </c>
      <c r="L52" s="47">
        <v>60.382165605095537</v>
      </c>
      <c r="M52" s="43"/>
      <c r="P52" s="113"/>
    </row>
    <row r="53" spans="1:24" ht="12.95" customHeight="1" x14ac:dyDescent="0.15">
      <c r="A53" s="35"/>
      <c r="D53" s="113"/>
      <c r="M53" s="43"/>
      <c r="N53" s="37" t="s">
        <v>67</v>
      </c>
      <c r="P53" s="39" t="s">
        <v>455</v>
      </c>
      <c r="Q53" s="122">
        <v>352563</v>
      </c>
      <c r="R53" s="122">
        <v>159748</v>
      </c>
      <c r="S53" s="122">
        <v>192815</v>
      </c>
      <c r="T53" s="122">
        <v>157512</v>
      </c>
      <c r="U53" s="122">
        <v>157512</v>
      </c>
      <c r="V53" s="122">
        <v>155004</v>
      </c>
      <c r="W53" s="122">
        <v>2508</v>
      </c>
      <c r="X53" s="33">
        <v>44.68</v>
      </c>
    </row>
    <row r="54" spans="1:24" ht="12.95" customHeight="1" x14ac:dyDescent="0.15">
      <c r="A54" s="35"/>
      <c r="B54" s="37" t="s">
        <v>67</v>
      </c>
      <c r="C54" s="45"/>
      <c r="D54" s="39" t="s">
        <v>166</v>
      </c>
      <c r="E54" s="40">
        <v>366416</v>
      </c>
      <c r="F54" s="40">
        <v>165475</v>
      </c>
      <c r="G54" s="40">
        <v>200941</v>
      </c>
      <c r="H54" s="40">
        <v>195887</v>
      </c>
      <c r="I54" s="40">
        <v>195879</v>
      </c>
      <c r="J54" s="40">
        <v>193527</v>
      </c>
      <c r="K54" s="40">
        <v>2352</v>
      </c>
      <c r="L54" s="41">
        <v>53.46027466049518</v>
      </c>
      <c r="M54" s="43"/>
      <c r="N54" s="37" t="s">
        <v>5</v>
      </c>
      <c r="P54" s="39" t="s">
        <v>455</v>
      </c>
      <c r="Q54" s="122">
        <v>350395</v>
      </c>
      <c r="R54" s="122">
        <v>158568</v>
      </c>
      <c r="S54" s="122">
        <v>191827</v>
      </c>
      <c r="T54" s="122">
        <v>165826</v>
      </c>
      <c r="U54" s="122">
        <v>165818</v>
      </c>
      <c r="V54" s="122">
        <v>160604</v>
      </c>
      <c r="W54" s="122">
        <v>5214</v>
      </c>
      <c r="X54" s="33">
        <v>47.33</v>
      </c>
    </row>
    <row r="55" spans="1:24" ht="12.95" customHeight="1" x14ac:dyDescent="0.15">
      <c r="A55" s="35"/>
      <c r="B55" s="37" t="s">
        <v>167</v>
      </c>
      <c r="C55" s="45"/>
      <c r="D55" s="46" t="s">
        <v>164</v>
      </c>
      <c r="E55" s="36">
        <v>328968</v>
      </c>
      <c r="F55" s="36">
        <v>148143</v>
      </c>
      <c r="G55" s="36">
        <v>180825</v>
      </c>
      <c r="H55" s="36">
        <v>179090</v>
      </c>
      <c r="I55" s="36">
        <v>179084</v>
      </c>
      <c r="J55" s="36">
        <v>174669</v>
      </c>
      <c r="K55" s="36">
        <v>4415</v>
      </c>
      <c r="L55" s="47">
        <v>54.439945526616576</v>
      </c>
      <c r="M55" s="43"/>
      <c r="N55" s="37" t="s">
        <v>6</v>
      </c>
      <c r="P55" s="39" t="s">
        <v>455</v>
      </c>
      <c r="Q55" s="122">
        <v>350395</v>
      </c>
      <c r="R55" s="122">
        <v>158568</v>
      </c>
      <c r="S55" s="122">
        <v>191827</v>
      </c>
      <c r="T55" s="122">
        <v>165847</v>
      </c>
      <c r="U55" s="122">
        <v>165847</v>
      </c>
      <c r="V55" s="122">
        <v>163901</v>
      </c>
      <c r="W55" s="122">
        <v>1946</v>
      </c>
      <c r="X55" s="33">
        <v>47.33</v>
      </c>
    </row>
    <row r="56" spans="1:24" ht="12.95" customHeight="1" x14ac:dyDescent="0.15">
      <c r="A56" s="35"/>
      <c r="B56" s="37" t="s">
        <v>168</v>
      </c>
      <c r="C56" s="45"/>
      <c r="D56" s="46" t="s">
        <v>164</v>
      </c>
      <c r="E56" s="36">
        <v>3542</v>
      </c>
      <c r="F56" s="36">
        <v>1587</v>
      </c>
      <c r="G56" s="36">
        <v>1955</v>
      </c>
      <c r="H56" s="36">
        <v>2387</v>
      </c>
      <c r="I56" s="36">
        <v>2387</v>
      </c>
      <c r="J56" s="36">
        <v>2317</v>
      </c>
      <c r="K56" s="36">
        <v>70</v>
      </c>
      <c r="L56" s="47">
        <v>67.391304347826093</v>
      </c>
      <c r="M56" s="43"/>
      <c r="P56" s="113"/>
      <c r="Q56" s="33"/>
      <c r="R56" s="33"/>
      <c r="S56" s="33"/>
      <c r="T56" s="122"/>
      <c r="U56" s="122"/>
      <c r="V56" s="122"/>
      <c r="W56" s="122"/>
      <c r="X56" s="33"/>
    </row>
    <row r="57" spans="1:24" ht="12.95" customHeight="1" x14ac:dyDescent="0.15">
      <c r="A57" s="35"/>
      <c r="B57" s="37" t="s">
        <v>169</v>
      </c>
      <c r="C57" s="45"/>
      <c r="D57" s="46" t="s">
        <v>164</v>
      </c>
      <c r="E57" s="36">
        <v>764</v>
      </c>
      <c r="F57" s="36">
        <v>321</v>
      </c>
      <c r="G57" s="36">
        <v>443</v>
      </c>
      <c r="H57" s="36">
        <v>634</v>
      </c>
      <c r="I57" s="36">
        <v>634</v>
      </c>
      <c r="J57" s="36">
        <v>613</v>
      </c>
      <c r="K57" s="36">
        <v>21</v>
      </c>
      <c r="L57" s="47">
        <v>82.984293193717278</v>
      </c>
      <c r="M57" s="43"/>
      <c r="N57" s="107" t="s">
        <v>201</v>
      </c>
      <c r="P57" s="39" t="s">
        <v>456</v>
      </c>
      <c r="Q57" s="122">
        <v>355179</v>
      </c>
      <c r="R57" s="122">
        <v>161140</v>
      </c>
      <c r="S57" s="122">
        <v>194039</v>
      </c>
      <c r="T57" s="122">
        <v>151228</v>
      </c>
      <c r="U57" s="122">
        <v>151227</v>
      </c>
      <c r="V57" s="122">
        <v>146915</v>
      </c>
      <c r="W57" s="122">
        <v>4312</v>
      </c>
      <c r="X57" s="33">
        <v>42.58</v>
      </c>
    </row>
    <row r="58" spans="1:24" ht="12.95" customHeight="1" x14ac:dyDescent="0.15">
      <c r="A58" s="35"/>
      <c r="B58" s="37" t="s">
        <v>170</v>
      </c>
      <c r="C58" s="45"/>
      <c r="D58" s="46" t="s">
        <v>164</v>
      </c>
      <c r="E58" s="36">
        <v>671</v>
      </c>
      <c r="F58" s="36">
        <v>293</v>
      </c>
      <c r="G58" s="36">
        <v>378</v>
      </c>
      <c r="H58" s="36">
        <v>570</v>
      </c>
      <c r="I58" s="36">
        <v>570</v>
      </c>
      <c r="J58" s="36">
        <v>560</v>
      </c>
      <c r="K58" s="36">
        <v>10</v>
      </c>
      <c r="L58" s="47">
        <v>84.947839046199704</v>
      </c>
      <c r="M58" s="43"/>
      <c r="N58" s="107" t="s">
        <v>203</v>
      </c>
      <c r="P58" s="39" t="s">
        <v>456</v>
      </c>
      <c r="Q58" s="122">
        <v>355179</v>
      </c>
      <c r="R58" s="122">
        <v>161140</v>
      </c>
      <c r="S58" s="122">
        <v>194039</v>
      </c>
      <c r="T58" s="122">
        <v>151199</v>
      </c>
      <c r="U58" s="122">
        <v>151199</v>
      </c>
      <c r="V58" s="122">
        <v>146549</v>
      </c>
      <c r="W58" s="122">
        <v>4650</v>
      </c>
      <c r="X58" s="33">
        <v>42.57</v>
      </c>
    </row>
    <row r="59" spans="1:24" ht="12.95" customHeight="1" x14ac:dyDescent="0.15">
      <c r="A59" s="35"/>
      <c r="B59" s="37" t="s">
        <v>171</v>
      </c>
      <c r="C59" s="45"/>
      <c r="D59" s="46" t="s">
        <v>164</v>
      </c>
      <c r="E59" s="36">
        <v>6005</v>
      </c>
      <c r="F59" s="36">
        <v>2720</v>
      </c>
      <c r="G59" s="36">
        <v>3285</v>
      </c>
      <c r="H59" s="36">
        <v>4566</v>
      </c>
      <c r="I59" s="36">
        <v>4566</v>
      </c>
      <c r="J59" s="36">
        <v>4476</v>
      </c>
      <c r="K59" s="36">
        <v>90</v>
      </c>
      <c r="L59" s="47">
        <v>76.036636136552872</v>
      </c>
      <c r="M59" s="43"/>
      <c r="P59" s="113"/>
    </row>
    <row r="60" spans="1:24" ht="12.95" customHeight="1" x14ac:dyDescent="0.15">
      <c r="A60" s="35"/>
      <c r="B60" s="37" t="s">
        <v>172</v>
      </c>
      <c r="C60" s="45"/>
      <c r="D60" s="46" t="s">
        <v>164</v>
      </c>
      <c r="E60" s="36">
        <v>9813</v>
      </c>
      <c r="F60" s="36">
        <v>4570</v>
      </c>
      <c r="G60" s="36">
        <v>5243</v>
      </c>
      <c r="H60" s="36">
        <v>6049</v>
      </c>
      <c r="I60" s="36">
        <v>6049</v>
      </c>
      <c r="J60" s="36">
        <v>5881</v>
      </c>
      <c r="K60" s="36">
        <v>168</v>
      </c>
      <c r="L60" s="47">
        <v>61.642718842351982</v>
      </c>
      <c r="M60" s="43"/>
      <c r="P60" s="113"/>
    </row>
    <row r="61" spans="1:24" ht="12.95" customHeight="1" x14ac:dyDescent="0.15">
      <c r="A61" s="35"/>
      <c r="B61" s="37" t="s">
        <v>173</v>
      </c>
      <c r="C61" s="45"/>
      <c r="D61" s="46" t="s">
        <v>164</v>
      </c>
      <c r="E61" s="36" t="s">
        <v>163</v>
      </c>
      <c r="F61" s="36" t="s">
        <v>163</v>
      </c>
      <c r="G61" s="36" t="s">
        <v>163</v>
      </c>
      <c r="H61" s="36" t="s">
        <v>163</v>
      </c>
      <c r="I61" s="36" t="s">
        <v>163</v>
      </c>
      <c r="J61" s="36" t="s">
        <v>163</v>
      </c>
      <c r="K61" s="36" t="s">
        <v>163</v>
      </c>
      <c r="L61" s="47" t="s">
        <v>163</v>
      </c>
      <c r="M61" s="43"/>
      <c r="P61" s="113"/>
    </row>
    <row r="62" spans="1:24" ht="12.95" customHeight="1" x14ac:dyDescent="0.15">
      <c r="A62" s="35"/>
      <c r="B62" s="37" t="s">
        <v>174</v>
      </c>
      <c r="C62" s="45"/>
      <c r="D62" s="46" t="s">
        <v>164</v>
      </c>
      <c r="E62" s="36">
        <v>10204</v>
      </c>
      <c r="F62" s="36">
        <v>4824</v>
      </c>
      <c r="G62" s="36">
        <v>5380</v>
      </c>
      <c r="H62" s="36">
        <v>5564</v>
      </c>
      <c r="I62" s="36">
        <v>5564</v>
      </c>
      <c r="J62" s="36">
        <v>5460</v>
      </c>
      <c r="K62" s="36">
        <v>104</v>
      </c>
      <c r="L62" s="47">
        <v>54.527636221089772</v>
      </c>
      <c r="M62" s="43"/>
      <c r="P62" s="113"/>
    </row>
    <row r="63" spans="1:24" ht="12.95" customHeight="1" x14ac:dyDescent="0.15">
      <c r="A63" s="35"/>
      <c r="B63" s="37" t="s">
        <v>6</v>
      </c>
      <c r="C63" s="45"/>
      <c r="D63" s="50" t="s">
        <v>164</v>
      </c>
      <c r="E63" s="40">
        <v>364181</v>
      </c>
      <c r="F63" s="40">
        <v>164346</v>
      </c>
      <c r="G63" s="40">
        <v>199835</v>
      </c>
      <c r="H63" s="40">
        <v>200803</v>
      </c>
      <c r="I63" s="40">
        <v>200802</v>
      </c>
      <c r="J63" s="40">
        <v>185367</v>
      </c>
      <c r="K63" s="40">
        <v>15435</v>
      </c>
      <c r="L63" s="41">
        <v>55.138241698496081</v>
      </c>
      <c r="M63" s="43"/>
      <c r="P63" s="113"/>
    </row>
    <row r="64" spans="1:24" ht="12.95" customHeight="1" x14ac:dyDescent="0.15">
      <c r="A64" s="35"/>
      <c r="B64" s="37" t="s">
        <v>125</v>
      </c>
      <c r="C64" s="110"/>
      <c r="D64" s="39" t="s">
        <v>165</v>
      </c>
      <c r="E64" s="36">
        <v>369587</v>
      </c>
      <c r="F64" s="36">
        <v>167186</v>
      </c>
      <c r="G64" s="36">
        <v>202401</v>
      </c>
      <c r="H64" s="36">
        <v>214500</v>
      </c>
      <c r="I64" s="36">
        <v>214499</v>
      </c>
      <c r="J64" s="36">
        <v>211296</v>
      </c>
      <c r="K64" s="36">
        <v>3203</v>
      </c>
      <c r="L64" s="47">
        <v>58.0377556569901</v>
      </c>
      <c r="M64" s="43"/>
      <c r="P64" s="113"/>
    </row>
    <row r="65" spans="1:24" ht="10.7" customHeight="1" thickBot="1" x14ac:dyDescent="0.2">
      <c r="A65" s="115"/>
      <c r="B65" s="37" t="s">
        <v>127</v>
      </c>
      <c r="C65" s="110"/>
      <c r="D65" s="39" t="s">
        <v>165</v>
      </c>
      <c r="E65" s="36">
        <v>369587</v>
      </c>
      <c r="F65" s="36">
        <v>167186</v>
      </c>
      <c r="G65" s="36">
        <v>202401</v>
      </c>
      <c r="H65" s="36">
        <v>214464</v>
      </c>
      <c r="I65" s="36">
        <v>214450</v>
      </c>
      <c r="J65" s="36">
        <v>208561</v>
      </c>
      <c r="K65" s="36">
        <v>5889</v>
      </c>
      <c r="L65" s="47">
        <v>58.028015054642069</v>
      </c>
      <c r="M65" s="52"/>
      <c r="N65" s="116"/>
      <c r="O65" s="117"/>
      <c r="P65" s="118"/>
      <c r="Q65" s="26"/>
      <c r="R65" s="26"/>
      <c r="S65" s="26"/>
      <c r="T65" s="26"/>
      <c r="U65" s="26"/>
      <c r="V65" s="26"/>
      <c r="W65" s="26"/>
      <c r="X65" s="27"/>
    </row>
    <row r="66" spans="1:24" ht="10.7" customHeight="1" x14ac:dyDescent="0.15">
      <c r="A66" s="214" t="s">
        <v>58</v>
      </c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43"/>
      <c r="N66" s="111"/>
      <c r="O66" s="119"/>
      <c r="P66" s="119"/>
      <c r="Q66" s="10"/>
      <c r="R66" s="10"/>
      <c r="S66" s="10"/>
      <c r="T66" s="10"/>
      <c r="U66" s="10"/>
      <c r="V66" s="10"/>
      <c r="W66" s="10"/>
      <c r="X66" s="11"/>
    </row>
    <row r="67" spans="1:24" ht="10.7" customHeight="1" x14ac:dyDescent="0.15">
      <c r="B67" s="97"/>
      <c r="D67" s="120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19"/>
    </row>
  </sheetData>
  <mergeCells count="20">
    <mergeCell ref="T8:T9"/>
    <mergeCell ref="U8:W8"/>
    <mergeCell ref="A10:C10"/>
    <mergeCell ref="A66:L66"/>
    <mergeCell ref="A6:L6"/>
    <mergeCell ref="M7:X7"/>
    <mergeCell ref="A8:C9"/>
    <mergeCell ref="D8:D9"/>
    <mergeCell ref="E8:G8"/>
    <mergeCell ref="H8:H9"/>
    <mergeCell ref="I8:K8"/>
    <mergeCell ref="M8:O9"/>
    <mergeCell ref="P8:P9"/>
    <mergeCell ref="Q8:S8"/>
    <mergeCell ref="A1:L1"/>
    <mergeCell ref="M1:X1"/>
    <mergeCell ref="A3:L3"/>
    <mergeCell ref="M3:X3"/>
    <mergeCell ref="A5:L5"/>
    <mergeCell ref="M5:X5"/>
  </mergeCells>
  <phoneticPr fontId="4"/>
  <printOptions horizontalCentered="1"/>
  <pageMargins left="0.47244094488188981" right="0.35433070866141736" top="0.39370078740157483" bottom="0.39370078740157483" header="0.23622047244094491" footer="0.31496062992125984"/>
  <pageSetup paperSize="9" scale="70" orientation="landscape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showGridLines="0" zoomScaleNormal="100" workbookViewId="0">
      <selection sqref="A1:N1"/>
    </sheetView>
  </sheetViews>
  <sheetFormatPr defaultColWidth="6.875" defaultRowHeight="10.7" customHeight="1" x14ac:dyDescent="0.15"/>
  <cols>
    <col min="1" max="1" width="4.125" style="53" customWidth="1"/>
    <col min="2" max="2" width="0.75" style="53" customWidth="1"/>
    <col min="3" max="3" width="19.75" style="53" customWidth="1"/>
    <col min="4" max="4" width="0.75" style="53" customWidth="1"/>
    <col min="5" max="7" width="6.625" style="53" customWidth="1"/>
    <col min="8" max="8" width="4.125" style="53" customWidth="1"/>
    <col min="9" max="9" width="0.75" style="53" customWidth="1"/>
    <col min="10" max="10" width="19.75" style="53" customWidth="1"/>
    <col min="11" max="11" width="0.75" style="53" customWidth="1"/>
    <col min="12" max="14" width="6.625" style="53" customWidth="1"/>
    <col min="15" max="15" width="4.125" style="53" customWidth="1"/>
    <col min="16" max="16" width="0.75" style="53" customWidth="1"/>
    <col min="17" max="17" width="19.75" style="53" customWidth="1"/>
    <col min="18" max="18" width="0.75" style="53" customWidth="1"/>
    <col min="19" max="21" width="6.625" style="53" customWidth="1"/>
    <col min="22" max="22" width="4.125" style="53" bestFit="1" customWidth="1"/>
    <col min="23" max="23" width="0.75" style="53" customWidth="1"/>
    <col min="24" max="24" width="19.75" style="53" customWidth="1"/>
    <col min="25" max="25" width="0.75" style="53" customWidth="1"/>
    <col min="26" max="28" width="6.625" style="53" customWidth="1"/>
    <col min="29" max="37" width="8.625" style="53" customWidth="1"/>
    <col min="38" max="16384" width="6.875" style="53"/>
  </cols>
  <sheetData>
    <row r="1" spans="1:28" s="42" customFormat="1" ht="15" customHeight="1" x14ac:dyDescent="0.15">
      <c r="A1" s="201" t="s">
        <v>458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3" t="s">
        <v>161</v>
      </c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</row>
    <row r="2" spans="1:28" ht="6" customHeight="1" x14ac:dyDescent="0.15"/>
    <row r="3" spans="1:28" ht="9.75" customHeight="1" x14ac:dyDescent="0.15">
      <c r="A3" s="54"/>
      <c r="B3" s="54"/>
      <c r="C3" s="232" t="s">
        <v>147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3" t="s">
        <v>162</v>
      </c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</row>
    <row r="4" spans="1:28" ht="6" customHeight="1" x14ac:dyDescent="0.15">
      <c r="A4" s="232" t="s">
        <v>442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 t="s">
        <v>442</v>
      </c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</row>
    <row r="5" spans="1:28" ht="14.25" customHeight="1" thickBot="1" x14ac:dyDescent="0.2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 t="s">
        <v>8</v>
      </c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</row>
    <row r="6" spans="1:28" s="55" customFormat="1" ht="17.25" customHeight="1" x14ac:dyDescent="0.15">
      <c r="A6" s="223" t="s">
        <v>157</v>
      </c>
      <c r="B6" s="223"/>
      <c r="C6" s="223"/>
      <c r="D6" s="224"/>
      <c r="E6" s="227" t="s">
        <v>158</v>
      </c>
      <c r="F6" s="228"/>
      <c r="G6" s="229"/>
      <c r="H6" s="230" t="s">
        <v>157</v>
      </c>
      <c r="I6" s="223"/>
      <c r="J6" s="223"/>
      <c r="K6" s="224"/>
      <c r="L6" s="227" t="s">
        <v>159</v>
      </c>
      <c r="M6" s="228"/>
      <c r="N6" s="228"/>
      <c r="O6" s="223" t="s">
        <v>157</v>
      </c>
      <c r="P6" s="223"/>
      <c r="Q6" s="223"/>
      <c r="R6" s="224"/>
      <c r="S6" s="227" t="s">
        <v>158</v>
      </c>
      <c r="T6" s="228"/>
      <c r="U6" s="229"/>
      <c r="V6" s="230" t="s">
        <v>157</v>
      </c>
      <c r="W6" s="223"/>
      <c r="X6" s="223"/>
      <c r="Y6" s="224"/>
      <c r="Z6" s="227" t="s">
        <v>159</v>
      </c>
      <c r="AA6" s="228"/>
      <c r="AB6" s="228"/>
    </row>
    <row r="7" spans="1:28" s="55" customFormat="1" ht="17.25" customHeight="1" x14ac:dyDescent="0.15">
      <c r="A7" s="225"/>
      <c r="B7" s="225"/>
      <c r="C7" s="225"/>
      <c r="D7" s="226"/>
      <c r="E7" s="56" t="s">
        <v>156</v>
      </c>
      <c r="F7" s="57" t="s">
        <v>1</v>
      </c>
      <c r="G7" s="131" t="s">
        <v>2</v>
      </c>
      <c r="H7" s="231"/>
      <c r="I7" s="225"/>
      <c r="J7" s="225"/>
      <c r="K7" s="226"/>
      <c r="L7" s="56" t="s">
        <v>156</v>
      </c>
      <c r="M7" s="57" t="s">
        <v>1</v>
      </c>
      <c r="N7" s="131" t="s">
        <v>2</v>
      </c>
      <c r="O7" s="225"/>
      <c r="P7" s="225"/>
      <c r="Q7" s="225"/>
      <c r="R7" s="226"/>
      <c r="S7" s="56" t="s">
        <v>156</v>
      </c>
      <c r="T7" s="57" t="s">
        <v>1</v>
      </c>
      <c r="U7" s="131" t="s">
        <v>2</v>
      </c>
      <c r="V7" s="231"/>
      <c r="W7" s="225"/>
      <c r="X7" s="225"/>
      <c r="Y7" s="226"/>
      <c r="Z7" s="56" t="s">
        <v>156</v>
      </c>
      <c r="AA7" s="57" t="s">
        <v>1</v>
      </c>
      <c r="AB7" s="131" t="s">
        <v>2</v>
      </c>
    </row>
    <row r="8" spans="1:28" ht="3.75" customHeight="1" x14ac:dyDescent="0.15">
      <c r="A8" s="58"/>
      <c r="B8" s="58"/>
      <c r="C8" s="59"/>
      <c r="D8" s="60"/>
      <c r="F8" s="58"/>
      <c r="G8" s="60"/>
      <c r="H8" s="58"/>
      <c r="I8" s="58"/>
      <c r="J8" s="59"/>
      <c r="K8" s="61"/>
      <c r="O8" s="58"/>
      <c r="P8" s="58"/>
      <c r="Q8" s="59"/>
      <c r="R8" s="60"/>
      <c r="T8" s="58"/>
      <c r="V8" s="62"/>
      <c r="W8" s="58"/>
      <c r="X8" s="59"/>
      <c r="Y8" s="61"/>
    </row>
    <row r="9" spans="1:28" ht="16.5" customHeight="1" x14ac:dyDescent="0.15">
      <c r="A9" s="63"/>
      <c r="B9" s="63"/>
      <c r="C9" s="193" t="s">
        <v>477</v>
      </c>
      <c r="D9" s="61"/>
      <c r="E9" s="3">
        <v>365055</v>
      </c>
      <c r="F9" s="64">
        <v>165758</v>
      </c>
      <c r="G9" s="65">
        <v>199297</v>
      </c>
      <c r="H9" s="66" t="s">
        <v>478</v>
      </c>
      <c r="I9" s="67"/>
      <c r="J9" s="71" t="s">
        <v>315</v>
      </c>
      <c r="K9" s="69"/>
      <c r="L9" s="123">
        <f t="shared" ref="L9:L50" si="0">+M9+N9</f>
        <v>3176</v>
      </c>
      <c r="M9" s="7">
        <v>1335</v>
      </c>
      <c r="N9" s="8">
        <v>1841</v>
      </c>
      <c r="O9" s="67" t="s">
        <v>479</v>
      </c>
      <c r="P9" s="67"/>
      <c r="Q9" s="1" t="s">
        <v>316</v>
      </c>
      <c r="R9" s="70"/>
      <c r="S9" s="123">
        <f t="shared" ref="S9:S50" si="1">+T9+U9</f>
        <v>7103</v>
      </c>
      <c r="T9" s="7">
        <v>3243</v>
      </c>
      <c r="U9" s="8">
        <v>3860</v>
      </c>
      <c r="V9" s="66" t="s">
        <v>480</v>
      </c>
      <c r="W9" s="67"/>
      <c r="X9" s="1" t="s">
        <v>317</v>
      </c>
      <c r="Y9" s="70"/>
      <c r="Z9" s="123">
        <f t="shared" ref="Z9:Z39" si="2">+AA9+AB9</f>
        <v>1031</v>
      </c>
      <c r="AA9" s="7">
        <v>477</v>
      </c>
      <c r="AB9" s="8">
        <v>554</v>
      </c>
    </row>
    <row r="10" spans="1:28" ht="16.5" customHeight="1" x14ac:dyDescent="0.15">
      <c r="A10" s="63"/>
      <c r="B10" s="63"/>
      <c r="C10" s="129" t="s">
        <v>438</v>
      </c>
      <c r="E10" s="3">
        <v>362165</v>
      </c>
      <c r="F10" s="64">
        <v>164565</v>
      </c>
      <c r="G10" s="65">
        <v>197600</v>
      </c>
      <c r="H10" s="66" t="s">
        <v>481</v>
      </c>
      <c r="I10" s="67"/>
      <c r="J10" s="37" t="s">
        <v>482</v>
      </c>
      <c r="K10" s="69"/>
      <c r="L10" s="123">
        <f t="shared" si="0"/>
        <v>2528</v>
      </c>
      <c r="M10" s="7">
        <v>1138</v>
      </c>
      <c r="N10" s="8">
        <v>1390</v>
      </c>
      <c r="O10" s="67" t="s">
        <v>483</v>
      </c>
      <c r="P10" s="67"/>
      <c r="Q10" s="1" t="s">
        <v>318</v>
      </c>
      <c r="R10" s="70"/>
      <c r="S10" s="123">
        <f t="shared" si="1"/>
        <v>2289</v>
      </c>
      <c r="T10" s="7">
        <v>1053</v>
      </c>
      <c r="U10" s="8">
        <v>1236</v>
      </c>
      <c r="V10" s="66" t="s">
        <v>484</v>
      </c>
      <c r="W10" s="67"/>
      <c r="X10" s="1" t="s">
        <v>485</v>
      </c>
      <c r="Y10" s="70"/>
      <c r="Z10" s="123">
        <f t="shared" si="2"/>
        <v>254</v>
      </c>
      <c r="AA10" s="7">
        <v>135</v>
      </c>
      <c r="AB10" s="8">
        <v>119</v>
      </c>
    </row>
    <row r="11" spans="1:28" ht="16.5" customHeight="1" x14ac:dyDescent="0.15">
      <c r="A11" s="63"/>
      <c r="B11" s="63"/>
      <c r="C11" s="129" t="s">
        <v>486</v>
      </c>
      <c r="D11" s="72"/>
      <c r="E11" s="2">
        <v>358794</v>
      </c>
      <c r="F11" s="64">
        <v>163045</v>
      </c>
      <c r="G11" s="65">
        <v>195749</v>
      </c>
      <c r="H11" s="66" t="s">
        <v>239</v>
      </c>
      <c r="I11" s="67"/>
      <c r="J11" s="37" t="s">
        <v>319</v>
      </c>
      <c r="K11" s="69"/>
      <c r="L11" s="123">
        <f t="shared" si="0"/>
        <v>2454</v>
      </c>
      <c r="M11" s="7">
        <v>1103</v>
      </c>
      <c r="N11" s="8">
        <v>1351</v>
      </c>
      <c r="O11" s="67" t="s">
        <v>101</v>
      </c>
      <c r="P11" s="67"/>
      <c r="Q11" s="6" t="s">
        <v>320</v>
      </c>
      <c r="R11" s="70"/>
      <c r="S11" s="123">
        <f t="shared" si="1"/>
        <v>3885</v>
      </c>
      <c r="T11" s="7">
        <v>1833</v>
      </c>
      <c r="U11" s="8">
        <v>2052</v>
      </c>
      <c r="V11" s="66" t="s">
        <v>254</v>
      </c>
      <c r="W11" s="67"/>
      <c r="X11" s="1" t="s">
        <v>487</v>
      </c>
      <c r="Y11" s="70"/>
      <c r="Z11" s="123">
        <f t="shared" si="2"/>
        <v>1132</v>
      </c>
      <c r="AA11" s="7">
        <v>510</v>
      </c>
      <c r="AB11" s="8">
        <v>622</v>
      </c>
    </row>
    <row r="12" spans="1:28" ht="16.5" customHeight="1" x14ac:dyDescent="0.15">
      <c r="A12" s="63"/>
      <c r="B12" s="63"/>
      <c r="C12" s="129" t="s">
        <v>457</v>
      </c>
      <c r="D12" s="72"/>
      <c r="E12" s="2">
        <v>355109</v>
      </c>
      <c r="F12" s="64">
        <v>161073</v>
      </c>
      <c r="G12" s="64">
        <v>194036</v>
      </c>
      <c r="H12" s="66" t="s">
        <v>240</v>
      </c>
      <c r="I12" s="67"/>
      <c r="J12" s="37" t="s">
        <v>321</v>
      </c>
      <c r="K12" s="69"/>
      <c r="L12" s="123">
        <f t="shared" si="0"/>
        <v>3941</v>
      </c>
      <c r="M12" s="7">
        <v>1907</v>
      </c>
      <c r="N12" s="8">
        <v>2034</v>
      </c>
      <c r="O12" s="67" t="s">
        <v>102</v>
      </c>
      <c r="P12" s="67"/>
      <c r="Q12" s="73" t="s">
        <v>443</v>
      </c>
      <c r="R12" s="70"/>
      <c r="S12" s="123">
        <f t="shared" si="1"/>
        <v>2477</v>
      </c>
      <c r="T12" s="7">
        <v>1199</v>
      </c>
      <c r="U12" s="8">
        <v>1278</v>
      </c>
      <c r="V12" s="66" t="s">
        <v>255</v>
      </c>
      <c r="W12" s="67"/>
      <c r="X12" s="1" t="s">
        <v>488</v>
      </c>
      <c r="Y12" s="70"/>
      <c r="Z12" s="123">
        <f t="shared" si="2"/>
        <v>98</v>
      </c>
      <c r="AA12" s="7">
        <v>46</v>
      </c>
      <c r="AB12" s="8">
        <v>52</v>
      </c>
    </row>
    <row r="13" spans="1:28" ht="16.5" customHeight="1" x14ac:dyDescent="0.15">
      <c r="A13" s="63"/>
      <c r="B13" s="63"/>
      <c r="C13" s="193" t="s">
        <v>489</v>
      </c>
      <c r="D13" s="72"/>
      <c r="E13" s="2">
        <v>351596</v>
      </c>
      <c r="F13" s="64">
        <v>159435</v>
      </c>
      <c r="G13" s="64">
        <v>192161</v>
      </c>
      <c r="H13" s="66" t="s">
        <v>241</v>
      </c>
      <c r="I13" s="67"/>
      <c r="J13" s="37" t="s">
        <v>322</v>
      </c>
      <c r="K13" s="69"/>
      <c r="L13" s="123">
        <f t="shared" si="0"/>
        <v>657</v>
      </c>
      <c r="M13" s="7">
        <v>308</v>
      </c>
      <c r="N13" s="8">
        <v>349</v>
      </c>
      <c r="O13" s="67" t="s">
        <v>103</v>
      </c>
      <c r="P13" s="67"/>
      <c r="Q13" s="1" t="s">
        <v>323</v>
      </c>
      <c r="R13" s="70"/>
      <c r="S13" s="123">
        <f t="shared" si="1"/>
        <v>2429</v>
      </c>
      <c r="T13" s="7">
        <v>1080</v>
      </c>
      <c r="U13" s="8">
        <v>1349</v>
      </c>
      <c r="V13" s="66" t="s">
        <v>256</v>
      </c>
      <c r="W13" s="67"/>
      <c r="X13" s="1" t="s">
        <v>490</v>
      </c>
      <c r="Y13" s="70"/>
      <c r="Z13" s="123">
        <f t="shared" si="2"/>
        <v>440</v>
      </c>
      <c r="AA13" s="7">
        <v>201</v>
      </c>
      <c r="AB13" s="8">
        <v>239</v>
      </c>
    </row>
    <row r="14" spans="1:28" ht="16.5" customHeight="1" x14ac:dyDescent="0.15">
      <c r="A14" s="63"/>
      <c r="B14" s="63"/>
      <c r="C14" s="130"/>
      <c r="D14" s="72"/>
      <c r="E14" s="2"/>
      <c r="F14" s="64"/>
      <c r="G14" s="64"/>
      <c r="H14" s="66" t="s">
        <v>242</v>
      </c>
      <c r="I14" s="67"/>
      <c r="J14" s="37" t="s">
        <v>324</v>
      </c>
      <c r="K14" s="69"/>
      <c r="L14" s="123">
        <f t="shared" si="0"/>
        <v>4405</v>
      </c>
      <c r="M14" s="7">
        <v>2068</v>
      </c>
      <c r="N14" s="8">
        <v>2337</v>
      </c>
      <c r="O14" s="67" t="s">
        <v>104</v>
      </c>
      <c r="P14" s="67"/>
      <c r="Q14" s="1" t="s">
        <v>325</v>
      </c>
      <c r="R14" s="70"/>
      <c r="S14" s="123">
        <f t="shared" si="1"/>
        <v>2847</v>
      </c>
      <c r="T14" s="7">
        <v>1263</v>
      </c>
      <c r="U14" s="8">
        <v>1584</v>
      </c>
      <c r="V14" s="66" t="s">
        <v>491</v>
      </c>
      <c r="W14" s="67"/>
      <c r="X14" s="1" t="s">
        <v>492</v>
      </c>
      <c r="Y14" s="70"/>
      <c r="Z14" s="123">
        <f t="shared" si="2"/>
        <v>113</v>
      </c>
      <c r="AA14" s="7">
        <v>56</v>
      </c>
      <c r="AB14" s="8">
        <v>57</v>
      </c>
    </row>
    <row r="15" spans="1:28" ht="16.5" customHeight="1" x14ac:dyDescent="0.15">
      <c r="A15" s="67" t="s">
        <v>204</v>
      </c>
      <c r="B15" s="67"/>
      <c r="C15" s="17" t="s">
        <v>493</v>
      </c>
      <c r="D15" s="69"/>
      <c r="E15" s="2">
        <f t="shared" ref="E15:E50" si="3">+F15+G15</f>
        <v>1785</v>
      </c>
      <c r="F15" s="7">
        <v>784</v>
      </c>
      <c r="G15" s="8">
        <v>1001</v>
      </c>
      <c r="H15" s="66" t="s">
        <v>243</v>
      </c>
      <c r="I15" s="67"/>
      <c r="J15" s="37" t="s">
        <v>494</v>
      </c>
      <c r="K15" s="69"/>
      <c r="L15" s="123">
        <f t="shared" si="0"/>
        <v>4433</v>
      </c>
      <c r="M15" s="7">
        <v>2118</v>
      </c>
      <c r="N15" s="8">
        <v>2315</v>
      </c>
      <c r="O15" s="67" t="s">
        <v>105</v>
      </c>
      <c r="P15" s="67"/>
      <c r="Q15" s="1" t="s">
        <v>326</v>
      </c>
      <c r="R15" s="70"/>
      <c r="S15" s="123">
        <f t="shared" si="1"/>
        <v>2935</v>
      </c>
      <c r="T15" s="7">
        <v>1291</v>
      </c>
      <c r="U15" s="8">
        <v>1644</v>
      </c>
      <c r="V15" s="66" t="s">
        <v>495</v>
      </c>
      <c r="W15" s="67"/>
      <c r="X15" s="1" t="s">
        <v>496</v>
      </c>
      <c r="Y15" s="70"/>
      <c r="Z15" s="123">
        <f t="shared" si="2"/>
        <v>545</v>
      </c>
      <c r="AA15" s="7">
        <v>249</v>
      </c>
      <c r="AB15" s="8">
        <v>296</v>
      </c>
    </row>
    <row r="16" spans="1:28" ht="16.5" customHeight="1" x14ac:dyDescent="0.15">
      <c r="A16" s="67" t="s">
        <v>205</v>
      </c>
      <c r="B16" s="67"/>
      <c r="C16" s="75" t="s">
        <v>497</v>
      </c>
      <c r="D16" s="69"/>
      <c r="E16" s="2">
        <f t="shared" si="3"/>
        <v>2665</v>
      </c>
      <c r="F16" s="7">
        <v>1252</v>
      </c>
      <c r="G16" s="8">
        <v>1413</v>
      </c>
      <c r="H16" s="66" t="s">
        <v>244</v>
      </c>
      <c r="I16" s="67"/>
      <c r="J16" s="37" t="s">
        <v>498</v>
      </c>
      <c r="K16" s="69"/>
      <c r="L16" s="123">
        <f t="shared" si="0"/>
        <v>2249</v>
      </c>
      <c r="M16" s="7">
        <v>1027</v>
      </c>
      <c r="N16" s="8">
        <v>1222</v>
      </c>
      <c r="O16" s="67" t="s">
        <v>106</v>
      </c>
      <c r="P16" s="67"/>
      <c r="Q16" s="1" t="s">
        <v>327</v>
      </c>
      <c r="R16" s="70"/>
      <c r="S16" s="123">
        <f t="shared" si="1"/>
        <v>3916</v>
      </c>
      <c r="T16" s="7">
        <v>1810</v>
      </c>
      <c r="U16" s="8">
        <v>2106</v>
      </c>
      <c r="V16" s="66" t="s">
        <v>257</v>
      </c>
      <c r="W16" s="67"/>
      <c r="X16" s="1" t="s">
        <v>499</v>
      </c>
      <c r="Y16" s="70"/>
      <c r="Z16" s="123">
        <f t="shared" si="2"/>
        <v>603</v>
      </c>
      <c r="AA16" s="7">
        <v>291</v>
      </c>
      <c r="AB16" s="8">
        <v>312</v>
      </c>
    </row>
    <row r="17" spans="1:28" ht="16.5" customHeight="1" x14ac:dyDescent="0.15">
      <c r="A17" s="67" t="s">
        <v>206</v>
      </c>
      <c r="B17" s="67"/>
      <c r="C17" s="37" t="s">
        <v>291</v>
      </c>
      <c r="D17" s="69"/>
      <c r="E17" s="2">
        <f t="shared" si="3"/>
        <v>2278</v>
      </c>
      <c r="F17" s="7">
        <v>1003</v>
      </c>
      <c r="G17" s="8">
        <v>1275</v>
      </c>
      <c r="H17" s="66" t="s">
        <v>245</v>
      </c>
      <c r="I17" s="67"/>
      <c r="J17" s="37" t="s">
        <v>328</v>
      </c>
      <c r="K17" s="69"/>
      <c r="L17" s="123">
        <f t="shared" si="0"/>
        <v>196</v>
      </c>
      <c r="M17" s="7">
        <v>97</v>
      </c>
      <c r="N17" s="8">
        <v>99</v>
      </c>
      <c r="O17" s="67" t="s">
        <v>107</v>
      </c>
      <c r="P17" s="67"/>
      <c r="Q17" s="1" t="s">
        <v>329</v>
      </c>
      <c r="R17" s="70"/>
      <c r="S17" s="123">
        <f t="shared" si="1"/>
        <v>3364</v>
      </c>
      <c r="T17" s="7">
        <v>1464</v>
      </c>
      <c r="U17" s="8">
        <v>1900</v>
      </c>
      <c r="V17" s="66" t="s">
        <v>258</v>
      </c>
      <c r="W17" s="67"/>
      <c r="X17" s="1" t="s">
        <v>330</v>
      </c>
      <c r="Y17" s="70"/>
      <c r="Z17" s="123">
        <f t="shared" si="2"/>
        <v>883</v>
      </c>
      <c r="AA17" s="7">
        <v>388</v>
      </c>
      <c r="AB17" s="8">
        <v>495</v>
      </c>
    </row>
    <row r="18" spans="1:28" ht="16.5" customHeight="1" x14ac:dyDescent="0.15">
      <c r="A18" s="67" t="s">
        <v>207</v>
      </c>
      <c r="B18" s="67"/>
      <c r="C18" s="37" t="s">
        <v>292</v>
      </c>
      <c r="D18" s="69"/>
      <c r="E18" s="2">
        <f t="shared" si="3"/>
        <v>2429</v>
      </c>
      <c r="F18" s="7">
        <v>1137</v>
      </c>
      <c r="G18" s="8">
        <v>1292</v>
      </c>
      <c r="H18" s="66" t="s">
        <v>246</v>
      </c>
      <c r="I18" s="67"/>
      <c r="J18" s="37" t="s">
        <v>500</v>
      </c>
      <c r="K18" s="69"/>
      <c r="L18" s="123">
        <f t="shared" si="0"/>
        <v>589</v>
      </c>
      <c r="M18" s="7">
        <v>276</v>
      </c>
      <c r="N18" s="8">
        <v>313</v>
      </c>
      <c r="O18" s="67" t="s">
        <v>108</v>
      </c>
      <c r="P18" s="67"/>
      <c r="Q18" s="1" t="s">
        <v>331</v>
      </c>
      <c r="R18" s="70"/>
      <c r="S18" s="123">
        <f t="shared" si="1"/>
        <v>3604</v>
      </c>
      <c r="T18" s="7">
        <v>1654</v>
      </c>
      <c r="U18" s="8">
        <v>1950</v>
      </c>
      <c r="V18" s="66" t="s">
        <v>259</v>
      </c>
      <c r="W18" s="67"/>
      <c r="X18" s="1" t="s">
        <v>501</v>
      </c>
      <c r="Y18" s="70"/>
      <c r="Z18" s="123">
        <f t="shared" si="2"/>
        <v>506</v>
      </c>
      <c r="AA18" s="7">
        <v>237</v>
      </c>
      <c r="AB18" s="8">
        <v>269</v>
      </c>
    </row>
    <row r="19" spans="1:28" ht="16.5" customHeight="1" x14ac:dyDescent="0.15">
      <c r="A19" s="67" t="s">
        <v>208</v>
      </c>
      <c r="B19" s="67"/>
      <c r="C19" s="37" t="s">
        <v>293</v>
      </c>
      <c r="D19" s="69"/>
      <c r="E19" s="2">
        <f t="shared" si="3"/>
        <v>1762</v>
      </c>
      <c r="F19" s="7">
        <v>822</v>
      </c>
      <c r="G19" s="8">
        <v>940</v>
      </c>
      <c r="H19" s="66" t="s">
        <v>502</v>
      </c>
      <c r="I19" s="67"/>
      <c r="J19" s="37" t="s">
        <v>503</v>
      </c>
      <c r="K19" s="69"/>
      <c r="L19" s="123">
        <f t="shared" si="0"/>
        <v>289</v>
      </c>
      <c r="M19" s="7">
        <v>137</v>
      </c>
      <c r="N19" s="8">
        <v>152</v>
      </c>
      <c r="O19" s="67" t="s">
        <v>109</v>
      </c>
      <c r="P19" s="67"/>
      <c r="Q19" s="1" t="s">
        <v>332</v>
      </c>
      <c r="R19" s="70"/>
      <c r="S19" s="123">
        <f t="shared" si="1"/>
        <v>2282</v>
      </c>
      <c r="T19" s="7">
        <v>1040</v>
      </c>
      <c r="U19" s="8">
        <v>1242</v>
      </c>
      <c r="V19" s="66" t="s">
        <v>260</v>
      </c>
      <c r="W19" s="67"/>
      <c r="X19" s="1" t="s">
        <v>504</v>
      </c>
      <c r="Y19" s="70"/>
      <c r="Z19" s="123">
        <f t="shared" si="2"/>
        <v>65</v>
      </c>
      <c r="AA19" s="7">
        <v>29</v>
      </c>
      <c r="AB19" s="8">
        <v>36</v>
      </c>
    </row>
    <row r="20" spans="1:28" ht="16.5" customHeight="1" x14ac:dyDescent="0.15">
      <c r="A20" s="67" t="s">
        <v>209</v>
      </c>
      <c r="B20" s="67"/>
      <c r="C20" s="76" t="s">
        <v>505</v>
      </c>
      <c r="D20" s="69"/>
      <c r="E20" s="2">
        <f t="shared" si="3"/>
        <v>3441</v>
      </c>
      <c r="F20" s="7">
        <v>1639</v>
      </c>
      <c r="G20" s="8">
        <v>1802</v>
      </c>
      <c r="H20" s="66" t="s">
        <v>247</v>
      </c>
      <c r="I20" s="67"/>
      <c r="J20" s="37" t="s">
        <v>506</v>
      </c>
      <c r="K20" s="69"/>
      <c r="L20" s="123">
        <f t="shared" si="0"/>
        <v>3744</v>
      </c>
      <c r="M20" s="7">
        <v>1764</v>
      </c>
      <c r="N20" s="8">
        <v>1980</v>
      </c>
      <c r="O20" s="67" t="s">
        <v>110</v>
      </c>
      <c r="P20" s="67"/>
      <c r="Q20" s="1" t="s">
        <v>333</v>
      </c>
      <c r="R20" s="70"/>
      <c r="S20" s="123">
        <f t="shared" si="1"/>
        <v>2805</v>
      </c>
      <c r="T20" s="7">
        <v>1273</v>
      </c>
      <c r="U20" s="8">
        <v>1532</v>
      </c>
      <c r="V20" s="66" t="s">
        <v>261</v>
      </c>
      <c r="W20" s="67"/>
      <c r="X20" s="1" t="s">
        <v>507</v>
      </c>
      <c r="Y20" s="70"/>
      <c r="Z20" s="123">
        <f t="shared" si="2"/>
        <v>908</v>
      </c>
      <c r="AA20" s="84">
        <v>447</v>
      </c>
      <c r="AB20" s="84">
        <v>461</v>
      </c>
    </row>
    <row r="21" spans="1:28" ht="16.5" customHeight="1" x14ac:dyDescent="0.15">
      <c r="A21" s="67" t="s">
        <v>210</v>
      </c>
      <c r="B21" s="67"/>
      <c r="C21" s="37" t="s">
        <v>294</v>
      </c>
      <c r="D21" s="69"/>
      <c r="E21" s="2">
        <f t="shared" si="3"/>
        <v>2444</v>
      </c>
      <c r="F21" s="7">
        <v>1115</v>
      </c>
      <c r="G21" s="8">
        <v>1329</v>
      </c>
      <c r="H21" s="66" t="s">
        <v>248</v>
      </c>
      <c r="I21" s="67"/>
      <c r="J21" s="37" t="s">
        <v>334</v>
      </c>
      <c r="K21" s="69"/>
      <c r="L21" s="123">
        <f t="shared" si="0"/>
        <v>5166</v>
      </c>
      <c r="M21" s="7">
        <v>2308</v>
      </c>
      <c r="N21" s="8">
        <v>2858</v>
      </c>
      <c r="O21" s="67" t="s">
        <v>111</v>
      </c>
      <c r="P21" s="67"/>
      <c r="Q21" s="1" t="s">
        <v>335</v>
      </c>
      <c r="R21" s="70"/>
      <c r="S21" s="123">
        <f t="shared" si="1"/>
        <v>2882</v>
      </c>
      <c r="T21" s="7">
        <v>1367</v>
      </c>
      <c r="U21" s="8">
        <v>1515</v>
      </c>
      <c r="V21" s="66" t="s">
        <v>262</v>
      </c>
      <c r="W21" s="67"/>
      <c r="X21" s="17" t="s">
        <v>587</v>
      </c>
      <c r="Y21" s="70"/>
      <c r="Z21" s="123">
        <f t="shared" si="2"/>
        <v>1679</v>
      </c>
      <c r="AA21" s="84">
        <v>735</v>
      </c>
      <c r="AB21" s="84">
        <v>944</v>
      </c>
    </row>
    <row r="22" spans="1:28" ht="16.5" customHeight="1" x14ac:dyDescent="0.15">
      <c r="A22" s="67" t="s">
        <v>211</v>
      </c>
      <c r="B22" s="67"/>
      <c r="C22" s="37" t="s">
        <v>295</v>
      </c>
      <c r="D22" s="69"/>
      <c r="E22" s="2">
        <f t="shared" si="3"/>
        <v>2052</v>
      </c>
      <c r="F22" s="7">
        <v>935</v>
      </c>
      <c r="G22" s="8">
        <v>1117</v>
      </c>
      <c r="H22" s="66" t="s">
        <v>249</v>
      </c>
      <c r="I22" s="67"/>
      <c r="J22" s="37" t="s">
        <v>336</v>
      </c>
      <c r="K22" s="69"/>
      <c r="L22" s="123">
        <f t="shared" si="0"/>
        <v>2932</v>
      </c>
      <c r="M22" s="7">
        <v>1404</v>
      </c>
      <c r="N22" s="8">
        <v>1528</v>
      </c>
      <c r="O22" s="67" t="s">
        <v>112</v>
      </c>
      <c r="P22" s="67"/>
      <c r="Q22" s="1" t="s">
        <v>337</v>
      </c>
      <c r="R22" s="70"/>
      <c r="S22" s="123">
        <f t="shared" si="1"/>
        <v>3257</v>
      </c>
      <c r="T22" s="7">
        <v>1462</v>
      </c>
      <c r="U22" s="8">
        <v>1795</v>
      </c>
      <c r="V22" s="66" t="s">
        <v>263</v>
      </c>
      <c r="W22" s="67"/>
      <c r="X22" s="1" t="s">
        <v>508</v>
      </c>
      <c r="Y22" s="70"/>
      <c r="Z22" s="123">
        <f t="shared" si="2"/>
        <v>148</v>
      </c>
      <c r="AA22" s="84">
        <v>71</v>
      </c>
      <c r="AB22" s="84">
        <v>77</v>
      </c>
    </row>
    <row r="23" spans="1:28" ht="16.5" customHeight="1" x14ac:dyDescent="0.15">
      <c r="A23" s="67" t="s">
        <v>212</v>
      </c>
      <c r="B23" s="67"/>
      <c r="C23" s="75" t="s">
        <v>509</v>
      </c>
      <c r="D23" s="69"/>
      <c r="E23" s="2">
        <f t="shared" si="3"/>
        <v>2310</v>
      </c>
      <c r="F23" s="7">
        <v>1071</v>
      </c>
      <c r="G23" s="8">
        <v>1239</v>
      </c>
      <c r="H23" s="66" t="s">
        <v>63</v>
      </c>
      <c r="I23" s="67"/>
      <c r="J23" s="37" t="s">
        <v>338</v>
      </c>
      <c r="K23" s="69"/>
      <c r="L23" s="123">
        <f t="shared" si="0"/>
        <v>2420</v>
      </c>
      <c r="M23" s="7">
        <v>1143</v>
      </c>
      <c r="N23" s="8">
        <v>1277</v>
      </c>
      <c r="O23" s="67" t="s">
        <v>113</v>
      </c>
      <c r="P23" s="67"/>
      <c r="Q23" s="1" t="s">
        <v>444</v>
      </c>
      <c r="R23" s="70"/>
      <c r="S23" s="123">
        <f t="shared" si="1"/>
        <v>1273</v>
      </c>
      <c r="T23" s="7">
        <v>563</v>
      </c>
      <c r="U23" s="8">
        <v>710</v>
      </c>
      <c r="V23" s="66" t="s">
        <v>264</v>
      </c>
      <c r="W23" s="67"/>
      <c r="X23" s="1" t="s">
        <v>510</v>
      </c>
      <c r="Y23" s="70"/>
      <c r="Z23" s="123">
        <f t="shared" si="2"/>
        <v>812</v>
      </c>
      <c r="AA23" s="84">
        <v>380</v>
      </c>
      <c r="AB23" s="84">
        <v>432</v>
      </c>
    </row>
    <row r="24" spans="1:28" ht="16.5" customHeight="1" x14ac:dyDescent="0.15">
      <c r="A24" s="67" t="s">
        <v>213</v>
      </c>
      <c r="B24" s="67"/>
      <c r="C24" s="74" t="s">
        <v>511</v>
      </c>
      <c r="D24" s="69"/>
      <c r="E24" s="2">
        <f t="shared" si="3"/>
        <v>3926</v>
      </c>
      <c r="F24" s="7">
        <v>1748</v>
      </c>
      <c r="G24" s="8">
        <v>2178</v>
      </c>
      <c r="H24" s="66" t="s">
        <v>250</v>
      </c>
      <c r="I24" s="58"/>
      <c r="J24" s="37" t="s">
        <v>339</v>
      </c>
      <c r="K24" s="70"/>
      <c r="L24" s="123">
        <f t="shared" si="0"/>
        <v>3103</v>
      </c>
      <c r="M24" s="7">
        <v>1334</v>
      </c>
      <c r="N24" s="8">
        <v>1769</v>
      </c>
      <c r="O24" s="67" t="s">
        <v>114</v>
      </c>
      <c r="P24" s="67"/>
      <c r="Q24" s="1" t="s">
        <v>340</v>
      </c>
      <c r="R24" s="70"/>
      <c r="S24" s="123">
        <f t="shared" si="1"/>
        <v>1955</v>
      </c>
      <c r="T24" s="7">
        <v>866</v>
      </c>
      <c r="U24" s="8">
        <v>1089</v>
      </c>
      <c r="V24" s="66" t="s">
        <v>265</v>
      </c>
      <c r="W24" s="67"/>
      <c r="X24" s="17" t="s">
        <v>512</v>
      </c>
      <c r="Y24" s="70"/>
      <c r="Z24" s="123">
        <f t="shared" si="2"/>
        <v>2408</v>
      </c>
      <c r="AA24" s="84">
        <v>1145</v>
      </c>
      <c r="AB24" s="84">
        <v>1263</v>
      </c>
    </row>
    <row r="25" spans="1:28" ht="16.5" customHeight="1" x14ac:dyDescent="0.15">
      <c r="A25" s="67" t="s">
        <v>214</v>
      </c>
      <c r="B25" s="67"/>
      <c r="C25" s="37" t="s">
        <v>296</v>
      </c>
      <c r="D25" s="69"/>
      <c r="E25" s="2">
        <f t="shared" si="3"/>
        <v>1260</v>
      </c>
      <c r="F25" s="7">
        <v>578</v>
      </c>
      <c r="G25" s="8">
        <v>682</v>
      </c>
      <c r="H25" s="66" t="s">
        <v>251</v>
      </c>
      <c r="I25" s="67"/>
      <c r="J25" s="37" t="s">
        <v>341</v>
      </c>
      <c r="K25" s="37"/>
      <c r="L25" s="123">
        <f t="shared" si="0"/>
        <v>266</v>
      </c>
      <c r="M25" s="7">
        <v>125</v>
      </c>
      <c r="N25" s="8">
        <v>141</v>
      </c>
      <c r="O25" s="67" t="s">
        <v>115</v>
      </c>
      <c r="P25" s="67"/>
      <c r="Q25" s="1" t="s">
        <v>342</v>
      </c>
      <c r="R25" s="70"/>
      <c r="S25" s="123">
        <f t="shared" si="1"/>
        <v>845</v>
      </c>
      <c r="T25" s="7">
        <v>367</v>
      </c>
      <c r="U25" s="8">
        <v>478</v>
      </c>
      <c r="V25" s="66" t="s">
        <v>513</v>
      </c>
      <c r="W25" s="67"/>
      <c r="X25" s="17" t="s">
        <v>514</v>
      </c>
      <c r="Y25" s="70"/>
      <c r="Z25" s="123">
        <f t="shared" si="2"/>
        <v>716</v>
      </c>
      <c r="AA25" s="84">
        <v>322</v>
      </c>
      <c r="AB25" s="84">
        <v>394</v>
      </c>
    </row>
    <row r="26" spans="1:28" ht="16.5" customHeight="1" x14ac:dyDescent="0.15">
      <c r="A26" s="67" t="s">
        <v>215</v>
      </c>
      <c r="B26" s="67"/>
      <c r="C26" s="37" t="s">
        <v>297</v>
      </c>
      <c r="D26" s="69"/>
      <c r="E26" s="2">
        <f t="shared" si="3"/>
        <v>5284</v>
      </c>
      <c r="F26" s="7">
        <v>2394</v>
      </c>
      <c r="G26" s="9">
        <v>2890</v>
      </c>
      <c r="H26" s="66" t="s">
        <v>252</v>
      </c>
      <c r="I26" s="67"/>
      <c r="J26" s="37" t="s">
        <v>343</v>
      </c>
      <c r="K26" s="37"/>
      <c r="L26" s="123">
        <f t="shared" si="0"/>
        <v>4479</v>
      </c>
      <c r="M26" s="7">
        <v>2063</v>
      </c>
      <c r="N26" s="8">
        <v>2416</v>
      </c>
      <c r="O26" s="67" t="s">
        <v>116</v>
      </c>
      <c r="P26" s="67"/>
      <c r="Q26" s="1" t="s">
        <v>344</v>
      </c>
      <c r="R26" s="70"/>
      <c r="S26" s="123">
        <f t="shared" si="1"/>
        <v>2076</v>
      </c>
      <c r="T26" s="7">
        <v>941</v>
      </c>
      <c r="U26" s="9">
        <v>1135</v>
      </c>
      <c r="V26" s="66" t="s">
        <v>515</v>
      </c>
      <c r="W26" s="67"/>
      <c r="X26" s="1" t="s">
        <v>516</v>
      </c>
      <c r="Y26" s="70"/>
      <c r="Z26" s="123">
        <f t="shared" si="2"/>
        <v>706</v>
      </c>
      <c r="AA26" s="84">
        <v>312</v>
      </c>
      <c r="AB26" s="84">
        <v>394</v>
      </c>
    </row>
    <row r="27" spans="1:28" ht="16.5" customHeight="1" x14ac:dyDescent="0.15">
      <c r="A27" s="67" t="s">
        <v>216</v>
      </c>
      <c r="B27" s="67"/>
      <c r="C27" s="37" t="s">
        <v>298</v>
      </c>
      <c r="D27" s="69"/>
      <c r="E27" s="2">
        <f t="shared" si="3"/>
        <v>3273</v>
      </c>
      <c r="F27" s="7">
        <v>1488</v>
      </c>
      <c r="G27" s="9">
        <v>1785</v>
      </c>
      <c r="H27" s="66" t="s">
        <v>76</v>
      </c>
      <c r="J27" s="37" t="s">
        <v>517</v>
      </c>
      <c r="K27" s="37"/>
      <c r="L27" s="123">
        <f t="shared" si="0"/>
        <v>1110</v>
      </c>
      <c r="M27" s="7">
        <v>510</v>
      </c>
      <c r="N27" s="8">
        <v>600</v>
      </c>
      <c r="O27" s="67" t="s">
        <v>445</v>
      </c>
      <c r="P27" s="67"/>
      <c r="Q27" s="1" t="s">
        <v>345</v>
      </c>
      <c r="R27" s="70"/>
      <c r="S27" s="123">
        <f t="shared" si="1"/>
        <v>674</v>
      </c>
      <c r="T27" s="7">
        <v>282</v>
      </c>
      <c r="U27" s="9">
        <v>392</v>
      </c>
      <c r="V27" s="66" t="s">
        <v>266</v>
      </c>
      <c r="W27" s="67"/>
      <c r="X27" s="1" t="s">
        <v>518</v>
      </c>
      <c r="Y27" s="70"/>
      <c r="Z27" s="123">
        <f t="shared" si="2"/>
        <v>160</v>
      </c>
      <c r="AA27" s="84">
        <v>75</v>
      </c>
      <c r="AB27" s="84">
        <v>85</v>
      </c>
    </row>
    <row r="28" spans="1:28" ht="16.5" customHeight="1" x14ac:dyDescent="0.15">
      <c r="A28" s="67" t="s">
        <v>217</v>
      </c>
      <c r="B28" s="67"/>
      <c r="C28" s="37" t="s">
        <v>299</v>
      </c>
      <c r="D28" s="69"/>
      <c r="E28" s="2">
        <f t="shared" si="3"/>
        <v>1534</v>
      </c>
      <c r="F28" s="7">
        <v>709</v>
      </c>
      <c r="G28" s="9">
        <v>825</v>
      </c>
      <c r="H28" s="66" t="s">
        <v>77</v>
      </c>
      <c r="J28" s="37" t="s">
        <v>346</v>
      </c>
      <c r="K28" s="37"/>
      <c r="L28" s="123">
        <f t="shared" si="0"/>
        <v>2409</v>
      </c>
      <c r="M28" s="7">
        <v>1057</v>
      </c>
      <c r="N28" s="8">
        <v>1352</v>
      </c>
      <c r="O28" s="67" t="s">
        <v>446</v>
      </c>
      <c r="P28" s="67"/>
      <c r="Q28" s="1" t="s">
        <v>347</v>
      </c>
      <c r="R28" s="70"/>
      <c r="S28" s="123">
        <f t="shared" si="1"/>
        <v>291</v>
      </c>
      <c r="T28" s="7">
        <v>134</v>
      </c>
      <c r="U28" s="9">
        <v>157</v>
      </c>
      <c r="V28" s="66" t="s">
        <v>267</v>
      </c>
      <c r="W28" s="67"/>
      <c r="X28" s="1" t="s">
        <v>519</v>
      </c>
      <c r="Y28" s="70"/>
      <c r="Z28" s="123">
        <f t="shared" si="2"/>
        <v>187</v>
      </c>
      <c r="AA28" s="84">
        <v>89</v>
      </c>
      <c r="AB28" s="84">
        <v>98</v>
      </c>
    </row>
    <row r="29" spans="1:28" ht="16.5" customHeight="1" x14ac:dyDescent="0.15">
      <c r="A29" s="67" t="s">
        <v>218</v>
      </c>
      <c r="B29" s="67"/>
      <c r="C29" s="37" t="s">
        <v>300</v>
      </c>
      <c r="D29" s="69"/>
      <c r="E29" s="2">
        <f t="shared" si="3"/>
        <v>1348</v>
      </c>
      <c r="F29" s="7">
        <v>617</v>
      </c>
      <c r="G29" s="9">
        <v>731</v>
      </c>
      <c r="H29" s="66" t="s">
        <v>78</v>
      </c>
      <c r="J29" s="37" t="s">
        <v>348</v>
      </c>
      <c r="K29" s="37"/>
      <c r="L29" s="123">
        <f t="shared" si="0"/>
        <v>3946</v>
      </c>
      <c r="M29" s="7">
        <v>1737</v>
      </c>
      <c r="N29" s="8">
        <v>2209</v>
      </c>
      <c r="O29" s="67" t="s">
        <v>520</v>
      </c>
      <c r="P29" s="67"/>
      <c r="Q29" s="127" t="s">
        <v>447</v>
      </c>
      <c r="R29" s="70"/>
      <c r="S29" s="123">
        <f t="shared" si="1"/>
        <v>3274</v>
      </c>
      <c r="T29" s="7">
        <v>1543</v>
      </c>
      <c r="U29" s="9">
        <v>1731</v>
      </c>
      <c r="V29" s="66" t="s">
        <v>268</v>
      </c>
      <c r="W29" s="67"/>
      <c r="X29" s="1" t="s">
        <v>521</v>
      </c>
      <c r="Y29" s="70"/>
      <c r="Z29" s="123">
        <f t="shared" si="2"/>
        <v>356</v>
      </c>
      <c r="AA29" s="84">
        <v>167</v>
      </c>
      <c r="AB29" s="84">
        <v>189</v>
      </c>
    </row>
    <row r="30" spans="1:28" ht="16.5" customHeight="1" x14ac:dyDescent="0.15">
      <c r="A30" s="67" t="s">
        <v>219</v>
      </c>
      <c r="B30" s="67"/>
      <c r="C30" s="37" t="s">
        <v>522</v>
      </c>
      <c r="D30" s="69"/>
      <c r="E30" s="2">
        <f t="shared" si="3"/>
        <v>1231</v>
      </c>
      <c r="F30" s="7">
        <v>536</v>
      </c>
      <c r="G30" s="9">
        <v>695</v>
      </c>
      <c r="H30" s="66" t="s">
        <v>79</v>
      </c>
      <c r="J30" s="75" t="s">
        <v>523</v>
      </c>
      <c r="K30" s="37"/>
      <c r="L30" s="123">
        <f t="shared" si="0"/>
        <v>4373</v>
      </c>
      <c r="M30" s="7">
        <v>1913</v>
      </c>
      <c r="N30" s="8">
        <v>2460</v>
      </c>
      <c r="O30" s="67" t="s">
        <v>524</v>
      </c>
      <c r="P30" s="67"/>
      <c r="Q30" s="1" t="s">
        <v>349</v>
      </c>
      <c r="R30" s="70"/>
      <c r="S30" s="123">
        <f t="shared" si="1"/>
        <v>1036</v>
      </c>
      <c r="T30" s="7">
        <v>486</v>
      </c>
      <c r="U30" s="9">
        <v>550</v>
      </c>
      <c r="V30" s="66" t="s">
        <v>269</v>
      </c>
      <c r="W30" s="67"/>
      <c r="X30" s="1" t="s">
        <v>525</v>
      </c>
      <c r="Y30" s="70"/>
      <c r="Z30" s="123">
        <f t="shared" si="2"/>
        <v>296</v>
      </c>
      <c r="AA30" s="84">
        <v>109</v>
      </c>
      <c r="AB30" s="84">
        <v>187</v>
      </c>
    </row>
    <row r="31" spans="1:28" ht="16.5" customHeight="1" x14ac:dyDescent="0.15">
      <c r="A31" s="67" t="s">
        <v>220</v>
      </c>
      <c r="B31" s="67"/>
      <c r="C31" s="37" t="s">
        <v>301</v>
      </c>
      <c r="D31" s="69"/>
      <c r="E31" s="2">
        <f t="shared" si="3"/>
        <v>994</v>
      </c>
      <c r="F31" s="7">
        <v>448</v>
      </c>
      <c r="G31" s="9">
        <v>546</v>
      </c>
      <c r="H31" s="66" t="s">
        <v>80</v>
      </c>
      <c r="J31" s="37" t="s">
        <v>350</v>
      </c>
      <c r="K31" s="37"/>
      <c r="L31" s="123">
        <f t="shared" si="0"/>
        <v>3187</v>
      </c>
      <c r="M31" s="7">
        <v>1443</v>
      </c>
      <c r="N31" s="8">
        <v>1744</v>
      </c>
      <c r="O31" s="67" t="s">
        <v>526</v>
      </c>
      <c r="P31" s="67"/>
      <c r="Q31" s="1" t="s">
        <v>527</v>
      </c>
      <c r="R31" s="70"/>
      <c r="S31" s="123">
        <f t="shared" si="1"/>
        <v>797</v>
      </c>
      <c r="T31" s="7">
        <v>361</v>
      </c>
      <c r="U31" s="9">
        <v>436</v>
      </c>
      <c r="V31" s="66" t="s">
        <v>270</v>
      </c>
      <c r="W31" s="67"/>
      <c r="X31" s="1" t="s">
        <v>528</v>
      </c>
      <c r="Y31" s="70"/>
      <c r="Z31" s="123">
        <f t="shared" si="2"/>
        <v>647</v>
      </c>
      <c r="AA31" s="84">
        <v>279</v>
      </c>
      <c r="AB31" s="84">
        <v>368</v>
      </c>
    </row>
    <row r="32" spans="1:28" ht="16.5" customHeight="1" x14ac:dyDescent="0.15">
      <c r="A32" s="67" t="s">
        <v>221</v>
      </c>
      <c r="B32" s="67"/>
      <c r="C32" s="37" t="s">
        <v>302</v>
      </c>
      <c r="D32" s="69"/>
      <c r="E32" s="2">
        <f t="shared" si="3"/>
        <v>2439</v>
      </c>
      <c r="F32" s="7">
        <v>1103</v>
      </c>
      <c r="G32" s="9">
        <v>1336</v>
      </c>
      <c r="H32" s="66" t="s">
        <v>81</v>
      </c>
      <c r="J32" s="37" t="s">
        <v>351</v>
      </c>
      <c r="K32" s="37"/>
      <c r="L32" s="123">
        <f t="shared" si="0"/>
        <v>3733</v>
      </c>
      <c r="M32" s="7">
        <v>1729</v>
      </c>
      <c r="N32" s="8">
        <v>2004</v>
      </c>
      <c r="O32" s="67" t="s">
        <v>529</v>
      </c>
      <c r="P32" s="67"/>
      <c r="Q32" s="1" t="s">
        <v>352</v>
      </c>
      <c r="R32" s="70"/>
      <c r="S32" s="123">
        <f t="shared" si="1"/>
        <v>3624</v>
      </c>
      <c r="T32" s="7">
        <v>1695</v>
      </c>
      <c r="U32" s="9">
        <v>1929</v>
      </c>
      <c r="V32" s="66" t="s">
        <v>271</v>
      </c>
      <c r="W32" s="67"/>
      <c r="X32" s="1" t="s">
        <v>530</v>
      </c>
      <c r="Y32" s="70"/>
      <c r="Z32" s="123">
        <f t="shared" si="2"/>
        <v>78</v>
      </c>
      <c r="AA32" s="84">
        <v>35</v>
      </c>
      <c r="AB32" s="84">
        <v>43</v>
      </c>
    </row>
    <row r="33" spans="1:28" ht="16.5" customHeight="1" x14ac:dyDescent="0.15">
      <c r="A33" s="67" t="s">
        <v>222</v>
      </c>
      <c r="B33" s="67"/>
      <c r="C33" s="37" t="s">
        <v>303</v>
      </c>
      <c r="D33" s="69"/>
      <c r="E33" s="2">
        <f t="shared" si="3"/>
        <v>5287</v>
      </c>
      <c r="F33" s="7">
        <v>2246</v>
      </c>
      <c r="G33" s="9">
        <v>3041</v>
      </c>
      <c r="H33" s="66" t="s">
        <v>82</v>
      </c>
      <c r="J33" s="37" t="s">
        <v>353</v>
      </c>
      <c r="K33" s="37"/>
      <c r="L33" s="123">
        <f t="shared" si="0"/>
        <v>1772</v>
      </c>
      <c r="M33" s="7">
        <v>841</v>
      </c>
      <c r="N33" s="8">
        <v>931</v>
      </c>
      <c r="O33" s="67" t="s">
        <v>531</v>
      </c>
      <c r="P33" s="67"/>
      <c r="Q33" s="1" t="s">
        <v>354</v>
      </c>
      <c r="R33" s="70"/>
      <c r="S33" s="123">
        <f t="shared" si="1"/>
        <v>2811</v>
      </c>
      <c r="T33" s="7">
        <v>1294</v>
      </c>
      <c r="U33" s="9">
        <v>1517</v>
      </c>
      <c r="V33" s="66" t="s">
        <v>532</v>
      </c>
      <c r="W33" s="67"/>
      <c r="X33" s="1" t="s">
        <v>533</v>
      </c>
      <c r="Y33" s="70"/>
      <c r="Z33" s="123">
        <f t="shared" si="2"/>
        <v>571</v>
      </c>
      <c r="AA33" s="84">
        <v>284</v>
      </c>
      <c r="AB33" s="84">
        <v>287</v>
      </c>
    </row>
    <row r="34" spans="1:28" ht="16.5" customHeight="1" x14ac:dyDescent="0.15">
      <c r="A34" s="67" t="s">
        <v>223</v>
      </c>
      <c r="B34" s="67"/>
      <c r="C34" s="37" t="s">
        <v>534</v>
      </c>
      <c r="D34" s="69"/>
      <c r="E34" s="2">
        <f t="shared" si="3"/>
        <v>970</v>
      </c>
      <c r="F34" s="7">
        <v>380</v>
      </c>
      <c r="G34" s="9">
        <v>590</v>
      </c>
      <c r="H34" s="66" t="s">
        <v>83</v>
      </c>
      <c r="J34" s="37" t="s">
        <v>355</v>
      </c>
      <c r="K34" s="37"/>
      <c r="L34" s="123">
        <f t="shared" si="0"/>
        <v>3718</v>
      </c>
      <c r="M34" s="7">
        <v>1587</v>
      </c>
      <c r="N34" s="8">
        <v>2131</v>
      </c>
      <c r="O34" s="67" t="s">
        <v>535</v>
      </c>
      <c r="P34" s="67"/>
      <c r="Q34" s="1" t="s">
        <v>356</v>
      </c>
      <c r="R34" s="70"/>
      <c r="S34" s="123">
        <f t="shared" si="1"/>
        <v>422</v>
      </c>
      <c r="T34" s="7">
        <v>204</v>
      </c>
      <c r="U34" s="9">
        <v>218</v>
      </c>
      <c r="V34" s="66" t="s">
        <v>449</v>
      </c>
      <c r="W34" s="67"/>
      <c r="X34" s="6" t="s">
        <v>536</v>
      </c>
      <c r="Y34" s="70"/>
      <c r="Z34" s="123">
        <f t="shared" si="2"/>
        <v>1500</v>
      </c>
      <c r="AA34" s="84">
        <v>718</v>
      </c>
      <c r="AB34" s="84">
        <v>782</v>
      </c>
    </row>
    <row r="35" spans="1:28" ht="16.5" customHeight="1" x14ac:dyDescent="0.15">
      <c r="A35" s="67" t="s">
        <v>224</v>
      </c>
      <c r="B35" s="67"/>
      <c r="C35" s="37" t="s">
        <v>537</v>
      </c>
      <c r="D35" s="69"/>
      <c r="E35" s="2">
        <f t="shared" si="3"/>
        <v>3476</v>
      </c>
      <c r="F35" s="7">
        <v>1462</v>
      </c>
      <c r="G35" s="9">
        <v>2014</v>
      </c>
      <c r="H35" s="66" t="s">
        <v>84</v>
      </c>
      <c r="J35" s="37" t="s">
        <v>538</v>
      </c>
      <c r="K35" s="37"/>
      <c r="L35" s="123">
        <f t="shared" si="0"/>
        <v>2214</v>
      </c>
      <c r="M35" s="7">
        <v>1033</v>
      </c>
      <c r="N35" s="8">
        <v>1181</v>
      </c>
      <c r="O35" s="67" t="s">
        <v>539</v>
      </c>
      <c r="P35" s="67"/>
      <c r="Q35" s="17" t="s">
        <v>588</v>
      </c>
      <c r="R35" s="70"/>
      <c r="S35" s="123">
        <f t="shared" si="1"/>
        <v>902</v>
      </c>
      <c r="T35" s="7">
        <v>400</v>
      </c>
      <c r="U35" s="9">
        <v>502</v>
      </c>
      <c r="V35" s="66" t="s">
        <v>540</v>
      </c>
      <c r="W35" s="67"/>
      <c r="X35" s="6" t="s">
        <v>541</v>
      </c>
      <c r="Y35" s="70"/>
      <c r="Z35" s="123">
        <f t="shared" si="2"/>
        <v>990</v>
      </c>
      <c r="AA35" s="84">
        <v>454</v>
      </c>
      <c r="AB35" s="84">
        <v>536</v>
      </c>
    </row>
    <row r="36" spans="1:28" ht="16.5" customHeight="1" x14ac:dyDescent="0.15">
      <c r="A36" s="67" t="s">
        <v>225</v>
      </c>
      <c r="B36" s="67"/>
      <c r="C36" s="76" t="s">
        <v>542</v>
      </c>
      <c r="D36" s="69"/>
      <c r="E36" s="2">
        <f t="shared" si="3"/>
        <v>2931</v>
      </c>
      <c r="F36" s="7">
        <v>1265</v>
      </c>
      <c r="G36" s="9">
        <v>1666</v>
      </c>
      <c r="H36" s="66" t="s">
        <v>85</v>
      </c>
      <c r="J36" s="37" t="s">
        <v>357</v>
      </c>
      <c r="K36" s="37"/>
      <c r="L36" s="123">
        <f t="shared" si="0"/>
        <v>2716</v>
      </c>
      <c r="M36" s="7">
        <v>1289</v>
      </c>
      <c r="N36" s="8">
        <v>1427</v>
      </c>
      <c r="O36" s="67" t="s">
        <v>543</v>
      </c>
      <c r="P36" s="67"/>
      <c r="Q36" s="127" t="s">
        <v>448</v>
      </c>
      <c r="R36" s="70"/>
      <c r="S36" s="123">
        <f t="shared" si="1"/>
        <v>1910</v>
      </c>
      <c r="T36" s="7">
        <v>866</v>
      </c>
      <c r="U36" s="9">
        <v>1044</v>
      </c>
      <c r="V36" s="66" t="s">
        <v>544</v>
      </c>
      <c r="W36" s="67"/>
      <c r="X36" s="77" t="s">
        <v>545</v>
      </c>
      <c r="Y36" s="70"/>
      <c r="Z36" s="123">
        <f t="shared" si="2"/>
        <v>1343</v>
      </c>
      <c r="AA36" s="84">
        <v>645</v>
      </c>
      <c r="AB36" s="84">
        <v>698</v>
      </c>
    </row>
    <row r="37" spans="1:28" ht="16.5" customHeight="1" x14ac:dyDescent="0.15">
      <c r="A37" s="67" t="s">
        <v>226</v>
      </c>
      <c r="B37" s="67"/>
      <c r="C37" s="37" t="s">
        <v>304</v>
      </c>
      <c r="D37" s="69"/>
      <c r="E37" s="2">
        <f t="shared" si="3"/>
        <v>2937</v>
      </c>
      <c r="F37" s="7">
        <v>1300</v>
      </c>
      <c r="G37" s="9">
        <v>1637</v>
      </c>
      <c r="H37" s="66" t="s">
        <v>86</v>
      </c>
      <c r="I37" s="58"/>
      <c r="J37" s="75" t="s">
        <v>546</v>
      </c>
      <c r="K37" s="37"/>
      <c r="L37" s="123">
        <f t="shared" si="0"/>
        <v>1979</v>
      </c>
      <c r="M37" s="7">
        <v>965</v>
      </c>
      <c r="N37" s="8">
        <v>1014</v>
      </c>
      <c r="O37" s="67" t="s">
        <v>547</v>
      </c>
      <c r="P37" s="67"/>
      <c r="Q37" s="1" t="s">
        <v>358</v>
      </c>
      <c r="R37" s="70"/>
      <c r="S37" s="123">
        <f t="shared" si="1"/>
        <v>670</v>
      </c>
      <c r="T37" s="7">
        <v>308</v>
      </c>
      <c r="U37" s="9">
        <v>362</v>
      </c>
      <c r="V37" s="66" t="s">
        <v>548</v>
      </c>
      <c r="X37" s="77" t="s">
        <v>549</v>
      </c>
      <c r="Y37" s="37"/>
      <c r="Z37" s="123">
        <f t="shared" si="2"/>
        <v>1235</v>
      </c>
      <c r="AA37" s="80">
        <v>569</v>
      </c>
      <c r="AB37" s="58">
        <v>666</v>
      </c>
    </row>
    <row r="38" spans="1:28" ht="16.5" customHeight="1" x14ac:dyDescent="0.15">
      <c r="A38" s="67" t="s">
        <v>227</v>
      </c>
      <c r="B38" s="67"/>
      <c r="C38" s="37" t="s">
        <v>305</v>
      </c>
      <c r="D38" s="69"/>
      <c r="E38" s="2">
        <f t="shared" si="3"/>
        <v>2541</v>
      </c>
      <c r="F38" s="7">
        <v>1155</v>
      </c>
      <c r="G38" s="9">
        <v>1386</v>
      </c>
      <c r="H38" s="66" t="s">
        <v>87</v>
      </c>
      <c r="I38" s="58"/>
      <c r="J38" s="37" t="s">
        <v>550</v>
      </c>
      <c r="K38" s="37"/>
      <c r="L38" s="123">
        <f t="shared" si="0"/>
        <v>4263</v>
      </c>
      <c r="M38" s="7">
        <v>1966</v>
      </c>
      <c r="N38" s="8">
        <v>2297</v>
      </c>
      <c r="O38" s="67" t="s">
        <v>551</v>
      </c>
      <c r="P38" s="67"/>
      <c r="Q38" s="1" t="s">
        <v>359</v>
      </c>
      <c r="R38" s="70"/>
      <c r="S38" s="123">
        <f t="shared" si="1"/>
        <v>4296</v>
      </c>
      <c r="T38" s="7">
        <v>2041</v>
      </c>
      <c r="U38" s="9">
        <v>2255</v>
      </c>
      <c r="V38" s="66" t="s">
        <v>552</v>
      </c>
      <c r="X38" s="78" t="s">
        <v>553</v>
      </c>
      <c r="Y38" s="37"/>
      <c r="Z38" s="123">
        <f t="shared" si="2"/>
        <v>2393</v>
      </c>
      <c r="AA38" s="80">
        <v>1143</v>
      </c>
      <c r="AB38" s="28">
        <v>1250</v>
      </c>
    </row>
    <row r="39" spans="1:28" ht="16.5" customHeight="1" x14ac:dyDescent="0.15">
      <c r="A39" s="67" t="s">
        <v>228</v>
      </c>
      <c r="B39" s="67"/>
      <c r="C39" s="75" t="s">
        <v>554</v>
      </c>
      <c r="D39" s="69"/>
      <c r="E39" s="2">
        <f t="shared" si="3"/>
        <v>2998</v>
      </c>
      <c r="F39" s="7">
        <v>1283</v>
      </c>
      <c r="G39" s="9">
        <v>1715</v>
      </c>
      <c r="H39" s="66" t="s">
        <v>88</v>
      </c>
      <c r="I39" s="58"/>
      <c r="J39" s="37" t="s">
        <v>360</v>
      </c>
      <c r="K39" s="37"/>
      <c r="L39" s="123">
        <f t="shared" si="0"/>
        <v>1860</v>
      </c>
      <c r="M39" s="7">
        <v>834</v>
      </c>
      <c r="N39" s="8">
        <v>1026</v>
      </c>
      <c r="O39" s="67" t="s">
        <v>555</v>
      </c>
      <c r="P39" s="67"/>
      <c r="Q39" s="1" t="s">
        <v>556</v>
      </c>
      <c r="R39" s="70"/>
      <c r="S39" s="123">
        <f t="shared" si="1"/>
        <v>4185</v>
      </c>
      <c r="T39" s="7">
        <v>1982</v>
      </c>
      <c r="U39" s="9">
        <v>2203</v>
      </c>
      <c r="V39" s="66" t="s">
        <v>557</v>
      </c>
      <c r="X39" s="78" t="s">
        <v>558</v>
      </c>
      <c r="Z39" s="123">
        <f t="shared" si="2"/>
        <v>2295</v>
      </c>
      <c r="AA39" s="80">
        <v>1063</v>
      </c>
      <c r="AB39" s="81">
        <v>1232</v>
      </c>
    </row>
    <row r="40" spans="1:28" ht="16.5" customHeight="1" x14ac:dyDescent="0.15">
      <c r="A40" s="67" t="s">
        <v>229</v>
      </c>
      <c r="B40" s="67"/>
      <c r="C40" s="37" t="s">
        <v>306</v>
      </c>
      <c r="D40" s="69"/>
      <c r="E40" s="2">
        <f t="shared" si="3"/>
        <v>3431</v>
      </c>
      <c r="F40" s="7">
        <v>1532</v>
      </c>
      <c r="G40" s="9">
        <v>1899</v>
      </c>
      <c r="H40" s="66" t="s">
        <v>89</v>
      </c>
      <c r="I40" s="58"/>
      <c r="J40" s="37" t="s">
        <v>361</v>
      </c>
      <c r="K40" s="37"/>
      <c r="L40" s="123">
        <f t="shared" si="0"/>
        <v>1685</v>
      </c>
      <c r="M40" s="7">
        <v>806</v>
      </c>
      <c r="N40" s="8">
        <v>879</v>
      </c>
      <c r="O40" s="67" t="s">
        <v>559</v>
      </c>
      <c r="P40" s="67"/>
      <c r="Q40" s="1" t="s">
        <v>560</v>
      </c>
      <c r="R40" s="70"/>
      <c r="S40" s="123">
        <f t="shared" si="1"/>
        <v>4574</v>
      </c>
      <c r="T40" s="7">
        <v>2178</v>
      </c>
      <c r="U40" s="9">
        <v>2396</v>
      </c>
      <c r="V40" s="66"/>
      <c r="X40" s="78"/>
      <c r="Z40" s="123"/>
      <c r="AA40" s="80"/>
      <c r="AB40" s="28"/>
    </row>
    <row r="41" spans="1:28" ht="16.5" customHeight="1" x14ac:dyDescent="0.15">
      <c r="A41" s="67" t="s">
        <v>561</v>
      </c>
      <c r="B41" s="194"/>
      <c r="C41" s="37" t="s">
        <v>307</v>
      </c>
      <c r="D41" s="69"/>
      <c r="E41" s="2">
        <f t="shared" si="3"/>
        <v>160</v>
      </c>
      <c r="F41" s="7">
        <v>71</v>
      </c>
      <c r="G41" s="9">
        <v>89</v>
      </c>
      <c r="H41" s="66" t="s">
        <v>90</v>
      </c>
      <c r="I41" s="58"/>
      <c r="J41" s="37" t="s">
        <v>362</v>
      </c>
      <c r="K41" s="37"/>
      <c r="L41" s="123">
        <f t="shared" si="0"/>
        <v>1510</v>
      </c>
      <c r="M41" s="7">
        <v>515</v>
      </c>
      <c r="N41" s="8">
        <v>995</v>
      </c>
      <c r="O41" s="67" t="s">
        <v>562</v>
      </c>
      <c r="P41" s="67"/>
      <c r="Q41" s="1" t="s">
        <v>363</v>
      </c>
      <c r="R41" s="70"/>
      <c r="S41" s="123">
        <f t="shared" si="1"/>
        <v>2122</v>
      </c>
      <c r="T41" s="7">
        <v>1009</v>
      </c>
      <c r="U41" s="9">
        <v>1113</v>
      </c>
      <c r="V41" s="66"/>
      <c r="X41" s="78"/>
      <c r="Z41" s="123"/>
      <c r="AA41" s="80"/>
      <c r="AB41" s="81"/>
    </row>
    <row r="42" spans="1:28" ht="16.5" customHeight="1" x14ac:dyDescent="0.15">
      <c r="A42" s="67" t="s">
        <v>563</v>
      </c>
      <c r="B42" s="67"/>
      <c r="C42" s="37" t="s">
        <v>564</v>
      </c>
      <c r="D42" s="69"/>
      <c r="E42" s="2">
        <f t="shared" si="3"/>
        <v>247</v>
      </c>
      <c r="F42" s="7">
        <v>127</v>
      </c>
      <c r="G42" s="9">
        <v>120</v>
      </c>
      <c r="H42" s="66" t="s">
        <v>91</v>
      </c>
      <c r="I42" s="58"/>
      <c r="J42" s="37" t="s">
        <v>364</v>
      </c>
      <c r="K42" s="37"/>
      <c r="L42" s="123">
        <f t="shared" si="0"/>
        <v>3534</v>
      </c>
      <c r="M42" s="7">
        <v>1598</v>
      </c>
      <c r="N42" s="8">
        <v>1936</v>
      </c>
      <c r="O42" s="67" t="s">
        <v>565</v>
      </c>
      <c r="P42" s="67"/>
      <c r="Q42" s="127" t="s">
        <v>365</v>
      </c>
      <c r="R42" s="70"/>
      <c r="S42" s="123">
        <f t="shared" si="1"/>
        <v>713</v>
      </c>
      <c r="T42" s="7">
        <v>344</v>
      </c>
      <c r="U42" s="9">
        <v>369</v>
      </c>
      <c r="V42" s="66"/>
      <c r="Z42" s="62"/>
    </row>
    <row r="43" spans="1:28" ht="16.5" customHeight="1" x14ac:dyDescent="0.15">
      <c r="A43" s="67" t="s">
        <v>230</v>
      </c>
      <c r="B43" s="67"/>
      <c r="C43" s="37" t="s">
        <v>308</v>
      </c>
      <c r="D43" s="69"/>
      <c r="E43" s="2">
        <f t="shared" si="3"/>
        <v>236</v>
      </c>
      <c r="F43" s="7">
        <v>108</v>
      </c>
      <c r="G43" s="9">
        <v>128</v>
      </c>
      <c r="H43" s="66" t="s">
        <v>92</v>
      </c>
      <c r="I43" s="58"/>
      <c r="J43" s="37" t="s">
        <v>366</v>
      </c>
      <c r="K43" s="37"/>
      <c r="L43" s="123">
        <f t="shared" si="0"/>
        <v>5015</v>
      </c>
      <c r="M43" s="7">
        <v>2305</v>
      </c>
      <c r="N43" s="8">
        <v>2710</v>
      </c>
      <c r="O43" s="67" t="s">
        <v>566</v>
      </c>
      <c r="P43" s="67"/>
      <c r="Q43" s="1" t="s">
        <v>567</v>
      </c>
      <c r="R43" s="70"/>
      <c r="S43" s="123">
        <f t="shared" si="1"/>
        <v>3943</v>
      </c>
      <c r="T43" s="7">
        <v>1883</v>
      </c>
      <c r="U43" s="9">
        <v>2060</v>
      </c>
      <c r="V43" s="66"/>
      <c r="X43" s="78"/>
      <c r="Z43" s="79"/>
      <c r="AA43" s="80"/>
      <c r="AB43" s="81"/>
    </row>
    <row r="44" spans="1:28" ht="16.5" customHeight="1" x14ac:dyDescent="0.15">
      <c r="A44" s="67" t="s">
        <v>231</v>
      </c>
      <c r="B44" s="67"/>
      <c r="C44" s="37" t="s">
        <v>309</v>
      </c>
      <c r="D44" s="69"/>
      <c r="E44" s="2">
        <f t="shared" si="3"/>
        <v>3637</v>
      </c>
      <c r="F44" s="7">
        <v>1632</v>
      </c>
      <c r="G44" s="9">
        <v>2005</v>
      </c>
      <c r="H44" s="66" t="s">
        <v>93</v>
      </c>
      <c r="I44" s="58"/>
      <c r="J44" s="37" t="s">
        <v>367</v>
      </c>
      <c r="K44" s="37"/>
      <c r="L44" s="123">
        <f t="shared" si="0"/>
        <v>4429</v>
      </c>
      <c r="M44" s="7">
        <v>2156</v>
      </c>
      <c r="N44" s="8">
        <v>2273</v>
      </c>
      <c r="O44" s="67" t="s">
        <v>568</v>
      </c>
      <c r="P44" s="67"/>
      <c r="Q44" s="16" t="s">
        <v>569</v>
      </c>
      <c r="R44" s="70"/>
      <c r="S44" s="123">
        <f t="shared" si="1"/>
        <v>3572</v>
      </c>
      <c r="T44" s="7">
        <v>1556</v>
      </c>
      <c r="U44" s="9">
        <v>2016</v>
      </c>
      <c r="V44" s="66"/>
      <c r="X44" s="82"/>
      <c r="Y44" s="37"/>
      <c r="Z44" s="83"/>
      <c r="AA44" s="84"/>
      <c r="AB44" s="84"/>
    </row>
    <row r="45" spans="1:28" ht="16.5" customHeight="1" x14ac:dyDescent="0.15">
      <c r="A45" s="67" t="s">
        <v>232</v>
      </c>
      <c r="B45" s="67"/>
      <c r="C45" s="37" t="s">
        <v>310</v>
      </c>
      <c r="D45" s="69"/>
      <c r="E45" s="2">
        <f t="shared" si="3"/>
        <v>868</v>
      </c>
      <c r="F45" s="7">
        <v>405</v>
      </c>
      <c r="G45" s="9">
        <v>463</v>
      </c>
      <c r="H45" s="66" t="s">
        <v>94</v>
      </c>
      <c r="I45" s="67"/>
      <c r="J45" s="37" t="s">
        <v>368</v>
      </c>
      <c r="K45" s="37"/>
      <c r="L45" s="123">
        <f t="shared" si="0"/>
        <v>7070</v>
      </c>
      <c r="M45" s="7">
        <v>3123</v>
      </c>
      <c r="N45" s="8">
        <v>3947</v>
      </c>
      <c r="O45" s="67" t="s">
        <v>570</v>
      </c>
      <c r="P45" s="67"/>
      <c r="Q45" s="1" t="s">
        <v>571</v>
      </c>
      <c r="R45" s="70"/>
      <c r="S45" s="123">
        <f t="shared" si="1"/>
        <v>951</v>
      </c>
      <c r="T45" s="7">
        <v>423</v>
      </c>
      <c r="U45" s="9">
        <v>528</v>
      </c>
      <c r="V45" s="66"/>
      <c r="X45" s="82"/>
      <c r="Y45" s="37"/>
      <c r="Z45" s="83"/>
      <c r="AA45" s="84"/>
      <c r="AB45" s="84"/>
    </row>
    <row r="46" spans="1:28" ht="16.5" customHeight="1" x14ac:dyDescent="0.15">
      <c r="A46" s="67" t="s">
        <v>233</v>
      </c>
      <c r="B46" s="67"/>
      <c r="C46" s="37" t="s">
        <v>311</v>
      </c>
      <c r="D46" s="69"/>
      <c r="E46" s="2">
        <f t="shared" si="3"/>
        <v>4068</v>
      </c>
      <c r="F46" s="7">
        <v>1759</v>
      </c>
      <c r="G46" s="9">
        <v>2309</v>
      </c>
      <c r="H46" s="66" t="s">
        <v>95</v>
      </c>
      <c r="I46" s="67"/>
      <c r="J46" s="73" t="s">
        <v>369</v>
      </c>
      <c r="K46" s="37"/>
      <c r="L46" s="123">
        <f t="shared" si="0"/>
        <v>5754</v>
      </c>
      <c r="M46" s="7">
        <v>2621</v>
      </c>
      <c r="N46" s="8">
        <v>3133</v>
      </c>
      <c r="O46" s="67" t="s">
        <v>572</v>
      </c>
      <c r="P46" s="67"/>
      <c r="Q46" s="1" t="s">
        <v>573</v>
      </c>
      <c r="R46" s="70"/>
      <c r="S46" s="123">
        <f t="shared" si="1"/>
        <v>1348</v>
      </c>
      <c r="T46" s="7">
        <v>628</v>
      </c>
      <c r="U46" s="9">
        <v>720</v>
      </c>
      <c r="V46" s="66"/>
      <c r="X46" s="82"/>
      <c r="Y46" s="70"/>
      <c r="Z46" s="83"/>
      <c r="AA46" s="84"/>
      <c r="AB46" s="84"/>
    </row>
    <row r="47" spans="1:28" ht="16.5" customHeight="1" x14ac:dyDescent="0.15">
      <c r="A47" s="67" t="s">
        <v>234</v>
      </c>
      <c r="B47" s="67"/>
      <c r="C47" s="37" t="s">
        <v>574</v>
      </c>
      <c r="D47" s="69"/>
      <c r="E47" s="2">
        <f t="shared" si="3"/>
        <v>1886</v>
      </c>
      <c r="F47" s="7">
        <v>840</v>
      </c>
      <c r="G47" s="9">
        <v>1046</v>
      </c>
      <c r="H47" s="66" t="s">
        <v>96</v>
      </c>
      <c r="I47" s="67"/>
      <c r="J47" s="1" t="s">
        <v>370</v>
      </c>
      <c r="K47" s="37"/>
      <c r="L47" s="123">
        <f t="shared" si="0"/>
        <v>3513</v>
      </c>
      <c r="M47" s="7">
        <v>1502</v>
      </c>
      <c r="N47" s="8">
        <v>2011</v>
      </c>
      <c r="O47" s="67" t="s">
        <v>253</v>
      </c>
      <c r="P47" s="67"/>
      <c r="Q47" s="1" t="s">
        <v>575</v>
      </c>
      <c r="R47" s="70"/>
      <c r="S47" s="123">
        <f t="shared" si="1"/>
        <v>618</v>
      </c>
      <c r="T47" s="7">
        <v>288</v>
      </c>
      <c r="U47" s="9">
        <v>330</v>
      </c>
      <c r="V47" s="66"/>
      <c r="X47" s="82"/>
      <c r="Y47" s="70"/>
      <c r="Z47" s="83"/>
      <c r="AA47" s="84"/>
      <c r="AB47" s="84"/>
    </row>
    <row r="48" spans="1:28" ht="16.5" customHeight="1" x14ac:dyDescent="0.15">
      <c r="A48" s="67" t="s">
        <v>235</v>
      </c>
      <c r="B48" s="67"/>
      <c r="C48" s="37" t="s">
        <v>312</v>
      </c>
      <c r="D48" s="69"/>
      <c r="E48" s="2">
        <f t="shared" si="3"/>
        <v>1458</v>
      </c>
      <c r="F48" s="7">
        <v>626</v>
      </c>
      <c r="G48" s="9">
        <v>832</v>
      </c>
      <c r="H48" s="66" t="s">
        <v>97</v>
      </c>
      <c r="I48" s="67"/>
      <c r="J48" s="1" t="s">
        <v>371</v>
      </c>
      <c r="K48" s="37"/>
      <c r="L48" s="123">
        <f t="shared" si="0"/>
        <v>4608</v>
      </c>
      <c r="M48" s="7">
        <v>2052</v>
      </c>
      <c r="N48" s="8">
        <v>2556</v>
      </c>
      <c r="O48" s="67" t="s">
        <v>576</v>
      </c>
      <c r="P48" s="67"/>
      <c r="Q48" s="128" t="s">
        <v>577</v>
      </c>
      <c r="R48" s="70"/>
      <c r="S48" s="123">
        <f t="shared" si="1"/>
        <v>592</v>
      </c>
      <c r="T48" s="7">
        <v>263</v>
      </c>
      <c r="U48" s="9">
        <v>329</v>
      </c>
      <c r="V48" s="66"/>
      <c r="X48" s="82"/>
      <c r="Y48" s="70"/>
      <c r="Z48" s="83"/>
      <c r="AA48" s="84"/>
      <c r="AB48" s="84"/>
    </row>
    <row r="49" spans="1:28" ht="16.5" customHeight="1" x14ac:dyDescent="0.15">
      <c r="A49" s="67" t="s">
        <v>236</v>
      </c>
      <c r="B49" s="67"/>
      <c r="C49" s="85" t="s">
        <v>578</v>
      </c>
      <c r="D49" s="69"/>
      <c r="E49" s="2">
        <f t="shared" si="3"/>
        <v>4776</v>
      </c>
      <c r="F49" s="7">
        <v>1977</v>
      </c>
      <c r="G49" s="9">
        <v>2799</v>
      </c>
      <c r="H49" s="66" t="s">
        <v>98</v>
      </c>
      <c r="I49" s="67"/>
      <c r="J49" s="1" t="s">
        <v>372</v>
      </c>
      <c r="K49" s="37"/>
      <c r="L49" s="123">
        <f t="shared" si="0"/>
        <v>4849</v>
      </c>
      <c r="M49" s="7">
        <v>2125</v>
      </c>
      <c r="N49" s="8">
        <v>2724</v>
      </c>
      <c r="O49" s="67" t="s">
        <v>579</v>
      </c>
      <c r="P49" s="67"/>
      <c r="Q49" s="1" t="s">
        <v>580</v>
      </c>
      <c r="R49" s="70"/>
      <c r="S49" s="123">
        <f t="shared" si="1"/>
        <v>320</v>
      </c>
      <c r="T49" s="7">
        <v>156</v>
      </c>
      <c r="U49" s="9">
        <v>164</v>
      </c>
      <c r="V49" s="66"/>
      <c r="X49" s="82"/>
      <c r="Y49" s="70"/>
      <c r="Z49" s="83"/>
      <c r="AA49" s="84"/>
      <c r="AB49" s="84"/>
    </row>
    <row r="50" spans="1:28" ht="16.5" customHeight="1" x14ac:dyDescent="0.15">
      <c r="A50" s="67" t="s">
        <v>237</v>
      </c>
      <c r="B50" s="67"/>
      <c r="C50" s="85" t="s">
        <v>581</v>
      </c>
      <c r="D50" s="69"/>
      <c r="E50" s="2">
        <f t="shared" si="3"/>
        <v>4911</v>
      </c>
      <c r="F50" s="7">
        <v>2110</v>
      </c>
      <c r="G50" s="9">
        <v>2801</v>
      </c>
      <c r="H50" s="66" t="s">
        <v>99</v>
      </c>
      <c r="I50" s="67"/>
      <c r="J50" s="1" t="s">
        <v>313</v>
      </c>
      <c r="K50" s="37"/>
      <c r="L50" s="123">
        <f t="shared" si="0"/>
        <v>3878</v>
      </c>
      <c r="M50" s="7">
        <v>1734</v>
      </c>
      <c r="N50" s="8">
        <v>2144</v>
      </c>
      <c r="O50" s="67" t="s">
        <v>582</v>
      </c>
      <c r="P50" s="67"/>
      <c r="Q50" s="1" t="s">
        <v>583</v>
      </c>
      <c r="R50" s="70"/>
      <c r="S50" s="123">
        <f t="shared" si="1"/>
        <v>1319</v>
      </c>
      <c r="T50" s="7">
        <v>593</v>
      </c>
      <c r="U50" s="9">
        <v>726</v>
      </c>
      <c r="V50" s="66"/>
      <c r="X50" s="82"/>
      <c r="Y50" s="70"/>
      <c r="Z50" s="83"/>
      <c r="AA50" s="84"/>
      <c r="AB50" s="84"/>
    </row>
    <row r="51" spans="1:28" ht="16.5" customHeight="1" x14ac:dyDescent="0.15">
      <c r="A51" s="67" t="s">
        <v>238</v>
      </c>
      <c r="B51" s="67"/>
      <c r="C51" s="68" t="s">
        <v>584</v>
      </c>
      <c r="D51" s="69"/>
      <c r="E51" s="123">
        <f>+F51+G51</f>
        <v>4612</v>
      </c>
      <c r="F51" s="7">
        <v>1914</v>
      </c>
      <c r="G51" s="8">
        <v>2698</v>
      </c>
      <c r="H51" s="66" t="s">
        <v>100</v>
      </c>
      <c r="I51" s="67"/>
      <c r="J51" s="1" t="s">
        <v>314</v>
      </c>
      <c r="K51" s="70"/>
      <c r="L51" s="123">
        <f>+M51+N51</f>
        <v>5039</v>
      </c>
      <c r="M51" s="7">
        <v>2319</v>
      </c>
      <c r="N51" s="8">
        <v>2720</v>
      </c>
      <c r="O51" s="67" t="s">
        <v>585</v>
      </c>
      <c r="P51" s="67"/>
      <c r="Q51" s="1" t="s">
        <v>586</v>
      </c>
      <c r="R51" s="70"/>
      <c r="S51" s="123">
        <f>+T51+U51</f>
        <v>234</v>
      </c>
      <c r="T51" s="7">
        <v>102</v>
      </c>
      <c r="U51" s="8">
        <v>132</v>
      </c>
      <c r="V51" s="66"/>
      <c r="X51" s="82"/>
      <c r="Y51" s="70"/>
      <c r="Z51" s="83"/>
      <c r="AA51" s="84"/>
      <c r="AB51" s="84"/>
    </row>
    <row r="52" spans="1:28" ht="3.75" customHeight="1" thickBot="1" x14ac:dyDescent="0.2">
      <c r="A52" s="86"/>
      <c r="B52" s="86"/>
      <c r="C52" s="87"/>
      <c r="D52" s="88"/>
      <c r="E52" s="89"/>
      <c r="F52" s="4"/>
      <c r="G52" s="5"/>
      <c r="H52" s="90"/>
      <c r="I52" s="90"/>
      <c r="J52" s="90"/>
      <c r="K52" s="90"/>
      <c r="L52" s="91"/>
      <c r="M52" s="92"/>
      <c r="N52" s="92"/>
      <c r="O52" s="90"/>
      <c r="P52" s="90"/>
      <c r="Q52" s="90"/>
      <c r="R52" s="93"/>
      <c r="S52" s="91"/>
      <c r="T52" s="92"/>
      <c r="U52" s="92"/>
      <c r="V52" s="94"/>
      <c r="W52" s="86"/>
      <c r="X52" s="90"/>
      <c r="Y52" s="93"/>
      <c r="Z52" s="95"/>
      <c r="AA52" s="95"/>
      <c r="AB52" s="95"/>
    </row>
    <row r="53" spans="1:28" ht="11.25" customHeight="1" x14ac:dyDescent="0.15">
      <c r="A53" s="221" t="s">
        <v>450</v>
      </c>
      <c r="B53" s="221"/>
      <c r="C53" s="221"/>
      <c r="D53" s="221"/>
      <c r="E53" s="96"/>
      <c r="F53" s="96"/>
      <c r="G53" s="96"/>
      <c r="H53" s="96"/>
      <c r="I53" s="96"/>
      <c r="J53" s="96"/>
      <c r="K53" s="96"/>
      <c r="L53" s="96"/>
      <c r="M53" s="96"/>
      <c r="N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</row>
    <row r="54" spans="1:28" ht="14.25" customHeight="1" x14ac:dyDescent="0.15">
      <c r="A54" s="124"/>
      <c r="B54" s="124"/>
      <c r="C54" s="124"/>
      <c r="D54" s="124"/>
      <c r="E54" s="196"/>
      <c r="F54" s="196"/>
      <c r="G54" s="196"/>
      <c r="H54" s="124"/>
      <c r="I54" s="124"/>
      <c r="J54" s="195"/>
      <c r="K54" s="124"/>
      <c r="L54" s="197"/>
      <c r="M54" s="196"/>
      <c r="N54" s="196"/>
      <c r="O54" s="124"/>
      <c r="P54" s="124"/>
      <c r="Q54" s="124"/>
      <c r="R54" s="124"/>
      <c r="S54" s="196"/>
      <c r="T54" s="196"/>
      <c r="U54" s="196"/>
      <c r="V54" s="124"/>
      <c r="W54" s="124"/>
      <c r="X54" s="124"/>
      <c r="Y54" s="124"/>
      <c r="Z54" s="195"/>
      <c r="AA54" s="195"/>
      <c r="AB54" s="195"/>
    </row>
    <row r="55" spans="1:28" ht="14.25" customHeight="1" x14ac:dyDescent="0.15">
      <c r="A55" s="124"/>
      <c r="B55" s="124"/>
      <c r="C55" s="124"/>
      <c r="D55" s="124"/>
      <c r="E55" s="125"/>
      <c r="F55" s="125"/>
      <c r="G55" s="125"/>
      <c r="H55" s="126"/>
      <c r="I55" s="126"/>
      <c r="J55" s="126"/>
      <c r="K55" s="126"/>
      <c r="L55" s="125"/>
      <c r="M55" s="125"/>
      <c r="N55" s="125"/>
      <c r="O55" s="126"/>
      <c r="P55" s="126"/>
      <c r="Q55" s="126"/>
      <c r="R55" s="126"/>
      <c r="S55" s="125"/>
      <c r="T55" s="125"/>
      <c r="U55" s="125"/>
      <c r="V55" s="126"/>
      <c r="W55" s="126"/>
      <c r="X55" s="126"/>
      <c r="Y55" s="126"/>
      <c r="Z55" s="125"/>
      <c r="AA55" s="125"/>
      <c r="AB55" s="125"/>
    </row>
    <row r="56" spans="1:28" ht="14.25" customHeight="1" x14ac:dyDescent="0.15"/>
    <row r="57" spans="1:28" ht="14.25" customHeight="1" x14ac:dyDescent="0.15">
      <c r="E57" s="64"/>
      <c r="F57" s="64"/>
      <c r="G57" s="64"/>
    </row>
    <row r="58" spans="1:28" ht="14.25" customHeight="1" x14ac:dyDescent="0.15"/>
    <row r="59" spans="1:28" ht="14.25" customHeight="1" x14ac:dyDescent="0.15"/>
    <row r="60" spans="1:28" ht="14.25" customHeight="1" x14ac:dyDescent="0.15"/>
    <row r="61" spans="1:28" ht="4.5" customHeight="1" x14ac:dyDescent="0.15"/>
    <row r="62" spans="1:28" ht="14.25" customHeight="1" x14ac:dyDescent="0.15"/>
    <row r="63" spans="1:28" ht="14.25" customHeight="1" x14ac:dyDescent="0.15"/>
    <row r="64" spans="1:28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100" ht="4.5" customHeight="1" x14ac:dyDescent="0.15"/>
  </sheetData>
  <mergeCells count="17">
    <mergeCell ref="A1:N1"/>
    <mergeCell ref="O1:AB1"/>
    <mergeCell ref="C3:N3"/>
    <mergeCell ref="O3:AB3"/>
    <mergeCell ref="A4:N4"/>
    <mergeCell ref="O4:AB4"/>
    <mergeCell ref="A53:D53"/>
    <mergeCell ref="A5:N5"/>
    <mergeCell ref="O5:AB5"/>
    <mergeCell ref="A6:D7"/>
    <mergeCell ref="E6:G6"/>
    <mergeCell ref="H6:K7"/>
    <mergeCell ref="L6:N6"/>
    <mergeCell ref="O6:R7"/>
    <mergeCell ref="S6:U6"/>
    <mergeCell ref="V6:Y7"/>
    <mergeCell ref="Z6:AB6"/>
  </mergeCells>
  <phoneticPr fontId="4"/>
  <pageMargins left="0.25" right="0.25" top="0.75" bottom="0.75" header="0.3" footer="0.3"/>
  <pageSetup paperSize="8" scale="99" orientation="landscape" r:id="rId1"/>
  <ignoredErrors>
    <ignoredError sqref="A15:C51 H9:H52 O9:O51 V9:V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5"/>
  <sheetViews>
    <sheetView showGridLines="0" zoomScaleNormal="100" zoomScaleSheetLayoutView="90" workbookViewId="0">
      <selection sqref="A1:N1"/>
    </sheetView>
  </sheetViews>
  <sheetFormatPr defaultColWidth="4.375" defaultRowHeight="13.5" x14ac:dyDescent="0.15"/>
  <cols>
    <col min="1" max="1" width="2.125" style="134" customWidth="1"/>
    <col min="2" max="2" width="2" style="134" customWidth="1"/>
    <col min="3" max="3" width="17.125" style="134" customWidth="1"/>
    <col min="4" max="4" width="1.875" style="134" customWidth="1"/>
    <col min="5" max="9" width="7.375" style="134" customWidth="1"/>
    <col min="10" max="11" width="1.875" style="134" customWidth="1"/>
    <col min="12" max="12" width="18.125" style="133" customWidth="1"/>
    <col min="13" max="13" width="1.875" style="133" customWidth="1"/>
    <col min="14" max="18" width="7.5" style="134" customWidth="1"/>
    <col min="19" max="20" width="1.875" style="134" customWidth="1"/>
    <col min="21" max="21" width="18.125" style="134" customWidth="1"/>
    <col min="22" max="22" width="1.875" style="134" customWidth="1"/>
    <col min="23" max="27" width="7.5" style="134" customWidth="1"/>
    <col min="28" max="16384" width="4.375" style="134"/>
  </cols>
  <sheetData>
    <row r="1" spans="1:27" s="132" customFormat="1" ht="17.25" x14ac:dyDescent="0.15">
      <c r="A1" s="234" t="s">
        <v>459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5" t="s">
        <v>7</v>
      </c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</row>
    <row r="2" spans="1:27" s="133" customFormat="1" ht="15" customHeight="1" x14ac:dyDescent="0.15">
      <c r="A2" s="236" t="s">
        <v>462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</row>
    <row r="3" spans="1:27" ht="11.25" customHeight="1" thickBot="1" x14ac:dyDescent="0.2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 t="s">
        <v>8</v>
      </c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27" ht="12" customHeight="1" x14ac:dyDescent="0.15">
      <c r="A4" s="241" t="s">
        <v>463</v>
      </c>
      <c r="B4" s="242"/>
      <c r="C4" s="242"/>
      <c r="D4" s="243"/>
      <c r="E4" s="246" t="s">
        <v>0</v>
      </c>
      <c r="F4" s="248" t="s">
        <v>9</v>
      </c>
      <c r="G4" s="249"/>
      <c r="H4" s="239" t="s">
        <v>10</v>
      </c>
      <c r="I4" s="135" t="s">
        <v>11</v>
      </c>
      <c r="J4" s="239" t="s">
        <v>463</v>
      </c>
      <c r="K4" s="242"/>
      <c r="L4" s="242"/>
      <c r="M4" s="243"/>
      <c r="N4" s="252" t="s">
        <v>0</v>
      </c>
      <c r="O4" s="254" t="s">
        <v>9</v>
      </c>
      <c r="P4" s="249"/>
      <c r="Q4" s="255" t="s">
        <v>10</v>
      </c>
      <c r="R4" s="136" t="s">
        <v>11</v>
      </c>
      <c r="S4" s="239" t="s">
        <v>464</v>
      </c>
      <c r="T4" s="242"/>
      <c r="U4" s="242"/>
      <c r="V4" s="243"/>
      <c r="W4" s="246" t="s">
        <v>0</v>
      </c>
      <c r="X4" s="248" t="s">
        <v>9</v>
      </c>
      <c r="Y4" s="258"/>
      <c r="Z4" s="239" t="s">
        <v>10</v>
      </c>
      <c r="AA4" s="135" t="s">
        <v>11</v>
      </c>
    </row>
    <row r="5" spans="1:27" ht="12" customHeight="1" x14ac:dyDescent="0.15">
      <c r="A5" s="244"/>
      <c r="B5" s="244"/>
      <c r="C5" s="244"/>
      <c r="D5" s="245"/>
      <c r="E5" s="247"/>
      <c r="F5" s="137" t="s">
        <v>12</v>
      </c>
      <c r="G5" s="138" t="s">
        <v>13</v>
      </c>
      <c r="H5" s="240"/>
      <c r="I5" s="138" t="s">
        <v>14</v>
      </c>
      <c r="J5" s="250"/>
      <c r="K5" s="251"/>
      <c r="L5" s="251"/>
      <c r="M5" s="245"/>
      <c r="N5" s="253"/>
      <c r="O5" s="139" t="s">
        <v>15</v>
      </c>
      <c r="P5" s="140" t="s">
        <v>16</v>
      </c>
      <c r="Q5" s="256"/>
      <c r="R5" s="137" t="s">
        <v>14</v>
      </c>
      <c r="S5" s="257"/>
      <c r="T5" s="251"/>
      <c r="U5" s="251"/>
      <c r="V5" s="247"/>
      <c r="W5" s="247"/>
      <c r="X5" s="137" t="s">
        <v>15</v>
      </c>
      <c r="Y5" s="138" t="s">
        <v>16</v>
      </c>
      <c r="Z5" s="240"/>
      <c r="AA5" s="138" t="s">
        <v>14</v>
      </c>
    </row>
    <row r="6" spans="1:27" ht="11.25" customHeight="1" x14ac:dyDescent="0.15">
      <c r="A6" s="141"/>
      <c r="B6" s="141"/>
      <c r="C6" s="141"/>
      <c r="D6" s="142"/>
      <c r="E6" s="141"/>
      <c r="F6" s="143"/>
      <c r="G6" s="143"/>
      <c r="H6" s="143"/>
      <c r="I6" s="143"/>
      <c r="J6" s="144"/>
      <c r="K6" s="145"/>
      <c r="L6" s="145"/>
      <c r="M6" s="142"/>
      <c r="N6" s="141"/>
      <c r="O6" s="143"/>
      <c r="P6" s="143"/>
      <c r="Q6" s="143"/>
      <c r="R6" s="143"/>
      <c r="S6" s="146"/>
      <c r="T6" s="145"/>
      <c r="U6" s="145"/>
      <c r="V6" s="141"/>
      <c r="W6" s="144"/>
      <c r="X6" s="143"/>
      <c r="Y6" s="143"/>
      <c r="Z6" s="143"/>
      <c r="AA6" s="143"/>
    </row>
    <row r="7" spans="1:27" ht="11.25" customHeight="1" x14ac:dyDescent="0.15">
      <c r="A7" s="259" t="s">
        <v>17</v>
      </c>
      <c r="B7" s="259"/>
      <c r="C7" s="261"/>
      <c r="D7" s="147"/>
      <c r="E7" s="18">
        <f>F7+G7+H7+I7</f>
        <v>3099</v>
      </c>
      <c r="F7" s="18">
        <f>F10+X56</f>
        <v>1585</v>
      </c>
      <c r="G7" s="18">
        <f>G10+Y56</f>
        <v>609</v>
      </c>
      <c r="H7" s="18">
        <f>H10+Z56</f>
        <v>123</v>
      </c>
      <c r="I7" s="18">
        <f>I10+AA56</f>
        <v>782</v>
      </c>
      <c r="J7" s="148"/>
      <c r="K7" s="262" t="s">
        <v>276</v>
      </c>
      <c r="L7" s="262"/>
      <c r="M7" s="149"/>
      <c r="N7" s="21">
        <f t="shared" ref="N7:N14" si="0">SUM(O7:R7)</f>
        <v>150</v>
      </c>
      <c r="O7" s="21">
        <f>SUM(O8:O19)</f>
        <v>80</v>
      </c>
      <c r="P7" s="21">
        <f>SUM(P8:P19)</f>
        <v>16</v>
      </c>
      <c r="Q7" s="21">
        <f>SUM(Q8:Q19)</f>
        <v>54</v>
      </c>
      <c r="R7" s="21">
        <f>SUM(R8:R19)</f>
        <v>0</v>
      </c>
      <c r="S7" s="150"/>
      <c r="T7" s="263" t="s">
        <v>465</v>
      </c>
      <c r="U7" s="263"/>
      <c r="V7" s="149"/>
      <c r="W7" s="25">
        <f>SUM(W8:W11)</f>
        <v>112</v>
      </c>
      <c r="X7" s="19">
        <f>SUM(X8:X11)</f>
        <v>20</v>
      </c>
      <c r="Y7" s="19">
        <f t="shared" ref="Y7:AA7" si="1">SUM(Y8:Y11)</f>
        <v>92</v>
      </c>
      <c r="Z7" s="19">
        <f t="shared" si="1"/>
        <v>0</v>
      </c>
      <c r="AA7" s="19">
        <f t="shared" si="1"/>
        <v>0</v>
      </c>
    </row>
    <row r="8" spans="1:27" ht="11.25" customHeight="1" x14ac:dyDescent="0.15">
      <c r="A8" s="151"/>
      <c r="B8" s="151"/>
      <c r="C8" s="152"/>
      <c r="D8" s="147"/>
      <c r="E8" s="18"/>
      <c r="F8" s="18"/>
      <c r="G8" s="18"/>
      <c r="H8" s="18"/>
      <c r="I8" s="18"/>
      <c r="J8" s="148"/>
      <c r="K8" s="153"/>
      <c r="L8" s="154" t="s">
        <v>60</v>
      </c>
      <c r="M8" s="149"/>
      <c r="N8" s="21">
        <f t="shared" si="0"/>
        <v>29</v>
      </c>
      <c r="O8" s="22">
        <v>16</v>
      </c>
      <c r="P8" s="21">
        <v>0</v>
      </c>
      <c r="Q8" s="21">
        <v>13</v>
      </c>
      <c r="R8" s="21">
        <v>0</v>
      </c>
      <c r="S8" s="150"/>
      <c r="U8" s="155" t="s">
        <v>64</v>
      </c>
      <c r="V8" s="149"/>
      <c r="W8" s="25">
        <f t="shared" ref="W8:W11" si="2">SUM(X8:AA8)</f>
        <v>23</v>
      </c>
      <c r="X8" s="19">
        <v>14</v>
      </c>
      <c r="Y8" s="19">
        <v>9</v>
      </c>
      <c r="Z8" s="18">
        <v>0</v>
      </c>
      <c r="AA8" s="19">
        <v>0</v>
      </c>
    </row>
    <row r="9" spans="1:27" ht="11.25" customHeight="1" x14ac:dyDescent="0.15">
      <c r="A9" s="264"/>
      <c r="B9" s="265"/>
      <c r="C9" s="265"/>
      <c r="D9" s="156"/>
      <c r="E9" s="18"/>
      <c r="F9" s="18"/>
      <c r="G9" s="18"/>
      <c r="H9" s="18"/>
      <c r="I9" s="18"/>
      <c r="J9" s="157" t="s">
        <v>466</v>
      </c>
      <c r="K9" s="153"/>
      <c r="L9" s="154" t="s">
        <v>277</v>
      </c>
      <c r="M9" s="149"/>
      <c r="N9" s="21">
        <f t="shared" si="0"/>
        <v>4</v>
      </c>
      <c r="O9" s="22">
        <v>4</v>
      </c>
      <c r="P9" s="21">
        <v>0</v>
      </c>
      <c r="Q9" s="22">
        <v>0</v>
      </c>
      <c r="R9" s="21">
        <v>0</v>
      </c>
      <c r="S9" s="150"/>
      <c r="U9" s="155" t="s">
        <v>37</v>
      </c>
      <c r="V9" s="156"/>
      <c r="W9" s="25">
        <f t="shared" si="2"/>
        <v>36</v>
      </c>
      <c r="X9" s="18">
        <v>0</v>
      </c>
      <c r="Y9" s="18">
        <v>36</v>
      </c>
      <c r="Z9" s="18">
        <v>0</v>
      </c>
      <c r="AA9" s="19">
        <v>0</v>
      </c>
    </row>
    <row r="10" spans="1:27" ht="11.25" customHeight="1" x14ac:dyDescent="0.15">
      <c r="A10" s="264" t="s">
        <v>18</v>
      </c>
      <c r="B10" s="264"/>
      <c r="C10" s="265"/>
      <c r="D10" s="156"/>
      <c r="E10" s="18">
        <f>SUM(F10:I10)</f>
        <v>2125</v>
      </c>
      <c r="F10" s="18">
        <f>F12+F14+F21+F30+F38+F48+F58+F64+O7+O21+O27+O36+O42+O52+O58+O64+X7+X13+X30+X36+X47+X54</f>
        <v>1413</v>
      </c>
      <c r="G10" s="18">
        <f>G12+G14+G21+G30+G38+G48+G58+G64+P7+P21+P27+P36+P42+P52+P58+P64+Y7+Y13+Y30+Y36+Y47+Y54</f>
        <v>447</v>
      </c>
      <c r="H10" s="18">
        <f t="shared" ref="H10:I10" si="3">H12+H14+H21+H30+H38+H48+H58+H64+Q7+Q21+Q27+Q36+Q42+Q52+Q58+Q64+Z7+Z13+Z30+Z36+Z47+Z54</f>
        <v>122</v>
      </c>
      <c r="I10" s="18">
        <f t="shared" si="3"/>
        <v>143</v>
      </c>
      <c r="J10" s="150"/>
      <c r="K10" s="153"/>
      <c r="L10" s="154" t="s">
        <v>176</v>
      </c>
      <c r="M10" s="149"/>
      <c r="N10" s="21">
        <f t="shared" si="0"/>
        <v>14</v>
      </c>
      <c r="O10" s="22">
        <v>4</v>
      </c>
      <c r="P10" s="21">
        <v>0</v>
      </c>
      <c r="Q10" s="21">
        <v>10</v>
      </c>
      <c r="R10" s="21">
        <v>0</v>
      </c>
      <c r="S10" s="150"/>
      <c r="U10" s="155" t="s">
        <v>386</v>
      </c>
      <c r="V10" s="149"/>
      <c r="W10" s="25">
        <f t="shared" si="2"/>
        <v>22</v>
      </c>
      <c r="X10" s="18">
        <v>0</v>
      </c>
      <c r="Y10" s="18">
        <v>22</v>
      </c>
      <c r="Z10" s="18">
        <v>0</v>
      </c>
      <c r="AA10" s="19">
        <v>0</v>
      </c>
    </row>
    <row r="11" spans="1:27" ht="11.25" customHeight="1" x14ac:dyDescent="0.15">
      <c r="A11" s="158"/>
      <c r="B11" s="158"/>
      <c r="C11" s="159"/>
      <c r="D11" s="156"/>
      <c r="E11" s="18"/>
      <c r="F11" s="18"/>
      <c r="G11" s="18"/>
      <c r="H11" s="18"/>
      <c r="I11" s="18"/>
      <c r="J11" s="150"/>
      <c r="K11" s="153"/>
      <c r="L11" s="154" t="s">
        <v>53</v>
      </c>
      <c r="M11" s="149"/>
      <c r="N11" s="21">
        <f t="shared" si="0"/>
        <v>23</v>
      </c>
      <c r="O11" s="22">
        <v>2</v>
      </c>
      <c r="P11" s="21">
        <v>11</v>
      </c>
      <c r="Q11" s="21">
        <v>10</v>
      </c>
      <c r="R11" s="21">
        <v>0</v>
      </c>
      <c r="S11" s="150"/>
      <c r="U11" s="160" t="s">
        <v>285</v>
      </c>
      <c r="V11" s="161"/>
      <c r="W11" s="25">
        <f t="shared" si="2"/>
        <v>31</v>
      </c>
      <c r="X11" s="19">
        <v>6</v>
      </c>
      <c r="Y11" s="19">
        <v>25</v>
      </c>
      <c r="Z11" s="18">
        <v>0</v>
      </c>
      <c r="AA11" s="19">
        <v>0</v>
      </c>
    </row>
    <row r="12" spans="1:27" ht="11.25" customHeight="1" x14ac:dyDescent="0.15">
      <c r="A12" s="162"/>
      <c r="B12" s="264" t="s">
        <v>179</v>
      </c>
      <c r="C12" s="266"/>
      <c r="D12" s="163"/>
      <c r="E12" s="18">
        <f t="shared" ref="E12" si="4">SUM(F12:I12)</f>
        <v>10</v>
      </c>
      <c r="F12" s="19">
        <v>7</v>
      </c>
      <c r="G12" s="18">
        <v>0</v>
      </c>
      <c r="H12" s="18">
        <v>0</v>
      </c>
      <c r="I12" s="18">
        <v>3</v>
      </c>
      <c r="J12" s="150"/>
      <c r="K12" s="153"/>
      <c r="L12" s="155" t="s">
        <v>195</v>
      </c>
      <c r="M12" s="149"/>
      <c r="N12" s="21">
        <f t="shared" si="0"/>
        <v>36</v>
      </c>
      <c r="O12" s="21">
        <v>34</v>
      </c>
      <c r="P12" s="21">
        <v>0</v>
      </c>
      <c r="Q12" s="21">
        <v>2</v>
      </c>
      <c r="R12" s="21">
        <v>0</v>
      </c>
      <c r="S12" s="150"/>
      <c r="T12" s="164"/>
      <c r="V12" s="149"/>
      <c r="W12" s="25"/>
      <c r="X12" s="18"/>
      <c r="Y12" s="19"/>
      <c r="Z12" s="18"/>
      <c r="AA12" s="18"/>
    </row>
    <row r="13" spans="1:27" ht="11.25" customHeight="1" x14ac:dyDescent="0.15">
      <c r="A13" s="158"/>
      <c r="B13" s="158"/>
      <c r="C13" s="158"/>
      <c r="D13" s="149"/>
      <c r="E13" s="18"/>
      <c r="F13" s="19"/>
      <c r="G13" s="18"/>
      <c r="H13" s="18"/>
      <c r="I13" s="18"/>
      <c r="J13" s="150"/>
      <c r="L13" s="155" t="s">
        <v>175</v>
      </c>
      <c r="M13" s="149"/>
      <c r="N13" s="21">
        <f t="shared" si="0"/>
        <v>13</v>
      </c>
      <c r="O13" s="21">
        <v>13</v>
      </c>
      <c r="P13" s="21">
        <v>0</v>
      </c>
      <c r="Q13" s="21">
        <v>0</v>
      </c>
      <c r="R13" s="21">
        <v>0</v>
      </c>
      <c r="S13" s="150"/>
      <c r="T13" s="260" t="s">
        <v>405</v>
      </c>
      <c r="U13" s="260"/>
      <c r="V13" s="149"/>
      <c r="W13" s="25">
        <f>SUM(X13:AA13)</f>
        <v>373</v>
      </c>
      <c r="X13" s="18">
        <f>SUM(X14:X28)</f>
        <v>262</v>
      </c>
      <c r="Y13" s="18">
        <f>SUM(Y14:Y28)</f>
        <v>46</v>
      </c>
      <c r="Z13" s="18">
        <f>SUM(Z14:Z28)</f>
        <v>28</v>
      </c>
      <c r="AA13" s="18">
        <f>SUM(AA14:AA28)</f>
        <v>37</v>
      </c>
    </row>
    <row r="14" spans="1:27" ht="11.25" customHeight="1" x14ac:dyDescent="0.15">
      <c r="A14" s="158"/>
      <c r="B14" s="264" t="s">
        <v>467</v>
      </c>
      <c r="C14" s="264"/>
      <c r="D14" s="149"/>
      <c r="E14" s="18">
        <f t="shared" ref="E14:E19" si="5">SUM(F14:I14)</f>
        <v>36</v>
      </c>
      <c r="F14" s="19">
        <f>SUM(F15:F19)</f>
        <v>33</v>
      </c>
      <c r="G14" s="18">
        <f t="shared" ref="G14:I14" si="6">SUM(G15:G19)</f>
        <v>1</v>
      </c>
      <c r="H14" s="18">
        <f t="shared" si="6"/>
        <v>0</v>
      </c>
      <c r="I14" s="18">
        <f t="shared" si="6"/>
        <v>2</v>
      </c>
      <c r="J14" s="150"/>
      <c r="K14" s="153"/>
      <c r="L14" s="155" t="s">
        <v>54</v>
      </c>
      <c r="M14" s="134"/>
      <c r="N14" s="23">
        <f t="shared" si="0"/>
        <v>9</v>
      </c>
      <c r="O14" s="24">
        <v>0</v>
      </c>
      <c r="P14" s="21">
        <v>5</v>
      </c>
      <c r="Q14" s="22">
        <v>4</v>
      </c>
      <c r="R14" s="21">
        <v>0</v>
      </c>
      <c r="S14" s="150"/>
      <c r="U14" s="155" t="s">
        <v>288</v>
      </c>
      <c r="V14" s="149"/>
      <c r="W14" s="25">
        <f>SUM(X14:AA14)</f>
        <v>23</v>
      </c>
      <c r="X14" s="19">
        <v>22</v>
      </c>
      <c r="Y14" s="18">
        <v>1</v>
      </c>
      <c r="Z14" s="18">
        <v>0</v>
      </c>
      <c r="AA14" s="18">
        <v>0</v>
      </c>
    </row>
    <row r="15" spans="1:27" ht="11.25" customHeight="1" x14ac:dyDescent="0.15">
      <c r="A15" s="158"/>
      <c r="B15" s="158"/>
      <c r="C15" s="158" t="s">
        <v>468</v>
      </c>
      <c r="D15" s="149"/>
      <c r="E15" s="18">
        <f t="shared" si="5"/>
        <v>11</v>
      </c>
      <c r="F15" s="19">
        <v>9</v>
      </c>
      <c r="G15" s="18">
        <v>0</v>
      </c>
      <c r="H15" s="18">
        <v>0</v>
      </c>
      <c r="I15" s="18">
        <v>2</v>
      </c>
      <c r="J15" s="150"/>
      <c r="K15" s="153"/>
      <c r="L15" s="155" t="s">
        <v>24</v>
      </c>
      <c r="M15" s="134"/>
      <c r="N15" s="23">
        <f t="shared" ref="N15:N24" si="7">SUM(O15:R15)</f>
        <v>7</v>
      </c>
      <c r="O15" s="24">
        <v>5</v>
      </c>
      <c r="P15" s="21">
        <v>0</v>
      </c>
      <c r="Q15" s="22">
        <v>2</v>
      </c>
      <c r="R15" s="21">
        <v>0</v>
      </c>
      <c r="S15" s="150"/>
      <c r="U15" s="155" t="s">
        <v>406</v>
      </c>
      <c r="V15" s="156"/>
      <c r="W15" s="25">
        <f>SUM(X15:AA15)</f>
        <v>34</v>
      </c>
      <c r="X15" s="18">
        <v>5</v>
      </c>
      <c r="Y15" s="18">
        <v>1</v>
      </c>
      <c r="Z15" s="18">
        <v>28</v>
      </c>
      <c r="AA15" s="18">
        <v>0</v>
      </c>
    </row>
    <row r="16" spans="1:27" ht="11.25" customHeight="1" x14ac:dyDescent="0.15">
      <c r="A16" s="158"/>
      <c r="B16" s="158"/>
      <c r="C16" s="158" t="s">
        <v>469</v>
      </c>
      <c r="D16" s="149"/>
      <c r="E16" s="18">
        <f t="shared" si="5"/>
        <v>12</v>
      </c>
      <c r="F16" s="19">
        <v>12</v>
      </c>
      <c r="G16" s="18">
        <v>0</v>
      </c>
      <c r="H16" s="18">
        <v>0</v>
      </c>
      <c r="I16" s="18">
        <v>0</v>
      </c>
      <c r="J16" s="150"/>
      <c r="K16" s="153"/>
      <c r="L16" s="165" t="s">
        <v>69</v>
      </c>
      <c r="M16" s="134"/>
      <c r="N16" s="23">
        <f t="shared" si="7"/>
        <v>1</v>
      </c>
      <c r="O16" s="24">
        <v>0</v>
      </c>
      <c r="P16" s="21">
        <v>0</v>
      </c>
      <c r="Q16" s="22">
        <v>1</v>
      </c>
      <c r="R16" s="21">
        <v>0</v>
      </c>
      <c r="S16" s="150"/>
      <c r="U16" s="155" t="s">
        <v>407</v>
      </c>
      <c r="V16" s="156"/>
      <c r="W16" s="25">
        <f t="shared" ref="W16:W28" si="8">SUM(X16:AA16)</f>
        <v>53</v>
      </c>
      <c r="X16" s="18">
        <v>52</v>
      </c>
      <c r="Y16" s="18">
        <v>1</v>
      </c>
      <c r="Z16" s="18">
        <v>0</v>
      </c>
      <c r="AA16" s="18">
        <v>0</v>
      </c>
    </row>
    <row r="17" spans="1:27" ht="11.25" customHeight="1" x14ac:dyDescent="0.15">
      <c r="A17" s="158"/>
      <c r="B17" s="158"/>
      <c r="C17" s="158" t="s">
        <v>470</v>
      </c>
      <c r="D17" s="149"/>
      <c r="E17" s="18">
        <f t="shared" si="5"/>
        <v>3</v>
      </c>
      <c r="F17" s="19">
        <v>3</v>
      </c>
      <c r="G17" s="18">
        <v>0</v>
      </c>
      <c r="H17" s="18">
        <v>0</v>
      </c>
      <c r="I17" s="18">
        <v>0</v>
      </c>
      <c r="J17" s="150"/>
      <c r="K17" s="153"/>
      <c r="L17" s="165" t="s">
        <v>70</v>
      </c>
      <c r="M17" s="134"/>
      <c r="N17" s="23">
        <f t="shared" si="7"/>
        <v>3</v>
      </c>
      <c r="O17" s="24">
        <v>0</v>
      </c>
      <c r="P17" s="21">
        <v>0</v>
      </c>
      <c r="Q17" s="21">
        <v>3</v>
      </c>
      <c r="R17" s="21">
        <v>0</v>
      </c>
      <c r="S17" s="150"/>
      <c r="U17" s="155" t="s">
        <v>408</v>
      </c>
      <c r="V17" s="161"/>
      <c r="W17" s="25">
        <f t="shared" si="8"/>
        <v>45</v>
      </c>
      <c r="X17" s="19">
        <v>45</v>
      </c>
      <c r="Y17" s="19">
        <v>0</v>
      </c>
      <c r="Z17" s="18">
        <v>0</v>
      </c>
      <c r="AA17" s="18">
        <v>0</v>
      </c>
    </row>
    <row r="18" spans="1:27" ht="11.25" customHeight="1" x14ac:dyDescent="0.15">
      <c r="A18" s="158"/>
      <c r="B18" s="158"/>
      <c r="C18" s="158" t="s">
        <v>471</v>
      </c>
      <c r="D18" s="149"/>
      <c r="E18" s="18">
        <f t="shared" si="5"/>
        <v>6</v>
      </c>
      <c r="F18" s="19">
        <v>5</v>
      </c>
      <c r="G18" s="18">
        <v>1</v>
      </c>
      <c r="H18" s="18">
        <v>0</v>
      </c>
      <c r="I18" s="18">
        <v>0</v>
      </c>
      <c r="J18" s="150"/>
      <c r="K18" s="153"/>
      <c r="L18" s="155" t="s">
        <v>71</v>
      </c>
      <c r="M18" s="134"/>
      <c r="N18" s="23">
        <f>SUM(O18:R18)</f>
        <v>1</v>
      </c>
      <c r="O18" s="24">
        <v>0</v>
      </c>
      <c r="P18" s="21">
        <v>0</v>
      </c>
      <c r="Q18" s="21">
        <v>1</v>
      </c>
      <c r="R18" s="21">
        <v>0</v>
      </c>
      <c r="S18" s="150"/>
      <c r="U18" s="155" t="s">
        <v>409</v>
      </c>
      <c r="V18" s="161"/>
      <c r="W18" s="25">
        <f t="shared" si="8"/>
        <v>63</v>
      </c>
      <c r="X18" s="19">
        <v>6</v>
      </c>
      <c r="Y18" s="19">
        <v>20</v>
      </c>
      <c r="Z18" s="18">
        <v>0</v>
      </c>
      <c r="AA18" s="19">
        <v>37</v>
      </c>
    </row>
    <row r="19" spans="1:27" ht="11.25" customHeight="1" x14ac:dyDescent="0.15">
      <c r="A19" s="158"/>
      <c r="B19" s="158"/>
      <c r="C19" s="158" t="s">
        <v>19</v>
      </c>
      <c r="D19" s="149"/>
      <c r="E19" s="18">
        <f t="shared" si="5"/>
        <v>4</v>
      </c>
      <c r="F19" s="19">
        <v>4</v>
      </c>
      <c r="G19" s="18">
        <v>0</v>
      </c>
      <c r="H19" s="18">
        <v>0</v>
      </c>
      <c r="I19" s="18">
        <v>0</v>
      </c>
      <c r="J19" s="150"/>
      <c r="K19" s="153"/>
      <c r="L19" s="155" t="s">
        <v>273</v>
      </c>
      <c r="M19" s="166"/>
      <c r="N19" s="23">
        <f t="shared" si="7"/>
        <v>10</v>
      </c>
      <c r="O19" s="24">
        <v>2</v>
      </c>
      <c r="P19" s="21">
        <v>0</v>
      </c>
      <c r="Q19" s="21">
        <v>8</v>
      </c>
      <c r="R19" s="21">
        <v>0</v>
      </c>
      <c r="S19" s="150"/>
      <c r="U19" s="155" t="s">
        <v>410</v>
      </c>
      <c r="V19" s="149"/>
      <c r="W19" s="25">
        <f t="shared" si="8"/>
        <v>30</v>
      </c>
      <c r="X19" s="19">
        <v>7</v>
      </c>
      <c r="Y19" s="19">
        <v>23</v>
      </c>
      <c r="Z19" s="18">
        <v>0</v>
      </c>
      <c r="AA19" s="18">
        <v>0</v>
      </c>
    </row>
    <row r="20" spans="1:27" ht="11.25" customHeight="1" x14ac:dyDescent="0.15">
      <c r="A20" s="158"/>
      <c r="B20" s="158"/>
      <c r="C20" s="158"/>
      <c r="D20" s="149"/>
      <c r="E20" s="18"/>
      <c r="F20" s="19"/>
      <c r="G20" s="18"/>
      <c r="H20" s="18"/>
      <c r="I20" s="18"/>
      <c r="J20" s="150"/>
      <c r="K20" s="153"/>
      <c r="L20" s="166"/>
      <c r="M20" s="166"/>
      <c r="N20" s="23"/>
      <c r="O20" s="24"/>
      <c r="P20" s="21"/>
      <c r="Q20" s="21"/>
      <c r="R20" s="21"/>
      <c r="S20" s="150"/>
      <c r="U20" s="155" t="s">
        <v>411</v>
      </c>
      <c r="V20" s="149"/>
      <c r="W20" s="25">
        <f t="shared" si="8"/>
        <v>54</v>
      </c>
      <c r="X20" s="19">
        <v>54</v>
      </c>
      <c r="Y20" s="19">
        <v>0</v>
      </c>
      <c r="Z20" s="18">
        <v>0</v>
      </c>
      <c r="AA20" s="18">
        <v>0</v>
      </c>
    </row>
    <row r="21" spans="1:27" ht="11.25" customHeight="1" x14ac:dyDescent="0.15">
      <c r="A21" s="158"/>
      <c r="B21" s="259" t="s">
        <v>184</v>
      </c>
      <c r="C21" s="259"/>
      <c r="D21" s="149"/>
      <c r="E21" s="18">
        <f>SUM(F21:I21)</f>
        <v>63</v>
      </c>
      <c r="F21" s="19">
        <f>SUM(F22:F28)</f>
        <v>59</v>
      </c>
      <c r="G21" s="19">
        <f>SUM(G22:G28)</f>
        <v>4</v>
      </c>
      <c r="H21" s="19">
        <f>SUM(H22:H28)</f>
        <v>0</v>
      </c>
      <c r="I21" s="19">
        <f>SUM(I22:I28)</f>
        <v>0</v>
      </c>
      <c r="J21" s="150"/>
      <c r="K21" s="262" t="s">
        <v>72</v>
      </c>
      <c r="L21" s="262"/>
      <c r="M21" s="166"/>
      <c r="N21" s="23">
        <f>SUM(O21:R21)</f>
        <v>131</v>
      </c>
      <c r="O21" s="24">
        <f>SUM(O22:O25)</f>
        <v>59</v>
      </c>
      <c r="P21" s="24">
        <f>SUM(P22:P25)</f>
        <v>63</v>
      </c>
      <c r="Q21" s="24">
        <f>SUM(Q22:Q25)</f>
        <v>4</v>
      </c>
      <c r="R21" s="24">
        <f>SUM(R22:R25)</f>
        <v>5</v>
      </c>
      <c r="S21" s="150"/>
      <c r="U21" s="155" t="s">
        <v>412</v>
      </c>
      <c r="V21" s="149"/>
      <c r="W21" s="25">
        <f t="shared" si="8"/>
        <v>20</v>
      </c>
      <c r="X21" s="19">
        <v>20</v>
      </c>
      <c r="Y21" s="19">
        <v>0</v>
      </c>
      <c r="Z21" s="18">
        <v>0</v>
      </c>
      <c r="AA21" s="18">
        <v>0</v>
      </c>
    </row>
    <row r="22" spans="1:27" ht="11.25" customHeight="1" x14ac:dyDescent="0.15">
      <c r="A22" s="158"/>
      <c r="B22" s="158"/>
      <c r="C22" s="158" t="s">
        <v>385</v>
      </c>
      <c r="D22" s="149"/>
      <c r="E22" s="18">
        <f>SUM(F22:I22)</f>
        <v>21</v>
      </c>
      <c r="F22" s="18">
        <v>20</v>
      </c>
      <c r="G22" s="18">
        <v>1</v>
      </c>
      <c r="H22" s="18">
        <v>0</v>
      </c>
      <c r="I22" s="18">
        <v>0</v>
      </c>
      <c r="J22" s="150"/>
      <c r="K22" s="153"/>
      <c r="L22" s="154" t="s">
        <v>73</v>
      </c>
      <c r="M22" s="166"/>
      <c r="N22" s="23">
        <f t="shared" si="7"/>
        <v>31</v>
      </c>
      <c r="O22" s="24">
        <v>24</v>
      </c>
      <c r="P22" s="21">
        <v>5</v>
      </c>
      <c r="Q22" s="22">
        <v>1</v>
      </c>
      <c r="R22" s="21">
        <v>1</v>
      </c>
      <c r="S22" s="150"/>
      <c r="T22" s="154"/>
      <c r="U22" s="158" t="s">
        <v>413</v>
      </c>
      <c r="V22" s="156"/>
      <c r="W22" s="25">
        <f t="shared" si="8"/>
        <v>5</v>
      </c>
      <c r="X22" s="18">
        <v>5</v>
      </c>
      <c r="Y22" s="19">
        <v>0</v>
      </c>
      <c r="Z22" s="18">
        <v>0</v>
      </c>
      <c r="AA22" s="18">
        <v>0</v>
      </c>
    </row>
    <row r="23" spans="1:27" ht="11.25" customHeight="1" x14ac:dyDescent="0.15">
      <c r="A23" s="158"/>
      <c r="B23" s="158"/>
      <c r="C23" s="158" t="s">
        <v>391</v>
      </c>
      <c r="D23" s="149"/>
      <c r="E23" s="18">
        <f t="shared" ref="E23:E28" si="9">SUM(F23:I23)</f>
        <v>4</v>
      </c>
      <c r="F23" s="18">
        <v>4</v>
      </c>
      <c r="G23" s="18">
        <v>0</v>
      </c>
      <c r="H23" s="18">
        <v>0</v>
      </c>
      <c r="I23" s="18">
        <v>0</v>
      </c>
      <c r="J23" s="150"/>
      <c r="K23" s="153"/>
      <c r="L23" s="154" t="s">
        <v>177</v>
      </c>
      <c r="M23" s="156"/>
      <c r="N23" s="23">
        <f t="shared" si="7"/>
        <v>7</v>
      </c>
      <c r="O23" s="21">
        <v>5</v>
      </c>
      <c r="P23" s="21">
        <v>0</v>
      </c>
      <c r="Q23" s="21">
        <v>2</v>
      </c>
      <c r="R23" s="21">
        <v>0</v>
      </c>
      <c r="S23" s="150"/>
      <c r="U23" s="158" t="s">
        <v>414</v>
      </c>
      <c r="V23" s="156"/>
      <c r="W23" s="25">
        <f t="shared" si="8"/>
        <v>5</v>
      </c>
      <c r="X23" s="18">
        <v>5</v>
      </c>
      <c r="Y23" s="19">
        <v>0</v>
      </c>
      <c r="Z23" s="18">
        <v>0</v>
      </c>
      <c r="AA23" s="18">
        <v>0</v>
      </c>
    </row>
    <row r="24" spans="1:27" ht="11.25" customHeight="1" x14ac:dyDescent="0.15">
      <c r="A24" s="158"/>
      <c r="B24" s="158"/>
      <c r="C24" s="158" t="s">
        <v>451</v>
      </c>
      <c r="D24" s="149"/>
      <c r="E24" s="18">
        <f t="shared" si="9"/>
        <v>3</v>
      </c>
      <c r="F24" s="18">
        <v>3</v>
      </c>
      <c r="G24" s="18">
        <v>0</v>
      </c>
      <c r="H24" s="18">
        <v>0</v>
      </c>
      <c r="I24" s="18">
        <v>0</v>
      </c>
      <c r="J24" s="150"/>
      <c r="L24" s="154" t="s">
        <v>74</v>
      </c>
      <c r="M24" s="149"/>
      <c r="N24" s="23">
        <f t="shared" si="7"/>
        <v>84</v>
      </c>
      <c r="O24" s="21">
        <v>23</v>
      </c>
      <c r="P24" s="21">
        <v>58</v>
      </c>
      <c r="Q24" s="21">
        <v>1</v>
      </c>
      <c r="R24" s="21">
        <v>2</v>
      </c>
      <c r="S24" s="150"/>
      <c r="U24" s="158" t="s">
        <v>416</v>
      </c>
      <c r="V24" s="156"/>
      <c r="W24" s="25">
        <f t="shared" si="8"/>
        <v>18</v>
      </c>
      <c r="X24" s="19">
        <v>18</v>
      </c>
      <c r="Y24" s="19">
        <v>0</v>
      </c>
      <c r="Z24" s="18">
        <v>0</v>
      </c>
      <c r="AA24" s="18">
        <v>0</v>
      </c>
    </row>
    <row r="25" spans="1:27" ht="11.25" customHeight="1" x14ac:dyDescent="0.15">
      <c r="A25" s="158"/>
      <c r="B25" s="158"/>
      <c r="C25" s="158" t="s">
        <v>392</v>
      </c>
      <c r="D25" s="149"/>
      <c r="E25" s="18">
        <f t="shared" si="9"/>
        <v>7</v>
      </c>
      <c r="F25" s="18">
        <v>4</v>
      </c>
      <c r="G25" s="18">
        <v>3</v>
      </c>
      <c r="H25" s="18">
        <v>0</v>
      </c>
      <c r="I25" s="18">
        <v>0</v>
      </c>
      <c r="J25" s="150"/>
      <c r="L25" s="154" t="s">
        <v>75</v>
      </c>
      <c r="M25" s="134"/>
      <c r="N25" s="23">
        <f>SUM(O25:R25)</f>
        <v>9</v>
      </c>
      <c r="O25" s="21">
        <v>7</v>
      </c>
      <c r="P25" s="21">
        <v>0</v>
      </c>
      <c r="Q25" s="21">
        <v>0</v>
      </c>
      <c r="R25" s="21">
        <v>2</v>
      </c>
      <c r="S25" s="150"/>
      <c r="U25" s="158" t="s">
        <v>417</v>
      </c>
      <c r="V25" s="156"/>
      <c r="W25" s="25">
        <f t="shared" si="8"/>
        <v>8</v>
      </c>
      <c r="X25" s="18">
        <v>8</v>
      </c>
      <c r="Y25" s="19">
        <v>0</v>
      </c>
      <c r="Z25" s="18">
        <v>0</v>
      </c>
      <c r="AA25" s="18">
        <v>0</v>
      </c>
    </row>
    <row r="26" spans="1:27" ht="11.25" customHeight="1" x14ac:dyDescent="0.15">
      <c r="A26" s="158"/>
      <c r="B26" s="158"/>
      <c r="C26" s="158" t="s">
        <v>289</v>
      </c>
      <c r="D26" s="149"/>
      <c r="E26" s="18">
        <f t="shared" si="9"/>
        <v>12</v>
      </c>
      <c r="F26" s="19">
        <v>12</v>
      </c>
      <c r="G26" s="19">
        <v>0</v>
      </c>
      <c r="H26" s="18">
        <v>0</v>
      </c>
      <c r="I26" s="18">
        <v>0</v>
      </c>
      <c r="J26" s="150"/>
      <c r="K26" s="153"/>
      <c r="M26" s="134"/>
      <c r="N26" s="23"/>
      <c r="O26" s="24"/>
      <c r="P26" s="24"/>
      <c r="Q26" s="21"/>
      <c r="R26" s="21"/>
      <c r="S26" s="150"/>
      <c r="U26" s="158" t="s">
        <v>418</v>
      </c>
      <c r="V26" s="149"/>
      <c r="W26" s="25">
        <f t="shared" si="8"/>
        <v>5</v>
      </c>
      <c r="X26" s="18">
        <v>5</v>
      </c>
      <c r="Y26" s="19">
        <v>0</v>
      </c>
      <c r="Z26" s="18">
        <v>0</v>
      </c>
      <c r="AA26" s="18">
        <v>0</v>
      </c>
    </row>
    <row r="27" spans="1:27" ht="11.25" customHeight="1" x14ac:dyDescent="0.15">
      <c r="A27" s="158"/>
      <c r="B27" s="158"/>
      <c r="C27" s="158" t="s">
        <v>472</v>
      </c>
      <c r="D27" s="149"/>
      <c r="E27" s="18">
        <f t="shared" si="9"/>
        <v>3</v>
      </c>
      <c r="F27" s="19">
        <v>3</v>
      </c>
      <c r="G27" s="19">
        <v>0</v>
      </c>
      <c r="H27" s="18">
        <v>0</v>
      </c>
      <c r="I27" s="18">
        <v>0</v>
      </c>
      <c r="J27" s="150"/>
      <c r="K27" s="262" t="s">
        <v>382</v>
      </c>
      <c r="L27" s="262"/>
      <c r="M27" s="134"/>
      <c r="N27" s="23">
        <f>SUM(O27:R27)</f>
        <v>188</v>
      </c>
      <c r="O27" s="24">
        <f>SUM(O28:O34)</f>
        <v>48</v>
      </c>
      <c r="P27" s="24">
        <f>SUM(P28:P34)</f>
        <v>52</v>
      </c>
      <c r="Q27" s="24">
        <f>SUM(Q28:Q34)</f>
        <v>0</v>
      </c>
      <c r="R27" s="24">
        <f>SUM(R28:R34)</f>
        <v>88</v>
      </c>
      <c r="S27" s="150"/>
      <c r="U27" s="158" t="s">
        <v>421</v>
      </c>
      <c r="V27" s="156"/>
      <c r="W27" s="25">
        <f t="shared" si="8"/>
        <v>5</v>
      </c>
      <c r="X27" s="18">
        <v>5</v>
      </c>
      <c r="Y27" s="19">
        <v>0</v>
      </c>
      <c r="Z27" s="18">
        <v>0</v>
      </c>
      <c r="AA27" s="18">
        <v>0</v>
      </c>
    </row>
    <row r="28" spans="1:27" ht="11.25" customHeight="1" x14ac:dyDescent="0.15">
      <c r="A28" s="158"/>
      <c r="B28" s="158"/>
      <c r="C28" s="158" t="s">
        <v>29</v>
      </c>
      <c r="D28" s="149"/>
      <c r="E28" s="18">
        <f t="shared" si="9"/>
        <v>13</v>
      </c>
      <c r="F28" s="18">
        <v>13</v>
      </c>
      <c r="G28" s="18">
        <v>0</v>
      </c>
      <c r="H28" s="18">
        <v>0</v>
      </c>
      <c r="I28" s="18">
        <v>0</v>
      </c>
      <c r="J28" s="150"/>
      <c r="K28" s="153"/>
      <c r="L28" s="154" t="s">
        <v>383</v>
      </c>
      <c r="M28" s="134"/>
      <c r="N28" s="23">
        <f t="shared" ref="N28:N34" si="10">SUM(O28:R28)</f>
        <v>27</v>
      </c>
      <c r="O28" s="24">
        <v>18</v>
      </c>
      <c r="P28" s="24">
        <v>9</v>
      </c>
      <c r="Q28" s="24">
        <v>0</v>
      </c>
      <c r="R28" s="21">
        <v>0</v>
      </c>
      <c r="S28" s="150"/>
      <c r="U28" s="158" t="s">
        <v>422</v>
      </c>
      <c r="V28" s="156"/>
      <c r="W28" s="25">
        <f t="shared" si="8"/>
        <v>5</v>
      </c>
      <c r="X28" s="18">
        <v>5</v>
      </c>
      <c r="Y28" s="19">
        <v>0</v>
      </c>
      <c r="Z28" s="18">
        <v>0</v>
      </c>
      <c r="AA28" s="18">
        <v>0</v>
      </c>
    </row>
    <row r="29" spans="1:27" ht="11.25" customHeight="1" x14ac:dyDescent="0.15">
      <c r="A29" s="158"/>
      <c r="B29" s="151"/>
      <c r="D29" s="156"/>
      <c r="E29" s="18"/>
      <c r="F29" s="19"/>
      <c r="G29" s="18"/>
      <c r="H29" s="18"/>
      <c r="I29" s="18"/>
      <c r="J29" s="150"/>
      <c r="K29" s="153"/>
      <c r="L29" s="154" t="s">
        <v>31</v>
      </c>
      <c r="M29" s="166"/>
      <c r="N29" s="23">
        <f t="shared" si="10"/>
        <v>30</v>
      </c>
      <c r="O29" s="24">
        <v>19</v>
      </c>
      <c r="P29" s="21">
        <v>11</v>
      </c>
      <c r="Q29" s="24">
        <v>0</v>
      </c>
      <c r="R29" s="21">
        <v>0</v>
      </c>
      <c r="S29" s="150"/>
      <c r="T29" s="154"/>
      <c r="V29" s="161"/>
      <c r="W29" s="25"/>
      <c r="X29" s="18"/>
      <c r="Y29" s="18"/>
      <c r="Z29" s="18"/>
      <c r="AA29" s="18"/>
    </row>
    <row r="30" spans="1:27" ht="11.25" customHeight="1" x14ac:dyDescent="0.15">
      <c r="A30" s="158"/>
      <c r="B30" s="259" t="s">
        <v>27</v>
      </c>
      <c r="C30" s="259"/>
      <c r="D30" s="149"/>
      <c r="E30" s="18">
        <f>SUM(F30:I30)</f>
        <v>83</v>
      </c>
      <c r="F30" s="19">
        <f>SUM(F31:F36)</f>
        <v>83</v>
      </c>
      <c r="G30" s="19">
        <f>SUM(G31:G36)</f>
        <v>0</v>
      </c>
      <c r="H30" s="19">
        <f>SUM(H31:H36)</f>
        <v>0</v>
      </c>
      <c r="I30" s="19">
        <f>SUM(I31:I36)</f>
        <v>0</v>
      </c>
      <c r="J30" s="150"/>
      <c r="K30" s="153"/>
      <c r="L30" s="154" t="s">
        <v>178</v>
      </c>
      <c r="M30" s="166"/>
      <c r="N30" s="23">
        <f t="shared" si="10"/>
        <v>14</v>
      </c>
      <c r="O30" s="24">
        <v>4</v>
      </c>
      <c r="P30" s="21">
        <v>8</v>
      </c>
      <c r="Q30" s="24">
        <v>0</v>
      </c>
      <c r="R30" s="21">
        <v>2</v>
      </c>
      <c r="S30" s="150"/>
      <c r="T30" s="260" t="s">
        <v>432</v>
      </c>
      <c r="U30" s="260"/>
      <c r="V30" s="161"/>
      <c r="W30" s="25">
        <f>SUM(X30:AA30)</f>
        <v>48</v>
      </c>
      <c r="X30" s="18">
        <f>SUM(X31:X34)</f>
        <v>36</v>
      </c>
      <c r="Y30" s="18">
        <f>SUM(Y31:Y34)</f>
        <v>6</v>
      </c>
      <c r="Z30" s="18">
        <f>SUM(Z31:Z34)</f>
        <v>6</v>
      </c>
      <c r="AA30" s="18">
        <f>SUM(AA31:AA34)</f>
        <v>0</v>
      </c>
    </row>
    <row r="31" spans="1:27" ht="11.25" customHeight="1" x14ac:dyDescent="0.15">
      <c r="A31" s="158"/>
      <c r="B31" s="167"/>
      <c r="C31" s="158" t="s">
        <v>288</v>
      </c>
      <c r="D31" s="149"/>
      <c r="E31" s="18">
        <f>SUM(F31:I31)</f>
        <v>16</v>
      </c>
      <c r="F31" s="19">
        <v>16</v>
      </c>
      <c r="G31" s="18">
        <v>0</v>
      </c>
      <c r="H31" s="18">
        <v>0</v>
      </c>
      <c r="I31" s="18">
        <v>0</v>
      </c>
      <c r="J31" s="150"/>
      <c r="K31" s="166"/>
      <c r="L31" s="154" t="s">
        <v>33</v>
      </c>
      <c r="M31" s="168"/>
      <c r="N31" s="23">
        <f t="shared" si="10"/>
        <v>57</v>
      </c>
      <c r="O31" s="21">
        <v>3</v>
      </c>
      <c r="P31" s="24">
        <v>8</v>
      </c>
      <c r="Q31" s="24">
        <v>0</v>
      </c>
      <c r="R31" s="21">
        <v>46</v>
      </c>
      <c r="S31" s="150"/>
      <c r="T31" s="154"/>
      <c r="U31" s="155" t="s">
        <v>406</v>
      </c>
      <c r="V31" s="161"/>
      <c r="W31" s="25">
        <f t="shared" ref="W31:W34" si="11">SUM(X31:AA31)</f>
        <v>25</v>
      </c>
      <c r="X31" s="18">
        <v>19</v>
      </c>
      <c r="Y31" s="18">
        <v>0</v>
      </c>
      <c r="Z31" s="18">
        <v>6</v>
      </c>
      <c r="AA31" s="18">
        <v>0</v>
      </c>
    </row>
    <row r="32" spans="1:27" ht="11.25" customHeight="1" x14ac:dyDescent="0.15">
      <c r="A32" s="158"/>
      <c r="B32" s="158"/>
      <c r="C32" s="155" t="s">
        <v>28</v>
      </c>
      <c r="D32" s="149"/>
      <c r="E32" s="18">
        <f>SUM(F32:I32)</f>
        <v>20</v>
      </c>
      <c r="F32" s="19">
        <v>20</v>
      </c>
      <c r="G32" s="18">
        <v>0</v>
      </c>
      <c r="H32" s="18">
        <v>0</v>
      </c>
      <c r="I32" s="18">
        <v>0</v>
      </c>
      <c r="J32" s="150"/>
      <c r="K32" s="153"/>
      <c r="L32" s="154" t="s">
        <v>35</v>
      </c>
      <c r="M32" s="168"/>
      <c r="N32" s="23">
        <f t="shared" si="10"/>
        <v>50</v>
      </c>
      <c r="O32" s="24">
        <v>3</v>
      </c>
      <c r="P32" s="21">
        <v>7</v>
      </c>
      <c r="Q32" s="24">
        <v>0</v>
      </c>
      <c r="R32" s="21">
        <v>40</v>
      </c>
      <c r="S32" s="150"/>
      <c r="U32" s="155" t="s">
        <v>433</v>
      </c>
      <c r="V32" s="156"/>
      <c r="W32" s="25">
        <f t="shared" si="11"/>
        <v>8</v>
      </c>
      <c r="X32" s="18">
        <v>2</v>
      </c>
      <c r="Y32" s="18">
        <v>6</v>
      </c>
      <c r="Z32" s="18">
        <v>0</v>
      </c>
      <c r="AA32" s="18">
        <v>0</v>
      </c>
    </row>
    <row r="33" spans="1:27" ht="11.25" customHeight="1" x14ac:dyDescent="0.15">
      <c r="A33" s="158"/>
      <c r="C33" s="154" t="s">
        <v>403</v>
      </c>
      <c r="D33" s="149"/>
      <c r="E33" s="18">
        <f t="shared" ref="E33:E36" si="12">SUM(F33:I33)</f>
        <v>3</v>
      </c>
      <c r="F33" s="19">
        <v>3</v>
      </c>
      <c r="G33" s="18">
        <v>0</v>
      </c>
      <c r="H33" s="18">
        <v>0</v>
      </c>
      <c r="I33" s="18">
        <v>0</v>
      </c>
      <c r="J33" s="150"/>
      <c r="K33" s="155"/>
      <c r="L33" s="154" t="s">
        <v>36</v>
      </c>
      <c r="M33" s="168"/>
      <c r="N33" s="23">
        <f t="shared" si="10"/>
        <v>8</v>
      </c>
      <c r="O33" s="21">
        <v>1</v>
      </c>
      <c r="P33" s="21">
        <v>7</v>
      </c>
      <c r="Q33" s="24">
        <v>0</v>
      </c>
      <c r="R33" s="21">
        <v>0</v>
      </c>
      <c r="S33" s="150"/>
      <c r="U33" s="158" t="s">
        <v>420</v>
      </c>
      <c r="V33" s="169"/>
      <c r="W33" s="25">
        <f t="shared" si="11"/>
        <v>5</v>
      </c>
      <c r="X33" s="18">
        <v>5</v>
      </c>
      <c r="Y33" s="18">
        <v>0</v>
      </c>
      <c r="Z33" s="18">
        <v>0</v>
      </c>
      <c r="AA33" s="18">
        <v>0</v>
      </c>
    </row>
    <row r="34" spans="1:27" ht="11.25" customHeight="1" x14ac:dyDescent="0.15">
      <c r="A34" s="158"/>
      <c r="B34" s="167"/>
      <c r="C34" s="158" t="s">
        <v>61</v>
      </c>
      <c r="D34" s="149"/>
      <c r="E34" s="18">
        <f t="shared" si="12"/>
        <v>10</v>
      </c>
      <c r="F34" s="19">
        <v>10</v>
      </c>
      <c r="G34" s="18">
        <v>0</v>
      </c>
      <c r="H34" s="18">
        <v>0</v>
      </c>
      <c r="I34" s="18">
        <v>0</v>
      </c>
      <c r="J34" s="150"/>
      <c r="K34" s="155"/>
      <c r="L34" s="170" t="s">
        <v>38</v>
      </c>
      <c r="M34" s="168"/>
      <c r="N34" s="23">
        <f t="shared" si="10"/>
        <v>2</v>
      </c>
      <c r="O34" s="21">
        <v>0</v>
      </c>
      <c r="P34" s="21">
        <v>2</v>
      </c>
      <c r="Q34" s="24">
        <v>0</v>
      </c>
      <c r="R34" s="21">
        <v>0</v>
      </c>
      <c r="S34" s="150"/>
      <c r="T34" s="166"/>
      <c r="U34" s="158" t="s">
        <v>423</v>
      </c>
      <c r="V34" s="169"/>
      <c r="W34" s="25">
        <f t="shared" si="11"/>
        <v>10</v>
      </c>
      <c r="X34" s="18">
        <v>10</v>
      </c>
      <c r="Y34" s="18">
        <v>0</v>
      </c>
      <c r="Z34" s="18">
        <v>0</v>
      </c>
      <c r="AA34" s="18">
        <v>0</v>
      </c>
    </row>
    <row r="35" spans="1:27" ht="11.25" customHeight="1" x14ac:dyDescent="0.15">
      <c r="A35" s="158"/>
      <c r="B35" s="158"/>
      <c r="C35" s="158" t="s">
        <v>185</v>
      </c>
      <c r="D35" s="149"/>
      <c r="E35" s="18">
        <f t="shared" si="12"/>
        <v>13</v>
      </c>
      <c r="F35" s="19">
        <v>13</v>
      </c>
      <c r="G35" s="18">
        <v>0</v>
      </c>
      <c r="H35" s="18">
        <v>0</v>
      </c>
      <c r="I35" s="18">
        <v>0</v>
      </c>
      <c r="J35" s="150"/>
      <c r="K35" s="155"/>
      <c r="M35" s="168"/>
      <c r="N35" s="23"/>
      <c r="O35" s="21"/>
      <c r="P35" s="21"/>
      <c r="Q35" s="24"/>
      <c r="R35" s="21"/>
      <c r="S35" s="150"/>
      <c r="T35" s="155"/>
      <c r="V35" s="169"/>
      <c r="W35" s="25"/>
      <c r="X35" s="18"/>
      <c r="Y35" s="18"/>
      <c r="Z35" s="18"/>
      <c r="AA35" s="18"/>
    </row>
    <row r="36" spans="1:27" ht="11.25" customHeight="1" x14ac:dyDescent="0.15">
      <c r="A36" s="158"/>
      <c r="B36" s="158"/>
      <c r="C36" s="158" t="s">
        <v>25</v>
      </c>
      <c r="D36" s="156"/>
      <c r="E36" s="18">
        <f t="shared" si="12"/>
        <v>21</v>
      </c>
      <c r="F36" s="19">
        <v>21</v>
      </c>
      <c r="G36" s="18">
        <v>0</v>
      </c>
      <c r="H36" s="18">
        <v>0</v>
      </c>
      <c r="I36" s="18">
        <v>0</v>
      </c>
      <c r="J36" s="150"/>
      <c r="K36" s="263" t="s">
        <v>56</v>
      </c>
      <c r="L36" s="263"/>
      <c r="M36" s="168"/>
      <c r="N36" s="23">
        <f t="shared" ref="N36:N40" si="13">SUM(O36:R36)</f>
        <v>42</v>
      </c>
      <c r="O36" s="22">
        <f>SUM(O37:O40)</f>
        <v>42</v>
      </c>
      <c r="P36" s="22">
        <f>SUM(P37:P40)</f>
        <v>0</v>
      </c>
      <c r="Q36" s="22">
        <f>SUM(Q37:Q40)</f>
        <v>0</v>
      </c>
      <c r="R36" s="22">
        <f>SUM(R37:R40)</f>
        <v>0</v>
      </c>
      <c r="S36" s="150"/>
      <c r="T36" s="260" t="s">
        <v>434</v>
      </c>
      <c r="U36" s="260"/>
      <c r="V36" s="169"/>
      <c r="W36" s="25">
        <f>SUM(X36:AA36)</f>
        <v>95</v>
      </c>
      <c r="X36" s="18">
        <f>SUM(X37:X45)</f>
        <v>79</v>
      </c>
      <c r="Y36" s="18">
        <f>SUM(Y37:Y45)</f>
        <v>8</v>
      </c>
      <c r="Z36" s="18">
        <f>SUM(Z37:Z45)</f>
        <v>8</v>
      </c>
      <c r="AA36" s="18">
        <f>SUM(AA37:AA45)</f>
        <v>0</v>
      </c>
    </row>
    <row r="37" spans="1:27" ht="11.25" customHeight="1" x14ac:dyDescent="0.15">
      <c r="A37" s="158"/>
      <c r="B37" s="167"/>
      <c r="C37" s="167"/>
      <c r="D37" s="149"/>
      <c r="J37" s="150"/>
      <c r="L37" s="154" t="s">
        <v>278</v>
      </c>
      <c r="M37" s="156"/>
      <c r="N37" s="21">
        <f t="shared" si="13"/>
        <v>19</v>
      </c>
      <c r="O37" s="21">
        <v>19</v>
      </c>
      <c r="P37" s="21">
        <v>0</v>
      </c>
      <c r="Q37" s="21">
        <v>0</v>
      </c>
      <c r="R37" s="21">
        <v>0</v>
      </c>
      <c r="S37" s="150"/>
      <c r="T37" s="155"/>
      <c r="U37" s="155" t="s">
        <v>406</v>
      </c>
      <c r="V37" s="169"/>
      <c r="W37" s="25">
        <f t="shared" ref="W37:W52" si="14">SUM(X37:AA37)</f>
        <v>31</v>
      </c>
      <c r="X37" s="18">
        <v>23</v>
      </c>
      <c r="Y37" s="18">
        <v>0</v>
      </c>
      <c r="Z37" s="18">
        <v>8</v>
      </c>
      <c r="AA37" s="18">
        <v>0</v>
      </c>
    </row>
    <row r="38" spans="1:27" ht="11.25" customHeight="1" x14ac:dyDescent="0.15">
      <c r="A38" s="158"/>
      <c r="B38" s="259" t="s">
        <v>186</v>
      </c>
      <c r="C38" s="259"/>
      <c r="D38" s="149"/>
      <c r="E38" s="18">
        <f>SUM(F38:I38)</f>
        <v>209</v>
      </c>
      <c r="F38" s="19">
        <f>SUM(F39:F46)</f>
        <v>206</v>
      </c>
      <c r="G38" s="19">
        <f>SUM(G39:G46)</f>
        <v>3</v>
      </c>
      <c r="H38" s="19">
        <f>SUM(H39:H46)</f>
        <v>0</v>
      </c>
      <c r="I38" s="19">
        <f>SUM(I39:I46)</f>
        <v>0</v>
      </c>
      <c r="J38" s="150"/>
      <c r="L38" s="154" t="s">
        <v>436</v>
      </c>
      <c r="M38" s="149"/>
      <c r="N38" s="21">
        <f t="shared" si="13"/>
        <v>12</v>
      </c>
      <c r="O38" s="21">
        <v>12</v>
      </c>
      <c r="P38" s="21">
        <v>0</v>
      </c>
      <c r="Q38" s="21">
        <v>0</v>
      </c>
      <c r="R38" s="21">
        <v>0</v>
      </c>
      <c r="S38" s="150"/>
      <c r="T38" s="155"/>
      <c r="U38" s="155" t="s">
        <v>433</v>
      </c>
      <c r="V38" s="169"/>
      <c r="W38" s="25">
        <f t="shared" si="14"/>
        <v>13</v>
      </c>
      <c r="X38" s="18">
        <v>5</v>
      </c>
      <c r="Y38" s="18">
        <v>8</v>
      </c>
      <c r="Z38" s="18">
        <v>0</v>
      </c>
      <c r="AA38" s="18">
        <v>0</v>
      </c>
    </row>
    <row r="39" spans="1:27" ht="11.25" customHeight="1" x14ac:dyDescent="0.15">
      <c r="A39" s="158"/>
      <c r="B39" s="158"/>
      <c r="C39" s="158" t="s">
        <v>187</v>
      </c>
      <c r="D39" s="149"/>
      <c r="E39" s="18">
        <f t="shared" ref="E39:E46" si="15">SUM(F39:I39)</f>
        <v>19</v>
      </c>
      <c r="F39" s="19">
        <v>19</v>
      </c>
      <c r="G39" s="19">
        <v>0</v>
      </c>
      <c r="H39" s="19">
        <v>0</v>
      </c>
      <c r="I39" s="18">
        <v>0</v>
      </c>
      <c r="J39" s="150"/>
      <c r="K39" s="166"/>
      <c r="L39" s="154" t="s">
        <v>402</v>
      </c>
      <c r="M39" s="149"/>
      <c r="N39" s="21">
        <f t="shared" si="13"/>
        <v>4</v>
      </c>
      <c r="O39" s="21">
        <v>4</v>
      </c>
      <c r="P39" s="21">
        <v>0</v>
      </c>
      <c r="Q39" s="21">
        <v>0</v>
      </c>
      <c r="R39" s="21">
        <v>0</v>
      </c>
      <c r="S39" s="150"/>
      <c r="T39" s="155"/>
      <c r="U39" s="158" t="s">
        <v>415</v>
      </c>
      <c r="V39" s="156"/>
      <c r="W39" s="25">
        <f t="shared" si="14"/>
        <v>5</v>
      </c>
      <c r="X39" s="18">
        <v>5</v>
      </c>
      <c r="Y39" s="18">
        <v>0</v>
      </c>
      <c r="Z39" s="18">
        <v>0</v>
      </c>
      <c r="AA39" s="18">
        <v>0</v>
      </c>
    </row>
    <row r="40" spans="1:27" ht="11.25" customHeight="1" x14ac:dyDescent="0.15">
      <c r="A40" s="158"/>
      <c r="B40" s="158"/>
      <c r="C40" s="158" t="s">
        <v>379</v>
      </c>
      <c r="D40" s="149"/>
      <c r="E40" s="18">
        <f t="shared" si="15"/>
        <v>10</v>
      </c>
      <c r="F40" s="18">
        <v>10</v>
      </c>
      <c r="G40" s="19">
        <v>0</v>
      </c>
      <c r="H40" s="19">
        <v>0</v>
      </c>
      <c r="I40" s="18">
        <v>0</v>
      </c>
      <c r="J40" s="150"/>
      <c r="L40" s="154" t="s">
        <v>40</v>
      </c>
      <c r="M40" s="149"/>
      <c r="N40" s="21">
        <f t="shared" si="13"/>
        <v>7</v>
      </c>
      <c r="O40" s="22">
        <v>7</v>
      </c>
      <c r="P40" s="21">
        <v>0</v>
      </c>
      <c r="Q40" s="21">
        <v>0</v>
      </c>
      <c r="R40" s="21">
        <v>0</v>
      </c>
      <c r="S40" s="150"/>
      <c r="T40" s="155"/>
      <c r="U40" s="158" t="s">
        <v>419</v>
      </c>
      <c r="V40" s="156"/>
      <c r="W40" s="25">
        <f t="shared" si="14"/>
        <v>5</v>
      </c>
      <c r="X40" s="18">
        <v>5</v>
      </c>
      <c r="Y40" s="18">
        <v>0</v>
      </c>
      <c r="Z40" s="18">
        <v>0</v>
      </c>
      <c r="AA40" s="18">
        <v>0</v>
      </c>
    </row>
    <row r="41" spans="1:27" ht="11.25" customHeight="1" x14ac:dyDescent="0.15">
      <c r="A41" s="158"/>
      <c r="B41" s="158"/>
      <c r="C41" s="158" t="s">
        <v>188</v>
      </c>
      <c r="D41" s="149"/>
      <c r="E41" s="18">
        <f t="shared" si="15"/>
        <v>25</v>
      </c>
      <c r="F41" s="18">
        <v>25</v>
      </c>
      <c r="G41" s="18">
        <v>0</v>
      </c>
      <c r="H41" s="19">
        <v>0</v>
      </c>
      <c r="I41" s="18">
        <v>0</v>
      </c>
      <c r="J41" s="150"/>
      <c r="K41" s="155"/>
      <c r="M41" s="149"/>
      <c r="N41" s="21"/>
      <c r="O41" s="22"/>
      <c r="P41" s="21"/>
      <c r="Q41" s="22"/>
      <c r="R41" s="21"/>
      <c r="S41" s="150"/>
      <c r="T41" s="155"/>
      <c r="U41" s="158" t="s">
        <v>425</v>
      </c>
      <c r="V41" s="169"/>
      <c r="W41" s="25">
        <f t="shared" si="14"/>
        <v>9</v>
      </c>
      <c r="X41" s="18">
        <v>9</v>
      </c>
      <c r="Y41" s="18">
        <v>0</v>
      </c>
      <c r="Z41" s="18">
        <v>0</v>
      </c>
      <c r="AA41" s="18">
        <v>0</v>
      </c>
    </row>
    <row r="42" spans="1:27" ht="11.25" customHeight="1" x14ac:dyDescent="0.15">
      <c r="A42" s="158"/>
      <c r="B42" s="158"/>
      <c r="C42" s="158" t="s">
        <v>393</v>
      </c>
      <c r="D42" s="149"/>
      <c r="E42" s="18">
        <f t="shared" si="15"/>
        <v>3</v>
      </c>
      <c r="F42" s="19">
        <v>0</v>
      </c>
      <c r="G42" s="19">
        <v>3</v>
      </c>
      <c r="H42" s="19">
        <v>0</v>
      </c>
      <c r="I42" s="18">
        <v>0</v>
      </c>
      <c r="J42" s="150"/>
      <c r="K42" s="263" t="s">
        <v>180</v>
      </c>
      <c r="L42" s="263"/>
      <c r="M42" s="149"/>
      <c r="N42" s="21">
        <f>SUM(O42:R42)</f>
        <v>62</v>
      </c>
      <c r="O42" s="22">
        <f>SUM(O43:O50)</f>
        <v>46</v>
      </c>
      <c r="P42" s="22">
        <f>SUM(P43:P50)</f>
        <v>15</v>
      </c>
      <c r="Q42" s="22">
        <f>SUM(Q43:Q50)</f>
        <v>0</v>
      </c>
      <c r="R42" s="22">
        <f>SUM(R43:R50)</f>
        <v>1</v>
      </c>
      <c r="S42" s="150"/>
      <c r="T42" s="155"/>
      <c r="U42" s="158" t="s">
        <v>426</v>
      </c>
      <c r="V42" s="169"/>
      <c r="W42" s="25">
        <f t="shared" si="14"/>
        <v>7</v>
      </c>
      <c r="X42" s="18">
        <v>7</v>
      </c>
      <c r="Y42" s="18">
        <v>0</v>
      </c>
      <c r="Z42" s="18">
        <v>0</v>
      </c>
      <c r="AA42" s="18">
        <v>0</v>
      </c>
    </row>
    <row r="43" spans="1:27" ht="11.25" customHeight="1" x14ac:dyDescent="0.15">
      <c r="A43" s="158"/>
      <c r="B43" s="158"/>
      <c r="C43" s="158" t="s">
        <v>189</v>
      </c>
      <c r="D43" s="149"/>
      <c r="E43" s="18">
        <f t="shared" si="15"/>
        <v>48</v>
      </c>
      <c r="F43" s="19">
        <v>48</v>
      </c>
      <c r="G43" s="18">
        <v>0</v>
      </c>
      <c r="H43" s="19">
        <v>0</v>
      </c>
      <c r="I43" s="18">
        <v>0</v>
      </c>
      <c r="J43" s="150"/>
      <c r="L43" s="154" t="s">
        <v>279</v>
      </c>
      <c r="M43" s="156"/>
      <c r="N43" s="21">
        <f>SUM(O43:R43)</f>
        <v>16</v>
      </c>
      <c r="O43" s="21">
        <v>15</v>
      </c>
      <c r="P43" s="21">
        <v>1</v>
      </c>
      <c r="Q43" s="21">
        <v>0</v>
      </c>
      <c r="R43" s="21">
        <v>0</v>
      </c>
      <c r="S43" s="150"/>
      <c r="T43" s="155"/>
      <c r="U43" s="158" t="s">
        <v>427</v>
      </c>
      <c r="V43" s="169"/>
      <c r="W43" s="25">
        <f t="shared" si="14"/>
        <v>8</v>
      </c>
      <c r="X43" s="18">
        <v>8</v>
      </c>
      <c r="Y43" s="18">
        <v>0</v>
      </c>
      <c r="Z43" s="18">
        <v>0</v>
      </c>
      <c r="AA43" s="18">
        <v>0</v>
      </c>
    </row>
    <row r="44" spans="1:27" ht="11.25" customHeight="1" x14ac:dyDescent="0.15">
      <c r="A44" s="158"/>
      <c r="B44" s="158"/>
      <c r="C44" s="158" t="s">
        <v>190</v>
      </c>
      <c r="D44" s="149"/>
      <c r="E44" s="18">
        <f t="shared" si="15"/>
        <v>13</v>
      </c>
      <c r="F44" s="19">
        <v>13</v>
      </c>
      <c r="G44" s="18">
        <v>0</v>
      </c>
      <c r="H44" s="19">
        <v>0</v>
      </c>
      <c r="I44" s="18">
        <v>0</v>
      </c>
      <c r="J44" s="150"/>
      <c r="L44" s="154" t="s">
        <v>473</v>
      </c>
      <c r="M44" s="149"/>
      <c r="N44" s="21">
        <f>SUM(O44:R44)</f>
        <v>5</v>
      </c>
      <c r="O44" s="21">
        <v>5</v>
      </c>
      <c r="P44" s="21">
        <v>0</v>
      </c>
      <c r="Q44" s="21">
        <v>0</v>
      </c>
      <c r="R44" s="21">
        <v>0</v>
      </c>
      <c r="S44" s="150"/>
      <c r="T44" s="155"/>
      <c r="U44" s="155" t="s">
        <v>428</v>
      </c>
      <c r="V44" s="169"/>
      <c r="W44" s="25">
        <f t="shared" si="14"/>
        <v>8</v>
      </c>
      <c r="X44" s="18">
        <v>8</v>
      </c>
      <c r="Y44" s="18">
        <v>0</v>
      </c>
      <c r="Z44" s="18">
        <v>0</v>
      </c>
      <c r="AA44" s="18">
        <v>0</v>
      </c>
    </row>
    <row r="45" spans="1:27" ht="11.25" customHeight="1" x14ac:dyDescent="0.15">
      <c r="A45" s="158"/>
      <c r="B45" s="158"/>
      <c r="C45" s="158" t="s">
        <v>32</v>
      </c>
      <c r="D45" s="149"/>
      <c r="E45" s="18">
        <f t="shared" si="15"/>
        <v>50</v>
      </c>
      <c r="F45" s="19">
        <v>50</v>
      </c>
      <c r="G45" s="18">
        <v>0</v>
      </c>
      <c r="H45" s="19">
        <v>0</v>
      </c>
      <c r="I45" s="18">
        <v>0</v>
      </c>
      <c r="J45" s="150"/>
      <c r="K45" s="155"/>
      <c r="L45" s="154" t="s">
        <v>452</v>
      </c>
      <c r="M45" s="149"/>
      <c r="N45" s="21">
        <f>SUM(O45:R45)</f>
        <v>5</v>
      </c>
      <c r="O45" s="21">
        <v>4</v>
      </c>
      <c r="P45" s="21">
        <v>1</v>
      </c>
      <c r="Q45" s="21">
        <v>0</v>
      </c>
      <c r="R45" s="21">
        <v>0</v>
      </c>
      <c r="S45" s="150"/>
      <c r="T45" s="155"/>
      <c r="U45" s="164" t="s">
        <v>430</v>
      </c>
      <c r="V45" s="169"/>
      <c r="W45" s="25">
        <f t="shared" si="14"/>
        <v>9</v>
      </c>
      <c r="X45" s="18">
        <v>9</v>
      </c>
      <c r="Y45" s="18">
        <v>0</v>
      </c>
      <c r="Z45" s="18">
        <v>0</v>
      </c>
      <c r="AA45" s="18">
        <v>0</v>
      </c>
    </row>
    <row r="46" spans="1:27" ht="11.25" customHeight="1" x14ac:dyDescent="0.15">
      <c r="A46" s="158"/>
      <c r="B46" s="171"/>
      <c r="C46" s="158" t="s">
        <v>34</v>
      </c>
      <c r="D46" s="156"/>
      <c r="E46" s="18">
        <f t="shared" si="15"/>
        <v>41</v>
      </c>
      <c r="F46" s="19">
        <v>41</v>
      </c>
      <c r="G46" s="18">
        <v>0</v>
      </c>
      <c r="H46" s="19">
        <v>0</v>
      </c>
      <c r="I46" s="18">
        <v>0</v>
      </c>
      <c r="J46" s="150"/>
      <c r="K46" s="155"/>
      <c r="L46" s="154" t="s">
        <v>280</v>
      </c>
      <c r="M46" s="149"/>
      <c r="N46" s="21">
        <f t="shared" ref="N46:N50" si="16">SUM(O46:R46)</f>
        <v>6</v>
      </c>
      <c r="O46" s="22">
        <v>6</v>
      </c>
      <c r="P46" s="21">
        <v>0</v>
      </c>
      <c r="Q46" s="21">
        <v>0</v>
      </c>
      <c r="R46" s="21">
        <v>0</v>
      </c>
      <c r="S46" s="150"/>
      <c r="T46" s="155"/>
      <c r="V46" s="169"/>
      <c r="W46" s="25"/>
      <c r="X46" s="18"/>
      <c r="Y46" s="18"/>
      <c r="Z46" s="18"/>
      <c r="AA46" s="18"/>
    </row>
    <row r="47" spans="1:27" ht="11.25" customHeight="1" x14ac:dyDescent="0.15">
      <c r="A47" s="158"/>
      <c r="B47" s="172"/>
      <c r="C47" s="167"/>
      <c r="D47" s="149"/>
      <c r="E47" s="173"/>
      <c r="F47" s="173"/>
      <c r="G47" s="173"/>
      <c r="H47" s="173"/>
      <c r="I47" s="173"/>
      <c r="J47" s="150"/>
      <c r="K47" s="155"/>
      <c r="L47" s="154" t="s">
        <v>181</v>
      </c>
      <c r="M47" s="149"/>
      <c r="N47" s="21">
        <f t="shared" si="16"/>
        <v>16</v>
      </c>
      <c r="O47" s="22">
        <v>8</v>
      </c>
      <c r="P47" s="21">
        <v>8</v>
      </c>
      <c r="Q47" s="21">
        <v>0</v>
      </c>
      <c r="R47" s="21">
        <v>0</v>
      </c>
      <c r="S47" s="150"/>
      <c r="T47" s="260" t="s">
        <v>435</v>
      </c>
      <c r="U47" s="260"/>
      <c r="V47" s="169"/>
      <c r="W47" s="25">
        <f t="shared" si="14"/>
        <v>66</v>
      </c>
      <c r="X47" s="18">
        <f>SUM(X48:X52)</f>
        <v>52</v>
      </c>
      <c r="Y47" s="18">
        <f>SUM(Y48:Y52)</f>
        <v>8</v>
      </c>
      <c r="Z47" s="18">
        <f>SUM(Z48:Z52)</f>
        <v>6</v>
      </c>
      <c r="AA47" s="18">
        <f>SUM(AA48:AA52)</f>
        <v>0</v>
      </c>
    </row>
    <row r="48" spans="1:27" ht="11.25" customHeight="1" x14ac:dyDescent="0.15">
      <c r="A48" s="158"/>
      <c r="B48" s="259" t="s">
        <v>191</v>
      </c>
      <c r="C48" s="259"/>
      <c r="D48" s="149"/>
      <c r="E48" s="18">
        <f>SUM(F48:I48)</f>
        <v>84</v>
      </c>
      <c r="F48" s="18">
        <f>SUM(F49:F56)</f>
        <v>75</v>
      </c>
      <c r="G48" s="18">
        <f>SUM(G49:G56)</f>
        <v>2</v>
      </c>
      <c r="H48" s="18">
        <f>SUM(H49:H56)</f>
        <v>0</v>
      </c>
      <c r="I48" s="18">
        <f>SUM(I49:I56)</f>
        <v>7</v>
      </c>
      <c r="J48" s="150"/>
      <c r="K48" s="155"/>
      <c r="L48" s="154" t="s">
        <v>474</v>
      </c>
      <c r="M48" s="149"/>
      <c r="N48" s="21">
        <f t="shared" si="16"/>
        <v>5</v>
      </c>
      <c r="O48" s="22">
        <v>5</v>
      </c>
      <c r="P48" s="21">
        <v>0</v>
      </c>
      <c r="Q48" s="21">
        <v>0</v>
      </c>
      <c r="R48" s="21">
        <v>0</v>
      </c>
      <c r="S48" s="150"/>
      <c r="T48" s="155"/>
      <c r="U48" s="155" t="s">
        <v>406</v>
      </c>
      <c r="V48" s="169"/>
      <c r="W48" s="25">
        <f t="shared" si="14"/>
        <v>25</v>
      </c>
      <c r="X48" s="18">
        <v>19</v>
      </c>
      <c r="Y48" s="18">
        <v>0</v>
      </c>
      <c r="Z48" s="18">
        <v>6</v>
      </c>
      <c r="AA48" s="18">
        <v>0</v>
      </c>
    </row>
    <row r="49" spans="1:27" ht="11.25" customHeight="1" x14ac:dyDescent="0.15">
      <c r="A49" s="158"/>
      <c r="B49" s="158"/>
      <c r="C49" s="158" t="s">
        <v>192</v>
      </c>
      <c r="D49" s="149"/>
      <c r="E49" s="18">
        <f>SUM(F49:I49)</f>
        <v>15</v>
      </c>
      <c r="F49" s="18">
        <v>15</v>
      </c>
      <c r="G49" s="18">
        <v>0</v>
      </c>
      <c r="H49" s="18">
        <v>0</v>
      </c>
      <c r="I49" s="18">
        <v>0</v>
      </c>
      <c r="J49" s="150"/>
      <c r="L49" s="154" t="s">
        <v>182</v>
      </c>
      <c r="M49" s="149"/>
      <c r="N49" s="21">
        <f t="shared" si="16"/>
        <v>5</v>
      </c>
      <c r="O49" s="22">
        <v>3</v>
      </c>
      <c r="P49" s="22">
        <v>2</v>
      </c>
      <c r="Q49" s="21">
        <v>0</v>
      </c>
      <c r="R49" s="22">
        <v>0</v>
      </c>
      <c r="S49" s="150"/>
      <c r="T49" s="155"/>
      <c r="U49" s="155" t="s">
        <v>433</v>
      </c>
      <c r="V49" s="169"/>
      <c r="W49" s="25">
        <f t="shared" si="14"/>
        <v>12</v>
      </c>
      <c r="X49" s="18">
        <v>5</v>
      </c>
      <c r="Y49" s="18">
        <v>7</v>
      </c>
      <c r="Z49" s="18">
        <v>0</v>
      </c>
      <c r="AA49" s="18">
        <v>0</v>
      </c>
    </row>
    <row r="50" spans="1:27" ht="11.25" customHeight="1" x14ac:dyDescent="0.15">
      <c r="A50" s="158"/>
      <c r="B50" s="158"/>
      <c r="C50" s="158" t="s">
        <v>475</v>
      </c>
      <c r="D50" s="149"/>
      <c r="E50" s="18">
        <f t="shared" ref="E50:E70" si="17">SUM(F50:I50)</f>
        <v>4</v>
      </c>
      <c r="F50" s="18">
        <v>4</v>
      </c>
      <c r="G50" s="18">
        <v>0</v>
      </c>
      <c r="H50" s="18">
        <v>0</v>
      </c>
      <c r="I50" s="18">
        <v>0</v>
      </c>
      <c r="J50" s="150"/>
      <c r="K50" s="166"/>
      <c r="L50" s="154" t="s">
        <v>395</v>
      </c>
      <c r="M50" s="149"/>
      <c r="N50" s="21">
        <f t="shared" si="16"/>
        <v>4</v>
      </c>
      <c r="O50" s="21">
        <v>0</v>
      </c>
      <c r="P50" s="22">
        <v>3</v>
      </c>
      <c r="Q50" s="21">
        <v>0</v>
      </c>
      <c r="R50" s="22">
        <v>1</v>
      </c>
      <c r="S50" s="150"/>
      <c r="T50" s="155"/>
      <c r="U50" s="158" t="s">
        <v>424</v>
      </c>
      <c r="V50" s="169"/>
      <c r="W50" s="25">
        <f t="shared" si="14"/>
        <v>6</v>
      </c>
      <c r="X50" s="18">
        <v>6</v>
      </c>
      <c r="Y50" s="18">
        <v>0</v>
      </c>
      <c r="Z50" s="18">
        <v>0</v>
      </c>
      <c r="AA50" s="18">
        <v>0</v>
      </c>
    </row>
    <row r="51" spans="1:27" ht="11.25" customHeight="1" x14ac:dyDescent="0.15">
      <c r="A51" s="158"/>
      <c r="B51" s="158"/>
      <c r="C51" s="158" t="s">
        <v>376</v>
      </c>
      <c r="D51" s="149"/>
      <c r="E51" s="18">
        <f t="shared" si="17"/>
        <v>7</v>
      </c>
      <c r="F51" s="19">
        <v>7</v>
      </c>
      <c r="G51" s="18">
        <v>0</v>
      </c>
      <c r="H51" s="18">
        <v>0</v>
      </c>
      <c r="I51" s="18">
        <v>0</v>
      </c>
      <c r="J51" s="150"/>
      <c r="L51" s="134"/>
      <c r="M51" s="156"/>
      <c r="N51" s="21"/>
      <c r="O51" s="21"/>
      <c r="P51" s="22"/>
      <c r="Q51" s="21"/>
      <c r="R51" s="22"/>
      <c r="S51" s="150"/>
      <c r="T51" s="155"/>
      <c r="U51" s="164" t="s">
        <v>429</v>
      </c>
      <c r="V51" s="169"/>
      <c r="W51" s="25">
        <f t="shared" si="14"/>
        <v>12</v>
      </c>
      <c r="X51" s="18">
        <v>11</v>
      </c>
      <c r="Y51" s="18">
        <v>1</v>
      </c>
      <c r="Z51" s="18">
        <v>0</v>
      </c>
      <c r="AA51" s="18">
        <v>0</v>
      </c>
    </row>
    <row r="52" spans="1:27" ht="11.25" customHeight="1" x14ac:dyDescent="0.15">
      <c r="A52" s="158"/>
      <c r="B52" s="158"/>
      <c r="C52" s="158" t="s">
        <v>23</v>
      </c>
      <c r="D52" s="149"/>
      <c r="E52" s="18">
        <f t="shared" si="17"/>
        <v>13</v>
      </c>
      <c r="F52" s="19">
        <v>11</v>
      </c>
      <c r="G52" s="18">
        <v>2</v>
      </c>
      <c r="H52" s="18">
        <v>0</v>
      </c>
      <c r="I52" s="18">
        <v>0</v>
      </c>
      <c r="J52" s="150"/>
      <c r="K52" s="262" t="s">
        <v>183</v>
      </c>
      <c r="L52" s="262"/>
      <c r="M52" s="149"/>
      <c r="N52" s="23">
        <f>SUM(O52:R52)</f>
        <v>56</v>
      </c>
      <c r="O52" s="21">
        <f>SUM(O53:O56)</f>
        <v>24</v>
      </c>
      <c r="P52" s="21">
        <f>SUM(P53:P56)</f>
        <v>32</v>
      </c>
      <c r="Q52" s="21">
        <f>SUM(Q53:Q56)</f>
        <v>0</v>
      </c>
      <c r="R52" s="21">
        <f>SUM(R53:R56)</f>
        <v>0</v>
      </c>
      <c r="S52" s="150"/>
      <c r="T52" s="155"/>
      <c r="U52" s="151" t="s">
        <v>431</v>
      </c>
      <c r="V52" s="169"/>
      <c r="W52" s="25">
        <f t="shared" si="14"/>
        <v>11</v>
      </c>
      <c r="X52" s="18">
        <v>11</v>
      </c>
      <c r="Y52" s="18">
        <v>0</v>
      </c>
      <c r="Z52" s="18">
        <v>0</v>
      </c>
      <c r="AA52" s="18">
        <v>0</v>
      </c>
    </row>
    <row r="53" spans="1:27" ht="11.25" customHeight="1" x14ac:dyDescent="0.15">
      <c r="A53" s="158"/>
      <c r="B53" s="158"/>
      <c r="C53" s="158" t="s">
        <v>193</v>
      </c>
      <c r="D53" s="149"/>
      <c r="E53" s="18">
        <f t="shared" si="17"/>
        <v>11</v>
      </c>
      <c r="F53" s="19">
        <v>11</v>
      </c>
      <c r="G53" s="18">
        <v>0</v>
      </c>
      <c r="H53" s="18">
        <v>0</v>
      </c>
      <c r="I53" s="18">
        <v>0</v>
      </c>
      <c r="J53" s="150"/>
      <c r="K53" s="155"/>
      <c r="L53" s="155" t="s">
        <v>384</v>
      </c>
      <c r="M53" s="149"/>
      <c r="N53" s="23">
        <f t="shared" ref="N53:N55" si="18">SUM(O53:R53)</f>
        <v>16</v>
      </c>
      <c r="O53" s="21">
        <v>13</v>
      </c>
      <c r="P53" s="21">
        <v>3</v>
      </c>
      <c r="Q53" s="21">
        <v>0</v>
      </c>
      <c r="R53" s="21">
        <v>0</v>
      </c>
      <c r="S53" s="150"/>
      <c r="T53" s="155"/>
      <c r="V53" s="169"/>
      <c r="W53" s="18"/>
      <c r="X53" s="18"/>
      <c r="Y53" s="18"/>
      <c r="Z53" s="18"/>
      <c r="AA53" s="18"/>
    </row>
    <row r="54" spans="1:27" ht="11.25" customHeight="1" x14ac:dyDescent="0.15">
      <c r="A54" s="158"/>
      <c r="B54" s="158"/>
      <c r="C54" s="158" t="s">
        <v>453</v>
      </c>
      <c r="D54" s="149"/>
      <c r="E54" s="18">
        <f t="shared" si="17"/>
        <v>11</v>
      </c>
      <c r="F54" s="19">
        <v>11</v>
      </c>
      <c r="G54" s="18">
        <v>0</v>
      </c>
      <c r="H54" s="18">
        <v>0</v>
      </c>
      <c r="I54" s="18">
        <v>0</v>
      </c>
      <c r="J54" s="150"/>
      <c r="K54" s="155"/>
      <c r="L54" s="154" t="s">
        <v>65</v>
      </c>
      <c r="N54" s="23">
        <f t="shared" si="18"/>
        <v>11</v>
      </c>
      <c r="O54" s="21">
        <v>4</v>
      </c>
      <c r="P54" s="21">
        <v>7</v>
      </c>
      <c r="Q54" s="21">
        <v>0</v>
      </c>
      <c r="R54" s="21">
        <v>0</v>
      </c>
      <c r="S54" s="150"/>
      <c r="T54" s="260" t="s">
        <v>286</v>
      </c>
      <c r="U54" s="260"/>
      <c r="V54" s="169"/>
      <c r="W54" s="25">
        <f>SUM(X54:AA54)</f>
        <v>11</v>
      </c>
      <c r="X54" s="18">
        <v>11</v>
      </c>
      <c r="Y54" s="18">
        <v>0</v>
      </c>
      <c r="Z54" s="18">
        <v>0</v>
      </c>
      <c r="AA54" s="18">
        <v>0</v>
      </c>
    </row>
    <row r="55" spans="1:27" ht="11.25" customHeight="1" x14ac:dyDescent="0.15">
      <c r="A55" s="158"/>
      <c r="B55" s="158"/>
      <c r="C55" s="158" t="s">
        <v>43</v>
      </c>
      <c r="D55" s="149"/>
      <c r="E55" s="18">
        <f t="shared" si="17"/>
        <v>14</v>
      </c>
      <c r="F55" s="19">
        <v>14</v>
      </c>
      <c r="G55" s="18">
        <v>0</v>
      </c>
      <c r="H55" s="18">
        <v>0</v>
      </c>
      <c r="I55" s="18">
        <v>0</v>
      </c>
      <c r="J55" s="150"/>
      <c r="K55" s="155"/>
      <c r="L55" s="154" t="s">
        <v>437</v>
      </c>
      <c r="M55" s="166"/>
      <c r="N55" s="23">
        <f t="shared" si="18"/>
        <v>22</v>
      </c>
      <c r="O55" s="22">
        <v>7</v>
      </c>
      <c r="P55" s="21">
        <v>15</v>
      </c>
      <c r="Q55" s="21">
        <v>0</v>
      </c>
      <c r="R55" s="21">
        <v>0</v>
      </c>
      <c r="S55" s="150"/>
      <c r="V55" s="169"/>
      <c r="W55" s="18"/>
      <c r="X55" s="18"/>
      <c r="Y55" s="18"/>
      <c r="Z55" s="18"/>
      <c r="AA55" s="18"/>
    </row>
    <row r="56" spans="1:27" ht="11.25" customHeight="1" x14ac:dyDescent="0.15">
      <c r="A56" s="158"/>
      <c r="B56" s="158"/>
      <c r="C56" s="158" t="s">
        <v>59</v>
      </c>
      <c r="D56" s="149"/>
      <c r="E56" s="18">
        <f t="shared" si="17"/>
        <v>9</v>
      </c>
      <c r="F56" s="19">
        <v>2</v>
      </c>
      <c r="G56" s="18">
        <v>0</v>
      </c>
      <c r="H56" s="18">
        <v>0</v>
      </c>
      <c r="I56" s="18">
        <v>7</v>
      </c>
      <c r="J56" s="150"/>
      <c r="K56" s="155"/>
      <c r="L56" s="154" t="s">
        <v>44</v>
      </c>
      <c r="M56" s="166"/>
      <c r="N56" s="23">
        <f>SUM(O56:R56)</f>
        <v>7</v>
      </c>
      <c r="O56" s="22">
        <v>0</v>
      </c>
      <c r="P56" s="21">
        <v>7</v>
      </c>
      <c r="Q56" s="21">
        <v>0</v>
      </c>
      <c r="R56" s="21">
        <v>0</v>
      </c>
      <c r="S56" s="150"/>
      <c r="T56" s="267" t="s">
        <v>39</v>
      </c>
      <c r="U56" s="267"/>
      <c r="V56" s="169"/>
      <c r="W56" s="25">
        <f>SUM(W57:W64)</f>
        <v>974</v>
      </c>
      <c r="X56" s="18">
        <f>SUM(X57:X64)</f>
        <v>172</v>
      </c>
      <c r="Y56" s="18">
        <f>SUM(Y57:Y64)</f>
        <v>162</v>
      </c>
      <c r="Z56" s="18">
        <f>SUM(Z57:Z64)</f>
        <v>1</v>
      </c>
      <c r="AA56" s="18">
        <f>SUM(AA57:AA64)</f>
        <v>639</v>
      </c>
    </row>
    <row r="57" spans="1:27" ht="11.25" customHeight="1" x14ac:dyDescent="0.15">
      <c r="A57" s="158"/>
      <c r="B57" s="158"/>
      <c r="D57" s="149"/>
      <c r="E57" s="18"/>
      <c r="F57" s="19"/>
      <c r="G57" s="18"/>
      <c r="H57" s="18"/>
      <c r="I57" s="18"/>
      <c r="J57" s="150"/>
      <c r="K57" s="155"/>
      <c r="M57" s="166"/>
      <c r="N57" s="23"/>
      <c r="O57" s="22"/>
      <c r="P57" s="21"/>
      <c r="Q57" s="21"/>
      <c r="R57" s="21"/>
      <c r="S57" s="150"/>
      <c r="U57" s="164" t="s">
        <v>66</v>
      </c>
      <c r="V57" s="169"/>
      <c r="W57" s="25">
        <f t="shared" ref="W57:W64" si="19">SUM(X57:AA57)</f>
        <v>261</v>
      </c>
      <c r="X57" s="18">
        <v>57</v>
      </c>
      <c r="Y57" s="18">
        <v>155</v>
      </c>
      <c r="Z57" s="18">
        <v>0</v>
      </c>
      <c r="AA57" s="18">
        <v>49</v>
      </c>
    </row>
    <row r="58" spans="1:27" ht="11.25" customHeight="1" x14ac:dyDescent="0.15">
      <c r="A58" s="158"/>
      <c r="B58" s="262" t="s">
        <v>46</v>
      </c>
      <c r="C58" s="262"/>
      <c r="D58" s="149"/>
      <c r="E58" s="18">
        <f>SUM(F58:I58)</f>
        <v>47</v>
      </c>
      <c r="F58" s="18">
        <f>SUM(F59:F62)</f>
        <v>43</v>
      </c>
      <c r="G58" s="18">
        <f>SUM(G59:G62)</f>
        <v>3</v>
      </c>
      <c r="H58" s="18">
        <f>SUM(H59:H62)</f>
        <v>1</v>
      </c>
      <c r="I58" s="18">
        <f>SUM(I59:I62)</f>
        <v>0</v>
      </c>
      <c r="J58" s="150"/>
      <c r="K58" s="263" t="s">
        <v>281</v>
      </c>
      <c r="L58" s="268"/>
      <c r="M58" s="166"/>
      <c r="N58" s="23">
        <f>SUM(O58:R58)</f>
        <v>81</v>
      </c>
      <c r="O58" s="21">
        <f>SUM(O59:O62)</f>
        <v>40</v>
      </c>
      <c r="P58" s="21">
        <f>SUM(P59:P62)</f>
        <v>41</v>
      </c>
      <c r="Q58" s="21">
        <f>SUM(Q59:Q62)</f>
        <v>0</v>
      </c>
      <c r="R58" s="21">
        <f>SUM(R59:R62)</f>
        <v>0</v>
      </c>
      <c r="S58" s="150"/>
      <c r="T58" s="155"/>
      <c r="U58" s="164" t="s">
        <v>287</v>
      </c>
      <c r="V58" s="169"/>
      <c r="W58" s="25">
        <f t="shared" si="19"/>
        <v>22</v>
      </c>
      <c r="X58" s="18">
        <v>21</v>
      </c>
      <c r="Y58" s="18">
        <v>0</v>
      </c>
      <c r="Z58" s="18">
        <v>0</v>
      </c>
      <c r="AA58" s="18">
        <v>1</v>
      </c>
    </row>
    <row r="59" spans="1:27" ht="11.25" customHeight="1" x14ac:dyDescent="0.15">
      <c r="A59" s="159"/>
      <c r="B59" s="158"/>
      <c r="C59" s="155" t="s">
        <v>194</v>
      </c>
      <c r="D59" s="149"/>
      <c r="E59" s="18">
        <f t="shared" si="17"/>
        <v>15</v>
      </c>
      <c r="F59" s="18">
        <v>15</v>
      </c>
      <c r="G59" s="18">
        <v>0</v>
      </c>
      <c r="H59" s="18">
        <v>0</v>
      </c>
      <c r="I59" s="18">
        <v>0</v>
      </c>
      <c r="J59" s="150"/>
      <c r="L59" s="155" t="s">
        <v>282</v>
      </c>
      <c r="M59" s="166"/>
      <c r="N59" s="23">
        <f>SUM(O59:R59)</f>
        <v>19</v>
      </c>
      <c r="O59" s="22">
        <v>17</v>
      </c>
      <c r="P59" s="22">
        <v>2</v>
      </c>
      <c r="Q59" s="21">
        <v>0</v>
      </c>
      <c r="R59" s="21">
        <v>0</v>
      </c>
      <c r="S59" s="150"/>
      <c r="T59" s="155"/>
      <c r="U59" s="164" t="s">
        <v>41</v>
      </c>
      <c r="V59" s="169"/>
      <c r="W59" s="25">
        <f t="shared" si="19"/>
        <v>210</v>
      </c>
      <c r="X59" s="18">
        <v>69</v>
      </c>
      <c r="Y59" s="18">
        <v>5</v>
      </c>
      <c r="Z59" s="18">
        <v>1</v>
      </c>
      <c r="AA59" s="18">
        <v>135</v>
      </c>
    </row>
    <row r="60" spans="1:27" ht="11.25" customHeight="1" x14ac:dyDescent="0.15">
      <c r="A60" s="159"/>
      <c r="B60" s="158"/>
      <c r="C60" s="155" t="s">
        <v>48</v>
      </c>
      <c r="D60" s="149"/>
      <c r="E60" s="18">
        <f t="shared" si="17"/>
        <v>11</v>
      </c>
      <c r="F60" s="18">
        <v>10</v>
      </c>
      <c r="G60" s="18">
        <v>0</v>
      </c>
      <c r="H60" s="18">
        <v>1</v>
      </c>
      <c r="I60" s="18">
        <v>0</v>
      </c>
      <c r="J60" s="174"/>
      <c r="L60" s="155" t="s">
        <v>375</v>
      </c>
      <c r="M60" s="166"/>
      <c r="N60" s="23">
        <f>SUM(O60:R60)</f>
        <v>16</v>
      </c>
      <c r="O60" s="22">
        <v>3</v>
      </c>
      <c r="P60" s="21">
        <v>13</v>
      </c>
      <c r="Q60" s="21">
        <v>0</v>
      </c>
      <c r="R60" s="21">
        <v>0</v>
      </c>
      <c r="S60" s="150"/>
      <c r="T60" s="155"/>
      <c r="U60" s="164" t="s">
        <v>42</v>
      </c>
      <c r="V60" s="169"/>
      <c r="W60" s="25">
        <f t="shared" si="19"/>
        <v>9</v>
      </c>
      <c r="X60" s="18">
        <v>9</v>
      </c>
      <c r="Y60" s="18">
        <v>0</v>
      </c>
      <c r="Z60" s="18">
        <v>0</v>
      </c>
      <c r="AA60" s="18">
        <v>0</v>
      </c>
    </row>
    <row r="61" spans="1:27" ht="11.25" customHeight="1" x14ac:dyDescent="0.15">
      <c r="A61" s="159"/>
      <c r="B61" s="158"/>
      <c r="C61" s="155" t="s">
        <v>380</v>
      </c>
      <c r="D61" s="149"/>
      <c r="E61" s="18">
        <f t="shared" si="17"/>
        <v>13</v>
      </c>
      <c r="F61" s="20">
        <v>12</v>
      </c>
      <c r="G61" s="18">
        <v>1</v>
      </c>
      <c r="H61" s="18">
        <v>0</v>
      </c>
      <c r="I61" s="18">
        <v>0</v>
      </c>
      <c r="J61" s="174"/>
      <c r="L61" s="155" t="s">
        <v>22</v>
      </c>
      <c r="N61" s="23">
        <f t="shared" ref="N61:N62" si="20">SUM(O61:R61)</f>
        <v>26</v>
      </c>
      <c r="O61" s="22">
        <v>0</v>
      </c>
      <c r="P61" s="21">
        <v>26</v>
      </c>
      <c r="Q61" s="21">
        <v>0</v>
      </c>
      <c r="R61" s="21">
        <v>0</v>
      </c>
      <c r="S61" s="150"/>
      <c r="T61" s="155"/>
      <c r="U61" s="164" t="s">
        <v>45</v>
      </c>
      <c r="V61" s="169"/>
      <c r="W61" s="25">
        <f t="shared" si="19"/>
        <v>0</v>
      </c>
      <c r="X61" s="18">
        <v>0</v>
      </c>
      <c r="Y61" s="18">
        <v>0</v>
      </c>
      <c r="Z61" s="18">
        <v>0</v>
      </c>
      <c r="AA61" s="18">
        <v>0</v>
      </c>
    </row>
    <row r="62" spans="1:27" ht="11.25" customHeight="1" x14ac:dyDescent="0.15">
      <c r="A62" s="158"/>
      <c r="B62" s="158"/>
      <c r="C62" s="155" t="s">
        <v>381</v>
      </c>
      <c r="D62" s="149"/>
      <c r="E62" s="18">
        <f t="shared" si="17"/>
        <v>8</v>
      </c>
      <c r="F62" s="19">
        <v>6</v>
      </c>
      <c r="G62" s="18">
        <v>2</v>
      </c>
      <c r="H62" s="18">
        <v>0</v>
      </c>
      <c r="I62" s="18">
        <v>0</v>
      </c>
      <c r="J62" s="150"/>
      <c r="L62" s="155" t="s">
        <v>30</v>
      </c>
      <c r="N62" s="23">
        <f t="shared" si="20"/>
        <v>20</v>
      </c>
      <c r="O62" s="22">
        <v>20</v>
      </c>
      <c r="P62" s="21">
        <v>0</v>
      </c>
      <c r="Q62" s="21">
        <v>0</v>
      </c>
      <c r="R62" s="21">
        <v>0</v>
      </c>
      <c r="S62" s="150"/>
      <c r="T62" s="155"/>
      <c r="U62" s="164" t="s">
        <v>47</v>
      </c>
      <c r="V62" s="169"/>
      <c r="W62" s="25">
        <f>SUM(X62:AA62)</f>
        <v>9</v>
      </c>
      <c r="X62" s="18">
        <v>7</v>
      </c>
      <c r="Y62" s="18">
        <v>2</v>
      </c>
      <c r="Z62" s="18">
        <v>0</v>
      </c>
      <c r="AA62" s="18">
        <v>0</v>
      </c>
    </row>
    <row r="63" spans="1:27" ht="11.25" customHeight="1" x14ac:dyDescent="0.15">
      <c r="A63" s="158"/>
      <c r="B63" s="158"/>
      <c r="D63" s="149"/>
      <c r="E63" s="18"/>
      <c r="F63" s="18"/>
      <c r="G63" s="18"/>
      <c r="H63" s="18"/>
      <c r="I63" s="18"/>
      <c r="J63" s="174"/>
      <c r="N63" s="23"/>
      <c r="O63" s="22"/>
      <c r="P63" s="21"/>
      <c r="Q63" s="21"/>
      <c r="R63" s="21"/>
      <c r="S63" s="150"/>
      <c r="T63" s="155"/>
      <c r="U63" s="164" t="s">
        <v>49</v>
      </c>
      <c r="V63" s="169"/>
      <c r="W63" s="25">
        <f t="shared" si="19"/>
        <v>9</v>
      </c>
      <c r="X63" s="18">
        <v>9</v>
      </c>
      <c r="Y63" s="18">
        <v>0</v>
      </c>
      <c r="Z63" s="18">
        <v>0</v>
      </c>
      <c r="AA63" s="18">
        <v>0</v>
      </c>
    </row>
    <row r="64" spans="1:27" ht="11.25" customHeight="1" x14ac:dyDescent="0.15">
      <c r="A64" s="158"/>
      <c r="B64" s="263" t="s">
        <v>274</v>
      </c>
      <c r="C64" s="263"/>
      <c r="D64" s="149"/>
      <c r="E64" s="18">
        <f>SUM(F64:I64)</f>
        <v>98</v>
      </c>
      <c r="F64" s="18">
        <f>SUM(F65:F70)</f>
        <v>82</v>
      </c>
      <c r="G64" s="18">
        <f>SUM(G65:G70)</f>
        <v>1</v>
      </c>
      <c r="H64" s="18">
        <f>SUM(H65:H70)</f>
        <v>15</v>
      </c>
      <c r="I64" s="18">
        <f>SUM(I65:I70)</f>
        <v>0</v>
      </c>
      <c r="J64" s="174"/>
      <c r="K64" s="260" t="s">
        <v>396</v>
      </c>
      <c r="L64" s="260"/>
      <c r="M64" s="166"/>
      <c r="N64" s="25">
        <f t="shared" ref="N64:N69" si="21">SUM(O64:R64)</f>
        <v>80</v>
      </c>
      <c r="O64" s="18">
        <f>SUM(O65:O69)</f>
        <v>26</v>
      </c>
      <c r="P64" s="18">
        <f>SUM(P65:P69)</f>
        <v>54</v>
      </c>
      <c r="Q64" s="18">
        <f>SUM(Q65:Q69)</f>
        <v>0</v>
      </c>
      <c r="R64" s="18">
        <f>SUM(R65:R69)</f>
        <v>0</v>
      </c>
      <c r="S64" s="150"/>
      <c r="T64" s="155"/>
      <c r="U64" s="164" t="s">
        <v>50</v>
      </c>
      <c r="V64" s="169"/>
      <c r="W64" s="25">
        <f t="shared" si="19"/>
        <v>454</v>
      </c>
      <c r="X64" s="18">
        <v>0</v>
      </c>
      <c r="Y64" s="18">
        <v>0</v>
      </c>
      <c r="Z64" s="18">
        <v>0</v>
      </c>
      <c r="AA64" s="18">
        <v>454</v>
      </c>
    </row>
    <row r="65" spans="1:27" ht="11.25" customHeight="1" x14ac:dyDescent="0.15">
      <c r="A65" s="158"/>
      <c r="B65" s="158"/>
      <c r="C65" s="154" t="s">
        <v>275</v>
      </c>
      <c r="D65" s="149"/>
      <c r="E65" s="18">
        <f t="shared" si="17"/>
        <v>18</v>
      </c>
      <c r="F65" s="19">
        <v>18</v>
      </c>
      <c r="G65" s="18">
        <v>0</v>
      </c>
      <c r="H65" s="18">
        <v>0</v>
      </c>
      <c r="I65" s="18">
        <v>0</v>
      </c>
      <c r="J65" s="174"/>
      <c r="K65" s="167"/>
      <c r="L65" s="155" t="s">
        <v>26</v>
      </c>
      <c r="M65" s="166"/>
      <c r="N65" s="25">
        <f t="shared" si="21"/>
        <v>36</v>
      </c>
      <c r="O65" s="19">
        <v>12</v>
      </c>
      <c r="P65" s="19">
        <v>24</v>
      </c>
      <c r="Q65" s="18">
        <v>0</v>
      </c>
      <c r="R65" s="19">
        <v>0</v>
      </c>
      <c r="S65" s="150"/>
      <c r="T65" s="155"/>
      <c r="U65" s="164"/>
      <c r="V65" s="169"/>
      <c r="W65" s="18"/>
      <c r="X65" s="18"/>
      <c r="Y65" s="18"/>
      <c r="Z65" s="18"/>
      <c r="AA65" s="18"/>
    </row>
    <row r="66" spans="1:27" ht="11.25" customHeight="1" x14ac:dyDescent="0.15">
      <c r="A66" s="158"/>
      <c r="B66" s="158"/>
      <c r="C66" s="154" t="s">
        <v>57</v>
      </c>
      <c r="D66" s="149"/>
      <c r="E66" s="18">
        <f t="shared" si="17"/>
        <v>27</v>
      </c>
      <c r="F66" s="19">
        <v>17</v>
      </c>
      <c r="G66" s="18">
        <v>1</v>
      </c>
      <c r="H66" s="18">
        <v>9</v>
      </c>
      <c r="I66" s="18">
        <v>0</v>
      </c>
      <c r="J66" s="174"/>
      <c r="L66" s="160" t="s">
        <v>283</v>
      </c>
      <c r="N66" s="25">
        <f t="shared" si="21"/>
        <v>15</v>
      </c>
      <c r="O66" s="19">
        <v>2</v>
      </c>
      <c r="P66" s="19">
        <v>13</v>
      </c>
      <c r="Q66" s="18">
        <v>0</v>
      </c>
      <c r="R66" s="19">
        <v>0</v>
      </c>
      <c r="S66" s="150"/>
      <c r="T66" s="155"/>
      <c r="U66" s="164"/>
      <c r="V66" s="169"/>
      <c r="W66" s="18"/>
      <c r="X66" s="18"/>
      <c r="Y66" s="18"/>
      <c r="Z66" s="18"/>
      <c r="AA66" s="18"/>
    </row>
    <row r="67" spans="1:27" ht="11.25" customHeight="1" x14ac:dyDescent="0.15">
      <c r="A67" s="158"/>
      <c r="B67" s="158"/>
      <c r="C67" s="154" t="s">
        <v>20</v>
      </c>
      <c r="D67" s="149"/>
      <c r="E67" s="18">
        <f t="shared" si="17"/>
        <v>28</v>
      </c>
      <c r="F67" s="19">
        <v>26</v>
      </c>
      <c r="G67" s="18">
        <v>0</v>
      </c>
      <c r="H67" s="18">
        <v>2</v>
      </c>
      <c r="I67" s="18">
        <v>0</v>
      </c>
      <c r="J67" s="150"/>
      <c r="L67" s="175" t="s">
        <v>397</v>
      </c>
      <c r="M67" s="149"/>
      <c r="N67" s="25">
        <f t="shared" si="21"/>
        <v>7</v>
      </c>
      <c r="O67" s="19">
        <v>2</v>
      </c>
      <c r="P67" s="19">
        <v>5</v>
      </c>
      <c r="Q67" s="18">
        <v>0</v>
      </c>
      <c r="R67" s="19">
        <v>0</v>
      </c>
      <c r="S67" s="150"/>
      <c r="T67" s="155"/>
      <c r="U67" s="164"/>
      <c r="V67" s="169"/>
      <c r="W67" s="18"/>
      <c r="X67" s="18"/>
      <c r="Y67" s="18"/>
      <c r="Z67" s="18"/>
      <c r="AA67" s="18"/>
    </row>
    <row r="68" spans="1:27" ht="11.25" customHeight="1" x14ac:dyDescent="0.15">
      <c r="A68" s="158"/>
      <c r="B68" s="158"/>
      <c r="C68" s="155" t="s">
        <v>21</v>
      </c>
      <c r="D68" s="149"/>
      <c r="E68" s="18">
        <f t="shared" si="17"/>
        <v>15</v>
      </c>
      <c r="F68" s="19">
        <v>15</v>
      </c>
      <c r="G68" s="18">
        <v>0</v>
      </c>
      <c r="H68" s="18">
        <v>0</v>
      </c>
      <c r="I68" s="18">
        <v>0</v>
      </c>
      <c r="J68" s="174"/>
      <c r="L68" s="175" t="s">
        <v>404</v>
      </c>
      <c r="M68" s="149"/>
      <c r="N68" s="25">
        <f t="shared" si="21"/>
        <v>12</v>
      </c>
      <c r="O68" s="19">
        <v>4</v>
      </c>
      <c r="P68" s="19">
        <v>8</v>
      </c>
      <c r="Q68" s="18">
        <v>0</v>
      </c>
      <c r="R68" s="19">
        <v>0</v>
      </c>
      <c r="S68" s="150"/>
      <c r="T68" s="155"/>
      <c r="V68" s="169"/>
      <c r="W68" s="18"/>
      <c r="X68" s="18"/>
      <c r="Y68" s="18"/>
      <c r="Z68" s="18"/>
      <c r="AA68" s="18"/>
    </row>
    <row r="69" spans="1:27" ht="11.25" customHeight="1" x14ac:dyDescent="0.15">
      <c r="A69" s="159"/>
      <c r="B69" s="158"/>
      <c r="C69" s="176" t="s">
        <v>394</v>
      </c>
      <c r="D69" s="149"/>
      <c r="E69" s="18">
        <f t="shared" si="17"/>
        <v>7</v>
      </c>
      <c r="F69" s="18">
        <v>4</v>
      </c>
      <c r="G69" s="18">
        <v>0</v>
      </c>
      <c r="H69" s="18">
        <v>3</v>
      </c>
      <c r="I69" s="18">
        <v>0</v>
      </c>
      <c r="J69" s="150"/>
      <c r="K69" s="164"/>
      <c r="L69" s="175" t="s">
        <v>284</v>
      </c>
      <c r="M69" s="149"/>
      <c r="N69" s="25">
        <f t="shared" si="21"/>
        <v>10</v>
      </c>
      <c r="O69" s="19">
        <v>6</v>
      </c>
      <c r="P69" s="19">
        <v>4</v>
      </c>
      <c r="Q69" s="18">
        <v>0</v>
      </c>
      <c r="R69" s="19">
        <v>0</v>
      </c>
      <c r="S69" s="150"/>
      <c r="T69" s="155"/>
      <c r="U69" s="164"/>
      <c r="V69" s="169"/>
      <c r="W69" s="18"/>
      <c r="X69" s="18"/>
      <c r="Y69" s="18"/>
      <c r="Z69" s="18"/>
      <c r="AA69" s="18"/>
    </row>
    <row r="70" spans="1:27" ht="11.25" customHeight="1" x14ac:dyDescent="0.15">
      <c r="A70" s="159"/>
      <c r="B70" s="158"/>
      <c r="C70" s="155" t="s">
        <v>68</v>
      </c>
      <c r="D70" s="149"/>
      <c r="E70" s="18">
        <f t="shared" si="17"/>
        <v>3</v>
      </c>
      <c r="F70" s="19">
        <v>2</v>
      </c>
      <c r="G70" s="18">
        <v>0</v>
      </c>
      <c r="H70" s="18">
        <v>1</v>
      </c>
      <c r="I70" s="18">
        <v>0</v>
      </c>
      <c r="J70" s="150"/>
      <c r="L70" s="154"/>
      <c r="M70" s="149"/>
      <c r="N70" s="23"/>
      <c r="O70" s="22"/>
      <c r="P70" s="21"/>
      <c r="Q70" s="21"/>
      <c r="R70" s="21"/>
      <c r="S70" s="150"/>
      <c r="T70" s="155"/>
      <c r="V70" s="169"/>
      <c r="W70" s="18"/>
      <c r="X70" s="18"/>
      <c r="Y70" s="18"/>
      <c r="Z70" s="18"/>
      <c r="AA70" s="18"/>
    </row>
    <row r="71" spans="1:27" ht="11.25" customHeight="1" thickBot="1" x14ac:dyDescent="0.2">
      <c r="A71" s="177"/>
      <c r="B71" s="178"/>
      <c r="C71" s="179"/>
      <c r="D71" s="180"/>
      <c r="E71" s="181"/>
      <c r="F71" s="182"/>
      <c r="G71" s="183"/>
      <c r="H71" s="183"/>
      <c r="I71" s="184"/>
      <c r="J71" s="185"/>
      <c r="K71" s="186"/>
      <c r="L71" s="180"/>
      <c r="M71" s="187"/>
      <c r="N71" s="188"/>
      <c r="O71" s="189"/>
      <c r="P71" s="189"/>
      <c r="Q71" s="189"/>
      <c r="R71" s="189"/>
      <c r="S71" s="185"/>
      <c r="T71" s="180"/>
      <c r="U71" s="180"/>
      <c r="V71" s="187"/>
      <c r="W71" s="190"/>
      <c r="X71" s="190"/>
      <c r="Y71" s="190"/>
      <c r="Z71" s="190"/>
      <c r="AA71" s="190"/>
    </row>
    <row r="72" spans="1:27" ht="11.25" customHeight="1" x14ac:dyDescent="0.15">
      <c r="A72" s="191" t="s">
        <v>476</v>
      </c>
      <c r="B72" s="191"/>
      <c r="C72" s="192"/>
      <c r="D72" s="192"/>
      <c r="E72" s="192"/>
      <c r="F72" s="192"/>
      <c r="G72" s="192"/>
      <c r="H72" s="192"/>
      <c r="I72" s="192"/>
    </row>
    <row r="73" spans="1:27" ht="11.25" customHeight="1" x14ac:dyDescent="0.15"/>
    <row r="74" spans="1:27" ht="11.25" customHeight="1" x14ac:dyDescent="0.15"/>
    <row r="75" spans="1:27" ht="12" customHeight="1" x14ac:dyDescent="0.15"/>
  </sheetData>
  <mergeCells count="44">
    <mergeCell ref="B64:C64"/>
    <mergeCell ref="K64:L64"/>
    <mergeCell ref="K36:L36"/>
    <mergeCell ref="T36:U36"/>
    <mergeCell ref="B38:C38"/>
    <mergeCell ref="K42:L42"/>
    <mergeCell ref="T47:U47"/>
    <mergeCell ref="B48:C48"/>
    <mergeCell ref="K52:L52"/>
    <mergeCell ref="T54:U54"/>
    <mergeCell ref="T56:U56"/>
    <mergeCell ref="B58:C58"/>
    <mergeCell ref="K58:L58"/>
    <mergeCell ref="B30:C30"/>
    <mergeCell ref="T30:U30"/>
    <mergeCell ref="A7:C7"/>
    <mergeCell ref="K7:L7"/>
    <mergeCell ref="T7:U7"/>
    <mergeCell ref="A9:C9"/>
    <mergeCell ref="A10:C10"/>
    <mergeCell ref="B12:C12"/>
    <mergeCell ref="T13:U13"/>
    <mergeCell ref="B14:C14"/>
    <mergeCell ref="B21:C21"/>
    <mergeCell ref="K21:L21"/>
    <mergeCell ref="K27:L27"/>
    <mergeCell ref="Z4:Z5"/>
    <mergeCell ref="A4:D5"/>
    <mergeCell ref="E4:E5"/>
    <mergeCell ref="F4:G4"/>
    <mergeCell ref="H4:H5"/>
    <mergeCell ref="J4:M5"/>
    <mergeCell ref="N4:N5"/>
    <mergeCell ref="O4:P4"/>
    <mergeCell ref="Q4:Q5"/>
    <mergeCell ref="S4:V5"/>
    <mergeCell ref="W4:W5"/>
    <mergeCell ref="X4:Y4"/>
    <mergeCell ref="A1:N1"/>
    <mergeCell ref="O1:AA1"/>
    <mergeCell ref="A2:N2"/>
    <mergeCell ref="O2:AA2"/>
    <mergeCell ref="A3:N3"/>
    <mergeCell ref="O3:AA3"/>
  </mergeCells>
  <phoneticPr fontId="4"/>
  <printOptions horizontalCentered="1"/>
  <pageMargins left="0.39370078740157483" right="0.39370078740157483" top="0.51181102362204722" bottom="0.43307086614173229" header="0.23622047244094491" footer="0.27559055118110237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選挙（Ⅰ）</vt:lpstr>
      <vt:lpstr>選挙（Ⅱ）</vt:lpstr>
      <vt:lpstr>市職員数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有永 美紀子</cp:lastModifiedBy>
  <cp:lastPrinted>2021-03-07T23:52:28Z</cp:lastPrinted>
  <dcterms:created xsi:type="dcterms:W3CDTF">2000-10-13T08:38:39Z</dcterms:created>
  <dcterms:modified xsi:type="dcterms:W3CDTF">2021-03-16T05:00:18Z</dcterms:modified>
</cp:coreProperties>
</file>