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873"/>
  </bookViews>
  <sheets>
    <sheet name="国民年金の状況　その1" sheetId="11532" r:id="rId1"/>
    <sheet name="国民年金の状況　その２ " sheetId="11576" r:id="rId2"/>
    <sheet name="被爆者健康手帳交付状況" sheetId="11522" r:id="rId3"/>
    <sheet name="被爆者援護法による手当支給状況" sheetId="1424" r:id="rId4"/>
    <sheet name="被爆者健康診断の受診状況　その１・２" sheetId="11577" r:id="rId5"/>
    <sheet name="被爆者等健康診断の受診状況　その３" sheetId="11578" r:id="rId6"/>
    <sheet name="生活保護状況" sheetId="11589" r:id="rId7"/>
    <sheet name="国民健康保険の状況 " sheetId="11575" r:id="rId8"/>
    <sheet name="後期高齢者医療 その1 " sheetId="11579" r:id="rId9"/>
    <sheet name="後期高齢者医療 その２" sheetId="11580" r:id="rId10"/>
    <sheet name="後期高齢者医療 その2（続き1） " sheetId="11581" r:id="rId11"/>
    <sheet name="後期高齢者医療 その2（続き2）" sheetId="11582" r:id="rId12"/>
    <sheet name="介護保険の状況その１" sheetId="11583" r:id="rId13"/>
    <sheet name="介護保険の状況その２ " sheetId="11574" r:id="rId14"/>
    <sheet name="介護保険の状況その２ (続き１)" sheetId="11584" r:id="rId15"/>
    <sheet name="介護保険の状況その２（続き２）" sheetId="11585" r:id="rId16"/>
    <sheet name="雇用保険における失業給付状況" sheetId="2055" r:id="rId17"/>
    <sheet name="障害者手帳交付状況" sheetId="11566" r:id="rId18"/>
    <sheet name="募金の状況　その１ " sheetId="11571" r:id="rId19"/>
    <sheet name="募金の状況　その２ (2)" sheetId="11572" r:id="rId20"/>
    <sheet name="募金の状況　その３ (2)" sheetId="11573" r:id="rId21"/>
    <sheet name="保育所の概況 " sheetId="11586" r:id="rId22"/>
    <sheet name="認定こども園の概況" sheetId="11587" r:id="rId23"/>
  </sheets>
  <definedNames>
    <definedName name="_xlnm.Print_Area" localSheetId="6">生活保護状況!$A$1:$Y$34</definedName>
    <definedName name="_xlnm.Print_Area" localSheetId="22">認定こども園の概況!$A$1:$V$60</definedName>
    <definedName name="_xlnm.Print_Area" localSheetId="21">'保育所の概況 '!$A$1:$AT$63</definedName>
  </definedNames>
  <calcPr calcId="162913"/>
</workbook>
</file>

<file path=xl/calcChain.xml><?xml version="1.0" encoding="utf-8"?>
<calcChain xmlns="http://schemas.openxmlformats.org/spreadsheetml/2006/main">
  <c r="E10" i="11587" l="1"/>
  <c r="F11" i="11586"/>
  <c r="B20" i="1424" l="1"/>
  <c r="D27" i="11589" l="1"/>
  <c r="D26" i="11589"/>
  <c r="D25" i="11589"/>
  <c r="D24" i="11589"/>
  <c r="D22" i="11589"/>
  <c r="D21" i="11589"/>
  <c r="D20" i="11589"/>
  <c r="D19" i="11589"/>
  <c r="D17" i="11589"/>
  <c r="D16" i="11589"/>
  <c r="D15" i="11589"/>
  <c r="D14" i="11589"/>
  <c r="L57" i="11587" l="1"/>
  <c r="K57" i="11587"/>
  <c r="J57" i="11587" s="1"/>
  <c r="F57" i="11587"/>
  <c r="L56" i="11587"/>
  <c r="K56" i="11587"/>
  <c r="F56" i="11587"/>
  <c r="L55" i="11587"/>
  <c r="K55" i="11587"/>
  <c r="J55" i="11587" s="1"/>
  <c r="F55" i="11587"/>
  <c r="L54" i="11587"/>
  <c r="K54" i="11587"/>
  <c r="F54" i="11587"/>
  <c r="L53" i="11587"/>
  <c r="K53" i="11587"/>
  <c r="J53" i="11587" s="1"/>
  <c r="F53" i="11587"/>
  <c r="L52" i="11587"/>
  <c r="K52" i="11587"/>
  <c r="F52" i="11587"/>
  <c r="L51" i="11587"/>
  <c r="K51" i="11587"/>
  <c r="J51" i="11587" s="1"/>
  <c r="F51" i="11587"/>
  <c r="L50" i="11587"/>
  <c r="K50" i="11587"/>
  <c r="F50" i="11587"/>
  <c r="L49" i="11587"/>
  <c r="K49" i="11587"/>
  <c r="J49" i="11587" s="1"/>
  <c r="F49" i="11587"/>
  <c r="L48" i="11587"/>
  <c r="K48" i="11587"/>
  <c r="F48" i="11587"/>
  <c r="L47" i="11587"/>
  <c r="K47" i="11587"/>
  <c r="J47" i="11587" s="1"/>
  <c r="F47" i="11587"/>
  <c r="L46" i="11587"/>
  <c r="K46" i="11587"/>
  <c r="F46" i="11587"/>
  <c r="L45" i="11587"/>
  <c r="K45" i="11587"/>
  <c r="J45" i="11587" s="1"/>
  <c r="F45" i="11587"/>
  <c r="L44" i="11587"/>
  <c r="K44" i="11587"/>
  <c r="F44" i="11587"/>
  <c r="L43" i="11587"/>
  <c r="K43" i="11587"/>
  <c r="J43" i="11587" s="1"/>
  <c r="F43" i="11587"/>
  <c r="L42" i="11587"/>
  <c r="K42" i="11587"/>
  <c r="F42" i="11587"/>
  <c r="L41" i="11587"/>
  <c r="K41" i="11587"/>
  <c r="J41" i="11587" s="1"/>
  <c r="F41" i="11587"/>
  <c r="L40" i="11587"/>
  <c r="K40" i="11587"/>
  <c r="F40" i="11587"/>
  <c r="L39" i="11587"/>
  <c r="K39" i="11587"/>
  <c r="J39" i="11587" s="1"/>
  <c r="F39" i="11587"/>
  <c r="L38" i="11587"/>
  <c r="K38" i="11587"/>
  <c r="F38" i="11587"/>
  <c r="L37" i="11587"/>
  <c r="K37" i="11587"/>
  <c r="J37" i="11587" s="1"/>
  <c r="F37" i="11587"/>
  <c r="L36" i="11587"/>
  <c r="K36" i="11587"/>
  <c r="F36" i="11587"/>
  <c r="L35" i="11587"/>
  <c r="K35" i="11587"/>
  <c r="J35" i="11587" s="1"/>
  <c r="F35" i="11587"/>
  <c r="L34" i="11587"/>
  <c r="K34" i="11587"/>
  <c r="F34" i="11587"/>
  <c r="L33" i="11587"/>
  <c r="K33" i="11587"/>
  <c r="J33" i="11587" s="1"/>
  <c r="F33" i="11587"/>
  <c r="L32" i="11587"/>
  <c r="K32" i="11587"/>
  <c r="F32" i="11587"/>
  <c r="L30" i="11587"/>
  <c r="K30" i="11587"/>
  <c r="J30" i="11587" s="1"/>
  <c r="F30" i="11587"/>
  <c r="L29" i="11587"/>
  <c r="K29" i="11587"/>
  <c r="F29" i="11587"/>
  <c r="L28" i="11587"/>
  <c r="K28" i="11587"/>
  <c r="J28" i="11587" s="1"/>
  <c r="F28" i="11587"/>
  <c r="L27" i="11587"/>
  <c r="K27" i="11587"/>
  <c r="F27" i="11587"/>
  <c r="L26" i="11587"/>
  <c r="K26" i="11587"/>
  <c r="J26" i="11587" s="1"/>
  <c r="F26" i="11587"/>
  <c r="L25" i="11587"/>
  <c r="K25" i="11587"/>
  <c r="F25" i="11587"/>
  <c r="L24" i="11587"/>
  <c r="K24" i="11587"/>
  <c r="J24" i="11587" s="1"/>
  <c r="F24" i="11587"/>
  <c r="L23" i="11587"/>
  <c r="K23" i="11587"/>
  <c r="F23" i="11587"/>
  <c r="L22" i="11587"/>
  <c r="K22" i="11587"/>
  <c r="J22" i="11587" s="1"/>
  <c r="F22" i="11587"/>
  <c r="L21" i="11587"/>
  <c r="K21" i="11587"/>
  <c r="F21" i="11587"/>
  <c r="L20" i="11587"/>
  <c r="K20" i="11587"/>
  <c r="J20" i="11587" s="1"/>
  <c r="F20" i="11587"/>
  <c r="L19" i="11587"/>
  <c r="K19" i="11587"/>
  <c r="F19" i="11587"/>
  <c r="L18" i="11587"/>
  <c r="K18" i="11587"/>
  <c r="J18" i="11587" s="1"/>
  <c r="F18" i="11587"/>
  <c r="L17" i="11587"/>
  <c r="K17" i="11587"/>
  <c r="F17" i="11587"/>
  <c r="L16" i="11587"/>
  <c r="K16" i="11587"/>
  <c r="J16" i="11587" s="1"/>
  <c r="F16" i="11587"/>
  <c r="L15" i="11587"/>
  <c r="L12" i="11587" s="1"/>
  <c r="K15" i="11587"/>
  <c r="F15" i="11587"/>
  <c r="L14" i="11587"/>
  <c r="K14" i="11587"/>
  <c r="J14" i="11587" s="1"/>
  <c r="F14" i="11587"/>
  <c r="L13" i="11587"/>
  <c r="L11" i="11587" s="1"/>
  <c r="K13" i="11587"/>
  <c r="F13" i="11587"/>
  <c r="F11" i="11587" s="1"/>
  <c r="V12" i="11587"/>
  <c r="U12" i="11587"/>
  <c r="T12" i="11587"/>
  <c r="S12" i="11587"/>
  <c r="S10" i="11587" s="1"/>
  <c r="R12" i="11587"/>
  <c r="Q12" i="11587"/>
  <c r="P12" i="11587"/>
  <c r="O12" i="11587"/>
  <c r="N12" i="11587"/>
  <c r="M12" i="11587"/>
  <c r="I12" i="11587"/>
  <c r="H12" i="11587"/>
  <c r="G12" i="11587"/>
  <c r="V11" i="11587"/>
  <c r="U11" i="11587"/>
  <c r="T11" i="11587"/>
  <c r="S11" i="11587"/>
  <c r="R11" i="11587"/>
  <c r="Q11" i="11587"/>
  <c r="P11" i="11587"/>
  <c r="O11" i="11587"/>
  <c r="N11" i="11587"/>
  <c r="M11" i="11587"/>
  <c r="I11" i="11587"/>
  <c r="H11" i="11587"/>
  <c r="G11" i="11587"/>
  <c r="M59" i="11586"/>
  <c r="L59" i="11586"/>
  <c r="K59" i="11586" s="1"/>
  <c r="G59" i="11586"/>
  <c r="M58" i="11586"/>
  <c r="L58" i="11586"/>
  <c r="G58" i="11586"/>
  <c r="M57" i="11586"/>
  <c r="L57" i="11586"/>
  <c r="K57" i="11586" s="1"/>
  <c r="G57" i="11586"/>
  <c r="M56" i="11586"/>
  <c r="L56" i="11586"/>
  <c r="G56" i="11586"/>
  <c r="M55" i="11586"/>
  <c r="L55" i="11586"/>
  <c r="K55" i="11586" s="1"/>
  <c r="G55" i="11586"/>
  <c r="M54" i="11586"/>
  <c r="L54" i="11586"/>
  <c r="G54" i="11586"/>
  <c r="M53" i="11586"/>
  <c r="L53" i="11586"/>
  <c r="K53" i="11586" s="1"/>
  <c r="G53" i="11586"/>
  <c r="M52" i="11586"/>
  <c r="L52" i="11586"/>
  <c r="G52" i="11586"/>
  <c r="M51" i="11586"/>
  <c r="L51" i="11586"/>
  <c r="K51" i="11586" s="1"/>
  <c r="G51" i="11586"/>
  <c r="M50" i="11586"/>
  <c r="L50" i="11586"/>
  <c r="G50" i="11586"/>
  <c r="M49" i="11586"/>
  <c r="L49" i="11586"/>
  <c r="K49" i="11586" s="1"/>
  <c r="G49" i="11586"/>
  <c r="M48" i="11586"/>
  <c r="L48" i="11586"/>
  <c r="G48" i="11586"/>
  <c r="M47" i="11586"/>
  <c r="L47" i="11586"/>
  <c r="K47" i="11586" s="1"/>
  <c r="G47" i="11586"/>
  <c r="AJ47" i="11586"/>
  <c r="AI47" i="11586"/>
  <c r="AD47" i="11586"/>
  <c r="M46" i="11586"/>
  <c r="L46" i="11586"/>
  <c r="K46" i="11586" s="1"/>
  <c r="G46" i="11586"/>
  <c r="AJ46" i="11586"/>
  <c r="AI46" i="11586"/>
  <c r="AD46" i="11586"/>
  <c r="M45" i="11586"/>
  <c r="L45" i="11586"/>
  <c r="K45" i="11586" s="1"/>
  <c r="G45" i="11586"/>
  <c r="AJ45" i="11586"/>
  <c r="AI45" i="11586"/>
  <c r="AD45" i="11586"/>
  <c r="M44" i="11586"/>
  <c r="L44" i="11586"/>
  <c r="K44" i="11586" s="1"/>
  <c r="G44" i="11586"/>
  <c r="AJ44" i="11586"/>
  <c r="AI44" i="11586"/>
  <c r="AD44" i="11586"/>
  <c r="M43" i="11586"/>
  <c r="L43" i="11586"/>
  <c r="K43" i="11586" s="1"/>
  <c r="G43" i="11586"/>
  <c r="AJ43" i="11586"/>
  <c r="AI43" i="11586"/>
  <c r="AD43" i="11586"/>
  <c r="M42" i="11586"/>
  <c r="L42" i="11586"/>
  <c r="K42" i="11586" s="1"/>
  <c r="G42" i="11586"/>
  <c r="AJ42" i="11586"/>
  <c r="AI42" i="11586"/>
  <c r="AD42" i="11586"/>
  <c r="M41" i="11586"/>
  <c r="L41" i="11586"/>
  <c r="K41" i="11586" s="1"/>
  <c r="G41" i="11586"/>
  <c r="AJ41" i="11586"/>
  <c r="AI41" i="11586"/>
  <c r="AD41" i="11586"/>
  <c r="M40" i="11586"/>
  <c r="L40" i="11586"/>
  <c r="K40" i="11586" s="1"/>
  <c r="G40" i="11586"/>
  <c r="AJ40" i="11586"/>
  <c r="AI40" i="11586"/>
  <c r="AD40" i="11586"/>
  <c r="M39" i="11586"/>
  <c r="L39" i="11586"/>
  <c r="K39" i="11586" s="1"/>
  <c r="G39" i="11586"/>
  <c r="AJ39" i="11586"/>
  <c r="AI39" i="11586"/>
  <c r="AD39" i="11586"/>
  <c r="M38" i="11586"/>
  <c r="L38" i="11586"/>
  <c r="K38" i="11586" s="1"/>
  <c r="G38" i="11586"/>
  <c r="AJ38" i="11586"/>
  <c r="AI38" i="11586"/>
  <c r="AD38" i="11586"/>
  <c r="M37" i="11586"/>
  <c r="L37" i="11586"/>
  <c r="K37" i="11586" s="1"/>
  <c r="G37" i="11586"/>
  <c r="AJ37" i="11586"/>
  <c r="AI37" i="11586"/>
  <c r="AD37" i="11586"/>
  <c r="M36" i="11586"/>
  <c r="L36" i="11586"/>
  <c r="K36" i="11586" s="1"/>
  <c r="G36" i="11586"/>
  <c r="AJ36" i="11586"/>
  <c r="AI36" i="11586"/>
  <c r="AD36" i="11586"/>
  <c r="M35" i="11586"/>
  <c r="L35" i="11586"/>
  <c r="K35" i="11586" s="1"/>
  <c r="G35" i="11586"/>
  <c r="AJ35" i="11586"/>
  <c r="AI35" i="11586"/>
  <c r="AD35" i="11586"/>
  <c r="M34" i="11586"/>
  <c r="L34" i="11586"/>
  <c r="K34" i="11586" s="1"/>
  <c r="G34" i="11586"/>
  <c r="AJ34" i="11586"/>
  <c r="AI34" i="11586"/>
  <c r="AD34" i="11586"/>
  <c r="M33" i="11586"/>
  <c r="L33" i="11586"/>
  <c r="K33" i="11586" s="1"/>
  <c r="G33" i="11586"/>
  <c r="AJ33" i="11586"/>
  <c r="AI33" i="11586"/>
  <c r="AD33" i="11586"/>
  <c r="M32" i="11586"/>
  <c r="L32" i="11586"/>
  <c r="K32" i="11586" s="1"/>
  <c r="G32" i="11586"/>
  <c r="AJ32" i="11586"/>
  <c r="AI32" i="11586"/>
  <c r="AD32" i="11586"/>
  <c r="M31" i="11586"/>
  <c r="L31" i="11586"/>
  <c r="K31" i="11586" s="1"/>
  <c r="G31" i="11586"/>
  <c r="AJ31" i="11586"/>
  <c r="AI31" i="11586"/>
  <c r="AD31" i="11586"/>
  <c r="M30" i="11586"/>
  <c r="L30" i="11586"/>
  <c r="K30" i="11586" s="1"/>
  <c r="G30" i="11586"/>
  <c r="AJ30" i="11586"/>
  <c r="AI30" i="11586"/>
  <c r="AD30" i="11586"/>
  <c r="M29" i="11586"/>
  <c r="L29" i="11586"/>
  <c r="K29" i="11586" s="1"/>
  <c r="G29" i="11586"/>
  <c r="AJ29" i="11586"/>
  <c r="AI29" i="11586"/>
  <c r="AD29" i="11586"/>
  <c r="M28" i="11586"/>
  <c r="L28" i="11586"/>
  <c r="K28" i="11586" s="1"/>
  <c r="G28" i="11586"/>
  <c r="AJ28" i="11586"/>
  <c r="AI28" i="11586"/>
  <c r="AD28" i="11586"/>
  <c r="M27" i="11586"/>
  <c r="L27" i="11586"/>
  <c r="K27" i="11586" s="1"/>
  <c r="G27" i="11586"/>
  <c r="AJ27" i="11586"/>
  <c r="AI27" i="11586"/>
  <c r="AD27" i="11586"/>
  <c r="M26" i="11586"/>
  <c r="L26" i="11586"/>
  <c r="K26" i="11586" s="1"/>
  <c r="G26" i="11586"/>
  <c r="AJ26" i="11586"/>
  <c r="AI26" i="11586"/>
  <c r="AD26" i="11586"/>
  <c r="M25" i="11586"/>
  <c r="L25" i="11586"/>
  <c r="K25" i="11586" s="1"/>
  <c r="G25" i="11586"/>
  <c r="AJ25" i="11586"/>
  <c r="AI25" i="11586"/>
  <c r="AD25" i="11586"/>
  <c r="M24" i="11586"/>
  <c r="L24" i="11586"/>
  <c r="K24" i="11586" s="1"/>
  <c r="G24" i="11586"/>
  <c r="AJ24" i="11586"/>
  <c r="AI24" i="11586"/>
  <c r="AD24" i="11586"/>
  <c r="M23" i="11586"/>
  <c r="L23" i="11586"/>
  <c r="K23" i="11586" s="1"/>
  <c r="G23" i="11586"/>
  <c r="AJ23" i="11586"/>
  <c r="AI23" i="11586"/>
  <c r="AD23" i="11586"/>
  <c r="M22" i="11586"/>
  <c r="L22" i="11586"/>
  <c r="K22" i="11586" s="1"/>
  <c r="G22" i="11586"/>
  <c r="AJ22" i="11586"/>
  <c r="AI22" i="11586"/>
  <c r="AD22" i="11586"/>
  <c r="AJ21" i="11586"/>
  <c r="AI21" i="11586"/>
  <c r="AH21" i="11586" s="1"/>
  <c r="AD21" i="11586"/>
  <c r="M21" i="11586"/>
  <c r="L21" i="11586"/>
  <c r="G21" i="11586"/>
  <c r="AJ20" i="11586"/>
  <c r="AI20" i="11586"/>
  <c r="AH20" i="11586" s="1"/>
  <c r="AD20" i="11586"/>
  <c r="M20" i="11586"/>
  <c r="L20" i="11586"/>
  <c r="G20" i="11586"/>
  <c r="AJ19" i="11586"/>
  <c r="AI19" i="11586"/>
  <c r="AH19" i="11586" s="1"/>
  <c r="AD19" i="11586"/>
  <c r="M19" i="11586"/>
  <c r="L19" i="11586"/>
  <c r="G19" i="11586"/>
  <c r="AJ18" i="11586"/>
  <c r="AI18" i="11586"/>
  <c r="AH18" i="11586" s="1"/>
  <c r="AD18" i="11586"/>
  <c r="M18" i="11586"/>
  <c r="L18" i="11586"/>
  <c r="G18" i="11586"/>
  <c r="AJ17" i="11586"/>
  <c r="AI17" i="11586"/>
  <c r="AH17" i="11586" s="1"/>
  <c r="AD17" i="11586"/>
  <c r="M17" i="11586"/>
  <c r="L17" i="11586"/>
  <c r="G17" i="11586"/>
  <c r="AJ16" i="11586"/>
  <c r="AI16" i="11586"/>
  <c r="AH16" i="11586" s="1"/>
  <c r="AD16" i="11586"/>
  <c r="M16" i="11586"/>
  <c r="L16" i="11586"/>
  <c r="G16" i="11586"/>
  <c r="AJ15" i="11586"/>
  <c r="AI15" i="11586"/>
  <c r="AH15" i="11586" s="1"/>
  <c r="AD15" i="11586"/>
  <c r="AJ14" i="11586"/>
  <c r="AI14" i="11586"/>
  <c r="AD14" i="11586"/>
  <c r="W14" i="11586"/>
  <c r="V14" i="11586"/>
  <c r="V11" i="11586" s="1"/>
  <c r="U14" i="11586"/>
  <c r="T14" i="11586"/>
  <c r="S14" i="11586"/>
  <c r="R14" i="11586"/>
  <c r="R11" i="11586" s="1"/>
  <c r="Q14" i="11586"/>
  <c r="P14" i="11586"/>
  <c r="O14" i="11586"/>
  <c r="N14" i="11586"/>
  <c r="N11" i="11586" s="1"/>
  <c r="J14" i="11586"/>
  <c r="I14" i="11586"/>
  <c r="H14" i="11586"/>
  <c r="AJ13" i="11586"/>
  <c r="AI13" i="11586"/>
  <c r="AH13" i="11586"/>
  <c r="AD13" i="11586"/>
  <c r="W13" i="11586"/>
  <c r="W11" i="11586" s="1"/>
  <c r="V13" i="11586"/>
  <c r="U13" i="11586"/>
  <c r="U11" i="11586" s="1"/>
  <c r="T13" i="11586"/>
  <c r="S13" i="11586"/>
  <c r="S11" i="11586" s="1"/>
  <c r="R13" i="11586"/>
  <c r="Q13" i="11586"/>
  <c r="Q11" i="11586" s="1"/>
  <c r="P13" i="11586"/>
  <c r="O13" i="11586"/>
  <c r="O11" i="11586" s="1"/>
  <c r="N13" i="11586"/>
  <c r="M13" i="11586"/>
  <c r="J13" i="11586"/>
  <c r="I13" i="11586"/>
  <c r="I11" i="11586" s="1"/>
  <c r="H13" i="11586"/>
  <c r="G13" i="11586"/>
  <c r="AJ12" i="11586"/>
  <c r="AI12" i="11586"/>
  <c r="AH12" i="11586" s="1"/>
  <c r="AD12" i="11586"/>
  <c r="AJ11" i="11586"/>
  <c r="AI11" i="11586"/>
  <c r="AD11" i="11586"/>
  <c r="T11" i="11586"/>
  <c r="P11" i="11586"/>
  <c r="J11" i="11586"/>
  <c r="H11" i="11586"/>
  <c r="AJ10" i="11586"/>
  <c r="AI10" i="11586"/>
  <c r="AH10" i="11586" s="1"/>
  <c r="AD10" i="11586"/>
  <c r="AJ9" i="11586"/>
  <c r="AI9" i="11586"/>
  <c r="AD9" i="11586"/>
  <c r="I10" i="11587" l="1"/>
  <c r="V10" i="11587"/>
  <c r="H10" i="11587"/>
  <c r="O10" i="11587"/>
  <c r="G10" i="11587"/>
  <c r="N10" i="11587"/>
  <c r="P10" i="11587"/>
  <c r="R10" i="11587"/>
  <c r="T10" i="11587"/>
  <c r="M10" i="11587"/>
  <c r="Q10" i="11587"/>
  <c r="U10" i="11587"/>
  <c r="K12" i="11587"/>
  <c r="L10" i="11587"/>
  <c r="J13" i="11587"/>
  <c r="J11" i="11587" s="1"/>
  <c r="F12" i="11587"/>
  <c r="J15" i="11587"/>
  <c r="J17" i="11587"/>
  <c r="J12" i="11587" s="1"/>
  <c r="J10" i="11587" s="1"/>
  <c r="J19" i="11587"/>
  <c r="J21" i="11587"/>
  <c r="J23" i="11587"/>
  <c r="J25" i="11587"/>
  <c r="J27" i="11587"/>
  <c r="J29" i="11587"/>
  <c r="J32" i="11587"/>
  <c r="J34" i="11587"/>
  <c r="J36" i="11587"/>
  <c r="J38" i="11587"/>
  <c r="J40" i="11587"/>
  <c r="J42" i="11587"/>
  <c r="J44" i="11587"/>
  <c r="J46" i="11587"/>
  <c r="J48" i="11587"/>
  <c r="J50" i="11587"/>
  <c r="J52" i="11587"/>
  <c r="J54" i="11587"/>
  <c r="J56" i="11587"/>
  <c r="F10" i="11587"/>
  <c r="K11" i="11587"/>
  <c r="AH9" i="11586"/>
  <c r="AH11" i="11586"/>
  <c r="G14" i="11586"/>
  <c r="G11" i="11586" s="1"/>
  <c r="AH14" i="11586"/>
  <c r="K17" i="11586"/>
  <c r="K18" i="11586"/>
  <c r="K19" i="11586"/>
  <c r="K20" i="11586"/>
  <c r="K21" i="11586"/>
  <c r="AH22" i="11586"/>
  <c r="AH23" i="11586"/>
  <c r="AH24" i="11586"/>
  <c r="AH25" i="11586"/>
  <c r="AH26" i="11586"/>
  <c r="AH27" i="11586"/>
  <c r="AH28" i="11586"/>
  <c r="AH29" i="11586"/>
  <c r="AH30" i="11586"/>
  <c r="AH31" i="11586"/>
  <c r="AH32" i="11586"/>
  <c r="AH33" i="11586"/>
  <c r="AH34" i="11586"/>
  <c r="AH35" i="11586"/>
  <c r="AH36" i="11586"/>
  <c r="AH37" i="11586"/>
  <c r="AH38" i="11586"/>
  <c r="AH39" i="11586"/>
  <c r="AH40" i="11586"/>
  <c r="AH41" i="11586"/>
  <c r="AH42" i="11586"/>
  <c r="AH43" i="11586"/>
  <c r="AH44" i="11586"/>
  <c r="AH45" i="11586"/>
  <c r="AH46" i="11586"/>
  <c r="AH47" i="11586"/>
  <c r="K48" i="11586"/>
  <c r="K50" i="11586"/>
  <c r="K52" i="11586"/>
  <c r="K54" i="11586"/>
  <c r="K56" i="11586"/>
  <c r="K58" i="11586"/>
  <c r="L14" i="11586"/>
  <c r="K16" i="11586"/>
  <c r="L13" i="11586"/>
  <c r="M14" i="11586"/>
  <c r="M11" i="11586" s="1"/>
  <c r="K10" i="11587" l="1"/>
  <c r="K13" i="11586"/>
  <c r="L11" i="11586"/>
  <c r="K14" i="11586"/>
  <c r="K11" i="11586" l="1"/>
  <c r="Z30" i="11575" l="1"/>
  <c r="Z29" i="11575"/>
  <c r="Z28" i="11575"/>
  <c r="Z27" i="11575"/>
  <c r="Z25" i="11575"/>
  <c r="Z24" i="11575"/>
  <c r="Z23" i="11575"/>
  <c r="Z22" i="11575"/>
  <c r="Z20" i="11575"/>
  <c r="Z19" i="11575"/>
  <c r="Z18" i="11575"/>
  <c r="Z17" i="11575"/>
  <c r="B26" i="11522" l="1"/>
  <c r="B27" i="11522"/>
  <c r="B24" i="11522"/>
  <c r="B25" i="11522"/>
  <c r="B27" i="1424" l="1"/>
  <c r="B12" i="1424" s="1"/>
  <c r="B15" i="1424"/>
  <c r="B16" i="1424"/>
  <c r="B17" i="1424"/>
  <c r="B19" i="1424"/>
  <c r="B21" i="1424"/>
  <c r="B22" i="1424"/>
  <c r="B24" i="1424"/>
  <c r="B25" i="1424"/>
  <c r="B26" i="1424"/>
  <c r="B14" i="1424"/>
  <c r="P12" i="1424"/>
  <c r="N12" i="1424"/>
  <c r="L12" i="1424"/>
  <c r="J12" i="1424"/>
  <c r="F12" i="1424"/>
  <c r="D12" i="1424"/>
  <c r="B15" i="11522" l="1"/>
  <c r="B16" i="11522"/>
  <c r="B17" i="11522"/>
  <c r="B19" i="11522"/>
  <c r="B20" i="11522"/>
  <c r="B21" i="11522"/>
  <c r="B22" i="11522"/>
  <c r="B14" i="11522"/>
  <c r="C12" i="11522" l="1"/>
  <c r="D12" i="11522"/>
  <c r="E12" i="11522"/>
  <c r="F12" i="11522"/>
  <c r="B12" i="11522"/>
  <c r="E9" i="2055" l="1"/>
  <c r="D9" i="2055"/>
  <c r="C9" i="2055"/>
  <c r="B9"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B20" i="11532"/>
  <c r="B21" i="11532"/>
  <c r="B22" i="11532"/>
  <c r="B24" i="11532"/>
  <c r="B25" i="11532"/>
  <c r="B26" i="11532"/>
  <c r="B27" i="11532"/>
  <c r="B29" i="11532"/>
  <c r="B30" i="11532"/>
  <c r="B31" i="11532"/>
  <c r="B32" i="11532"/>
  <c r="B19" i="11532"/>
  <c r="M17" i="11532" l="1"/>
  <c r="L17" i="11532"/>
  <c r="K17" i="11532"/>
  <c r="J17" i="11532"/>
  <c r="I17" i="11532"/>
  <c r="H17" i="11532"/>
  <c r="G17" i="11532"/>
  <c r="F17" i="11532"/>
  <c r="E17" i="11532"/>
  <c r="D17" i="11532"/>
  <c r="C17" i="11532"/>
  <c r="B17" i="11532"/>
</calcChain>
</file>

<file path=xl/sharedStrings.xml><?xml version="1.0" encoding="utf-8"?>
<sst xmlns="http://schemas.openxmlformats.org/spreadsheetml/2006/main" count="1259" uniqueCount="696">
  <si>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</si>
  <si>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</si>
  <si>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</si>
  <si>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</si>
  <si>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</si>
  <si>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</si>
  <si>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</si>
  <si>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２月</t>
    <rPh sb="1" eb="2">
      <t>ガツ</t>
    </rPh>
    <phoneticPr fontId="4"/>
  </si>
  <si>
    <t>３月</t>
    <rPh sb="1" eb="2">
      <t>ガツ</t>
    </rPh>
    <phoneticPr fontId="4"/>
  </si>
  <si>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4"/>
  </si>
  <si>
    <t>その１　　　被　　　　　　　　　　爆　　　　　　　　　　者</t>
  </si>
  <si>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4"/>
  </si>
  <si>
    <t>その２　　　受　　　　　給　　　　　状　　　　　況</t>
    <rPh sb="6" eb="7">
      <t>ウケ</t>
    </rPh>
    <rPh sb="12" eb="13">
      <t>キュウ</t>
    </rPh>
    <rPh sb="18" eb="19">
      <t>ジョウ</t>
    </rPh>
    <rPh sb="24" eb="25">
      <t>イワン</t>
    </rPh>
    <phoneticPr fontId="4"/>
  </si>
  <si>
    <t>４月</t>
    <rPh sb="1" eb="2">
      <t>ガツ</t>
    </rPh>
    <phoneticPr fontId="4"/>
  </si>
  <si>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4"/>
  </si>
  <si>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</si>
  <si>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</si>
  <si>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</si>
  <si>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</si>
  <si>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</si>
  <si>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</si>
  <si>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</si>
  <si>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</si>
  <si>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</si>
  <si>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</si>
  <si>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</si>
  <si>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</si>
  <si>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</si>
  <si>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</si>
  <si>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</si>
  <si>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</si>
  <si>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</si>
  <si>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</si>
  <si>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</si>
  <si>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</si>
  <si>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</si>
  <si>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</si>
  <si>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</si>
  <si>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</si>
  <si>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</si>
  <si>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</si>
  <si>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</si>
  <si>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4"/>
  </si>
  <si>
    <t>私立</t>
    <rPh sb="0" eb="2">
      <t>ワタクシリツ</t>
    </rPh>
    <phoneticPr fontId="4"/>
  </si>
  <si>
    <t>稲佐</t>
    <rPh sb="0" eb="1">
      <t>イナ</t>
    </rPh>
    <rPh sb="1" eb="2">
      <t>サ</t>
    </rPh>
    <phoneticPr fontId="4"/>
  </si>
  <si>
    <t>茂木</t>
    <rPh sb="0" eb="2">
      <t>モギ</t>
    </rPh>
    <phoneticPr fontId="4"/>
  </si>
  <si>
    <t>大手</t>
    <rPh sb="0" eb="2">
      <t>オオテ</t>
    </rPh>
    <phoneticPr fontId="4"/>
  </si>
  <si>
    <t>仁田</t>
    <rPh sb="0" eb="2">
      <t>ニッタ</t>
    </rPh>
    <phoneticPr fontId="4"/>
  </si>
  <si>
    <t>伊良林</t>
    <rPh sb="0" eb="1">
      <t>イ</t>
    </rPh>
    <rPh sb="1" eb="2">
      <t>ヨ</t>
    </rPh>
    <rPh sb="2" eb="3">
      <t>ハヤシ</t>
    </rPh>
    <phoneticPr fontId="4"/>
  </si>
  <si>
    <t>中央</t>
    <rPh sb="0" eb="2">
      <t>チュウオウ</t>
    </rPh>
    <phoneticPr fontId="4"/>
  </si>
  <si>
    <t>旭</t>
    <rPh sb="0" eb="1">
      <t>アサヒ</t>
    </rPh>
    <phoneticPr fontId="4"/>
  </si>
  <si>
    <t>大浦</t>
    <rPh sb="0" eb="2">
      <t>オオウラ</t>
    </rPh>
    <phoneticPr fontId="4"/>
  </si>
  <si>
    <t>お告げの聖母</t>
    <rPh sb="1" eb="2">
      <t>ツ</t>
    </rPh>
    <rPh sb="4" eb="6">
      <t>セイボ</t>
    </rPh>
    <phoneticPr fontId="4"/>
  </si>
  <si>
    <t>教宗寺</t>
    <rPh sb="0" eb="1">
      <t>キョウ</t>
    </rPh>
    <rPh sb="1" eb="2">
      <t>ソウ</t>
    </rPh>
    <rPh sb="2" eb="3">
      <t>テラ</t>
    </rPh>
    <phoneticPr fontId="4"/>
  </si>
  <si>
    <t>総数</t>
    <rPh sb="0" eb="2">
      <t>ソウスウ</t>
    </rPh>
    <phoneticPr fontId="4"/>
  </si>
  <si>
    <t>法第１条１号該当</t>
    <rPh sb="0" eb="1">
      <t>ホウ</t>
    </rPh>
    <rPh sb="1" eb="2">
      <t>ダイ</t>
    </rPh>
    <rPh sb="3" eb="4">
      <t>ジョウ</t>
    </rPh>
    <rPh sb="5" eb="6">
      <t>ゴウ</t>
    </rPh>
    <rPh sb="6" eb="8">
      <t>ガイトウ</t>
    </rPh>
    <phoneticPr fontId="4"/>
  </si>
  <si>
    <t>法第１条２号該当</t>
    <rPh sb="0" eb="1">
      <t>ホウ</t>
    </rPh>
    <rPh sb="1" eb="2">
      <t>ダイ</t>
    </rPh>
    <rPh sb="3" eb="4">
      <t>ジョウ</t>
    </rPh>
    <rPh sb="5" eb="6">
      <t>ゴウ</t>
    </rPh>
    <rPh sb="6" eb="8">
      <t>ガイトウ</t>
    </rPh>
    <phoneticPr fontId="4"/>
  </si>
  <si>
    <t>法第１条３号該当</t>
    <rPh sb="0" eb="1">
      <t>ホウ</t>
    </rPh>
    <rPh sb="1" eb="2">
      <t>ダイ</t>
    </rPh>
    <rPh sb="3" eb="4">
      <t>ジョウ</t>
    </rPh>
    <rPh sb="5" eb="6">
      <t>ゴウ</t>
    </rPh>
    <rPh sb="6" eb="8">
      <t>ガイトウ</t>
    </rPh>
    <phoneticPr fontId="4"/>
  </si>
  <si>
    <t>法第１条４号該当</t>
    <rPh sb="0" eb="1">
      <t>ホウ</t>
    </rPh>
    <rPh sb="1" eb="2">
      <t>ダイ</t>
    </rPh>
    <rPh sb="3" eb="4">
      <t>ジョウ</t>
    </rPh>
    <rPh sb="5" eb="6">
      <t>ゴウ</t>
    </rPh>
    <rPh sb="6" eb="8">
      <t>ガイトウ</t>
    </rPh>
    <phoneticPr fontId="4"/>
  </si>
  <si>
    <t>原子爆弾小頭症手当</t>
    <rPh sb="0" eb="2">
      <t>ゲンシ</t>
    </rPh>
    <rPh sb="2" eb="4">
      <t>バクダン</t>
    </rPh>
    <rPh sb="4" eb="5">
      <t>コ</t>
    </rPh>
    <rPh sb="5" eb="6">
      <t>アタマ</t>
    </rPh>
    <rPh sb="6" eb="7">
      <t>ショウ</t>
    </rPh>
    <rPh sb="7" eb="9">
      <t>テアテ</t>
    </rPh>
    <phoneticPr fontId="4"/>
  </si>
  <si>
    <t>件数</t>
    <rPh sb="0" eb="2">
      <t>ケンスウ</t>
    </rPh>
    <phoneticPr fontId="4"/>
  </si>
  <si>
    <t>金額</t>
    <rPh sb="0" eb="2">
      <t>キンガク</t>
    </rPh>
    <phoneticPr fontId="4"/>
  </si>
  <si>
    <t>総　　　　　　　　　　数</t>
    <rPh sb="0" eb="1">
      <t>フサ</t>
    </rPh>
    <rPh sb="11" eb="12">
      <t>カズ</t>
    </rPh>
    <phoneticPr fontId="4"/>
  </si>
  <si>
    <t>年　　　度</t>
    <rPh sb="0" eb="1">
      <t>トシ</t>
    </rPh>
    <rPh sb="4" eb="5">
      <t>タビ</t>
    </rPh>
    <phoneticPr fontId="4"/>
  </si>
  <si>
    <t>一　般　検　査</t>
    <rPh sb="0" eb="1">
      <t>１</t>
    </rPh>
    <rPh sb="2" eb="3">
      <t>バン</t>
    </rPh>
    <rPh sb="4" eb="5">
      <t>ケン</t>
    </rPh>
    <rPh sb="6" eb="7">
      <t>ジャ</t>
    </rPh>
    <phoneticPr fontId="4"/>
  </si>
  <si>
    <t>受　 診 　率</t>
    <rPh sb="0" eb="1">
      <t>ウケ</t>
    </rPh>
    <rPh sb="3" eb="4">
      <t>ミ</t>
    </rPh>
    <rPh sb="6" eb="7">
      <t>リツ</t>
    </rPh>
    <phoneticPr fontId="4"/>
  </si>
  <si>
    <t>年 度 ・ 月</t>
    <rPh sb="0" eb="1">
      <t>ネン</t>
    </rPh>
    <rPh sb="2" eb="3">
      <t>タビ</t>
    </rPh>
    <rPh sb="6" eb="7">
      <t>ツキ</t>
    </rPh>
    <phoneticPr fontId="4"/>
  </si>
  <si>
    <t>件　数</t>
    <rPh sb="0" eb="1">
      <t>ケン</t>
    </rPh>
    <rPh sb="2" eb="3">
      <t>カズ</t>
    </rPh>
    <phoneticPr fontId="4"/>
  </si>
  <si>
    <t>金　　　　　額</t>
    <rPh sb="0" eb="1">
      <t>キン</t>
    </rPh>
    <rPh sb="6" eb="7">
      <t>ガク</t>
    </rPh>
    <phoneticPr fontId="4"/>
  </si>
  <si>
    <t>年　度　・　月</t>
    <rPh sb="0" eb="1">
      <t>ネン</t>
    </rPh>
    <rPh sb="2" eb="3">
      <t>タビ</t>
    </rPh>
    <rPh sb="6" eb="7">
      <t>ツキ</t>
    </rPh>
    <phoneticPr fontId="4"/>
  </si>
  <si>
    <t>医　療　特　別　手　当</t>
    <rPh sb="0" eb="1">
      <t>イ</t>
    </rPh>
    <rPh sb="2" eb="3">
      <t>リョウ</t>
    </rPh>
    <rPh sb="4" eb="5">
      <t>トク</t>
    </rPh>
    <rPh sb="6" eb="7">
      <t>ベツ</t>
    </rPh>
    <rPh sb="8" eb="9">
      <t>テ</t>
    </rPh>
    <rPh sb="10" eb="11">
      <t>トウ</t>
    </rPh>
    <phoneticPr fontId="4"/>
  </si>
  <si>
    <t>特　　　別　　　手　　　当</t>
    <rPh sb="0" eb="1">
      <t>トク</t>
    </rPh>
    <rPh sb="4" eb="5">
      <t>ベツ</t>
    </rPh>
    <rPh sb="8" eb="9">
      <t>テ</t>
    </rPh>
    <rPh sb="12" eb="13">
      <t>トウ</t>
    </rPh>
    <phoneticPr fontId="4"/>
  </si>
  <si>
    <t>保　　　健　　　手　　　当</t>
    <rPh sb="0" eb="1">
      <t>タモツ</t>
    </rPh>
    <rPh sb="4" eb="5">
      <t>ケン</t>
    </rPh>
    <rPh sb="8" eb="9">
      <t>テ</t>
    </rPh>
    <rPh sb="12" eb="13">
      <t>トウ</t>
    </rPh>
    <phoneticPr fontId="4"/>
  </si>
  <si>
    <t>介　　　護　　　手　　　当</t>
    <rPh sb="0" eb="1">
      <t>スケ</t>
    </rPh>
    <rPh sb="4" eb="5">
      <t>マモル</t>
    </rPh>
    <rPh sb="8" eb="9">
      <t>テ</t>
    </rPh>
    <rPh sb="12" eb="13">
      <t>トウ</t>
    </rPh>
    <phoneticPr fontId="4"/>
  </si>
  <si>
    <t>葬　　　　　 祭 　　　　　料</t>
    <rPh sb="0" eb="1">
      <t>ソウ</t>
    </rPh>
    <rPh sb="7" eb="8">
      <t>サイ</t>
    </rPh>
    <rPh sb="14" eb="15">
      <t>リョウ</t>
    </rPh>
    <phoneticPr fontId="4"/>
  </si>
  <si>
    <t>６月　</t>
    <rPh sb="1" eb="2">
      <t>ガツ</t>
    </rPh>
    <phoneticPr fontId="4"/>
  </si>
  <si>
    <t>７月　</t>
    <rPh sb="1" eb="2">
      <t>ガツ</t>
    </rPh>
    <phoneticPr fontId="4"/>
  </si>
  <si>
    <t>８月　</t>
    <rPh sb="1" eb="2">
      <t>ガツ</t>
    </rPh>
    <phoneticPr fontId="4"/>
  </si>
  <si>
    <t>９月　</t>
    <rPh sb="1" eb="2">
      <t>ガツ</t>
    </rPh>
    <phoneticPr fontId="4"/>
  </si>
  <si>
    <t>１０月　</t>
    <rPh sb="2" eb="3">
      <t>ガツ</t>
    </rPh>
    <phoneticPr fontId="4"/>
  </si>
  <si>
    <t>１１月　</t>
    <rPh sb="2" eb="3">
      <t>ガツ</t>
    </rPh>
    <phoneticPr fontId="4"/>
  </si>
  <si>
    <t>１２月　</t>
    <rPh sb="2" eb="3">
      <t>ガツ</t>
    </rPh>
    <phoneticPr fontId="4"/>
  </si>
  <si>
    <t>２月　</t>
    <rPh sb="1" eb="2">
      <t>ガツ</t>
    </rPh>
    <phoneticPr fontId="4"/>
  </si>
  <si>
    <t>３月　</t>
    <rPh sb="1" eb="2">
      <t>ガツ</t>
    </rPh>
    <phoneticPr fontId="4"/>
  </si>
  <si>
    <t>現に保護を受けた者</t>
    <rPh sb="0" eb="1">
      <t>ゲン</t>
    </rPh>
    <rPh sb="2" eb="4">
      <t>ホゴ</t>
    </rPh>
    <rPh sb="5" eb="6">
      <t>ウ</t>
    </rPh>
    <rPh sb="8" eb="9">
      <t>モノ</t>
    </rPh>
    <phoneticPr fontId="4"/>
  </si>
  <si>
    <t>施設事務費</t>
    <rPh sb="0" eb="2">
      <t>シセツ</t>
    </rPh>
    <rPh sb="2" eb="5">
      <t>ジムヒ</t>
    </rPh>
    <phoneticPr fontId="4"/>
  </si>
  <si>
    <t>世　帯　数</t>
    <rPh sb="0" eb="1">
      <t>ヨ</t>
    </rPh>
    <rPh sb="2" eb="3">
      <t>オビ</t>
    </rPh>
    <rPh sb="4" eb="5">
      <t>カズ</t>
    </rPh>
    <phoneticPr fontId="4"/>
  </si>
  <si>
    <t>人　　　員</t>
    <rPh sb="0" eb="1">
      <t>ヒト</t>
    </rPh>
    <rPh sb="4" eb="5">
      <t>イン</t>
    </rPh>
    <phoneticPr fontId="4"/>
  </si>
  <si>
    <t>生　　活　　扶　　助</t>
    <rPh sb="0" eb="1">
      <t>ショウ</t>
    </rPh>
    <rPh sb="3" eb="4">
      <t>カツ</t>
    </rPh>
    <rPh sb="6" eb="7">
      <t>タス</t>
    </rPh>
    <rPh sb="9" eb="10">
      <t>スケ</t>
    </rPh>
    <phoneticPr fontId="4"/>
  </si>
  <si>
    <t>住　　宅　　扶　　助</t>
    <rPh sb="0" eb="1">
      <t>ジュウ</t>
    </rPh>
    <rPh sb="3" eb="4">
      <t>タク</t>
    </rPh>
    <rPh sb="6" eb="7">
      <t>タス</t>
    </rPh>
    <rPh sb="9" eb="10">
      <t>スケ</t>
    </rPh>
    <phoneticPr fontId="4"/>
  </si>
  <si>
    <t>医　　療　　扶　　助</t>
    <rPh sb="0" eb="1">
      <t>イ</t>
    </rPh>
    <rPh sb="3" eb="4">
      <t>リョウ</t>
    </rPh>
    <rPh sb="6" eb="7">
      <t>タス</t>
    </rPh>
    <rPh sb="9" eb="10">
      <t>スケ</t>
    </rPh>
    <phoneticPr fontId="4"/>
  </si>
  <si>
    <t>生　　業　　扶　　助</t>
    <rPh sb="0" eb="1">
      <t>ショウ</t>
    </rPh>
    <rPh sb="3" eb="4">
      <t>ギョウ</t>
    </rPh>
    <rPh sb="6" eb="7">
      <t>タス</t>
    </rPh>
    <rPh sb="9" eb="10">
      <t>スケ</t>
    </rPh>
    <phoneticPr fontId="4"/>
  </si>
  <si>
    <t>葬　　祭　　扶　　助</t>
    <rPh sb="0" eb="1">
      <t>ソウ</t>
    </rPh>
    <rPh sb="3" eb="4">
      <t>サイ</t>
    </rPh>
    <rPh sb="6" eb="7">
      <t>タス</t>
    </rPh>
    <rPh sb="9" eb="10">
      <t>スケ</t>
    </rPh>
    <phoneticPr fontId="4"/>
  </si>
  <si>
    <t>金　　　額</t>
    <rPh sb="0" eb="1">
      <t>キン</t>
    </rPh>
    <rPh sb="4" eb="5">
      <t>ガク</t>
    </rPh>
    <phoneticPr fontId="4"/>
  </si>
  <si>
    <t>人　　員</t>
    <rPh sb="0" eb="1">
      <t>ヒト</t>
    </rPh>
    <rPh sb="3" eb="4">
      <t>イン</t>
    </rPh>
    <phoneticPr fontId="4"/>
  </si>
  <si>
    <t>出産育児一時金</t>
    <rPh sb="0" eb="2">
      <t>シュッサン</t>
    </rPh>
    <rPh sb="2" eb="4">
      <t>イクジ</t>
    </rPh>
    <rPh sb="4" eb="7">
      <t>イチジキン</t>
    </rPh>
    <phoneticPr fontId="4"/>
  </si>
  <si>
    <t>その他</t>
    <rPh sb="2" eb="3">
      <t>ホカ</t>
    </rPh>
    <phoneticPr fontId="4"/>
  </si>
  <si>
    <t>世 帯 数</t>
    <rPh sb="0" eb="1">
      <t>ヨ</t>
    </rPh>
    <rPh sb="2" eb="3">
      <t>オビ</t>
    </rPh>
    <rPh sb="4" eb="5">
      <t>カズ</t>
    </rPh>
    <phoneticPr fontId="4"/>
  </si>
  <si>
    <t>者　　数</t>
    <rPh sb="0" eb="1">
      <t>シャ</t>
    </rPh>
    <rPh sb="3" eb="4">
      <t>スウ</t>
    </rPh>
    <phoneticPr fontId="4"/>
  </si>
  <si>
    <t>件　　　　　　　　　　　　　　　　　　　　　　　　　　　　　　数</t>
    <rPh sb="0" eb="1">
      <t>ケン</t>
    </rPh>
    <rPh sb="31" eb="32">
      <t>カズ</t>
    </rPh>
    <phoneticPr fontId="4"/>
  </si>
  <si>
    <t>総　　　　数</t>
    <rPh sb="0" eb="1">
      <t>フサ</t>
    </rPh>
    <rPh sb="5" eb="6">
      <t>カズ</t>
    </rPh>
    <phoneticPr fontId="4"/>
  </si>
  <si>
    <t>入　　院</t>
    <rPh sb="0" eb="1">
      <t>イ</t>
    </rPh>
    <rPh sb="3" eb="4">
      <t>イン</t>
    </rPh>
    <phoneticPr fontId="4"/>
  </si>
  <si>
    <t>入 院 外</t>
    <rPh sb="0" eb="1">
      <t>イ</t>
    </rPh>
    <rPh sb="2" eb="3">
      <t>イン</t>
    </rPh>
    <rPh sb="4" eb="5">
      <t>ガイ</t>
    </rPh>
    <phoneticPr fontId="4"/>
  </si>
  <si>
    <t>歯　　科</t>
    <rPh sb="0" eb="1">
      <t>ハ</t>
    </rPh>
    <rPh sb="3" eb="4">
      <t>カ</t>
    </rPh>
    <phoneticPr fontId="4"/>
  </si>
  <si>
    <t>調　　剤</t>
    <rPh sb="0" eb="1">
      <t>チョウ</t>
    </rPh>
    <rPh sb="3" eb="4">
      <t>ザイ</t>
    </rPh>
    <phoneticPr fontId="4"/>
  </si>
  <si>
    <t>総　　　額</t>
    <rPh sb="0" eb="1">
      <t>フサ</t>
    </rPh>
    <rPh sb="4" eb="5">
      <t>ガク</t>
    </rPh>
    <phoneticPr fontId="4"/>
  </si>
  <si>
    <t>支　給　額</t>
    <rPh sb="0" eb="1">
      <t>ササ</t>
    </rPh>
    <rPh sb="2" eb="3">
      <t>キュウ</t>
    </rPh>
    <rPh sb="4" eb="5">
      <t>ガク</t>
    </rPh>
    <phoneticPr fontId="4"/>
  </si>
  <si>
    <t>療　　　　　養　　　　　費</t>
    <rPh sb="0" eb="1">
      <t>リョウ</t>
    </rPh>
    <rPh sb="6" eb="7">
      <t>マモル</t>
    </rPh>
    <rPh sb="12" eb="13">
      <t>ヒ</t>
    </rPh>
    <phoneticPr fontId="4"/>
  </si>
  <si>
    <t>費　　　用　　　額</t>
    <rPh sb="0" eb="1">
      <t>ヒ</t>
    </rPh>
    <rPh sb="4" eb="5">
      <t>ヨウ</t>
    </rPh>
    <rPh sb="8" eb="9">
      <t>ガク</t>
    </rPh>
    <phoneticPr fontId="4"/>
  </si>
  <si>
    <t>そ　　 の　 　他　 　の　 　保　 　険　 　給　 　付</t>
    <rPh sb="8" eb="9">
      <t>ホカ</t>
    </rPh>
    <rPh sb="16" eb="17">
      <t>タモツ</t>
    </rPh>
    <rPh sb="20" eb="21">
      <t>ケン</t>
    </rPh>
    <rPh sb="24" eb="25">
      <t>キュウ</t>
    </rPh>
    <rPh sb="28" eb="29">
      <t>ヅケ</t>
    </rPh>
    <phoneticPr fontId="4"/>
  </si>
  <si>
    <t>保　　　　険　　　　者　　　　負　　　　担　　　　額</t>
    <rPh sb="0" eb="1">
      <t>タモツ</t>
    </rPh>
    <rPh sb="5" eb="6">
      <t>ケン</t>
    </rPh>
    <rPh sb="10" eb="11">
      <t>モノ</t>
    </rPh>
    <rPh sb="15" eb="16">
      <t>フ</t>
    </rPh>
    <rPh sb="20" eb="21">
      <t>ニナ</t>
    </rPh>
    <rPh sb="25" eb="26">
      <t>ガク</t>
    </rPh>
    <phoneticPr fontId="4"/>
  </si>
  <si>
    <t>金　　額</t>
    <rPh sb="0" eb="1">
      <t>キン</t>
    </rPh>
    <rPh sb="3" eb="4">
      <t>ガク</t>
    </rPh>
    <phoneticPr fontId="4"/>
  </si>
  <si>
    <t>葬　　　祭　　　費</t>
    <rPh sb="0" eb="1">
      <t>ソウ</t>
    </rPh>
    <rPh sb="4" eb="5">
      <t>サイ</t>
    </rPh>
    <rPh sb="8" eb="9">
      <t>ヒ</t>
    </rPh>
    <phoneticPr fontId="4"/>
  </si>
  <si>
    <t>高  額  療  養  費</t>
    <rPh sb="0" eb="1">
      <t>タカ</t>
    </rPh>
    <rPh sb="3" eb="4">
      <t>ガク</t>
    </rPh>
    <rPh sb="6" eb="7">
      <t>リョウ</t>
    </rPh>
    <rPh sb="9" eb="10">
      <t>マモル</t>
    </rPh>
    <rPh sb="12" eb="13">
      <t>ヒ</t>
    </rPh>
    <phoneticPr fontId="4"/>
  </si>
  <si>
    <t>男</t>
    <rPh sb="0" eb="1">
      <t>オトコ</t>
    </rPh>
    <phoneticPr fontId="4"/>
  </si>
  <si>
    <t>女</t>
    <rPh sb="0" eb="1">
      <t>オンナ</t>
    </rPh>
    <phoneticPr fontId="4"/>
  </si>
  <si>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4"/>
  </si>
  <si>
    <t>総　　　　　　　　　　　　数</t>
    <rPh sb="0" eb="1">
      <t>フサ</t>
    </rPh>
    <rPh sb="13" eb="14">
      <t>カズ</t>
    </rPh>
    <phoneticPr fontId="4"/>
  </si>
  <si>
    <t>強　　　　　　　　　　制</t>
    <rPh sb="0" eb="1">
      <t>ツヨシ</t>
    </rPh>
    <rPh sb="11" eb="12">
      <t>セイ</t>
    </rPh>
    <phoneticPr fontId="4"/>
  </si>
  <si>
    <t>任　　　　　　　　　　意</t>
    <rPh sb="0" eb="1">
      <t>ニン</t>
    </rPh>
    <rPh sb="11" eb="12">
      <t>イ</t>
    </rPh>
    <phoneticPr fontId="4"/>
  </si>
  <si>
    <t>第　　１　　号　　被　　保　　険　　者</t>
    <rPh sb="0" eb="1">
      <t>ダイ</t>
    </rPh>
    <rPh sb="6" eb="7">
      <t>ゴウ</t>
    </rPh>
    <rPh sb="9" eb="10">
      <t>ヒ</t>
    </rPh>
    <rPh sb="12" eb="13">
      <t>タモツ</t>
    </rPh>
    <rPh sb="15" eb="16">
      <t>ケン</t>
    </rPh>
    <rPh sb="18" eb="19">
      <t>モノ</t>
    </rPh>
    <phoneticPr fontId="4"/>
  </si>
  <si>
    <t>旧　　　　　　法　　　　　　裁　　　　　　定</t>
    <rPh sb="0" eb="1">
      <t>キュウ</t>
    </rPh>
    <rPh sb="7" eb="8">
      <t>ホウ</t>
    </rPh>
    <rPh sb="14" eb="15">
      <t>サバ</t>
    </rPh>
    <rPh sb="21" eb="22">
      <t>サダム</t>
    </rPh>
    <phoneticPr fontId="4"/>
  </si>
  <si>
    <t>老齢</t>
    <rPh sb="0" eb="2">
      <t>ロウレイ</t>
    </rPh>
    <phoneticPr fontId="4"/>
  </si>
  <si>
    <t>障害</t>
    <rPh sb="0" eb="2">
      <t>ショウガイ</t>
    </rPh>
    <phoneticPr fontId="4"/>
  </si>
  <si>
    <t>基礎</t>
    <rPh sb="0" eb="2">
      <t>キソ</t>
    </rPh>
    <phoneticPr fontId="4"/>
  </si>
  <si>
    <t>遺族</t>
    <rPh sb="0" eb="2">
      <t>イゾク</t>
    </rPh>
    <phoneticPr fontId="4"/>
  </si>
  <si>
    <t>通算</t>
    <rPh sb="0" eb="2">
      <t>ツウサン</t>
    </rPh>
    <phoneticPr fontId="4"/>
  </si>
  <si>
    <t>遺児</t>
    <rPh sb="0" eb="2">
      <t>イジ</t>
    </rPh>
    <phoneticPr fontId="4"/>
  </si>
  <si>
    <t>寡婦</t>
    <rPh sb="0" eb="2">
      <t>カフ</t>
    </rPh>
    <phoneticPr fontId="4"/>
  </si>
  <si>
    <t>年　　　月</t>
    <rPh sb="0" eb="1">
      <t>ネン</t>
    </rPh>
    <rPh sb="4" eb="5">
      <t>ツキ</t>
    </rPh>
    <phoneticPr fontId="4"/>
  </si>
  <si>
    <t>年　　　　　　度</t>
    <rPh sb="0" eb="1">
      <t>トシ</t>
    </rPh>
    <rPh sb="7" eb="8">
      <t>タビ</t>
    </rPh>
    <phoneticPr fontId="4"/>
  </si>
  <si>
    <t>目　　　標　　　額</t>
    <rPh sb="0" eb="1">
      <t>メ</t>
    </rPh>
    <rPh sb="4" eb="5">
      <t>シルベ</t>
    </rPh>
    <rPh sb="8" eb="9">
      <t>ガク</t>
    </rPh>
    <phoneticPr fontId="4"/>
  </si>
  <si>
    <t>総　　　　額</t>
    <rPh sb="0" eb="1">
      <t>フサ</t>
    </rPh>
    <rPh sb="5" eb="6">
      <t>ガク</t>
    </rPh>
    <phoneticPr fontId="4"/>
  </si>
  <si>
    <t>法　　　　人</t>
    <rPh sb="0" eb="1">
      <t>ホウ</t>
    </rPh>
    <rPh sb="5" eb="6">
      <t>ヒト</t>
    </rPh>
    <phoneticPr fontId="4"/>
  </si>
  <si>
    <t>そ　　の　　他</t>
    <rPh sb="6" eb="7">
      <t>ホカ</t>
    </rPh>
    <phoneticPr fontId="4"/>
  </si>
  <si>
    <t>保育所</t>
    <rPh sb="0" eb="2">
      <t>ホイク</t>
    </rPh>
    <rPh sb="2" eb="3">
      <t>ショ</t>
    </rPh>
    <phoneticPr fontId="4"/>
  </si>
  <si>
    <t>計</t>
    <rPh sb="0" eb="1">
      <t>ケイ</t>
    </rPh>
    <phoneticPr fontId="4"/>
  </si>
  <si>
    <t>入所</t>
    <rPh sb="0" eb="2">
      <t>ニュウショ</t>
    </rPh>
    <phoneticPr fontId="4"/>
  </si>
  <si>
    <t>総　数</t>
    <rPh sb="0" eb="1">
      <t>フサ</t>
    </rPh>
    <rPh sb="2" eb="3">
      <t>カズ</t>
    </rPh>
    <phoneticPr fontId="4"/>
  </si>
  <si>
    <t>職　員</t>
    <rPh sb="0" eb="1">
      <t>ショク</t>
    </rPh>
    <rPh sb="2" eb="3">
      <t>イン</t>
    </rPh>
    <phoneticPr fontId="4"/>
  </si>
  <si>
    <t>小江原</t>
    <rPh sb="0" eb="1">
      <t>ショウ</t>
    </rPh>
    <rPh sb="1" eb="2">
      <t>コウ</t>
    </rPh>
    <rPh sb="2" eb="3">
      <t>ハラ</t>
    </rPh>
    <phoneticPr fontId="4"/>
  </si>
  <si>
    <t>小百合園</t>
    <rPh sb="0" eb="1">
      <t>コ</t>
    </rPh>
    <rPh sb="1" eb="3">
      <t>ユリ</t>
    </rPh>
    <rPh sb="3" eb="4">
      <t>エン</t>
    </rPh>
    <phoneticPr fontId="4"/>
  </si>
  <si>
    <t>小島</t>
    <rPh sb="0" eb="1">
      <t>コ</t>
    </rPh>
    <rPh sb="1" eb="2">
      <t>シマ</t>
    </rPh>
    <phoneticPr fontId="4"/>
  </si>
  <si>
    <t>山王</t>
    <rPh sb="0" eb="2">
      <t>サンノウ</t>
    </rPh>
    <phoneticPr fontId="4"/>
  </si>
  <si>
    <t>親愛園</t>
    <rPh sb="0" eb="2">
      <t>シンアイ</t>
    </rPh>
    <rPh sb="2" eb="3">
      <t>エン</t>
    </rPh>
    <phoneticPr fontId="4"/>
  </si>
  <si>
    <t>聖徳</t>
    <rPh sb="0" eb="2">
      <t>セイトク</t>
    </rPh>
    <phoneticPr fontId="4"/>
  </si>
  <si>
    <t>慈光</t>
    <rPh sb="0" eb="1">
      <t>イツク</t>
    </rPh>
    <rPh sb="1" eb="2">
      <t>ヒカリ</t>
    </rPh>
    <phoneticPr fontId="4"/>
  </si>
  <si>
    <t>城山</t>
    <rPh sb="0" eb="2">
      <t>シロヤマ</t>
    </rPh>
    <phoneticPr fontId="4"/>
  </si>
  <si>
    <t>式見</t>
    <rPh sb="0" eb="1">
      <t>シキ</t>
    </rPh>
    <rPh sb="1" eb="2">
      <t>ミ</t>
    </rPh>
    <phoneticPr fontId="4"/>
  </si>
  <si>
    <t>田上</t>
    <rPh sb="0" eb="2">
      <t>タガミ</t>
    </rPh>
    <phoneticPr fontId="4"/>
  </si>
  <si>
    <t>長照寺</t>
    <rPh sb="0" eb="1">
      <t>ナガ</t>
    </rPh>
    <rPh sb="1" eb="2">
      <t>テル</t>
    </rPh>
    <rPh sb="2" eb="3">
      <t>テラ</t>
    </rPh>
    <phoneticPr fontId="4"/>
  </si>
  <si>
    <t>鶴見台</t>
    <rPh sb="0" eb="2">
      <t>ツルミ</t>
    </rPh>
    <rPh sb="2" eb="3">
      <t>ダイ</t>
    </rPh>
    <phoneticPr fontId="4"/>
  </si>
  <si>
    <t>戸石</t>
    <rPh sb="0" eb="1">
      <t>ト</t>
    </rPh>
    <rPh sb="1" eb="2">
      <t>イシ</t>
    </rPh>
    <phoneticPr fontId="4"/>
  </si>
  <si>
    <t>滑石</t>
    <rPh sb="0" eb="2">
      <t>ナメシ</t>
    </rPh>
    <phoneticPr fontId="4"/>
  </si>
  <si>
    <t>滑石センター</t>
    <rPh sb="0" eb="2">
      <t>ナメシ</t>
    </rPh>
    <phoneticPr fontId="4"/>
  </si>
  <si>
    <t>長崎北</t>
    <rPh sb="0" eb="2">
      <t>ナガサキ</t>
    </rPh>
    <rPh sb="2" eb="3">
      <t>キタ</t>
    </rPh>
    <phoneticPr fontId="4"/>
  </si>
  <si>
    <t>西浦上</t>
    <rPh sb="0" eb="3">
      <t>ニシウラカミ</t>
    </rPh>
    <phoneticPr fontId="4"/>
  </si>
  <si>
    <t>西山台</t>
    <rPh sb="0" eb="3">
      <t>ニシヤマダイ</t>
    </rPh>
    <phoneticPr fontId="4"/>
  </si>
  <si>
    <t>日見</t>
    <rPh sb="0" eb="1">
      <t>ヒ</t>
    </rPh>
    <rPh sb="1" eb="2">
      <t>ミ</t>
    </rPh>
    <phoneticPr fontId="4"/>
  </si>
  <si>
    <t>日吉</t>
    <rPh sb="0" eb="2">
      <t>ヒヨシ</t>
    </rPh>
    <phoneticPr fontId="4"/>
  </si>
  <si>
    <t>放光</t>
    <rPh sb="0" eb="1">
      <t>ハナ</t>
    </rPh>
    <rPh sb="1" eb="2">
      <t>ヒカリ</t>
    </rPh>
    <phoneticPr fontId="4"/>
  </si>
  <si>
    <t>三重</t>
    <rPh sb="0" eb="2">
      <t>ミエ</t>
    </rPh>
    <phoneticPr fontId="4"/>
  </si>
  <si>
    <t>女の都青い鳥</t>
    <rPh sb="0" eb="1">
      <t>オンナ</t>
    </rPh>
    <rPh sb="2" eb="3">
      <t>ミヤコ</t>
    </rPh>
    <rPh sb="3" eb="4">
      <t>アオ</t>
    </rPh>
    <rPh sb="5" eb="6">
      <t>トリ</t>
    </rPh>
    <phoneticPr fontId="4"/>
  </si>
  <si>
    <t>唯念寺</t>
    <rPh sb="0" eb="1">
      <t>ユイ</t>
    </rPh>
    <rPh sb="1" eb="2">
      <t>ネン</t>
    </rPh>
    <rPh sb="2" eb="3">
      <t>ジ</t>
    </rPh>
    <phoneticPr fontId="4"/>
  </si>
  <si>
    <t>若宮</t>
    <rPh sb="0" eb="2">
      <t>ワカミヤ</t>
    </rPh>
    <phoneticPr fontId="4"/>
  </si>
  <si>
    <t>保育園</t>
    <rPh sb="0" eb="3">
      <t>ホイクエン</t>
    </rPh>
    <phoneticPr fontId="4"/>
  </si>
  <si>
    <t>児童園</t>
    <rPh sb="0" eb="2">
      <t>ジドウ</t>
    </rPh>
    <rPh sb="2" eb="3">
      <t>エン</t>
    </rPh>
    <phoneticPr fontId="4"/>
  </si>
  <si>
    <t>愛児園</t>
    <rPh sb="0" eb="2">
      <t>アイジ</t>
    </rPh>
    <rPh sb="2" eb="3">
      <t>エン</t>
    </rPh>
    <phoneticPr fontId="4"/>
  </si>
  <si>
    <t>双葉園</t>
    <rPh sb="0" eb="2">
      <t>フタバ</t>
    </rPh>
    <rPh sb="2" eb="3">
      <t>エン</t>
    </rPh>
    <phoneticPr fontId="4"/>
  </si>
  <si>
    <t>幼児園</t>
    <rPh sb="0" eb="2">
      <t>ヨウジ</t>
    </rPh>
    <rPh sb="2" eb="3">
      <t>エン</t>
    </rPh>
    <phoneticPr fontId="4"/>
  </si>
  <si>
    <t>退所</t>
    <rPh sb="0" eb="2">
      <t>タイショ</t>
    </rPh>
    <phoneticPr fontId="4"/>
  </si>
  <si>
    <t>その２　　　歳　末　た　す　け　あ　い　募　金</t>
    <rPh sb="6" eb="7">
      <t>トシ</t>
    </rPh>
    <rPh sb="8" eb="9">
      <t>スエ</t>
    </rPh>
    <rPh sb="20" eb="21">
      <t>ボ</t>
    </rPh>
    <rPh sb="22" eb="23">
      <t>キン</t>
    </rPh>
    <phoneticPr fontId="4"/>
  </si>
  <si>
    <t>実　　　　　　　　　　績　　　　　　　　　　額</t>
    <rPh sb="0" eb="1">
      <t>ミ</t>
    </rPh>
    <rPh sb="11" eb="12">
      <t>イサオ</t>
    </rPh>
    <rPh sb="22" eb="23">
      <t>ガク</t>
    </rPh>
    <phoneticPr fontId="4"/>
  </si>
  <si>
    <t>総　　　　　　　　額</t>
    <rPh sb="0" eb="1">
      <t>フサ</t>
    </rPh>
    <rPh sb="9" eb="10">
      <t>ガク</t>
    </rPh>
    <phoneticPr fontId="4"/>
  </si>
  <si>
    <t>戸　　　　　　　別</t>
    <rPh sb="0" eb="1">
      <t>ト</t>
    </rPh>
    <rPh sb="8" eb="9">
      <t>ベツ</t>
    </rPh>
    <phoneticPr fontId="4"/>
  </si>
  <si>
    <t>そ　の　他</t>
    <rPh sb="4" eb="5">
      <t>ホカ</t>
    </rPh>
    <phoneticPr fontId="4"/>
  </si>
  <si>
    <t>総　　　　　　　額</t>
    <rPh sb="0" eb="1">
      <t>フサ</t>
    </rPh>
    <rPh sb="8" eb="9">
      <t>ガク</t>
    </rPh>
    <phoneticPr fontId="4"/>
  </si>
  <si>
    <t>法　　　　　　人</t>
    <rPh sb="0" eb="1">
      <t>ホウ</t>
    </rPh>
    <rPh sb="7" eb="8">
      <t>ヒト</t>
    </rPh>
    <phoneticPr fontId="4"/>
  </si>
  <si>
    <t>寄　　　　　　付</t>
    <rPh sb="0" eb="1">
      <t>キ</t>
    </rPh>
    <rPh sb="7" eb="8">
      <t>ヅケ</t>
    </rPh>
    <phoneticPr fontId="4"/>
  </si>
  <si>
    <t>６７</t>
  </si>
  <si>
    <t>戸　　　　別</t>
    <rPh sb="0" eb="1">
      <t>コ</t>
    </rPh>
    <rPh sb="5" eb="6">
      <t>ベツ</t>
    </rPh>
    <phoneticPr fontId="4"/>
  </si>
  <si>
    <t>（単位　　人）</t>
    <rPh sb="1" eb="3">
      <t>タンイ</t>
    </rPh>
    <rPh sb="5" eb="6">
      <t>ヒト</t>
    </rPh>
    <phoneticPr fontId="4"/>
  </si>
  <si>
    <t>(単位　　円、％）</t>
    <rPh sb="1" eb="3">
      <t>タンイ</t>
    </rPh>
    <rPh sb="5" eb="6">
      <t>エン</t>
    </rPh>
    <phoneticPr fontId="4"/>
  </si>
  <si>
    <t>教　　育　　扶　　助</t>
    <rPh sb="0" eb="1">
      <t>キョウ</t>
    </rPh>
    <rPh sb="3" eb="4">
      <t>イク</t>
    </rPh>
    <rPh sb="6" eb="7">
      <t>タス</t>
    </rPh>
    <rPh sb="9" eb="10">
      <t>スケ</t>
    </rPh>
    <phoneticPr fontId="4"/>
  </si>
  <si>
    <t>介　　護　　扶　　助</t>
    <rPh sb="0" eb="1">
      <t>スケ</t>
    </rPh>
    <rPh sb="3" eb="4">
      <t>マモル</t>
    </rPh>
    <rPh sb="6" eb="7">
      <t>タス</t>
    </rPh>
    <rPh sb="9" eb="10">
      <t>スケ</t>
    </rPh>
    <phoneticPr fontId="4"/>
  </si>
  <si>
    <t>人　員</t>
    <rPh sb="0" eb="1">
      <t>ヒト</t>
    </rPh>
    <rPh sb="2" eb="3">
      <t>イン</t>
    </rPh>
    <phoneticPr fontId="4"/>
  </si>
  <si>
    <t>　よる手当支給状況</t>
  </si>
  <si>
    <t>健　康　管　理　手　当</t>
    <rPh sb="0" eb="1">
      <t>ケン</t>
    </rPh>
    <rPh sb="2" eb="3">
      <t>ヤスシ</t>
    </rPh>
    <rPh sb="4" eb="5">
      <t>カン</t>
    </rPh>
    <rPh sb="6" eb="7">
      <t>リ</t>
    </rPh>
    <rPh sb="8" eb="9">
      <t>テ</t>
    </rPh>
    <rPh sb="10" eb="11">
      <t>トウ</t>
    </rPh>
    <phoneticPr fontId="4"/>
  </si>
  <si>
    <t>(単位　　件、千円)</t>
    <rPh sb="1" eb="3">
      <t>タンイ</t>
    </rPh>
    <rPh sb="5" eb="6">
      <t>ケン</t>
    </rPh>
    <rPh sb="7" eb="9">
      <t>センエン</t>
    </rPh>
    <phoneticPr fontId="4"/>
  </si>
  <si>
    <t>(単位　　人、％)</t>
    <rPh sb="1" eb="3">
      <t>タンイ</t>
    </rPh>
    <rPh sb="5" eb="6">
      <t>ヒト</t>
    </rPh>
    <phoneticPr fontId="4"/>
  </si>
  <si>
    <t>(単位　　人)</t>
    <rPh sb="1" eb="3">
      <t>タンイ</t>
    </rPh>
    <rPh sb="5" eb="6">
      <t>ヒト</t>
    </rPh>
    <phoneticPr fontId="4"/>
  </si>
  <si>
    <t>(単位　　円、％)</t>
    <rPh sb="1" eb="3">
      <t>タンイ</t>
    </rPh>
    <rPh sb="5" eb="6">
      <t>エン</t>
    </rPh>
    <phoneticPr fontId="4"/>
  </si>
  <si>
    <t>被 保 険</t>
    <rPh sb="0" eb="1">
      <t>ヒ</t>
    </rPh>
    <rPh sb="2" eb="3">
      <t>タモツ</t>
    </rPh>
    <rPh sb="4" eb="5">
      <t>ケン</t>
    </rPh>
    <phoneticPr fontId="4"/>
  </si>
  <si>
    <t>訪 問
看 護</t>
    <rPh sb="0" eb="1">
      <t>オトズ</t>
    </rPh>
    <rPh sb="2" eb="3">
      <t>トイ</t>
    </rPh>
    <rPh sb="5" eb="6">
      <t>ミ</t>
    </rPh>
    <rPh sb="7" eb="8">
      <t>マモル</t>
    </rPh>
    <phoneticPr fontId="4"/>
  </si>
  <si>
    <t>保  険  者
負  担  分</t>
    <rPh sb="0" eb="1">
      <t>タモツ</t>
    </rPh>
    <rPh sb="3" eb="4">
      <t>ケン</t>
    </rPh>
    <rPh sb="6" eb="7">
      <t>モノ</t>
    </rPh>
    <rPh sb="9" eb="10">
      <t>フ</t>
    </rPh>
    <rPh sb="12" eb="13">
      <t>ニナ</t>
    </rPh>
    <rPh sb="15" eb="16">
      <t>ブン</t>
    </rPh>
    <phoneticPr fontId="4"/>
  </si>
  <si>
    <t>被 保 険 者
負　担　分</t>
    <rPh sb="0" eb="1">
      <t>ヒ</t>
    </rPh>
    <rPh sb="2" eb="3">
      <t>タモツ</t>
    </rPh>
    <rPh sb="4" eb="5">
      <t>ケン</t>
    </rPh>
    <rPh sb="6" eb="7">
      <t>モノ</t>
    </rPh>
    <rPh sb="9" eb="10">
      <t>フ</t>
    </rPh>
    <rPh sb="11" eb="12">
      <t>ニナ</t>
    </rPh>
    <rPh sb="13" eb="14">
      <t>ブン</t>
    </rPh>
    <phoneticPr fontId="4"/>
  </si>
  <si>
    <t>そ の 他 の
負  担  分</t>
    <rPh sb="4" eb="5">
      <t>ホカ</t>
    </rPh>
    <rPh sb="9" eb="10">
      <t>フ</t>
    </rPh>
    <rPh sb="12" eb="13">
      <t>ニナ</t>
    </rPh>
    <rPh sb="15" eb="16">
      <t>ブン</t>
    </rPh>
    <phoneticPr fontId="4"/>
  </si>
  <si>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4"/>
  </si>
  <si>
    <t>(単位　　件、千円、人)　</t>
    <rPh sb="5" eb="6">
      <t>ケン</t>
    </rPh>
    <rPh sb="7" eb="9">
      <t>センエン</t>
    </rPh>
    <phoneticPr fontId="4"/>
  </si>
  <si>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4"/>
  </si>
  <si>
    <t>-</t>
  </si>
  <si>
    <t>在　　　　　　　　　　　　　籍</t>
    <rPh sb="0" eb="1">
      <t>ザイ</t>
    </rPh>
    <rPh sb="14" eb="15">
      <t>セキ</t>
    </rPh>
    <phoneticPr fontId="4"/>
  </si>
  <si>
    <t>６８</t>
  </si>
  <si>
    <t>６９</t>
  </si>
  <si>
    <t>７０</t>
  </si>
  <si>
    <t>７１</t>
  </si>
  <si>
    <t>森の風</t>
    <rPh sb="0" eb="1">
      <t>モリ</t>
    </rPh>
    <rPh sb="2" eb="3">
      <t>カゼ</t>
    </rPh>
    <phoneticPr fontId="4"/>
  </si>
  <si>
    <t>長崎聖マリア</t>
    <rPh sb="0" eb="2">
      <t>ナガサキ</t>
    </rPh>
    <rPh sb="2" eb="3">
      <t>セイ</t>
    </rPh>
    <phoneticPr fontId="4"/>
  </si>
  <si>
    <t>保育士</t>
    <rPh sb="0" eb="1">
      <t>タモツ</t>
    </rPh>
    <rPh sb="1" eb="2">
      <t>イク</t>
    </rPh>
    <rPh sb="2" eb="3">
      <t>シ</t>
    </rPh>
    <phoneticPr fontId="4"/>
  </si>
  <si>
    <t>１３</t>
  </si>
  <si>
    <t>１４</t>
  </si>
  <si>
    <t>１５</t>
  </si>
  <si>
    <t>１６</t>
  </si>
  <si>
    <t>神ノ島</t>
    <rPh sb="0" eb="1">
      <t>カミ</t>
    </rPh>
    <rPh sb="2" eb="3">
      <t>シマ</t>
    </rPh>
    <phoneticPr fontId="4"/>
  </si>
  <si>
    <t>木鉢</t>
    <rPh sb="0" eb="1">
      <t>キ</t>
    </rPh>
    <rPh sb="1" eb="2">
      <t>ハチ</t>
    </rPh>
    <phoneticPr fontId="4"/>
  </si>
  <si>
    <t>桐ノ木</t>
    <rPh sb="0" eb="1">
      <t>キリ</t>
    </rPh>
    <rPh sb="2" eb="3">
      <t>キ</t>
    </rPh>
    <phoneticPr fontId="4"/>
  </si>
  <si>
    <t>友愛八幡町</t>
    <rPh sb="0" eb="2">
      <t>ユウアイ</t>
    </rPh>
    <rPh sb="2" eb="4">
      <t>ハチマン</t>
    </rPh>
    <rPh sb="4" eb="5">
      <t>マチ</t>
    </rPh>
    <phoneticPr fontId="4"/>
  </si>
  <si>
    <t>友愛富士見町</t>
    <rPh sb="0" eb="2">
      <t>ユウアイ</t>
    </rPh>
    <rPh sb="2" eb="5">
      <t>フジミ</t>
    </rPh>
    <rPh sb="5" eb="6">
      <t>マチ</t>
    </rPh>
    <phoneticPr fontId="4"/>
  </si>
  <si>
    <t>７２</t>
  </si>
  <si>
    <t>聖母</t>
    <rPh sb="0" eb="2">
      <t>セイボ</t>
    </rPh>
    <phoneticPr fontId="4"/>
  </si>
  <si>
    <t>７３</t>
  </si>
  <si>
    <t>身体障害者</t>
    <rPh sb="0" eb="2">
      <t>シンタイ</t>
    </rPh>
    <rPh sb="2" eb="5">
      <t>ショウガイシャ</t>
    </rPh>
    <phoneticPr fontId="4"/>
  </si>
  <si>
    <t>知的障害者</t>
    <rPh sb="0" eb="2">
      <t>チテキ</t>
    </rPh>
    <rPh sb="2" eb="5">
      <t>ショウガイシャ</t>
    </rPh>
    <phoneticPr fontId="4"/>
  </si>
  <si>
    <t>精神障害者</t>
    <rPh sb="0" eb="2">
      <t>セイシン</t>
    </rPh>
    <rPh sb="2" eb="4">
      <t>ショウガイ</t>
    </rPh>
    <rPh sb="4" eb="5">
      <t>シャ</t>
    </rPh>
    <phoneticPr fontId="4"/>
  </si>
  <si>
    <t>１級</t>
    <rPh sb="1" eb="2">
      <t>キュウ</t>
    </rPh>
    <phoneticPr fontId="4"/>
  </si>
  <si>
    <t>２級</t>
    <rPh sb="1" eb="2">
      <t>キュウ</t>
    </rPh>
    <phoneticPr fontId="4"/>
  </si>
  <si>
    <t>３級</t>
    <rPh sb="1" eb="2">
      <t>キュウ</t>
    </rPh>
    <phoneticPr fontId="4"/>
  </si>
  <si>
    <t>４級</t>
    <rPh sb="1" eb="2">
      <t>キュウ</t>
    </rPh>
    <phoneticPr fontId="4"/>
  </si>
  <si>
    <t>５級</t>
    <rPh sb="1" eb="2">
      <t>キュウ</t>
    </rPh>
    <phoneticPr fontId="4"/>
  </si>
  <si>
    <t>６級</t>
    <rPh sb="1" eb="2">
      <t>キュウ</t>
    </rPh>
    <phoneticPr fontId="4"/>
  </si>
  <si>
    <t>Ａ</t>
    <phoneticPr fontId="4"/>
  </si>
  <si>
    <t>Ｂ</t>
    <phoneticPr fontId="4"/>
  </si>
  <si>
    <t>その２　　　第　一　種　健　康　診　断　受　診　者　証　交　付　者</t>
    <rPh sb="6" eb="7">
      <t>ダイ</t>
    </rPh>
    <rPh sb="8" eb="9">
      <t>イチ</t>
    </rPh>
    <rPh sb="10" eb="11">
      <t>タネ</t>
    </rPh>
    <rPh sb="12" eb="13">
      <t>ケン</t>
    </rPh>
    <phoneticPr fontId="4"/>
  </si>
  <si>
    <t>第 ３ 号 被 保 険 者 数</t>
    <rPh sb="0" eb="1">
      <t>ダイ</t>
    </rPh>
    <rPh sb="4" eb="5">
      <t>ゴウ</t>
    </rPh>
    <rPh sb="6" eb="7">
      <t>ヒ</t>
    </rPh>
    <rPh sb="8" eb="9">
      <t>タモツ</t>
    </rPh>
    <rPh sb="10" eb="11">
      <t>ケン</t>
    </rPh>
    <rPh sb="12" eb="13">
      <t>モノ</t>
    </rPh>
    <rPh sb="14" eb="15">
      <t>スウ</t>
    </rPh>
    <phoneticPr fontId="4"/>
  </si>
  <si>
    <t>総　　　数</t>
    <rPh sb="0" eb="1">
      <t>フサ</t>
    </rPh>
    <rPh sb="4" eb="5">
      <t>カズ</t>
    </rPh>
    <phoneticPr fontId="4"/>
  </si>
  <si>
    <t>　</t>
    <phoneticPr fontId="4"/>
  </si>
  <si>
    <t>高浜</t>
    <rPh sb="0" eb="2">
      <t>タカハマ</t>
    </rPh>
    <phoneticPr fontId="4"/>
  </si>
  <si>
    <t>出津</t>
    <rPh sb="0" eb="2">
      <t>デヅ</t>
    </rPh>
    <phoneticPr fontId="4"/>
  </si>
  <si>
    <t>外海まどか</t>
    <rPh sb="0" eb="2">
      <t>ソトメ</t>
    </rPh>
    <phoneticPr fontId="4"/>
  </si>
  <si>
    <t>黒崎聖母</t>
    <rPh sb="0" eb="2">
      <t>クロサキ</t>
    </rPh>
    <rPh sb="2" eb="4">
      <t>セイボ</t>
    </rPh>
    <phoneticPr fontId="4"/>
  </si>
  <si>
    <t>７４</t>
  </si>
  <si>
    <t>７５</t>
  </si>
  <si>
    <t>７６</t>
  </si>
  <si>
    <t>７７</t>
  </si>
  <si>
    <t>７８</t>
  </si>
  <si>
    <t>７９</t>
  </si>
  <si>
    <t>８０</t>
  </si>
  <si>
    <t>８１</t>
  </si>
  <si>
    <t>８２</t>
  </si>
  <si>
    <t>８３</t>
  </si>
  <si>
    <t>１２</t>
  </si>
  <si>
    <t>９</t>
  </si>
  <si>
    <t>１０</t>
  </si>
  <si>
    <t>１１</t>
  </si>
  <si>
    <t>２</t>
  </si>
  <si>
    <t>３</t>
  </si>
  <si>
    <t>４</t>
  </si>
  <si>
    <t>５</t>
  </si>
  <si>
    <t>６</t>
  </si>
  <si>
    <t>７</t>
  </si>
  <si>
    <t>８</t>
  </si>
  <si>
    <t>星座</t>
    <rPh sb="0" eb="2">
      <t>セイザ</t>
    </rPh>
    <phoneticPr fontId="4"/>
  </si>
  <si>
    <t>尾戸</t>
    <rPh sb="0" eb="1">
      <t>オ</t>
    </rPh>
    <rPh sb="1" eb="2">
      <t>ト</t>
    </rPh>
    <phoneticPr fontId="4"/>
  </si>
  <si>
    <t>形上</t>
    <rPh sb="0" eb="1">
      <t>カタ</t>
    </rPh>
    <rPh sb="1" eb="2">
      <t>カミ</t>
    </rPh>
    <phoneticPr fontId="4"/>
  </si>
  <si>
    <t>琴海</t>
    <rPh sb="0" eb="2">
      <t>キンカイ</t>
    </rPh>
    <phoneticPr fontId="4"/>
  </si>
  <si>
    <t>その３　　　第　二　種　健　康　診　断　受　診　者　証　等　交　付　者</t>
    <rPh sb="6" eb="7">
      <t>ダイ</t>
    </rPh>
    <rPh sb="8" eb="9">
      <t>ニ</t>
    </rPh>
    <rPh sb="10" eb="11">
      <t>タネ</t>
    </rPh>
    <rPh sb="12" eb="13">
      <t>ケン</t>
    </rPh>
    <rPh sb="28" eb="29">
      <t>ナド</t>
    </rPh>
    <phoneticPr fontId="4"/>
  </si>
  <si>
    <t>精密検査</t>
    <rPh sb="0" eb="1">
      <t>セイ</t>
    </rPh>
    <rPh sb="1" eb="2">
      <t>ミツ</t>
    </rPh>
    <rPh sb="2" eb="3">
      <t>ケン</t>
    </rPh>
    <rPh sb="3" eb="4">
      <t>ジャ</t>
    </rPh>
    <phoneticPr fontId="4"/>
  </si>
  <si>
    <t>健康診断受診者数</t>
    <rPh sb="0" eb="1">
      <t>ケン</t>
    </rPh>
    <rPh sb="1" eb="2">
      <t>ヤスシ</t>
    </rPh>
    <rPh sb="2" eb="3">
      <t>ミ</t>
    </rPh>
    <rPh sb="3" eb="4">
      <t>ダン</t>
    </rPh>
    <rPh sb="4" eb="5">
      <t>ウケ</t>
    </rPh>
    <rPh sb="5" eb="6">
      <t>ミ</t>
    </rPh>
    <rPh sb="6" eb="7">
      <t>モノ</t>
    </rPh>
    <rPh sb="7" eb="8">
      <t>スウ</t>
    </rPh>
    <phoneticPr fontId="4"/>
  </si>
  <si>
    <t>一般検査</t>
    <rPh sb="0" eb="1">
      <t>１</t>
    </rPh>
    <rPh sb="1" eb="2">
      <t>バン</t>
    </rPh>
    <rPh sb="2" eb="3">
      <t>ケン</t>
    </rPh>
    <rPh sb="3" eb="4">
      <t>ジャ</t>
    </rPh>
    <phoneticPr fontId="4"/>
  </si>
  <si>
    <t>精検率</t>
    <rPh sb="0" eb="1">
      <t>セイ</t>
    </rPh>
    <rPh sb="1" eb="2">
      <t>ケン</t>
    </rPh>
    <rPh sb="2" eb="3">
      <t>リツ</t>
    </rPh>
    <phoneticPr fontId="4"/>
  </si>
  <si>
    <t>収容検査</t>
    <rPh sb="0" eb="1">
      <t>オサム</t>
    </rPh>
    <rPh sb="1" eb="2">
      <t>カタチ</t>
    </rPh>
    <rPh sb="2" eb="3">
      <t>ケン</t>
    </rPh>
    <rPh sb="3" eb="4">
      <t>ジャ</t>
    </rPh>
    <phoneticPr fontId="4"/>
  </si>
  <si>
    <t>被爆者健康手帳
交付者数</t>
    <rPh sb="0" eb="3">
      <t>ヒバクシャ</t>
    </rPh>
    <rPh sb="3" eb="5">
      <t>ケンコウ</t>
    </rPh>
    <rPh sb="5" eb="7">
      <t>テチョウ</t>
    </rPh>
    <rPh sb="8" eb="9">
      <t>コウ</t>
    </rPh>
    <rPh sb="9" eb="10">
      <t>ヅケ</t>
    </rPh>
    <rPh sb="10" eb="11">
      <t>シャ</t>
    </rPh>
    <rPh sb="11" eb="12">
      <t>スウ</t>
    </rPh>
    <phoneticPr fontId="4"/>
  </si>
  <si>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4"/>
  </si>
  <si>
    <t>　</t>
  </si>
  <si>
    <t>母子・</t>
    <rPh sb="0" eb="2">
      <t>ボシ</t>
    </rPh>
    <phoneticPr fontId="4"/>
  </si>
  <si>
    <t>準母子</t>
    <rPh sb="0" eb="1">
      <t>ジュン</t>
    </rPh>
    <rPh sb="1" eb="3">
      <t>ボシ</t>
    </rPh>
    <phoneticPr fontId="4"/>
  </si>
  <si>
    <t>総　　数</t>
    <rPh sb="0" eb="1">
      <t>フサ</t>
    </rPh>
    <rPh sb="3" eb="4">
      <t>カズ</t>
    </rPh>
    <phoneticPr fontId="4"/>
  </si>
  <si>
    <t>総　　数</t>
    <rPh sb="0" eb="1">
      <t>ソウ</t>
    </rPh>
    <rPh sb="3" eb="4">
      <t>スウ</t>
    </rPh>
    <phoneticPr fontId="4"/>
  </si>
  <si>
    <t>街頭・職域・学校・個人</t>
    <rPh sb="0" eb="2">
      <t>ガイトウ</t>
    </rPh>
    <rPh sb="3" eb="5">
      <t>ショクイキ</t>
    </rPh>
    <rPh sb="6" eb="8">
      <t>ガッコウ</t>
    </rPh>
    <rPh sb="9" eb="11">
      <t>コジン</t>
    </rPh>
    <phoneticPr fontId="4"/>
  </si>
  <si>
    <t>〃</t>
  </si>
  <si>
    <t>収容
定員</t>
    <rPh sb="0" eb="1">
      <t>オサム</t>
    </rPh>
    <rPh sb="1" eb="2">
      <t>カタチ</t>
    </rPh>
    <rPh sb="3" eb="4">
      <t>サダム</t>
    </rPh>
    <rPh sb="4" eb="5">
      <t>イン</t>
    </rPh>
    <phoneticPr fontId="4"/>
  </si>
  <si>
    <t>保 育 士 及 び 職 員 数</t>
    <rPh sb="0" eb="1">
      <t>タモツ</t>
    </rPh>
    <rPh sb="2" eb="3">
      <t>イク</t>
    </rPh>
    <rPh sb="4" eb="5">
      <t>シ</t>
    </rPh>
    <rPh sb="6" eb="7">
      <t>イタル</t>
    </rPh>
    <rPh sb="10" eb="11">
      <t>ショク</t>
    </rPh>
    <rPh sb="12" eb="13">
      <t>イン</t>
    </rPh>
    <rPh sb="14" eb="15">
      <t>カズ</t>
    </rPh>
    <phoneticPr fontId="4"/>
  </si>
  <si>
    <t>保 育 士 及 び 職 員 数</t>
    <rPh sb="0" eb="1">
      <t>タモツ</t>
    </rPh>
    <rPh sb="2" eb="3">
      <t>イク</t>
    </rPh>
    <rPh sb="4" eb="5">
      <t>シ</t>
    </rPh>
    <rPh sb="6" eb="7">
      <t>オヨ</t>
    </rPh>
    <rPh sb="10" eb="11">
      <t>ショク</t>
    </rPh>
    <rPh sb="12" eb="13">
      <t>イン</t>
    </rPh>
    <rPh sb="14" eb="15">
      <t>カズ</t>
    </rPh>
    <phoneticPr fontId="4"/>
  </si>
  <si>
    <t>公立
私立
の別</t>
    <rPh sb="0" eb="2">
      <t>コウリツ</t>
    </rPh>
    <rPh sb="3" eb="5">
      <t>シリツ</t>
    </rPh>
    <rPh sb="7" eb="8">
      <t>ベツ</t>
    </rPh>
    <phoneticPr fontId="4"/>
  </si>
  <si>
    <t>保育
所数
公立
私立
の別</t>
    <rPh sb="0" eb="2">
      <t>ホイク</t>
    </rPh>
    <rPh sb="3" eb="4">
      <t>ショ</t>
    </rPh>
    <rPh sb="4" eb="5">
      <t>スウ</t>
    </rPh>
    <rPh sb="7" eb="9">
      <t>コウリツ</t>
    </rPh>
    <rPh sb="10" eb="12">
      <t>シリツ</t>
    </rPh>
    <rPh sb="14" eb="15">
      <t>ベツ</t>
    </rPh>
    <phoneticPr fontId="4"/>
  </si>
  <si>
    <t>資料　　長崎南年金事務所</t>
    <rPh sb="0" eb="2">
      <t>シリョウ</t>
    </rPh>
    <rPh sb="4" eb="6">
      <t>ナガサキ</t>
    </rPh>
    <rPh sb="6" eb="7">
      <t>ミナミ</t>
    </rPh>
    <rPh sb="7" eb="9">
      <t>ネンキン</t>
    </rPh>
    <rPh sb="9" eb="11">
      <t>ジム</t>
    </rPh>
    <rPh sb="11" eb="12">
      <t>ショ</t>
    </rPh>
    <phoneticPr fontId="4"/>
  </si>
  <si>
    <t>１</t>
  </si>
  <si>
    <t>うみのほし</t>
  </si>
  <si>
    <t>さくら</t>
  </si>
  <si>
    <t>もとお</t>
  </si>
  <si>
    <t>みはら</t>
  </si>
  <si>
    <t>にしやま</t>
  </si>
  <si>
    <t>要支援１</t>
    <rPh sb="0" eb="3">
      <t>ヨウシエン</t>
    </rPh>
    <phoneticPr fontId="4"/>
  </si>
  <si>
    <t>要支援２</t>
    <rPh sb="0" eb="3">
      <t>ヨウシエン</t>
    </rPh>
    <phoneticPr fontId="4"/>
  </si>
  <si>
    <t>要介護２</t>
    <rPh sb="0" eb="3">
      <t>ヨウカイゴ</t>
    </rPh>
    <phoneticPr fontId="4"/>
  </si>
  <si>
    <t>要介護１</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</si>
  <si>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</si>
  <si>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</si>
  <si>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</si>
  <si>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訪問介護</t>
    <rPh sb="0" eb="2">
      <t>ホウモン</t>
    </rPh>
    <rPh sb="2" eb="4">
      <t>カイゴ</t>
    </rPh>
    <phoneticPr fontId="4"/>
  </si>
  <si>
    <t>訪問入浴介護</t>
    <rPh sb="0" eb="2">
      <t>ホウモン</t>
    </rPh>
    <rPh sb="2" eb="4">
      <t>ニュウヨク</t>
    </rPh>
    <rPh sb="4" eb="6">
      <t>カイゴ</t>
    </rPh>
    <phoneticPr fontId="4"/>
  </si>
  <si>
    <t>訪問看護</t>
    <rPh sb="0" eb="2">
      <t>ホウモン</t>
    </rPh>
    <rPh sb="2" eb="4">
      <t>カンゴ</t>
    </rPh>
    <phoneticPr fontId="4"/>
  </si>
  <si>
    <t>福祉用具貸与</t>
    <rPh sb="0" eb="2">
      <t>フクシ</t>
    </rPh>
    <rPh sb="2" eb="4">
      <t>ヨウグ</t>
    </rPh>
    <rPh sb="4" eb="6">
      <t>タイヨ</t>
    </rPh>
    <phoneticPr fontId="4"/>
  </si>
  <si>
    <t>通所介護</t>
    <rPh sb="0" eb="2">
      <t>ツウショ</t>
    </rPh>
    <rPh sb="2" eb="4">
      <t>カイゴ</t>
    </rPh>
    <phoneticPr fontId="4"/>
  </si>
  <si>
    <t>年　　度</t>
    <rPh sb="0" eb="1">
      <t>トシ</t>
    </rPh>
    <rPh sb="3" eb="4">
      <t>ド</t>
    </rPh>
    <phoneticPr fontId="4"/>
  </si>
  <si>
    <t>訪問リハビリ
テーション</t>
    <rPh sb="0" eb="2">
      <t>ホウモン</t>
    </rPh>
    <phoneticPr fontId="4"/>
  </si>
  <si>
    <t>通所リハビリ
テーション</t>
    <rPh sb="0" eb="2">
      <t>ツウショ</t>
    </rPh>
    <phoneticPr fontId="4"/>
  </si>
  <si>
    <t>短期入所
生活介護</t>
    <rPh sb="0" eb="2">
      <t>タンキ</t>
    </rPh>
    <rPh sb="2" eb="4">
      <t>ニュウショ</t>
    </rPh>
    <rPh sb="5" eb="7">
      <t>セイカツ</t>
    </rPh>
    <rPh sb="7" eb="9">
      <t>カイゴ</t>
    </rPh>
    <phoneticPr fontId="4"/>
  </si>
  <si>
    <t>短期入所
療養介護</t>
    <rPh sb="0" eb="2">
      <t>タンキ</t>
    </rPh>
    <rPh sb="2" eb="4">
      <t>ニュウショ</t>
    </rPh>
    <rPh sb="5" eb="7">
      <t>リョウヨウ</t>
    </rPh>
    <rPh sb="7" eb="9">
      <t>カイゴ</t>
    </rPh>
    <phoneticPr fontId="4"/>
  </si>
  <si>
    <t>居宅療養
管理指導</t>
    <rPh sb="0" eb="2">
      <t>キョタク</t>
    </rPh>
    <rPh sb="2" eb="4">
      <t>リョウヨウ</t>
    </rPh>
    <rPh sb="5" eb="7">
      <t>カンリ</t>
    </rPh>
    <rPh sb="7" eb="9">
      <t>シドウ</t>
    </rPh>
    <phoneticPr fontId="4"/>
  </si>
  <si>
    <t>居宅介護・
介護予防
サービス計画</t>
    <rPh sb="0" eb="2">
      <t>キョタク</t>
    </rPh>
    <rPh sb="2" eb="4">
      <t>カイゴ</t>
    </rPh>
    <rPh sb="6" eb="8">
      <t>カイゴ</t>
    </rPh>
    <rPh sb="8" eb="10">
      <t>ヨボウ</t>
    </rPh>
    <rPh sb="15" eb="17">
      <t>ケイカク</t>
    </rPh>
    <phoneticPr fontId="4"/>
  </si>
  <si>
    <t>移送支援
サービス</t>
    <rPh sb="0" eb="2">
      <t>イソウ</t>
    </rPh>
    <rPh sb="2" eb="4">
      <t>シエン</t>
    </rPh>
    <phoneticPr fontId="4"/>
  </si>
  <si>
    <t>特定入所者
介護サービス</t>
    <rPh sb="0" eb="2">
      <t>トクテイ</t>
    </rPh>
    <rPh sb="2" eb="5">
      <t>ニュウショシャ</t>
    </rPh>
    <rPh sb="6" eb="8">
      <t>カイゴ</t>
    </rPh>
    <phoneticPr fontId="4"/>
  </si>
  <si>
    <t>夜間対応型
訪問介護</t>
    <rPh sb="0" eb="2">
      <t>ヤカン</t>
    </rPh>
    <rPh sb="2" eb="5">
      <t>タイオウガタ</t>
    </rPh>
    <rPh sb="6" eb="8">
      <t>ホウモン</t>
    </rPh>
    <rPh sb="8" eb="10">
      <t>カイゴ</t>
    </rPh>
    <phoneticPr fontId="4"/>
  </si>
  <si>
    <t>認知症対応型
通所介護</t>
    <rPh sb="0" eb="2">
      <t>ニンチ</t>
    </rPh>
    <rPh sb="2" eb="3">
      <t>ショウ</t>
    </rPh>
    <rPh sb="3" eb="6">
      <t>タイオウガタ</t>
    </rPh>
    <rPh sb="7" eb="9">
      <t>ツウショ</t>
    </rPh>
    <rPh sb="9" eb="11">
      <t>カイゴ</t>
    </rPh>
    <phoneticPr fontId="4"/>
  </si>
  <si>
    <t>（回）</t>
    <rPh sb="1" eb="2">
      <t>カイ</t>
    </rPh>
    <phoneticPr fontId="4"/>
  </si>
  <si>
    <t>（人）</t>
    <rPh sb="1" eb="2">
      <t>ニン</t>
    </rPh>
    <phoneticPr fontId="4"/>
  </si>
  <si>
    <t>（日）</t>
    <rPh sb="1" eb="2">
      <t>ヒ</t>
    </rPh>
    <phoneticPr fontId="4"/>
  </si>
  <si>
    <t>（件）</t>
    <rPh sb="1" eb="2">
      <t>ケン</t>
    </rPh>
    <phoneticPr fontId="4"/>
  </si>
  <si>
    <t>小規模
多機能型
居宅介護</t>
    <rPh sb="0" eb="3">
      <t>ショウキボ</t>
    </rPh>
    <rPh sb="4" eb="8">
      <t>タキノウガタ</t>
    </rPh>
    <rPh sb="9" eb="11">
      <t>キョタク</t>
    </rPh>
    <rPh sb="11" eb="13">
      <t>カイゴ</t>
    </rPh>
    <phoneticPr fontId="4"/>
  </si>
  <si>
    <t>５　　歳</t>
    <rPh sb="3" eb="4">
      <t>サイ</t>
    </rPh>
    <phoneticPr fontId="4"/>
  </si>
  <si>
    <t>４　　歳</t>
    <rPh sb="3" eb="4">
      <t>サイ</t>
    </rPh>
    <phoneticPr fontId="4"/>
  </si>
  <si>
    <t>３　　歳</t>
    <rPh sb="3" eb="4">
      <t>サイ</t>
    </rPh>
    <phoneticPr fontId="4"/>
  </si>
  <si>
    <t>３歳未満</t>
    <rPh sb="1" eb="4">
      <t>サイミマン</t>
    </rPh>
    <phoneticPr fontId="4"/>
  </si>
  <si>
    <t>その１　被保険者数</t>
    <rPh sb="4" eb="8">
      <t>ヒホケンシャ</t>
    </rPh>
    <rPh sb="8" eb="9">
      <t>スウ</t>
    </rPh>
    <phoneticPr fontId="4"/>
  </si>
  <si>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4"/>
  </si>
  <si>
    <t>75歳以上</t>
    <rPh sb="2" eb="5">
      <t>サイイジョウ</t>
    </rPh>
    <phoneticPr fontId="10"/>
  </si>
  <si>
    <t>65～74歳
(障害認定者)</t>
    <rPh sb="5" eb="6">
      <t>サイ</t>
    </rPh>
    <rPh sb="8" eb="10">
      <t>ショウガイ</t>
    </rPh>
    <rPh sb="10" eb="12">
      <t>ニンテイ</t>
    </rPh>
    <rPh sb="12" eb="13">
      <t>シャ</t>
    </rPh>
    <phoneticPr fontId="10"/>
  </si>
  <si>
    <t>負担区分別（再掲）</t>
    <rPh sb="0" eb="1">
      <t>フ</t>
    </rPh>
    <rPh sb="1" eb="2">
      <t>タン</t>
    </rPh>
    <rPh sb="2" eb="3">
      <t>ク</t>
    </rPh>
    <rPh sb="3" eb="4">
      <t>ブン</t>
    </rPh>
    <rPh sb="4" eb="5">
      <t>ベツ</t>
    </rPh>
    <rPh sb="6" eb="8">
      <t>サイケイ</t>
    </rPh>
    <phoneticPr fontId="10"/>
  </si>
  <si>
    <t>低所得Ⅰ</t>
    <rPh sb="0" eb="3">
      <t>テイショトク</t>
    </rPh>
    <phoneticPr fontId="10"/>
  </si>
  <si>
    <t>低所得Ⅱ</t>
    <rPh sb="0" eb="3">
      <t>テイショトク</t>
    </rPh>
    <phoneticPr fontId="10"/>
  </si>
  <si>
    <t>その２　療養の給付の状況</t>
    <rPh sb="4" eb="6">
      <t>リョウヨウ</t>
    </rPh>
    <rPh sb="7" eb="9">
      <t>キュウフ</t>
    </rPh>
    <rPh sb="10" eb="12">
      <t>ジョウキョウ</t>
    </rPh>
    <phoneticPr fontId="4"/>
  </si>
  <si>
    <t>一般診療</t>
    <rPh sb="0" eb="2">
      <t>イッパン</t>
    </rPh>
    <rPh sb="2" eb="4">
      <t>シンリョウ</t>
    </rPh>
    <phoneticPr fontId="4"/>
  </si>
  <si>
    <t>補装具</t>
    <rPh sb="0" eb="1">
      <t>ホ</t>
    </rPh>
    <rPh sb="1" eb="3">
      <t>ソウグ</t>
    </rPh>
    <phoneticPr fontId="4"/>
  </si>
  <si>
    <t>柔道整復</t>
    <rPh sb="0" eb="2">
      <t>ジュウドウ</t>
    </rPh>
    <rPh sb="2" eb="4">
      <t>セイフク</t>
    </rPh>
    <phoneticPr fontId="4"/>
  </si>
  <si>
    <t>移送費</t>
    <rPh sb="0" eb="2">
      <t>イソウ</t>
    </rPh>
    <rPh sb="2" eb="3">
      <t>ヒ</t>
    </rPh>
    <phoneticPr fontId="4"/>
  </si>
  <si>
    <t>年　　度</t>
    <rPh sb="0" eb="1">
      <t>トシ</t>
    </rPh>
    <rPh sb="3" eb="4">
      <t>ド</t>
    </rPh>
    <phoneticPr fontId="14"/>
  </si>
  <si>
    <t>総　　数</t>
    <rPh sb="0" eb="1">
      <t>フサ</t>
    </rPh>
    <rPh sb="3" eb="4">
      <t>カズ</t>
    </rPh>
    <phoneticPr fontId="10"/>
  </si>
  <si>
    <t>３　　割</t>
    <rPh sb="3" eb="4">
      <t>ワリ</t>
    </rPh>
    <phoneticPr fontId="10"/>
  </si>
  <si>
    <t>一　　般</t>
    <rPh sb="0" eb="1">
      <t>イチ</t>
    </rPh>
    <rPh sb="3" eb="4">
      <t>パン</t>
    </rPh>
    <phoneticPr fontId="10"/>
  </si>
  <si>
    <t>１　　割</t>
    <rPh sb="3" eb="4">
      <t>ワリ</t>
    </rPh>
    <phoneticPr fontId="10"/>
  </si>
  <si>
    <t>年　　度</t>
    <rPh sb="0" eb="1">
      <t>ネン</t>
    </rPh>
    <rPh sb="3" eb="4">
      <t>タビ</t>
    </rPh>
    <phoneticPr fontId="4"/>
  </si>
  <si>
    <t>食事療養
(再掲)</t>
    <rPh sb="0" eb="1">
      <t>ショク</t>
    </rPh>
    <rPh sb="1" eb="2">
      <t>コト</t>
    </rPh>
    <rPh sb="2" eb="3">
      <t>リョウ</t>
    </rPh>
    <rPh sb="3" eb="4">
      <t>マモル</t>
    </rPh>
    <rPh sb="6" eb="7">
      <t>サイ</t>
    </rPh>
    <rPh sb="7" eb="9">
      <t>ケイ</t>
    </rPh>
    <phoneticPr fontId="4"/>
  </si>
  <si>
    <t>訪問看護</t>
    <rPh sb="0" eb="1">
      <t>オトズ</t>
    </rPh>
    <rPh sb="1" eb="2">
      <t>トイ</t>
    </rPh>
    <rPh sb="2" eb="3">
      <t>ミ</t>
    </rPh>
    <rPh sb="3" eb="4">
      <t>マモル</t>
    </rPh>
    <phoneticPr fontId="4"/>
  </si>
  <si>
    <r>
      <t>食事療養</t>
    </r>
    <r>
      <rPr>
        <sz val="6"/>
        <rFont val="ＭＳ Ｐ明朝"/>
        <family val="1"/>
        <charset val="128"/>
      </rPr>
      <t/>
    </r>
    <rPh sb="0" eb="1">
      <t>ショク</t>
    </rPh>
    <rPh sb="1" eb="2">
      <t>コト</t>
    </rPh>
    <rPh sb="2" eb="3">
      <t>リョウ</t>
    </rPh>
    <rPh sb="3" eb="4">
      <t>マモル</t>
    </rPh>
    <phoneticPr fontId="4"/>
  </si>
  <si>
    <t>件　　数</t>
    <rPh sb="0" eb="1">
      <t>ケン</t>
    </rPh>
    <rPh sb="3" eb="4">
      <t>スウ</t>
    </rPh>
    <phoneticPr fontId="4"/>
  </si>
  <si>
    <t>その１　要支援・要介護認定者数</t>
    <rPh sb="4" eb="5">
      <t>ヨウ</t>
    </rPh>
    <rPh sb="8" eb="9">
      <t>ヨウ</t>
    </rPh>
    <rPh sb="11" eb="13">
      <t>ニンテイ</t>
    </rPh>
    <rPh sb="13" eb="14">
      <t>シャ</t>
    </rPh>
    <rPh sb="14" eb="15">
      <t>スウ</t>
    </rPh>
    <phoneticPr fontId="4"/>
  </si>
  <si>
    <t>その２　介護保険サービス給付実績</t>
    <rPh sb="4" eb="6">
      <t>カイゴ</t>
    </rPh>
    <rPh sb="6" eb="8">
      <t>ホケン</t>
    </rPh>
    <rPh sb="12" eb="14">
      <t>キュウフ</t>
    </rPh>
    <rPh sb="14" eb="16">
      <t>ジッセキ</t>
    </rPh>
    <phoneticPr fontId="4"/>
  </si>
  <si>
    <t>種　　　　　　　　　　　　　別</t>
    <rPh sb="0" eb="1">
      <t>タネ</t>
    </rPh>
    <rPh sb="14" eb="15">
      <t>ベツ</t>
    </rPh>
    <phoneticPr fontId="4"/>
  </si>
  <si>
    <t>平         均
被保険者数</t>
    <rPh sb="0" eb="1">
      <t>ヒラ</t>
    </rPh>
    <rPh sb="10" eb="11">
      <t>ヒトシ</t>
    </rPh>
    <rPh sb="12" eb="16">
      <t>ヒホケンシャ</t>
    </rPh>
    <rPh sb="16" eb="17">
      <t>スウ</t>
    </rPh>
    <phoneticPr fontId="4"/>
  </si>
  <si>
    <t>地域密着型・地域密着型介護予防サービス</t>
    <rPh sb="0" eb="2">
      <t>チイキ</t>
    </rPh>
    <rPh sb="2" eb="5">
      <t>ミッチャクガタ</t>
    </rPh>
    <rPh sb="6" eb="8">
      <t>チイキ</t>
    </rPh>
    <rPh sb="8" eb="11">
      <t>ミッチャクガタ</t>
    </rPh>
    <rPh sb="11" eb="13">
      <t>カイゴ</t>
    </rPh>
    <rPh sb="13" eb="15">
      <t>ヨボウ</t>
    </rPh>
    <phoneticPr fontId="4"/>
  </si>
  <si>
    <t>施設サービス等</t>
    <rPh sb="0" eb="2">
      <t>シセツ</t>
    </rPh>
    <rPh sb="6" eb="7">
      <t>トウ</t>
    </rPh>
    <phoneticPr fontId="4"/>
  </si>
  <si>
    <t>受給資格決定件数</t>
    <rPh sb="0" eb="2">
      <t>ジュキュウ</t>
    </rPh>
    <rPh sb="2" eb="4">
      <t>シカク</t>
    </rPh>
    <rPh sb="4" eb="6">
      <t>ケッテイ</t>
    </rPh>
    <rPh sb="6" eb="8">
      <t>ケンスウ</t>
    </rPh>
    <phoneticPr fontId="4"/>
  </si>
  <si>
    <t>初回受給者数</t>
    <rPh sb="0" eb="1">
      <t>ショ</t>
    </rPh>
    <rPh sb="1" eb="2">
      <t>カイ</t>
    </rPh>
    <rPh sb="2" eb="3">
      <t>ウケ</t>
    </rPh>
    <rPh sb="3" eb="4">
      <t>キュウ</t>
    </rPh>
    <rPh sb="4" eb="5">
      <t>モノ</t>
    </rPh>
    <rPh sb="5" eb="6">
      <t>スウ</t>
    </rPh>
    <phoneticPr fontId="4"/>
  </si>
  <si>
    <t xml:space="preserve">支 給 総 額 </t>
    <rPh sb="0" eb="1">
      <t>ササ</t>
    </rPh>
    <rPh sb="2" eb="3">
      <t>キュウ</t>
    </rPh>
    <rPh sb="4" eb="5">
      <t>フサ</t>
    </rPh>
    <rPh sb="6" eb="7">
      <t>ガク</t>
    </rPh>
    <phoneticPr fontId="4"/>
  </si>
  <si>
    <t>受給者実人員</t>
    <rPh sb="0" eb="3">
      <t>ジュキュウシャ</t>
    </rPh>
    <rPh sb="3" eb="4">
      <t>ジツ</t>
    </rPh>
    <rPh sb="4" eb="6">
      <t>ジンイン</t>
    </rPh>
    <phoneticPr fontId="4"/>
  </si>
  <si>
    <t>目   標   額   に
 対  す  る  割  合</t>
    <rPh sb="0" eb="1">
      <t>メ</t>
    </rPh>
    <rPh sb="4" eb="5">
      <t>シルベ</t>
    </rPh>
    <rPh sb="8" eb="9">
      <t>ガク</t>
    </rPh>
    <rPh sb="15" eb="16">
      <t>タイ</t>
    </rPh>
    <rPh sb="24" eb="25">
      <t>ワリ</t>
    </rPh>
    <rPh sb="27" eb="28">
      <t>ゴウ</t>
    </rPh>
    <phoneticPr fontId="4"/>
  </si>
  <si>
    <t>目  標  額  に 
対 す る 割 合</t>
    <rPh sb="0" eb="1">
      <t>メ</t>
    </rPh>
    <rPh sb="3" eb="4">
      <t>シルベ</t>
    </rPh>
    <rPh sb="6" eb="7">
      <t>ガク</t>
    </rPh>
    <rPh sb="12" eb="13">
      <t>タイ</t>
    </rPh>
    <rPh sb="18" eb="19">
      <t>ワリ</t>
    </rPh>
    <rPh sb="20" eb="21">
      <t>ゴウ</t>
    </rPh>
    <phoneticPr fontId="4"/>
  </si>
  <si>
    <t>目 標 額 に
対する割合</t>
    <rPh sb="0" eb="1">
      <t>メ</t>
    </rPh>
    <rPh sb="2" eb="3">
      <t>シルベ</t>
    </rPh>
    <rPh sb="4" eb="5">
      <t>ガク</t>
    </rPh>
    <rPh sb="8" eb="9">
      <t>タイ</t>
    </rPh>
    <rPh sb="11" eb="12">
      <t>ワリ</t>
    </rPh>
    <rPh sb="12" eb="13">
      <t>ゴウ</t>
    </rPh>
    <phoneticPr fontId="4"/>
  </si>
  <si>
    <t>その１　　　赤　い　羽　根　募　金</t>
    <rPh sb="6" eb="7">
      <t>アカ</t>
    </rPh>
    <rPh sb="10" eb="11">
      <t>ハネ</t>
    </rPh>
    <rPh sb="12" eb="13">
      <t>ネ</t>
    </rPh>
    <rPh sb="14" eb="15">
      <t>ボ</t>
    </rPh>
    <rPh sb="16" eb="17">
      <t>キン</t>
    </rPh>
    <phoneticPr fontId="4"/>
  </si>
  <si>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4"/>
  </si>
  <si>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4"/>
  </si>
  <si>
    <t>山里平和</t>
    <rPh sb="0" eb="2">
      <t>ヤマザト</t>
    </rPh>
    <rPh sb="2" eb="4">
      <t>ヘイワ</t>
    </rPh>
    <phoneticPr fontId="4"/>
  </si>
  <si>
    <t>小ヶ倉</t>
    <rPh sb="0" eb="3">
      <t>コガクラ</t>
    </rPh>
    <phoneticPr fontId="4"/>
  </si>
  <si>
    <t>結宅</t>
    <rPh sb="0" eb="1">
      <t>ケツ</t>
    </rPh>
    <rPh sb="1" eb="2">
      <t>タク</t>
    </rPh>
    <phoneticPr fontId="4"/>
  </si>
  <si>
    <t>ししの子</t>
    <rPh sb="3" eb="4">
      <t>コ</t>
    </rPh>
    <phoneticPr fontId="4"/>
  </si>
  <si>
    <t>虹が丘まめの木</t>
    <rPh sb="0" eb="1">
      <t>ニジ</t>
    </rPh>
    <rPh sb="2" eb="3">
      <t>オカ</t>
    </rPh>
    <rPh sb="6" eb="7">
      <t>キ</t>
    </rPh>
    <phoneticPr fontId="4"/>
  </si>
  <si>
    <t>長崎南山認定こども園</t>
    <rPh sb="0" eb="2">
      <t>ナガサキ</t>
    </rPh>
    <rPh sb="2" eb="4">
      <t>ナンザン</t>
    </rPh>
    <rPh sb="4" eb="6">
      <t>ニンテイ</t>
    </rPh>
    <rPh sb="9" eb="10">
      <t>エン</t>
    </rPh>
    <phoneticPr fontId="3"/>
  </si>
  <si>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4"/>
  </si>
  <si>
    <t>　　　　こ　　ど　　も　　園　　　の　　概　　況</t>
    <rPh sb="20" eb="21">
      <t>オオムネ</t>
    </rPh>
    <rPh sb="23" eb="24">
      <t>キョウ</t>
    </rPh>
    <phoneticPr fontId="4"/>
  </si>
  <si>
    <t>その１　　　保　　育　　所　　　</t>
    <rPh sb="6" eb="7">
      <t>タモツ</t>
    </rPh>
    <rPh sb="9" eb="10">
      <t>イク</t>
    </rPh>
    <rPh sb="12" eb="13">
      <t>ショ</t>
    </rPh>
    <phoneticPr fontId="4"/>
  </si>
  <si>
    <t>　　　の　　概　　況</t>
    <rPh sb="6" eb="7">
      <t>オオムネ</t>
    </rPh>
    <rPh sb="9" eb="10">
      <t>キョウ</t>
    </rPh>
    <phoneticPr fontId="4"/>
  </si>
  <si>
    <t>その２　　　認　　定　　こ　　ど　　も　　園　　の　　概　　況</t>
    <rPh sb="6" eb="7">
      <t>ニン</t>
    </rPh>
    <rPh sb="9" eb="10">
      <t>サダム</t>
    </rPh>
    <rPh sb="21" eb="22">
      <t>エン</t>
    </rPh>
    <rPh sb="27" eb="28">
      <t>オオムネ</t>
    </rPh>
    <rPh sb="30" eb="31">
      <t>キョウ</t>
    </rPh>
    <phoneticPr fontId="4"/>
  </si>
  <si>
    <t>私立</t>
    <rPh sb="0" eb="2">
      <t>シリツ</t>
    </rPh>
    <phoneticPr fontId="4"/>
  </si>
  <si>
    <t>特定福祉
用具購入</t>
    <rPh sb="0" eb="2">
      <t>トクテイ</t>
    </rPh>
    <rPh sb="2" eb="4">
      <t>フクシ</t>
    </rPh>
    <rPh sb="5" eb="7">
      <t>ヨウグ</t>
    </rPh>
    <rPh sb="7" eb="9">
      <t>コウニュウ</t>
    </rPh>
    <phoneticPr fontId="4"/>
  </si>
  <si>
    <t>住宅改修</t>
    <rPh sb="0" eb="2">
      <t>ジュウタク</t>
    </rPh>
    <rPh sb="2" eb="4">
      <t>カイシュウ</t>
    </rPh>
    <phoneticPr fontId="4"/>
  </si>
  <si>
    <t>２７年度　</t>
    <rPh sb="2" eb="3">
      <t>ネン</t>
    </rPh>
    <rPh sb="3" eb="4">
      <t>ド</t>
    </rPh>
    <phoneticPr fontId="4"/>
  </si>
  <si>
    <t>４８</t>
  </si>
  <si>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3"/>
  </si>
  <si>
    <t>認定こども園
富士幼稚園コスモス保育園</t>
    <rPh sb="0" eb="2">
      <t>ニンテイ</t>
    </rPh>
    <rPh sb="5" eb="6">
      <t>エン</t>
    </rPh>
    <rPh sb="7" eb="9">
      <t>フジ</t>
    </rPh>
    <rPh sb="9" eb="12">
      <t>ヨウチエン</t>
    </rPh>
    <rPh sb="16" eb="19">
      <t>ホイクエン</t>
    </rPh>
    <phoneticPr fontId="3"/>
  </si>
  <si>
    <t>認定こども園
天童幼稚園・天童保育園</t>
    <rPh sb="0" eb="2">
      <t>ニンテイ</t>
    </rPh>
    <rPh sb="5" eb="6">
      <t>エン</t>
    </rPh>
    <rPh sb="7" eb="9">
      <t>テンドウ</t>
    </rPh>
    <rPh sb="9" eb="12">
      <t>ヨウチエン</t>
    </rPh>
    <rPh sb="15" eb="18">
      <t>ホイクエン</t>
    </rPh>
    <phoneticPr fontId="3"/>
  </si>
  <si>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3"/>
  </si>
  <si>
    <t>幼保連携型認定こども園
さくら幼稚園・さくらんぼ保育園</t>
    <rPh sb="5" eb="7">
      <t>ニンテイ</t>
    </rPh>
    <rPh sb="10" eb="11">
      <t>エン</t>
    </rPh>
    <rPh sb="15" eb="18">
      <t>ヨウチエン</t>
    </rPh>
    <rPh sb="24" eb="27">
      <t>ホイクエン</t>
    </rPh>
    <phoneticPr fontId="3"/>
  </si>
  <si>
    <t>認定こども園
百合幼稚園</t>
    <rPh sb="0" eb="2">
      <t>ニンテイ</t>
    </rPh>
    <rPh sb="5" eb="6">
      <t>エン</t>
    </rPh>
    <rPh sb="7" eb="9">
      <t>ユリ</t>
    </rPh>
    <rPh sb="9" eb="12">
      <t>ヨウチエン</t>
    </rPh>
    <phoneticPr fontId="3"/>
  </si>
  <si>
    <t>幼保連携型認定こども園
とまちこども園</t>
    <rPh sb="5" eb="7">
      <t>ニンテイ</t>
    </rPh>
    <rPh sb="10" eb="11">
      <t>エン</t>
    </rPh>
    <rPh sb="18" eb="19">
      <t>エン</t>
    </rPh>
    <phoneticPr fontId="3"/>
  </si>
  <si>
    <t>幼保連携型認定こども園
第二ひかり幼稚園</t>
    <rPh sb="5" eb="7">
      <t>ニンテイ</t>
    </rPh>
    <rPh sb="10" eb="11">
      <t>エン</t>
    </rPh>
    <rPh sb="12" eb="13">
      <t>ダイ</t>
    </rPh>
    <rPh sb="13" eb="14">
      <t>ニ</t>
    </rPh>
    <rPh sb="17" eb="20">
      <t>ヨウチエン</t>
    </rPh>
    <phoneticPr fontId="3"/>
  </si>
  <si>
    <t>認定こども園
聖母の騎士幼稚園</t>
    <rPh sb="0" eb="2">
      <t>ニンテイ</t>
    </rPh>
    <rPh sb="5" eb="6">
      <t>エン</t>
    </rPh>
    <rPh sb="7" eb="9">
      <t>セイボ</t>
    </rPh>
    <rPh sb="10" eb="12">
      <t>キシ</t>
    </rPh>
    <rPh sb="12" eb="15">
      <t>ヨウチエン</t>
    </rPh>
    <phoneticPr fontId="3"/>
  </si>
  <si>
    <t>認定こども園
女の都幼稚園</t>
    <rPh sb="0" eb="2">
      <t>ニンテイ</t>
    </rPh>
    <rPh sb="5" eb="6">
      <t>エン</t>
    </rPh>
    <rPh sb="7" eb="8">
      <t>メ</t>
    </rPh>
    <rPh sb="9" eb="10">
      <t>ト</t>
    </rPh>
    <rPh sb="10" eb="13">
      <t>ヨウチエン</t>
    </rPh>
    <phoneticPr fontId="3"/>
  </si>
  <si>
    <t>幼保連携型樫山認定こども園</t>
    <rPh sb="0" eb="1">
      <t>ヨウ</t>
    </rPh>
    <rPh sb="1" eb="2">
      <t>タモツ</t>
    </rPh>
    <rPh sb="2" eb="5">
      <t>レンケイガタ</t>
    </rPh>
    <rPh sb="5" eb="7">
      <t>カシヤマ</t>
    </rPh>
    <rPh sb="7" eb="9">
      <t>ニンテイ</t>
    </rPh>
    <rPh sb="12" eb="13">
      <t>エン</t>
    </rPh>
    <phoneticPr fontId="3"/>
  </si>
  <si>
    <t>深堀こころこども園</t>
    <rPh sb="0" eb="2">
      <t>フカホリ</t>
    </rPh>
    <rPh sb="8" eb="9">
      <t>エン</t>
    </rPh>
    <phoneticPr fontId="3"/>
  </si>
  <si>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3"/>
  </si>
  <si>
    <t>菜の花こども園</t>
    <rPh sb="0" eb="1">
      <t>ナ</t>
    </rPh>
    <rPh sb="2" eb="3">
      <t>ハナ</t>
    </rPh>
    <rPh sb="6" eb="7">
      <t>エン</t>
    </rPh>
    <phoneticPr fontId="3"/>
  </si>
  <si>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3"/>
  </si>
  <si>
    <t>認定こども園
いなさ幼稚園</t>
    <rPh sb="0" eb="2">
      <t>ニンテイ</t>
    </rPh>
    <rPh sb="5" eb="6">
      <t>エン</t>
    </rPh>
    <rPh sb="10" eb="13">
      <t>ヨウチエン</t>
    </rPh>
    <phoneticPr fontId="3"/>
  </si>
  <si>
    <t>認定こども園
みのりが丘幼稚園</t>
    <rPh sb="0" eb="2">
      <t>ニンテイ</t>
    </rPh>
    <rPh sb="5" eb="6">
      <t>エン</t>
    </rPh>
    <rPh sb="11" eb="12">
      <t>オカ</t>
    </rPh>
    <rPh sb="12" eb="15">
      <t>ヨウチエン</t>
    </rPh>
    <phoneticPr fontId="3"/>
  </si>
  <si>
    <t>認定こども園
第二女の都幼稚園</t>
    <rPh sb="0" eb="2">
      <t>ニンテイ</t>
    </rPh>
    <rPh sb="5" eb="6">
      <t>エン</t>
    </rPh>
    <rPh sb="7" eb="8">
      <t>ダイ</t>
    </rPh>
    <rPh sb="8" eb="9">
      <t>ニ</t>
    </rPh>
    <rPh sb="9" eb="10">
      <t>メ</t>
    </rPh>
    <rPh sb="11" eb="12">
      <t>ト</t>
    </rPh>
    <rPh sb="12" eb="15">
      <t>ヨウチエン</t>
    </rPh>
    <phoneticPr fontId="3"/>
  </si>
  <si>
    <t>ⅩⅢ　　社　　　　会　　　　保　　　　障</t>
    <rPh sb="4" eb="5">
      <t>シャ</t>
    </rPh>
    <rPh sb="9" eb="10">
      <t>カイ</t>
    </rPh>
    <rPh sb="14" eb="15">
      <t>タモツ</t>
    </rPh>
    <rPh sb="19" eb="20">
      <t>ショウ</t>
    </rPh>
    <phoneticPr fontId="4"/>
  </si>
  <si>
    <t xml:space="preserve"> 　保　　険　　の　　状　　況</t>
    <rPh sb="2" eb="3">
      <t>タモツ</t>
    </rPh>
    <rPh sb="5" eb="6">
      <t>ケン</t>
    </rPh>
    <rPh sb="11" eb="12">
      <t>ジョウ</t>
    </rPh>
    <rPh sb="14" eb="15">
      <t>イワン</t>
    </rPh>
    <phoneticPr fontId="4"/>
  </si>
  <si>
    <t>年度・月</t>
    <rPh sb="0" eb="1">
      <t>ネン</t>
    </rPh>
    <rPh sb="1" eb="2">
      <t>タビ</t>
    </rPh>
    <rPh sb="3" eb="4">
      <t>ツキ</t>
    </rPh>
    <phoneticPr fontId="4"/>
  </si>
  <si>
    <t>年 度 ・ 月</t>
    <rPh sb="0" eb="1">
      <t>トシ</t>
    </rPh>
    <rPh sb="2" eb="3">
      <t>タビ</t>
    </rPh>
    <rPh sb="6" eb="7">
      <t>ツキ</t>
    </rPh>
    <phoneticPr fontId="4"/>
  </si>
  <si>
    <t>　　　額</t>
    <rPh sb="3" eb="4">
      <t>ガク</t>
    </rPh>
    <phoneticPr fontId="4"/>
  </si>
  <si>
    <t>費　　　　　　　用　</t>
    <rPh sb="0" eb="1">
      <t>ヒ</t>
    </rPh>
    <rPh sb="8" eb="9">
      <t>ヨウ</t>
    </rPh>
    <phoneticPr fontId="4"/>
  </si>
  <si>
    <t>療　　　　　　　　　　養　　　　　　　　　　の　　　　　　　　　　給　　　　　　　　　　付　　　</t>
    <rPh sb="0" eb="1">
      <t>リョウ</t>
    </rPh>
    <rPh sb="11" eb="12">
      <t>マモル</t>
    </rPh>
    <rPh sb="33" eb="34">
      <t>キュウ</t>
    </rPh>
    <rPh sb="44" eb="45">
      <t>ヅケ</t>
    </rPh>
    <phoneticPr fontId="4"/>
  </si>
  <si>
    <t>居　　宅　　サ　　ー　　ビ　　ス　　等　　（続き）</t>
    <rPh sb="0" eb="1">
      <t>イ</t>
    </rPh>
    <rPh sb="3" eb="4">
      <t>タク</t>
    </rPh>
    <rPh sb="18" eb="19">
      <t>トウ</t>
    </rPh>
    <rPh sb="22" eb="23">
      <t>ツヅ</t>
    </rPh>
    <phoneticPr fontId="4"/>
  </si>
  <si>
    <t>居　　宅　　サ　　ー　　ビ　　ス　　等</t>
    <rPh sb="0" eb="1">
      <t>イ</t>
    </rPh>
    <rPh sb="3" eb="4">
      <t>タク</t>
    </rPh>
    <rPh sb="18" eb="19">
      <t>トウ</t>
    </rPh>
    <phoneticPr fontId="4"/>
  </si>
  <si>
    <t>２８年度</t>
    <rPh sb="2" eb="4">
      <t>ネンド</t>
    </rPh>
    <phoneticPr fontId="4"/>
  </si>
  <si>
    <t>２７年度　</t>
  </si>
  <si>
    <t>２８年度　</t>
    <rPh sb="2" eb="3">
      <t>ネン</t>
    </rPh>
    <rPh sb="3" eb="4">
      <t>ド</t>
    </rPh>
    <phoneticPr fontId="4"/>
  </si>
  <si>
    <t>２７年度</t>
  </si>
  <si>
    <t>２８年度</t>
    <rPh sb="2" eb="4">
      <t>ネンド</t>
    </rPh>
    <phoneticPr fontId="3"/>
  </si>
  <si>
    <t>２８年度　</t>
    <rPh sb="2" eb="4">
      <t>ネンド</t>
    </rPh>
    <phoneticPr fontId="4"/>
  </si>
  <si>
    <t>年　　度</t>
    <rPh sb="0" eb="1">
      <t>ネン</t>
    </rPh>
    <rPh sb="3" eb="4">
      <t>ド</t>
    </rPh>
    <phoneticPr fontId="4"/>
  </si>
  <si>
    <t>ロザリオ</t>
  </si>
  <si>
    <t>ダイヤランド</t>
  </si>
  <si>
    <t>おひさま</t>
  </si>
  <si>
    <t>たんぽぽ</t>
  </si>
  <si>
    <t>ピッパラ</t>
  </si>
  <si>
    <t>しらゆり</t>
  </si>
  <si>
    <t>あゆみ</t>
  </si>
  <si>
    <t>つばさ</t>
  </si>
  <si>
    <t>こばと</t>
  </si>
  <si>
    <t>にしうみ</t>
  </si>
  <si>
    <t>ひよこ</t>
  </si>
  <si>
    <t>ほほえみ</t>
  </si>
  <si>
    <t>バンビーノ</t>
  </si>
  <si>
    <t>アルムの風</t>
    <rPh sb="4" eb="5">
      <t>カゼ</t>
    </rPh>
    <phoneticPr fontId="4"/>
  </si>
  <si>
    <t>香焼保育所</t>
    <rPh sb="0" eb="2">
      <t>コウヤギ</t>
    </rPh>
    <rPh sb="2" eb="4">
      <t>ホイク</t>
    </rPh>
    <rPh sb="4" eb="5">
      <t>ショ</t>
    </rPh>
    <phoneticPr fontId="4"/>
  </si>
  <si>
    <t>TONTON　輝</t>
    <rPh sb="7" eb="8">
      <t>カガヤ</t>
    </rPh>
    <phoneticPr fontId="4"/>
  </si>
  <si>
    <t>２６</t>
  </si>
  <si>
    <t>２７</t>
  </si>
  <si>
    <t>２８</t>
  </si>
  <si>
    <t>長崎市立認定こども園
長崎幼稚園</t>
    <rPh sb="0" eb="2">
      <t>ナガサキ</t>
    </rPh>
    <rPh sb="2" eb="4">
      <t>イチリツ</t>
    </rPh>
    <rPh sb="4" eb="6">
      <t>ニンテイ</t>
    </rPh>
    <rPh sb="9" eb="10">
      <t>エン</t>
    </rPh>
    <rPh sb="11" eb="13">
      <t>ナガサキ</t>
    </rPh>
    <rPh sb="13" eb="16">
      <t>ヨウチエン</t>
    </rPh>
    <phoneticPr fontId="3"/>
  </si>
  <si>
    <t>認定こども園
友愛社会館幼稚園</t>
    <rPh sb="0" eb="2">
      <t>ニンテイ</t>
    </rPh>
    <rPh sb="5" eb="6">
      <t>エン</t>
    </rPh>
    <rPh sb="7" eb="9">
      <t>ユウアイ</t>
    </rPh>
    <rPh sb="9" eb="11">
      <t>シャカイ</t>
    </rPh>
    <rPh sb="11" eb="12">
      <t>カン</t>
    </rPh>
    <rPh sb="12" eb="15">
      <t>ヨウチエン</t>
    </rPh>
    <phoneticPr fontId="3"/>
  </si>
  <si>
    <t>住吉こども園</t>
    <rPh sb="0" eb="2">
      <t>スミヨシ</t>
    </rPh>
    <rPh sb="5" eb="6">
      <t>エン</t>
    </rPh>
    <phoneticPr fontId="3"/>
  </si>
  <si>
    <t>幼保連携型認定こども園
三和幼稚園</t>
    <rPh sb="0" eb="1">
      <t>ヨウ</t>
    </rPh>
    <rPh sb="1" eb="2">
      <t>ホ</t>
    </rPh>
    <rPh sb="2" eb="4">
      <t>レンケイ</t>
    </rPh>
    <rPh sb="4" eb="5">
      <t>ガタ</t>
    </rPh>
    <rPh sb="12" eb="14">
      <t>サンワ</t>
    </rPh>
    <rPh sb="14" eb="17">
      <t>ヨウチエン</t>
    </rPh>
    <phoneticPr fontId="4"/>
  </si>
  <si>
    <t>認定こども園かがやき</t>
    <rPh sb="0" eb="2">
      <t>ニンテイ</t>
    </rPh>
    <rPh sb="5" eb="6">
      <t>エン</t>
    </rPh>
    <phoneticPr fontId="3"/>
  </si>
  <si>
    <t>認定こども園　中央こども園</t>
    <rPh sb="0" eb="2">
      <t>ニンテイ</t>
    </rPh>
    <rPh sb="5" eb="6">
      <t>エン</t>
    </rPh>
    <rPh sb="7" eb="9">
      <t>チュウオウ</t>
    </rPh>
    <rPh sb="12" eb="13">
      <t>エン</t>
    </rPh>
    <phoneticPr fontId="3"/>
  </si>
  <si>
    <t>目　　　　標　　　　額</t>
    <rPh sb="0" eb="1">
      <t>メ</t>
    </rPh>
    <rPh sb="5" eb="6">
      <t>シルベ</t>
    </rPh>
    <rPh sb="10" eb="11">
      <t>ガク</t>
    </rPh>
    <phoneticPr fontId="4"/>
  </si>
  <si>
    <t>資料　　市調査課</t>
    <rPh sb="5" eb="8">
      <t>チョウサカ</t>
    </rPh>
    <phoneticPr fontId="4"/>
  </si>
  <si>
    <t>資料　　市生活福祉１課　　　　　</t>
    <rPh sb="0" eb="2">
      <t>シリョウ</t>
    </rPh>
    <rPh sb="4" eb="5">
      <t>シ</t>
    </rPh>
    <rPh sb="5" eb="7">
      <t>セイカツ</t>
    </rPh>
    <rPh sb="7" eb="9">
      <t>フクシ</t>
    </rPh>
    <rPh sb="10" eb="11">
      <t>カ</t>
    </rPh>
    <phoneticPr fontId="4"/>
  </si>
  <si>
    <t>資料　　市国民健康保険課</t>
    <rPh sb="0" eb="2">
      <t>シリョウ</t>
    </rPh>
    <rPh sb="4" eb="5">
      <t>シ</t>
    </rPh>
    <rPh sb="5" eb="7">
      <t>コクミン</t>
    </rPh>
    <rPh sb="7" eb="9">
      <t>ケンコウ</t>
    </rPh>
    <rPh sb="9" eb="11">
      <t>ホケン</t>
    </rPh>
    <rPh sb="11" eb="12">
      <t>カ</t>
    </rPh>
    <phoneticPr fontId="4"/>
  </si>
  <si>
    <t>資料　　市幼児課　　（注）１．在籍児童数は市内入所のみ。市外からの広域入所受託分は含まない。</t>
    <rPh sb="0" eb="2">
      <t>シリョウ</t>
    </rPh>
    <rPh sb="4" eb="5">
      <t>シ</t>
    </rPh>
    <rPh sb="5" eb="7">
      <t>ヨウジ</t>
    </rPh>
    <rPh sb="7" eb="8">
      <t>カ</t>
    </rPh>
    <rPh sb="11" eb="12">
      <t>チュウ</t>
    </rPh>
    <phoneticPr fontId="4"/>
  </si>
  <si>
    <r>
      <rPr>
        <sz val="10"/>
        <color theme="0"/>
        <rFont val="ＭＳ Ｐ明朝"/>
        <family val="1"/>
        <charset val="128"/>
      </rPr>
      <t>資料　　市幼児課　　（注）</t>
    </r>
    <r>
      <rPr>
        <sz val="10"/>
        <color indexed="8"/>
        <rFont val="ＭＳ Ｐ明朝"/>
        <family val="1"/>
        <charset val="128"/>
      </rPr>
      <t>２．3月退所は3月末退所者数を記載。</t>
    </r>
    <rPh sb="0" eb="2">
      <t>シリョウ</t>
    </rPh>
    <rPh sb="4" eb="5">
      <t>シ</t>
    </rPh>
    <rPh sb="5" eb="7">
      <t>ヨウジ</t>
    </rPh>
    <rPh sb="7" eb="8">
      <t>カ</t>
    </rPh>
    <rPh sb="11" eb="12">
      <t>チュウ</t>
    </rPh>
    <phoneticPr fontId="4"/>
  </si>
  <si>
    <r>
      <rPr>
        <sz val="10"/>
        <color theme="0"/>
        <rFont val="ＭＳ Ｐ明朝"/>
        <family val="1"/>
        <charset val="128"/>
      </rPr>
      <t>資料　　市幼児課　　（注）</t>
    </r>
    <r>
      <rPr>
        <sz val="10"/>
        <color indexed="8"/>
        <rFont val="ＭＳ Ｐ明朝"/>
        <family val="1"/>
        <charset val="128"/>
      </rPr>
      <t>３．4月入所は4月初日入所者数を記載。</t>
    </r>
    <rPh sb="0" eb="2">
      <t>シリョウ</t>
    </rPh>
    <rPh sb="4" eb="5">
      <t>シ</t>
    </rPh>
    <rPh sb="5" eb="7">
      <t>ヨウジ</t>
    </rPh>
    <rPh sb="7" eb="8">
      <t>カ</t>
    </rPh>
    <rPh sb="11" eb="12">
      <t>チュウ</t>
    </rPh>
    <phoneticPr fontId="4"/>
  </si>
  <si>
    <t>がん検診（再掲）</t>
    <rPh sb="2" eb="4">
      <t>ケンシン</t>
    </rPh>
    <rPh sb="5" eb="7">
      <t>サイケイ</t>
    </rPh>
    <phoneticPr fontId="4"/>
  </si>
  <si>
    <t>資料　　市援護課</t>
    <rPh sb="5" eb="7">
      <t>エンゴ</t>
    </rPh>
    <phoneticPr fontId="4"/>
  </si>
  <si>
    <t>年　　度　　・　　月</t>
    <rPh sb="0" eb="1">
      <t>ネン</t>
    </rPh>
    <rPh sb="3" eb="4">
      <t>タビ</t>
    </rPh>
    <rPh sb="9" eb="10">
      <t>ツキ</t>
    </rPh>
    <phoneticPr fontId="4"/>
  </si>
  <si>
    <t>総　　　　　　　　　数</t>
    <rPh sb="0" eb="1">
      <t>フサ</t>
    </rPh>
    <rPh sb="10" eb="11">
      <t>カズ</t>
    </rPh>
    <phoneticPr fontId="4"/>
  </si>
  <si>
    <t>資料　　市援護課　　　　　</t>
    <rPh sb="0" eb="2">
      <t>シリョウ</t>
    </rPh>
    <rPh sb="4" eb="5">
      <t>シ</t>
    </rPh>
    <rPh sb="5" eb="7">
      <t>エンゴ</t>
    </rPh>
    <rPh sb="7" eb="8">
      <t>カ</t>
    </rPh>
    <phoneticPr fontId="4"/>
  </si>
  <si>
    <t>資料　　市障害福祉課</t>
    <rPh sb="0" eb="2">
      <t>シリョウ</t>
    </rPh>
    <rPh sb="4" eb="5">
      <t>シ</t>
    </rPh>
    <rPh sb="5" eb="7">
      <t>ショウガイ</t>
    </rPh>
    <rPh sb="7" eb="10">
      <t>フクシカ</t>
    </rPh>
    <phoneticPr fontId="4"/>
  </si>
  <si>
    <t>資料　　市後期高齢者医療室　　　（注）被保険者数は各年度末現在の数値である。</t>
    <rPh sb="0" eb="2">
      <t>シリョウ</t>
    </rPh>
    <rPh sb="4" eb="5">
      <t>シ</t>
    </rPh>
    <rPh sb="5" eb="7">
      <t>コウキ</t>
    </rPh>
    <rPh sb="7" eb="10">
      <t>コウレイシャ</t>
    </rPh>
    <rPh sb="10" eb="12">
      <t>イリョウ</t>
    </rPh>
    <rPh sb="12" eb="13">
      <t>シツ</t>
    </rPh>
    <rPh sb="17" eb="18">
      <t>チュウ</t>
    </rPh>
    <phoneticPr fontId="4"/>
  </si>
  <si>
    <t>資料　　市後期高齢者医療室　　（注）療養の給付は各年3月から翌年2月までの診療分の数値である。</t>
    <rPh sb="16" eb="17">
      <t>チュウ</t>
    </rPh>
    <phoneticPr fontId="4"/>
  </si>
  <si>
    <t>資料　　長崎公共職業安定所</t>
    <rPh sb="0" eb="2">
      <t>シリョウ</t>
    </rPh>
    <rPh sb="4" eb="6">
      <t>ナガサキ</t>
    </rPh>
    <rPh sb="6" eb="8">
      <t>コウキョウ</t>
    </rPh>
    <rPh sb="8" eb="10">
      <t>ショクギョウ</t>
    </rPh>
    <rPh sb="10" eb="12">
      <t>アンテイ</t>
    </rPh>
    <rPh sb="12" eb="13">
      <t>ショ</t>
    </rPh>
    <phoneticPr fontId="4"/>
  </si>
  <si>
    <t>　　　本表は、長崎市における国民年金の状況を各年度末、月末現在で掲げたものである。</t>
    <rPh sb="3" eb="4">
      <t>ホン</t>
    </rPh>
    <rPh sb="4" eb="5">
      <t>ヒョウ</t>
    </rPh>
    <rPh sb="7" eb="10">
      <t>ナガサキシ</t>
    </rPh>
    <rPh sb="14" eb="16">
      <t>コクミン</t>
    </rPh>
    <rPh sb="16" eb="18">
      <t>ネンキン</t>
    </rPh>
    <rPh sb="19" eb="21">
      <t>ジョウキョウ</t>
    </rPh>
    <rPh sb="22" eb="25">
      <t>カクネンド</t>
    </rPh>
    <rPh sb="25" eb="26">
      <t>マツ</t>
    </rPh>
    <rPh sb="27" eb="29">
      <t>ゲツマツ</t>
    </rPh>
    <rPh sb="29" eb="31">
      <t>ゲンザイ</t>
    </rPh>
    <rPh sb="32" eb="33">
      <t>カカ</t>
    </rPh>
    <phoneticPr fontId="4"/>
  </si>
  <si>
    <t>　　　本表は、被爆者健康手帳交付状況を各年度末、月末現在で掲げたものである。</t>
    <rPh sb="3" eb="4">
      <t>ホン</t>
    </rPh>
    <rPh sb="4" eb="5">
      <t>ヒョウ</t>
    </rPh>
    <rPh sb="7" eb="10">
      <t>ヒバクシャ</t>
    </rPh>
    <rPh sb="10" eb="12">
      <t>ケンコウ</t>
    </rPh>
    <rPh sb="12" eb="14">
      <t>テチョウ</t>
    </rPh>
    <rPh sb="14" eb="16">
      <t>コウフ</t>
    </rPh>
    <rPh sb="16" eb="18">
      <t>ジョウキョウ</t>
    </rPh>
    <rPh sb="19" eb="23">
      <t>カクネンドマツ</t>
    </rPh>
    <rPh sb="24" eb="26">
      <t>ゲツマツ</t>
    </rPh>
    <rPh sb="26" eb="28">
      <t>ゲンザイ</t>
    </rPh>
    <rPh sb="29" eb="30">
      <t>カカ</t>
    </rPh>
    <phoneticPr fontId="4"/>
  </si>
  <si>
    <t>６月　　</t>
    <rPh sb="1" eb="2">
      <t>ガツ</t>
    </rPh>
    <phoneticPr fontId="4"/>
  </si>
  <si>
    <t>７月　　</t>
    <rPh sb="1" eb="2">
      <t>ガツ</t>
    </rPh>
    <phoneticPr fontId="4"/>
  </si>
  <si>
    <t>８月　　</t>
    <rPh sb="1" eb="2">
      <t>ガツ</t>
    </rPh>
    <phoneticPr fontId="4"/>
  </si>
  <si>
    <t>９月　　</t>
    <rPh sb="1" eb="2">
      <t>ガツ</t>
    </rPh>
    <phoneticPr fontId="4"/>
  </si>
  <si>
    <t>１０月　　</t>
    <rPh sb="2" eb="3">
      <t>ガツ</t>
    </rPh>
    <phoneticPr fontId="4"/>
  </si>
  <si>
    <t>１１月　　</t>
    <rPh sb="2" eb="3">
      <t>ガツ</t>
    </rPh>
    <phoneticPr fontId="4"/>
  </si>
  <si>
    <t>１２月　　</t>
    <rPh sb="2" eb="3">
      <t>ガツ</t>
    </rPh>
    <phoneticPr fontId="4"/>
  </si>
  <si>
    <t>２月　　</t>
    <rPh sb="1" eb="2">
      <t>ガツ</t>
    </rPh>
    <phoneticPr fontId="4"/>
  </si>
  <si>
    <t>３月　　</t>
    <rPh sb="1" eb="2">
      <t>ガツ</t>
    </rPh>
    <phoneticPr fontId="4"/>
  </si>
  <si>
    <t>資料　　市援護課　　　（注） 被爆者援護法第１条１号……原爆投下当時市内において直接被爆した者</t>
    <rPh sb="0" eb="2">
      <t>シリョウ</t>
    </rPh>
    <rPh sb="4" eb="5">
      <t>シ</t>
    </rPh>
    <rPh sb="5" eb="7">
      <t>エンゴ</t>
    </rPh>
    <rPh sb="7" eb="8">
      <t>カ</t>
    </rPh>
    <rPh sb="12" eb="13">
      <t>チュウ</t>
    </rPh>
    <rPh sb="15" eb="17">
      <t>ヒバク</t>
    </rPh>
    <rPh sb="17" eb="18">
      <t>シャ</t>
    </rPh>
    <rPh sb="18" eb="20">
      <t>エンゴ</t>
    </rPh>
    <rPh sb="20" eb="21">
      <t>ホウ</t>
    </rPh>
    <rPh sb="21" eb="22">
      <t>ダイ</t>
    </rPh>
    <rPh sb="23" eb="24">
      <t>ジョウ</t>
    </rPh>
    <rPh sb="25" eb="26">
      <t>ゴウ</t>
    </rPh>
    <rPh sb="28" eb="30">
      <t>ゲンバク</t>
    </rPh>
    <rPh sb="30" eb="32">
      <t>トウカ</t>
    </rPh>
    <rPh sb="32" eb="34">
      <t>トウジ</t>
    </rPh>
    <rPh sb="34" eb="36">
      <t>シナイ</t>
    </rPh>
    <rPh sb="40" eb="42">
      <t>チョクセツ</t>
    </rPh>
    <rPh sb="42" eb="44">
      <t>ヒバク</t>
    </rPh>
    <rPh sb="46" eb="47">
      <t>モノ</t>
    </rPh>
    <phoneticPr fontId="4"/>
  </si>
  <si>
    <r>
      <rPr>
        <sz val="8"/>
        <color theme="0"/>
        <rFont val="ＭＳ Ｐ明朝"/>
        <family val="1"/>
        <charset val="128"/>
      </rPr>
      <t>資料　　市援護課　　　（注） 被爆者援護法第１条</t>
    </r>
    <r>
      <rPr>
        <sz val="8"/>
        <rFont val="ＭＳ Ｐ明朝"/>
        <family val="1"/>
        <charset val="128"/>
      </rPr>
      <t>２号……原爆投下後２週間以内の日に爆心地から２キロメートル以内の地域に立ち入った者</t>
    </r>
    <phoneticPr fontId="4"/>
  </si>
  <si>
    <r>
      <rPr>
        <sz val="8"/>
        <color theme="0"/>
        <rFont val="ＭＳ Ｐ明朝"/>
        <family val="1"/>
        <charset val="128"/>
      </rPr>
      <t>資料　　市援護課　　　（注） 被爆者援護法第１条</t>
    </r>
    <r>
      <rPr>
        <sz val="8"/>
        <rFont val="ＭＳ Ｐ明朝"/>
        <family val="1"/>
        <charset val="128"/>
      </rPr>
      <t>３号……原爆投下当時又はその後身体に原爆放射能の影響を受けるような事情下にあった者</t>
    </r>
    <phoneticPr fontId="4"/>
  </si>
  <si>
    <t>被 爆 体 験 者 精 神 医 療
受 給 者 証 交 付 者 数</t>
    <rPh sb="0" eb="1">
      <t>ヒ</t>
    </rPh>
    <rPh sb="2" eb="3">
      <t>バク</t>
    </rPh>
    <rPh sb="4" eb="5">
      <t>カラダ</t>
    </rPh>
    <rPh sb="6" eb="7">
      <t>シルシ</t>
    </rPh>
    <rPh sb="8" eb="9">
      <t>モノ</t>
    </rPh>
    <rPh sb="10" eb="11">
      <t>セイ</t>
    </rPh>
    <rPh sb="12" eb="13">
      <t>カミ</t>
    </rPh>
    <rPh sb="14" eb="15">
      <t>イ</t>
    </rPh>
    <rPh sb="16" eb="17">
      <t>イヤス</t>
    </rPh>
    <rPh sb="18" eb="19">
      <t>ウケ</t>
    </rPh>
    <rPh sb="20" eb="21">
      <t>キュウ</t>
    </rPh>
    <rPh sb="22" eb="23">
      <t>モノ</t>
    </rPh>
    <rPh sb="24" eb="25">
      <t>ショウ</t>
    </rPh>
    <rPh sb="26" eb="27">
      <t>コウ</t>
    </rPh>
    <rPh sb="28" eb="29">
      <t>ツキ</t>
    </rPh>
    <rPh sb="30" eb="31">
      <t>シャ</t>
    </rPh>
    <rPh sb="32" eb="33">
      <t>スウ</t>
    </rPh>
    <phoneticPr fontId="4"/>
  </si>
  <si>
    <t>第 二 種 健 康 診 断
受 診 者 証 交 付 者 数</t>
    <rPh sb="0" eb="1">
      <t>ダイ</t>
    </rPh>
    <rPh sb="2" eb="3">
      <t>ニ</t>
    </rPh>
    <rPh sb="4" eb="5">
      <t>タネ</t>
    </rPh>
    <rPh sb="6" eb="7">
      <t>ケン</t>
    </rPh>
    <rPh sb="8" eb="9">
      <t>ヤスシ</t>
    </rPh>
    <rPh sb="10" eb="11">
      <t>ミ</t>
    </rPh>
    <rPh sb="12" eb="13">
      <t>ダン</t>
    </rPh>
    <rPh sb="14" eb="15">
      <t>ウケ</t>
    </rPh>
    <rPh sb="16" eb="17">
      <t>ミ</t>
    </rPh>
    <rPh sb="18" eb="19">
      <t>モノ</t>
    </rPh>
    <rPh sb="20" eb="21">
      <t>ショウ</t>
    </rPh>
    <rPh sb="22" eb="23">
      <t>コウ</t>
    </rPh>
    <rPh sb="24" eb="25">
      <t>ツキ</t>
    </rPh>
    <rPh sb="26" eb="27">
      <t>シャ</t>
    </rPh>
    <rPh sb="28" eb="29">
      <t>スウ</t>
    </rPh>
    <phoneticPr fontId="4"/>
  </si>
  <si>
    <t>健 康 診 断 受 診 者 数</t>
    <rPh sb="0" eb="1">
      <t>ケン</t>
    </rPh>
    <rPh sb="2" eb="3">
      <t>ヤスシ</t>
    </rPh>
    <rPh sb="4" eb="5">
      <t>ミ</t>
    </rPh>
    <rPh sb="6" eb="7">
      <t>ダン</t>
    </rPh>
    <phoneticPr fontId="4"/>
  </si>
  <si>
    <r>
      <rPr>
        <sz val="8"/>
        <color theme="0"/>
        <rFont val="ＭＳ Ｐ明朝"/>
        <family val="1"/>
        <charset val="128"/>
      </rPr>
      <t>資料　　市援護課　　　（注） 被爆者援護法第１条</t>
    </r>
    <r>
      <rPr>
        <sz val="8"/>
        <rFont val="ＭＳ Ｐ明朝"/>
        <family val="1"/>
        <charset val="128"/>
      </rPr>
      <t>４号……上記１、２、３号被爆者の胎児</t>
    </r>
    <phoneticPr fontId="4"/>
  </si>
  <si>
    <r>
      <rPr>
        <sz val="8"/>
        <color theme="0"/>
        <rFont val="ＭＳ Ｐ明朝"/>
        <family val="1"/>
        <charset val="128"/>
      </rPr>
      <t>資料　　市援護課　　　（注） 被爆者援護法第１条３号……</t>
    </r>
    <r>
      <rPr>
        <sz val="8"/>
        <rFont val="ＭＳ Ｐ明朝"/>
        <family val="1"/>
        <charset val="128"/>
      </rPr>
      <t>（例えば救護、死体の処理、遮へい物のない海上で被爆した者）</t>
    </r>
    <rPh sb="29" eb="30">
      <t>タト</t>
    </rPh>
    <phoneticPr fontId="4"/>
  </si>
  <si>
    <t>３． 療養費には移送費、高額療養費には高額介護合算療養費を含む。</t>
    <rPh sb="12" eb="17">
      <t>コウガク</t>
    </rPh>
    <rPh sb="19" eb="21">
      <t>コウガク</t>
    </rPh>
    <rPh sb="21" eb="23">
      <t>カイゴ</t>
    </rPh>
    <rPh sb="23" eb="25">
      <t>ガッサン</t>
    </rPh>
    <rPh sb="25" eb="27">
      <t>リョウヨウ</t>
    </rPh>
    <rPh sb="27" eb="28">
      <t>ヒ</t>
    </rPh>
    <phoneticPr fontId="4"/>
  </si>
  <si>
    <t>（単位　　人）</t>
    <rPh sb="1" eb="3">
      <t>タンイ</t>
    </rPh>
    <rPh sb="5" eb="6">
      <t>ニン</t>
    </rPh>
    <phoneticPr fontId="4"/>
  </si>
  <si>
    <t>費　　　　　　　　　　　　　用　　　　　　　　　　　　　　額</t>
    <rPh sb="0" eb="1">
      <t>ヒ</t>
    </rPh>
    <rPh sb="14" eb="15">
      <t>ヨウ</t>
    </rPh>
    <rPh sb="29" eb="30">
      <t>ガク</t>
    </rPh>
    <phoneticPr fontId="4"/>
  </si>
  <si>
    <t>（単位　　人、件）</t>
    <rPh sb="1" eb="3">
      <t>タンイ</t>
    </rPh>
    <rPh sb="5" eb="6">
      <t>ニン</t>
    </rPh>
    <rPh sb="7" eb="8">
      <t>ケン</t>
    </rPh>
    <phoneticPr fontId="4"/>
  </si>
  <si>
    <t>（単位　　千円）</t>
    <rPh sb="1" eb="3">
      <t>タンイ</t>
    </rPh>
    <rPh sb="5" eb="7">
      <t>センエン</t>
    </rPh>
    <phoneticPr fontId="4"/>
  </si>
  <si>
    <t>（単位　　件、千円）</t>
    <rPh sb="1" eb="3">
      <t>タンイ</t>
    </rPh>
    <rPh sb="5" eb="6">
      <t>ケン</t>
    </rPh>
    <rPh sb="7" eb="9">
      <t>センエン</t>
    </rPh>
    <phoneticPr fontId="4"/>
  </si>
  <si>
    <t>療　　　　養　　　　の　　　　給　　　　付</t>
    <rPh sb="0" eb="1">
      <t>リョウ</t>
    </rPh>
    <rPh sb="5" eb="6">
      <t>マモル</t>
    </rPh>
    <rPh sb="15" eb="16">
      <t>キュウ</t>
    </rPh>
    <rPh sb="20" eb="21">
      <t>ヅケ</t>
    </rPh>
    <phoneticPr fontId="4"/>
  </si>
  <si>
    <t>件　　　　　　　　　　　　　　　　　数</t>
    <rPh sb="0" eb="1">
      <t>ケン</t>
    </rPh>
    <rPh sb="18" eb="19">
      <t>カズ</t>
    </rPh>
    <phoneticPr fontId="4"/>
  </si>
  <si>
    <t>療　　　　養　　　　の　　　　給　　　　付　　　　（続き）</t>
    <rPh sb="0" eb="1">
      <t>リョウ</t>
    </rPh>
    <rPh sb="5" eb="6">
      <t>マモル</t>
    </rPh>
    <rPh sb="15" eb="16">
      <t>キュウ</t>
    </rPh>
    <rPh sb="20" eb="21">
      <t>ヅケ</t>
    </rPh>
    <rPh sb="26" eb="27">
      <t>ツヅ</t>
    </rPh>
    <phoneticPr fontId="4"/>
  </si>
  <si>
    <t>費　　　　　　　　　　　用　　　　　　　　　　　　額</t>
    <rPh sb="0" eb="1">
      <t>ヒ</t>
    </rPh>
    <rPh sb="12" eb="13">
      <t>ヨウ</t>
    </rPh>
    <rPh sb="25" eb="26">
      <t>ガク</t>
    </rPh>
    <phoneticPr fontId="4"/>
  </si>
  <si>
    <t>療　　　　　　　　　　　　　養　　　　　　　　　　　　　　費</t>
    <rPh sb="0" eb="1">
      <t>リョウ</t>
    </rPh>
    <rPh sb="14" eb="15">
      <t>マモル</t>
    </rPh>
    <rPh sb="29" eb="30">
      <t>ヒ</t>
    </rPh>
    <phoneticPr fontId="4"/>
  </si>
  <si>
    <t>資料　　市高齢者すこやか支援課　　（注） 各年度末現在の数値である。</t>
    <rPh sb="0" eb="2">
      <t>シリョウ</t>
    </rPh>
    <rPh sb="4" eb="5">
      <t>シ</t>
    </rPh>
    <rPh sb="5" eb="8">
      <t>コウレイシャ</t>
    </rPh>
    <rPh sb="12" eb="14">
      <t>シエン</t>
    </rPh>
    <rPh sb="14" eb="15">
      <t>カ</t>
    </rPh>
    <rPh sb="18" eb="19">
      <t>チュウ</t>
    </rPh>
    <rPh sb="21" eb="22">
      <t>カク</t>
    </rPh>
    <rPh sb="22" eb="23">
      <t>ネン</t>
    </rPh>
    <rPh sb="23" eb="24">
      <t>ド</t>
    </rPh>
    <rPh sb="24" eb="25">
      <t>マツ</t>
    </rPh>
    <rPh sb="25" eb="27">
      <t>ゲンザイ</t>
    </rPh>
    <rPh sb="28" eb="30">
      <t>スウチ</t>
    </rPh>
    <phoneticPr fontId="4"/>
  </si>
  <si>
    <t>年　　　度</t>
    <rPh sb="0" eb="1">
      <t>トシ</t>
    </rPh>
    <rPh sb="4" eb="5">
      <t>ド</t>
    </rPh>
    <phoneticPr fontId="4"/>
  </si>
  <si>
    <t>２９年度</t>
    <rPh sb="2" eb="4">
      <t>ネンド</t>
    </rPh>
    <phoneticPr fontId="4"/>
  </si>
  <si>
    <t>２８年度　</t>
  </si>
  <si>
    <t>２９年度　</t>
  </si>
  <si>
    <t>２９年度　</t>
    <rPh sb="2" eb="3">
      <t>ネン</t>
    </rPh>
    <rPh sb="3" eb="4">
      <t>ド</t>
    </rPh>
    <phoneticPr fontId="4"/>
  </si>
  <si>
    <t>２８年度</t>
  </si>
  <si>
    <t>２９年度</t>
  </si>
  <si>
    <t>２９年度</t>
    <rPh sb="2" eb="4">
      <t>ネンド</t>
    </rPh>
    <phoneticPr fontId="3"/>
  </si>
  <si>
    <t>２８　　年度　　</t>
  </si>
  <si>
    <t>２９　　年度　　</t>
  </si>
  <si>
    <t>-</t>
    <phoneticPr fontId="4"/>
  </si>
  <si>
    <t>老齢
福祉</t>
    <rPh sb="0" eb="2">
      <t>ロウレイ</t>
    </rPh>
    <rPh sb="3" eb="5">
      <t>フクシ</t>
    </rPh>
    <phoneticPr fontId="4"/>
  </si>
  <si>
    <t>４７</t>
  </si>
  <si>
    <t>２９</t>
  </si>
  <si>
    <t>３０</t>
  </si>
  <si>
    <t>３１</t>
  </si>
  <si>
    <t>３２</t>
  </si>
  <si>
    <t>３３</t>
  </si>
  <si>
    <t>３４</t>
  </si>
  <si>
    <t>３５</t>
  </si>
  <si>
    <t>３６</t>
  </si>
  <si>
    <t>３７</t>
  </si>
  <si>
    <t>恵愛</t>
    <rPh sb="0" eb="2">
      <t>ケイアイ</t>
    </rPh>
    <phoneticPr fontId="4"/>
  </si>
  <si>
    <t>３８</t>
  </si>
  <si>
    <t>３９</t>
  </si>
  <si>
    <t>４０</t>
  </si>
  <si>
    <t>４１</t>
  </si>
  <si>
    <t>４２</t>
  </si>
  <si>
    <t>４３</t>
  </si>
  <si>
    <t>４４</t>
  </si>
  <si>
    <t>青山こども園</t>
    <rPh sb="0" eb="2">
      <t>アオヤマ</t>
    </rPh>
    <rPh sb="5" eb="6">
      <t>エン</t>
    </rPh>
    <phoneticPr fontId="4"/>
  </si>
  <si>
    <t>葉山こども園</t>
    <rPh sb="0" eb="2">
      <t>ハヤマ</t>
    </rPh>
    <rPh sb="5" eb="6">
      <t>エン</t>
    </rPh>
    <phoneticPr fontId="4"/>
  </si>
  <si>
    <t>幼保連携型認定こども園
かき道ピノキオこども園</t>
    <rPh sb="0" eb="1">
      <t>ヨウ</t>
    </rPh>
    <rPh sb="1" eb="2">
      <t>タモツ</t>
    </rPh>
    <rPh sb="2" eb="4">
      <t>レンケイ</t>
    </rPh>
    <rPh sb="4" eb="5">
      <t>ガタ</t>
    </rPh>
    <rPh sb="5" eb="7">
      <t>ニンテイ</t>
    </rPh>
    <rPh sb="10" eb="11">
      <t>エン</t>
    </rPh>
    <rPh sb="14" eb="15">
      <t>ミチ</t>
    </rPh>
    <rPh sb="22" eb="23">
      <t>エン</t>
    </rPh>
    <phoneticPr fontId="3"/>
  </si>
  <si>
    <t>幼保連携型認定こども園
愛宕ピノキオこども園</t>
    <rPh sb="12" eb="14">
      <t>アタゴ</t>
    </rPh>
    <rPh sb="21" eb="22">
      <t>エン</t>
    </rPh>
    <phoneticPr fontId="4"/>
  </si>
  <si>
    <t>２９年度　</t>
    <rPh sb="2" eb="4">
      <t>ネンド</t>
    </rPh>
    <phoneticPr fontId="4"/>
  </si>
  <si>
    <t>特定施設
入居者
生活介護</t>
    <rPh sb="0" eb="2">
      <t>トクテイ</t>
    </rPh>
    <rPh sb="2" eb="4">
      <t>シセツ</t>
    </rPh>
    <rPh sb="5" eb="8">
      <t>ニュウキョシャ</t>
    </rPh>
    <rPh sb="9" eb="11">
      <t>セイカツ</t>
    </rPh>
    <rPh sb="11" eb="13">
      <t>カイゴ</t>
    </rPh>
    <phoneticPr fontId="4"/>
  </si>
  <si>
    <t>実　　　　　　　　　　績　　　　　　　　　　額</t>
    <rPh sb="0" eb="1">
      <t>ジツ</t>
    </rPh>
    <rPh sb="11" eb="12">
      <t>イサオ</t>
    </rPh>
    <rPh sb="22" eb="23">
      <t>ガク</t>
    </rPh>
    <phoneticPr fontId="4"/>
  </si>
  <si>
    <t>加　 　入</t>
    <rPh sb="0" eb="1">
      <t>クワ</t>
    </rPh>
    <rPh sb="4" eb="5">
      <t>イ</t>
    </rPh>
    <phoneticPr fontId="4"/>
  </si>
  <si>
    <t>　　　本表は、長崎市における生活保護状況を掲げたもので、現に保護を受けた世帯数及び人員数は各月の平均である。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7">
      <t>カクツキ</t>
    </rPh>
    <rPh sb="48" eb="50">
      <t>ヘイキン</t>
    </rPh>
    <phoneticPr fontId="4"/>
  </si>
  <si>
    <t>（注） １． 現に保護を受けた者は世帯数、人員ともに当月中に1日（1回）でも生活保護を受けた世帯数、人員を示す。</t>
    <rPh sb="7" eb="8">
      <t>ゲン</t>
    </rPh>
    <rPh sb="9" eb="11">
      <t>ホゴ</t>
    </rPh>
    <rPh sb="12" eb="13">
      <t>ウ</t>
    </rPh>
    <rPh sb="15" eb="16">
      <t>モノ</t>
    </rPh>
    <rPh sb="17" eb="20">
      <t>セタイスウ</t>
    </rPh>
    <rPh sb="21" eb="23">
      <t>ジンイン</t>
    </rPh>
    <rPh sb="26" eb="29">
      <t>トウゲツチュウ</t>
    </rPh>
    <rPh sb="31" eb="32">
      <t>ニチ</t>
    </rPh>
    <rPh sb="34" eb="35">
      <t>カイ</t>
    </rPh>
    <rPh sb="38" eb="40">
      <t>セイカツ</t>
    </rPh>
    <rPh sb="40" eb="42">
      <t>ホゴ</t>
    </rPh>
    <rPh sb="43" eb="44">
      <t>ウ</t>
    </rPh>
    <rPh sb="46" eb="49">
      <t>セタイスウ</t>
    </rPh>
    <rPh sb="50" eb="52">
      <t>ジンイン</t>
    </rPh>
    <rPh sb="53" eb="54">
      <t>シメ</t>
    </rPh>
    <phoneticPr fontId="4"/>
  </si>
  <si>
    <t>２８年度　</t>
    <rPh sb="2" eb="3">
      <t>ネン</t>
    </rPh>
    <rPh sb="3" eb="4">
      <t>ド</t>
    </rPh>
    <phoneticPr fontId="18"/>
  </si>
  <si>
    <t>２９年度　</t>
    <rPh sb="2" eb="3">
      <t>ネン</t>
    </rPh>
    <rPh sb="3" eb="4">
      <t>ド</t>
    </rPh>
    <phoneticPr fontId="18"/>
  </si>
  <si>
    <t>３０年度　</t>
    <rPh sb="2" eb="3">
      <t>ネン</t>
    </rPh>
    <rPh sb="3" eb="4">
      <t>ド</t>
    </rPh>
    <phoneticPr fontId="18"/>
  </si>
  <si>
    <t>６月　</t>
    <phoneticPr fontId="4"/>
  </si>
  <si>
    <t>７月　</t>
    <phoneticPr fontId="4"/>
  </si>
  <si>
    <t>８月　</t>
  </si>
  <si>
    <t>９月　</t>
  </si>
  <si>
    <t>１０月　</t>
  </si>
  <si>
    <t>１１月　</t>
  </si>
  <si>
    <t>１２月　</t>
    <phoneticPr fontId="4"/>
  </si>
  <si>
    <t>２月　</t>
    <phoneticPr fontId="4"/>
  </si>
  <si>
    <t>３月　</t>
    <phoneticPr fontId="4"/>
  </si>
  <si>
    <t>３０年度　</t>
  </si>
  <si>
    <t>２８年度　　</t>
  </si>
  <si>
    <t>２９年度　　</t>
  </si>
  <si>
    <t>３０年度　　</t>
  </si>
  <si>
    <t>年　　　　　度</t>
    <phoneticPr fontId="4"/>
  </si>
  <si>
    <t>３０　　年度　　</t>
  </si>
  <si>
    <t>　　　２８年度　</t>
  </si>
  <si>
    <t>　　　２９年度　</t>
  </si>
  <si>
    <t>　　　３０年度　</t>
  </si>
  <si>
    <t>３０年度</t>
    <rPh sb="2" eb="4">
      <t>ネンド</t>
    </rPh>
    <phoneticPr fontId="3"/>
  </si>
  <si>
    <t>　　　本表は、長崎市における国民健康保険の状況を掲げたもので、加入世帯数、被保険者数は各年度末、月末現在であり、その他は各年度、月中の数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6" eb="47">
      <t>マツ</t>
    </rPh>
    <rPh sb="48" eb="50">
      <t>ゲツマツ</t>
    </rPh>
    <rPh sb="50" eb="52">
      <t>ゲンザイ</t>
    </rPh>
    <rPh sb="58" eb="59">
      <t>ホカ</t>
    </rPh>
    <rPh sb="60" eb="63">
      <t>カクネンド</t>
    </rPh>
    <rPh sb="64" eb="65">
      <t>ツキ</t>
    </rPh>
    <rPh sb="65" eb="66">
      <t>チュウ</t>
    </rPh>
    <phoneticPr fontId="4"/>
  </si>
  <si>
    <t>　　　である。四捨五入の関係で内訳の計と総額は必ずしも一致しない。</t>
    <rPh sb="7" eb="11">
      <t>シシャゴニュウ</t>
    </rPh>
    <rPh sb="12" eb="14">
      <t>カンケイ</t>
    </rPh>
    <rPh sb="15" eb="17">
      <t>ウチワケ</t>
    </rPh>
    <rPh sb="18" eb="19">
      <t>ケイ</t>
    </rPh>
    <rPh sb="20" eb="22">
      <t>ソウガク</t>
    </rPh>
    <rPh sb="23" eb="24">
      <t>カナラ</t>
    </rPh>
    <rPh sb="27" eb="29">
      <t>イッチ</t>
    </rPh>
    <phoneticPr fontId="4"/>
  </si>
  <si>
    <t>(単位　　件、千円)</t>
    <phoneticPr fontId="4"/>
  </si>
  <si>
    <t>３０年度</t>
  </si>
  <si>
    <t xml:space="preserve">                                                                                  </t>
    <phoneticPr fontId="4"/>
  </si>
  <si>
    <t>進学準備給付金</t>
    <rPh sb="0" eb="2">
      <t>シンガク</t>
    </rPh>
    <rPh sb="2" eb="4">
      <t>ジュンビ</t>
    </rPh>
    <rPh sb="4" eb="7">
      <t>キュウフキン</t>
    </rPh>
    <phoneticPr fontId="4"/>
  </si>
  <si>
    <t>３０年度　</t>
    <rPh sb="2" eb="4">
      <t>ネンド</t>
    </rPh>
    <phoneticPr fontId="4"/>
  </si>
  <si>
    <t>無 拠 出 年 金 受 給 権 者 数</t>
    <rPh sb="0" eb="1">
      <t>ナシ</t>
    </rPh>
    <rPh sb="2" eb="3">
      <t>キョ</t>
    </rPh>
    <rPh sb="4" eb="5">
      <t>デ</t>
    </rPh>
    <rPh sb="6" eb="7">
      <t>トシ</t>
    </rPh>
    <rPh sb="8" eb="9">
      <t>キン</t>
    </rPh>
    <rPh sb="10" eb="11">
      <t>ウケ</t>
    </rPh>
    <rPh sb="12" eb="13">
      <t>キュウ</t>
    </rPh>
    <rPh sb="14" eb="15">
      <t>ケン</t>
    </rPh>
    <rPh sb="16" eb="17">
      <t>モノ</t>
    </rPh>
    <rPh sb="18" eb="19">
      <t>スウ</t>
    </rPh>
    <phoneticPr fontId="4"/>
  </si>
  <si>
    <t>拠　　　 出　 　　年　 　　金　 　　受　 　　給　  　権　　　者　 　　数</t>
    <rPh sb="0" eb="1">
      <t>キョ</t>
    </rPh>
    <rPh sb="5" eb="6">
      <t>デ</t>
    </rPh>
    <rPh sb="10" eb="11">
      <t>トシ</t>
    </rPh>
    <rPh sb="15" eb="16">
      <t>キン</t>
    </rPh>
    <rPh sb="20" eb="21">
      <t>ウケ</t>
    </rPh>
    <rPh sb="25" eb="26">
      <t>キュウ</t>
    </rPh>
    <rPh sb="30" eb="31">
      <t>ケン</t>
    </rPh>
    <rPh sb="34" eb="35">
      <t>モノ</t>
    </rPh>
    <rPh sb="39" eb="40">
      <t>スウ</t>
    </rPh>
    <phoneticPr fontId="4"/>
  </si>
  <si>
    <t>新　　　　法　　　　裁　　　　　定</t>
    <rPh sb="0" eb="1">
      <t>シン</t>
    </rPh>
    <rPh sb="5" eb="6">
      <t>ホウ</t>
    </rPh>
    <rPh sb="10" eb="11">
      <t>サバ</t>
    </rPh>
    <rPh sb="16" eb="17">
      <t>サダム</t>
    </rPh>
    <phoneticPr fontId="4"/>
  </si>
  <si>
    <t>３０年度</t>
    <rPh sb="2" eb="4">
      <t>ネンド</t>
    </rPh>
    <phoneticPr fontId="4"/>
  </si>
  <si>
    <t>資料　　市中央地域センター　　　　　</t>
    <rPh sb="0" eb="2">
      <t>シリョウ</t>
    </rPh>
    <rPh sb="4" eb="5">
      <t>シ</t>
    </rPh>
    <rPh sb="5" eb="7">
      <t>チュウオウ</t>
    </rPh>
    <rPh sb="7" eb="9">
      <t>チイキ</t>
    </rPh>
    <phoneticPr fontId="4"/>
  </si>
  <si>
    <t>拠出年金受給者のうち、新法裁定「老齢基礎」については被用者年金の基礎部分を含む。</t>
    <rPh sb="37" eb="38">
      <t>フク</t>
    </rPh>
    <phoneticPr fontId="4"/>
  </si>
  <si>
    <t>緑ケ丘</t>
    <rPh sb="0" eb="1">
      <t>ミドリ</t>
    </rPh>
    <rPh sb="2" eb="3">
      <t>オカ</t>
    </rPh>
    <phoneticPr fontId="4"/>
  </si>
  <si>
    <t>桜町</t>
    <rPh sb="0" eb="1">
      <t>サクラ</t>
    </rPh>
    <rPh sb="1" eb="2">
      <t>マチ</t>
    </rPh>
    <phoneticPr fontId="4"/>
  </si>
  <si>
    <t>〃</t>
    <phoneticPr fontId="4"/>
  </si>
  <si>
    <t>あぜかりこども園</t>
    <rPh sb="7" eb="8">
      <t>エン</t>
    </rPh>
    <phoneticPr fontId="8"/>
  </si>
  <si>
    <t>幼保連携型認定こども園　大浦保育園</t>
    <rPh sb="5" eb="7">
      <t>ニンテイ</t>
    </rPh>
    <rPh sb="10" eb="11">
      <t>エン</t>
    </rPh>
    <rPh sb="12" eb="14">
      <t>オオウラ</t>
    </rPh>
    <rPh sb="14" eb="17">
      <t>ホイクエン</t>
    </rPh>
    <phoneticPr fontId="8"/>
  </si>
  <si>
    <t>花園こども園</t>
    <rPh sb="0" eb="2">
      <t>ハナゾノ</t>
    </rPh>
    <rPh sb="5" eb="6">
      <t>エン</t>
    </rPh>
    <phoneticPr fontId="8"/>
  </si>
  <si>
    <t>認定こども園　長崎信愛幼稚園</t>
    <rPh sb="7" eb="9">
      <t>ナガサキ</t>
    </rPh>
    <rPh sb="9" eb="11">
      <t>シンアイ</t>
    </rPh>
    <rPh sb="11" eb="14">
      <t>ヨウチエン</t>
    </rPh>
    <phoneticPr fontId="8"/>
  </si>
  <si>
    <t>認定こども園　大浦信愛幼稚園</t>
    <rPh sb="7" eb="9">
      <t>オオウラ</t>
    </rPh>
    <rPh sb="9" eb="11">
      <t>シンアイ</t>
    </rPh>
    <rPh sb="11" eb="14">
      <t>ヨウチエン</t>
    </rPh>
    <phoneticPr fontId="8"/>
  </si>
  <si>
    <t>認定こども園　矢上幼稚園・
こもれびnursery</t>
    <rPh sb="7" eb="9">
      <t>ヤガミ</t>
    </rPh>
    <rPh sb="9" eb="12">
      <t>ヨウチエン</t>
    </rPh>
    <phoneticPr fontId="8"/>
  </si>
  <si>
    <t>認定こども園　キンダーフィールド</t>
  </si>
  <si>
    <t>８３　　　国 民 年 金 の 状 況</t>
    <rPh sb="5" eb="6">
      <t>クニ</t>
    </rPh>
    <rPh sb="7" eb="8">
      <t>タミ</t>
    </rPh>
    <rPh sb="9" eb="10">
      <t>ネン</t>
    </rPh>
    <rPh sb="11" eb="12">
      <t>キン</t>
    </rPh>
    <rPh sb="15" eb="16">
      <t>ジョウ</t>
    </rPh>
    <rPh sb="17" eb="18">
      <t>キョウ</t>
    </rPh>
    <phoneticPr fontId="4"/>
  </si>
  <si>
    <t>８４　　　被爆者健康手帳交付状況</t>
    <rPh sb="5" eb="8">
      <t>ヒバクシャ</t>
    </rPh>
    <rPh sb="8" eb="10">
      <t>ケンコウ</t>
    </rPh>
    <rPh sb="10" eb="12">
      <t>テチョウ</t>
    </rPh>
    <rPh sb="12" eb="14">
      <t>コウフ</t>
    </rPh>
    <rPh sb="14" eb="16">
      <t>ジョウキョウ</t>
    </rPh>
    <phoneticPr fontId="4"/>
  </si>
  <si>
    <t>８５　　　被爆者援護法に　</t>
    <rPh sb="5" eb="6">
      <t>ヒ</t>
    </rPh>
    <rPh sb="6" eb="7">
      <t>バク</t>
    </rPh>
    <rPh sb="7" eb="8">
      <t>モノ</t>
    </rPh>
    <rPh sb="8" eb="9">
      <t>オン</t>
    </rPh>
    <rPh sb="9" eb="10">
      <t>マモル</t>
    </rPh>
    <rPh sb="10" eb="11">
      <t>ホウ</t>
    </rPh>
    <phoneticPr fontId="4"/>
  </si>
  <si>
    <t>８６　　被爆者健康診断の受診状況</t>
    <phoneticPr fontId="4"/>
  </si>
  <si>
    <t xml:space="preserve">８７　　　生　　活　　保　 </t>
    <rPh sb="5" eb="6">
      <t>ショウ</t>
    </rPh>
    <rPh sb="8" eb="9">
      <t>カツ</t>
    </rPh>
    <rPh sb="11" eb="12">
      <t>タモツ</t>
    </rPh>
    <phoneticPr fontId="4"/>
  </si>
  <si>
    <t xml:space="preserve">８８　　　　国　　民　　健　　康　 </t>
    <rPh sb="6" eb="7">
      <t>クニ</t>
    </rPh>
    <rPh sb="9" eb="10">
      <t>タミ</t>
    </rPh>
    <rPh sb="12" eb="13">
      <t>ケン</t>
    </rPh>
    <rPh sb="15" eb="16">
      <t>ヤスシ</t>
    </rPh>
    <phoneticPr fontId="4"/>
  </si>
  <si>
    <t>８９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4"/>
  </si>
  <si>
    <t>９０　　介 護 保 険 の 状 況</t>
    <rPh sb="4" eb="5">
      <t>スケ</t>
    </rPh>
    <rPh sb="6" eb="7">
      <t>マモル</t>
    </rPh>
    <rPh sb="8" eb="9">
      <t>タモツ</t>
    </rPh>
    <rPh sb="10" eb="11">
      <t>ケン</t>
    </rPh>
    <rPh sb="14" eb="15">
      <t>ジョウ</t>
    </rPh>
    <rPh sb="16" eb="17">
      <t>キョウ</t>
    </rPh>
    <phoneticPr fontId="4"/>
  </si>
  <si>
    <t>９１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4"/>
  </si>
  <si>
    <t>９２　　　障害者手帳交付状況</t>
    <rPh sb="5" eb="8">
      <t>ショウガイシャ</t>
    </rPh>
    <rPh sb="8" eb="10">
      <t>テチョウ</t>
    </rPh>
    <rPh sb="10" eb="12">
      <t>コウフ</t>
    </rPh>
    <rPh sb="12" eb="14">
      <t>ジョウキョウ</t>
    </rPh>
    <phoneticPr fontId="4"/>
  </si>
  <si>
    <t>９３　　　募　金　の　状　況</t>
    <rPh sb="5" eb="6">
      <t>ボ</t>
    </rPh>
    <rPh sb="7" eb="8">
      <t>キン</t>
    </rPh>
    <rPh sb="11" eb="12">
      <t>ジョウ</t>
    </rPh>
    <rPh sb="13" eb="14">
      <t>イワン</t>
    </rPh>
    <phoneticPr fontId="4"/>
  </si>
  <si>
    <t>９４　　　保　　育　　所　　及　　び　　認　　定　　　　</t>
    <rPh sb="5" eb="6">
      <t>タモツ</t>
    </rPh>
    <rPh sb="8" eb="9">
      <t>イク</t>
    </rPh>
    <rPh sb="11" eb="12">
      <t>ショ</t>
    </rPh>
    <rPh sb="14" eb="15">
      <t>オヨ</t>
    </rPh>
    <rPh sb="20" eb="21">
      <t>ニン</t>
    </rPh>
    <rPh sb="23" eb="24">
      <t>サダム</t>
    </rPh>
    <phoneticPr fontId="4"/>
  </si>
  <si>
    <t>認定こども園数</t>
    <rPh sb="0" eb="2">
      <t>ニンテイ</t>
    </rPh>
    <rPh sb="5" eb="6">
      <t>エン</t>
    </rPh>
    <rPh sb="6" eb="7">
      <t>スウ</t>
    </rPh>
    <phoneticPr fontId="4"/>
  </si>
  <si>
    <t>公立
私立
の別</t>
    <phoneticPr fontId="4"/>
  </si>
  <si>
    <t>幼保連携型認定こども園
ひかり幼稚園</t>
    <phoneticPr fontId="4"/>
  </si>
  <si>
    <t>幼保連携型ローザ認定こども園</t>
    <phoneticPr fontId="4"/>
  </si>
  <si>
    <t>ざぼんちゃん浜町認定こども園</t>
    <phoneticPr fontId="4"/>
  </si>
  <si>
    <t>ざぼんちゃん浦上認定こども園</t>
    <phoneticPr fontId="4"/>
  </si>
  <si>
    <t>幼保連携型認定こども園　　　　　　　　　　　　　　　　　　三京えのきこども園</t>
    <rPh sb="29" eb="31">
      <t>サンキョウ</t>
    </rPh>
    <rPh sb="37" eb="38">
      <t>エン</t>
    </rPh>
    <phoneticPr fontId="8"/>
  </si>
  <si>
    <t>幼保連携型認定こども園　　　　　　　　　　　　　　　　　　くるみ幼稚園</t>
    <rPh sb="32" eb="35">
      <t>ヨウチエン</t>
    </rPh>
    <phoneticPr fontId="8"/>
  </si>
  <si>
    <t>認定こども園　聖母の騎士　　　　　　　　　　東長崎幼稚園</t>
    <rPh sb="7" eb="9">
      <t>セイボ</t>
    </rPh>
    <rPh sb="10" eb="12">
      <t>キシ</t>
    </rPh>
    <rPh sb="22" eb="23">
      <t>ヒガシ</t>
    </rPh>
    <rPh sb="23" eb="25">
      <t>ナガサキ</t>
    </rPh>
    <phoneticPr fontId="8"/>
  </si>
  <si>
    <r>
      <rPr>
        <sz val="8"/>
        <color theme="0"/>
        <rFont val="ＭＳ Ｐ明朝"/>
        <family val="1"/>
        <charset val="128"/>
      </rPr>
      <t>資料　　市幼児課　　（注）</t>
    </r>
    <r>
      <rPr>
        <sz val="8"/>
        <color indexed="8"/>
        <rFont val="ＭＳ Ｐ明朝"/>
        <family val="1"/>
        <charset val="128"/>
      </rPr>
      <t>２．3月退所は保育利用の3月末退所者数のみを記載。</t>
    </r>
    <rPh sb="22" eb="24">
      <t>リヨウ</t>
    </rPh>
    <rPh sb="26" eb="27">
      <t>ガツ</t>
    </rPh>
    <rPh sb="27" eb="28">
      <t>マツ</t>
    </rPh>
    <rPh sb="30" eb="31">
      <t>シャ</t>
    </rPh>
    <phoneticPr fontId="4"/>
  </si>
  <si>
    <r>
      <rPr>
        <sz val="8"/>
        <color theme="0"/>
        <rFont val="ＭＳ Ｐ明朝"/>
        <family val="1"/>
        <charset val="128"/>
      </rPr>
      <t>資料　　市幼児課　　（注）</t>
    </r>
    <r>
      <rPr>
        <sz val="8"/>
        <rFont val="ＭＳ Ｐ明朝"/>
        <family val="1"/>
        <charset val="128"/>
      </rPr>
      <t>３</t>
    </r>
    <r>
      <rPr>
        <sz val="8"/>
        <color indexed="8"/>
        <rFont val="ＭＳ Ｐ明朝"/>
        <family val="1"/>
        <charset val="128"/>
      </rPr>
      <t>．4月入所は保育利用の4月初日入所者数と教育利用の4月初日在籍者数の合計とする。</t>
    </r>
    <rPh sb="20" eb="22">
      <t>ホイク</t>
    </rPh>
    <rPh sb="22" eb="24">
      <t>リヨウ</t>
    </rPh>
    <rPh sb="27" eb="29">
      <t>ショニチ</t>
    </rPh>
    <rPh sb="32" eb="33">
      <t>スウ</t>
    </rPh>
    <rPh sb="34" eb="36">
      <t>キョウイク</t>
    </rPh>
    <rPh sb="36" eb="38">
      <t>リヨウ</t>
    </rPh>
    <rPh sb="41" eb="43">
      <t>ショニチ</t>
    </rPh>
    <phoneticPr fontId="4"/>
  </si>
  <si>
    <t>出　産　扶　助</t>
    <rPh sb="0" eb="1">
      <t>デ</t>
    </rPh>
    <rPh sb="2" eb="3">
      <t>サン</t>
    </rPh>
    <rPh sb="4" eb="5">
      <t>タス</t>
    </rPh>
    <rPh sb="6" eb="7">
      <t>スケ</t>
    </rPh>
    <phoneticPr fontId="4"/>
  </si>
  <si>
    <t>金　額</t>
    <rPh sb="0" eb="1">
      <t>キン</t>
    </rPh>
    <rPh sb="2" eb="3">
      <t>ガク</t>
    </rPh>
    <phoneticPr fontId="4"/>
  </si>
  <si>
    <t xml:space="preserve"> 護　　状　　況</t>
    <rPh sb="1" eb="2">
      <t>ゴ</t>
    </rPh>
    <rPh sb="4" eb="5">
      <t>ジョウ</t>
    </rPh>
    <rPh sb="7" eb="8">
      <t>イワン</t>
    </rPh>
    <phoneticPr fontId="4"/>
  </si>
  <si>
    <t>就労自立 給付金</t>
    <rPh sb="0" eb="2">
      <t>シュウロウ</t>
    </rPh>
    <rPh sb="2" eb="4">
      <t>ジリツ</t>
    </rPh>
    <rPh sb="5" eb="8">
      <t>キュウフキン</t>
    </rPh>
    <phoneticPr fontId="4"/>
  </si>
  <si>
    <t>平成　２７年度　　</t>
    <rPh sb="0" eb="2">
      <t>ヘイセイ</t>
    </rPh>
    <rPh sb="5" eb="6">
      <t>ネン</t>
    </rPh>
    <phoneticPr fontId="4"/>
  </si>
  <si>
    <t>令和　元年度　　</t>
    <rPh sb="0" eb="2">
      <t>レイワ</t>
    </rPh>
    <rPh sb="3" eb="4">
      <t>モト</t>
    </rPh>
    <phoneticPr fontId="4"/>
  </si>
  <si>
    <t>会　　　　　員</t>
    <rPh sb="0" eb="1">
      <t>カイ</t>
    </rPh>
    <rPh sb="6" eb="7">
      <t>イン</t>
    </rPh>
    <phoneticPr fontId="4"/>
  </si>
  <si>
    <t>平成　２７年度　</t>
    <rPh sb="0" eb="2">
      <t>ヘイセイ</t>
    </rPh>
    <phoneticPr fontId="4"/>
  </si>
  <si>
    <t>令和　元年度　</t>
    <rPh sb="0" eb="2">
      <t>レイワ</t>
    </rPh>
    <rPh sb="3" eb="5">
      <t>ガンネン</t>
    </rPh>
    <phoneticPr fontId="4"/>
  </si>
  <si>
    <t>その３　　　日　本　赤　十　字　活　動　資　金　募　集</t>
    <rPh sb="6" eb="7">
      <t>ヒ</t>
    </rPh>
    <rPh sb="8" eb="9">
      <t>ホン</t>
    </rPh>
    <rPh sb="10" eb="11">
      <t>アカ</t>
    </rPh>
    <rPh sb="12" eb="13">
      <t>ジュウ</t>
    </rPh>
    <rPh sb="14" eb="15">
      <t>ジ</t>
    </rPh>
    <rPh sb="16" eb="17">
      <t>カツ</t>
    </rPh>
    <rPh sb="18" eb="19">
      <t>ドウ</t>
    </rPh>
    <rPh sb="20" eb="21">
      <t>シ</t>
    </rPh>
    <rPh sb="22" eb="23">
      <t>カネ</t>
    </rPh>
    <rPh sb="24" eb="25">
      <t>ボ</t>
    </rPh>
    <rPh sb="26" eb="27">
      <t>シュウ</t>
    </rPh>
    <phoneticPr fontId="4"/>
  </si>
  <si>
    <t>平成　２７年度　</t>
    <rPh sb="0" eb="2">
      <t>ヘイセイ</t>
    </rPh>
    <rPh sb="5" eb="7">
      <t>ネンド</t>
    </rPh>
    <phoneticPr fontId="4"/>
  </si>
  <si>
    <t>令和　元年度　</t>
    <rPh sb="0" eb="2">
      <t>レイワ</t>
    </rPh>
    <rPh sb="3" eb="5">
      <t>ガンネン</t>
    </rPh>
    <rPh sb="4" eb="6">
      <t>ネンド</t>
    </rPh>
    <phoneticPr fontId="4"/>
  </si>
  <si>
    <t>資料　　市介護保険課</t>
    <phoneticPr fontId="4"/>
  </si>
  <si>
    <t>介護医療院</t>
    <rPh sb="2" eb="4">
      <t>イリョウ</t>
    </rPh>
    <rPh sb="4" eb="5">
      <t>イン</t>
    </rPh>
    <phoneticPr fontId="4"/>
  </si>
  <si>
    <t>平成　２７年度</t>
    <rPh sb="0" eb="2">
      <t>ヘイセイ</t>
    </rPh>
    <phoneticPr fontId="4"/>
  </si>
  <si>
    <t>令和　元年度</t>
    <rPh sb="0" eb="2">
      <t>レイワ</t>
    </rPh>
    <rPh sb="3" eb="5">
      <t>ガンネン</t>
    </rPh>
    <phoneticPr fontId="4"/>
  </si>
  <si>
    <t>元年度</t>
    <rPh sb="0" eb="1">
      <t>モト</t>
    </rPh>
    <phoneticPr fontId="4"/>
  </si>
  <si>
    <t>平成３１年４月</t>
    <rPh sb="0" eb="2">
      <t>ヘイセイ</t>
    </rPh>
    <rPh sb="4" eb="5">
      <t>ネン</t>
    </rPh>
    <rPh sb="6" eb="7">
      <t>ガツ</t>
    </rPh>
    <phoneticPr fontId="4"/>
  </si>
  <si>
    <t>令和元年５月</t>
    <rPh sb="0" eb="4">
      <t>レイワモトトシ</t>
    </rPh>
    <rPh sb="5" eb="6">
      <t>ガツ</t>
    </rPh>
    <phoneticPr fontId="4"/>
  </si>
  <si>
    <t>２年１月</t>
    <rPh sb="1" eb="2">
      <t>ネン</t>
    </rPh>
    <rPh sb="3" eb="4">
      <t>ガツ</t>
    </rPh>
    <phoneticPr fontId="4"/>
  </si>
  <si>
    <t xml:space="preserve"> （注） １． 後期高齢者医療保険対象者を除く。　　　２． 食事療養件数は入院件数の再掲である。</t>
    <phoneticPr fontId="4"/>
  </si>
  <si>
    <t>平成　２７年度</t>
    <rPh sb="0" eb="2">
      <t>ヘイセイ</t>
    </rPh>
    <rPh sb="5" eb="7">
      <t>ネンド</t>
    </rPh>
    <phoneticPr fontId="4"/>
  </si>
  <si>
    <t>令和　元年度</t>
    <rPh sb="0" eb="2">
      <t>レイワ</t>
    </rPh>
    <rPh sb="3" eb="5">
      <t>ガンネン</t>
    </rPh>
    <rPh sb="4" eb="6">
      <t>ネンド</t>
    </rPh>
    <phoneticPr fontId="4"/>
  </si>
  <si>
    <t>-</t>
    <phoneticPr fontId="4"/>
  </si>
  <si>
    <t>（注）</t>
    <phoneticPr fontId="4"/>
  </si>
  <si>
    <t>　　　　　　　　　　　　　　　　　　　　　　　　　　　　　　　</t>
    <phoneticPr fontId="4"/>
  </si>
  <si>
    <t xml:space="preserve">　      </t>
    <phoneticPr fontId="4"/>
  </si>
  <si>
    <t>（単位　　人、％）</t>
    <phoneticPr fontId="4"/>
  </si>
  <si>
    <t>平成２７年度　</t>
    <rPh sb="0" eb="2">
      <t>ヘイセイ</t>
    </rPh>
    <phoneticPr fontId="4"/>
  </si>
  <si>
    <t>令和元年度　</t>
    <rPh sb="0" eb="3">
      <t>レイワモト</t>
    </rPh>
    <phoneticPr fontId="4"/>
  </si>
  <si>
    <t>資料　　市援護課</t>
    <phoneticPr fontId="4"/>
  </si>
  <si>
    <t>(単位　　人、％)</t>
    <phoneticPr fontId="4"/>
  </si>
  <si>
    <t>令和　元年度</t>
    <rPh sb="0" eb="2">
      <t>レイワ</t>
    </rPh>
    <rPh sb="3" eb="5">
      <t>ガンネン</t>
    </rPh>
    <rPh sb="4" eb="6">
      <t>ネンド</t>
    </rPh>
    <phoneticPr fontId="3"/>
  </si>
  <si>
    <t>あんま・
マッサージ</t>
    <phoneticPr fontId="4"/>
  </si>
  <si>
    <t>はり・きゅう</t>
    <phoneticPr fontId="4"/>
  </si>
  <si>
    <t>（単位　　人）</t>
    <phoneticPr fontId="4"/>
  </si>
  <si>
    <t>　　平成　２７年度　</t>
    <rPh sb="2" eb="4">
      <t>ヘイセイ</t>
    </rPh>
    <rPh sb="7" eb="8">
      <t>ネン</t>
    </rPh>
    <phoneticPr fontId="4"/>
  </si>
  <si>
    <t>認知症対応型
共同生活介護</t>
    <phoneticPr fontId="4"/>
  </si>
  <si>
    <t>地域密着型
介護老人
福祉施設
入所者生活介護</t>
    <phoneticPr fontId="4"/>
  </si>
  <si>
    <t>介護老人
福祉施設</t>
    <phoneticPr fontId="4"/>
  </si>
  <si>
    <t>介護老人
保健施設</t>
    <phoneticPr fontId="4"/>
  </si>
  <si>
    <t>介護療養型
医療施設</t>
    <phoneticPr fontId="4"/>
  </si>
  <si>
    <t>-</t>
    <phoneticPr fontId="23"/>
  </si>
  <si>
    <t>-</t>
    <phoneticPr fontId="23"/>
  </si>
  <si>
    <t>平　　　成　　　　３０　　　年　</t>
    <rPh sb="0" eb="1">
      <t>ヒラ</t>
    </rPh>
    <rPh sb="4" eb="5">
      <t>シゲル</t>
    </rPh>
    <phoneticPr fontId="4"/>
  </si>
  <si>
    <t>４５</t>
    <phoneticPr fontId="4"/>
  </si>
  <si>
    <t>令      和　 　  　元　　　年　</t>
    <rPh sb="0" eb="1">
      <t>レイ</t>
    </rPh>
    <rPh sb="7" eb="8">
      <t>ワ</t>
    </rPh>
    <rPh sb="14" eb="15">
      <t>モト</t>
    </rPh>
    <rPh sb="18" eb="19">
      <t>ネン</t>
    </rPh>
    <phoneticPr fontId="4"/>
  </si>
  <si>
    <t>４６</t>
    <phoneticPr fontId="4"/>
  </si>
  <si>
    <t xml:space="preserve"> 　 　２　　　年　</t>
    <rPh sb="8" eb="9">
      <t>ネン</t>
    </rPh>
    <phoneticPr fontId="4"/>
  </si>
  <si>
    <t>７</t>
    <phoneticPr fontId="4"/>
  </si>
  <si>
    <t>８</t>
    <phoneticPr fontId="4"/>
  </si>
  <si>
    <t>ふるさと</t>
    <phoneticPr fontId="4"/>
  </si>
  <si>
    <t>文教おんがく保育園・凛</t>
    <phoneticPr fontId="4"/>
  </si>
  <si>
    <t>よつば</t>
    <phoneticPr fontId="4"/>
  </si>
  <si>
    <t>あそびの杜</t>
    <phoneticPr fontId="4"/>
  </si>
  <si>
    <t>〃</t>
    <phoneticPr fontId="4"/>
  </si>
  <si>
    <t>令      和　 　　 　元  　　年　</t>
    <rPh sb="0" eb="1">
      <t>レイ</t>
    </rPh>
    <rPh sb="7" eb="8">
      <t>ワ</t>
    </rPh>
    <rPh sb="14" eb="15">
      <t>モト</t>
    </rPh>
    <rPh sb="19" eb="20">
      <t>ネン</t>
    </rPh>
    <phoneticPr fontId="4"/>
  </si>
  <si>
    <t>２　　　年　</t>
    <rPh sb="4" eb="5">
      <t>ネン</t>
    </rPh>
    <phoneticPr fontId="4"/>
  </si>
  <si>
    <t>聖アントニオ幼稚園</t>
    <phoneticPr fontId="4"/>
  </si>
  <si>
    <t>赤迫こども園</t>
    <rPh sb="0" eb="2">
      <t>アカサコ</t>
    </rPh>
    <rPh sb="5" eb="6">
      <t>エン</t>
    </rPh>
    <phoneticPr fontId="4"/>
  </si>
  <si>
    <r>
      <rPr>
        <sz val="8"/>
        <color theme="0"/>
        <rFont val="ＭＳ Ｐ明朝"/>
        <family val="1"/>
        <charset val="128"/>
      </rPr>
      <t>資料　　市幼児課　　（注）</t>
    </r>
    <r>
      <rPr>
        <sz val="8"/>
        <rFont val="ＭＳ Ｐ明朝"/>
        <family val="1"/>
        <charset val="128"/>
      </rPr>
      <t>４．第二女の都幼稚園は令和２年４月に女の都幼稚園と統合した。</t>
    </r>
    <r>
      <rPr>
        <sz val="11"/>
        <color theme="1"/>
        <rFont val="ＭＳ Ｐゴシック"/>
        <family val="2"/>
        <charset val="128"/>
        <scheme val="minor"/>
      </rPr>
      <t/>
    </r>
    <rPh sb="15" eb="17">
      <t>ダイニ</t>
    </rPh>
    <rPh sb="17" eb="18">
      <t>メ</t>
    </rPh>
    <rPh sb="19" eb="20">
      <t>ト</t>
    </rPh>
    <rPh sb="20" eb="23">
      <t>ヨウチエン</t>
    </rPh>
    <rPh sb="24" eb="26">
      <t>レイワ</t>
    </rPh>
    <rPh sb="27" eb="28">
      <t>ネン</t>
    </rPh>
    <rPh sb="29" eb="30">
      <t>ガツ</t>
    </rPh>
    <rPh sb="31" eb="32">
      <t>メ</t>
    </rPh>
    <rPh sb="33" eb="34">
      <t>ト</t>
    </rPh>
    <rPh sb="34" eb="37">
      <t>ヨウチエン</t>
    </rPh>
    <rPh sb="38" eb="40">
      <t>トウゴウ</t>
    </rPh>
    <phoneticPr fontId="4"/>
  </si>
  <si>
    <t>４５</t>
  </si>
  <si>
    <t>平成２７年度</t>
    <rPh sb="0" eb="2">
      <t>ヘイセイ</t>
    </rPh>
    <phoneticPr fontId="4"/>
  </si>
  <si>
    <t>令和元年度</t>
    <rPh sb="0" eb="3">
      <t>レイワモト</t>
    </rPh>
    <phoneticPr fontId="4"/>
  </si>
  <si>
    <t>　　　　　　　　　　　　　　　　　　　　　　　　　　　　</t>
    <phoneticPr fontId="4"/>
  </si>
  <si>
    <r>
      <rPr>
        <sz val="8"/>
        <color theme="0"/>
        <rFont val="ＭＳ Ｐ明朝"/>
        <family val="1"/>
        <charset val="128"/>
      </rPr>
      <t>（注）</t>
    </r>
    <r>
      <rPr>
        <sz val="8"/>
        <rFont val="ＭＳ Ｐ明朝"/>
        <family val="1"/>
        <charset val="128"/>
      </rPr>
      <t xml:space="preserve"> ２． 金額は月中に支出した保護費を示す。</t>
    </r>
    <phoneticPr fontId="4"/>
  </si>
  <si>
    <t>元年度　</t>
    <rPh sb="0" eb="1">
      <t>モト</t>
    </rPh>
    <rPh sb="1" eb="2">
      <t>ネン</t>
    </rPh>
    <rPh sb="2" eb="3">
      <t>ド</t>
    </rPh>
    <phoneticPr fontId="4"/>
  </si>
  <si>
    <t>３１年４月　</t>
    <rPh sb="2" eb="3">
      <t>ネン</t>
    </rPh>
    <rPh sb="4" eb="5">
      <t>ガツ</t>
    </rPh>
    <phoneticPr fontId="4"/>
  </si>
  <si>
    <t>２年１月　</t>
    <rPh sb="1" eb="2">
      <t>ネン</t>
    </rPh>
    <rPh sb="3" eb="4">
      <t>ガツ</t>
    </rPh>
    <phoneticPr fontId="4"/>
  </si>
  <si>
    <t>　　　四捨五入の関係で内訳の計と総額は必ずしも一致しない。</t>
    <phoneticPr fontId="4"/>
  </si>
  <si>
    <t>(単位　　人、千円)</t>
    <phoneticPr fontId="4"/>
  </si>
  <si>
    <t>３０年度　</t>
    <rPh sb="2" eb="3">
      <t>ネン</t>
    </rPh>
    <rPh sb="3" eb="4">
      <t>ド</t>
    </rPh>
    <phoneticPr fontId="4"/>
  </si>
  <si>
    <r>
      <rPr>
        <sz val="8"/>
        <color theme="0"/>
        <rFont val="ＭＳ Ｐ明朝"/>
        <family val="1"/>
        <charset val="128"/>
      </rPr>
      <t>（注）</t>
    </r>
    <r>
      <rPr>
        <sz val="8"/>
        <rFont val="ＭＳ Ｐ明朝"/>
        <family val="1"/>
        <charset val="128"/>
      </rPr>
      <t xml:space="preserve"> ３． 種類別被保護の人員は1人で数種の扶助を受けているので、現に保護を受けた人員と一致しない。</t>
    </r>
    <phoneticPr fontId="4"/>
  </si>
  <si>
    <t>元年５月　</t>
    <rPh sb="0" eb="1">
      <t>モト</t>
    </rPh>
    <rPh sb="1" eb="2">
      <t>ネン</t>
    </rPh>
    <rPh sb="3" eb="4">
      <t>ガツ</t>
    </rPh>
    <phoneticPr fontId="4"/>
  </si>
  <si>
    <t>平成２７年度　</t>
    <rPh sb="0" eb="2">
      <t>ヘイセイ</t>
    </rPh>
    <phoneticPr fontId="4"/>
  </si>
  <si>
    <t>令和元年度　</t>
    <rPh sb="0" eb="2">
      <t>レイワ</t>
    </rPh>
    <rPh sb="2" eb="4">
      <t>ガンネン</t>
    </rPh>
    <phoneticPr fontId="4"/>
  </si>
  <si>
    <t>平成３１年４月　</t>
    <rPh sb="0" eb="2">
      <t>ヘイセイ</t>
    </rPh>
    <rPh sb="4" eb="5">
      <t>ネン</t>
    </rPh>
    <rPh sb="6" eb="7">
      <t>ガツ</t>
    </rPh>
    <phoneticPr fontId="4"/>
  </si>
  <si>
    <t>令和元年５月　</t>
    <rPh sb="0" eb="4">
      <t>レイワモトネン</t>
    </rPh>
    <rPh sb="5" eb="6">
      <t>ガツ</t>
    </rPh>
    <phoneticPr fontId="4"/>
  </si>
  <si>
    <t>２年１月　</t>
    <rPh sb="1" eb="2">
      <t>ネン</t>
    </rPh>
    <rPh sb="3" eb="4">
      <t>ツキ</t>
    </rPh>
    <phoneticPr fontId="4"/>
  </si>
  <si>
    <t>　　平成　２７年度　</t>
    <rPh sb="2" eb="4">
      <t>ヘイセイ</t>
    </rPh>
    <rPh sb="7" eb="8">
      <t>ネン</t>
    </rPh>
    <phoneticPr fontId="5"/>
  </si>
  <si>
    <t>平成　　２７　　年度　　</t>
    <rPh sb="0" eb="2">
      <t>ヘイセイ</t>
    </rPh>
    <phoneticPr fontId="4"/>
  </si>
  <si>
    <t>令和  　元　　年度　　</t>
    <rPh sb="0" eb="2">
      <t>レイワ</t>
    </rPh>
    <rPh sb="5" eb="6">
      <t>モト</t>
    </rPh>
    <phoneticPr fontId="4"/>
  </si>
  <si>
    <t>平成３１年　　　４月　　</t>
    <rPh sb="0" eb="2">
      <t>ヘイセイ</t>
    </rPh>
    <rPh sb="4" eb="5">
      <t>ネン</t>
    </rPh>
    <rPh sb="9" eb="10">
      <t>ガツ</t>
    </rPh>
    <phoneticPr fontId="4"/>
  </si>
  <si>
    <t>令和元年　　　５月　　</t>
    <rPh sb="0" eb="4">
      <t>レイワガンネン</t>
    </rPh>
    <rPh sb="8" eb="9">
      <t>ガツ</t>
    </rPh>
    <phoneticPr fontId="4"/>
  </si>
  <si>
    <t>２年　　　１月　　</t>
    <rPh sb="1" eb="2">
      <t>ネン</t>
    </rPh>
    <rPh sb="6" eb="7">
      <t>ガツ</t>
    </rPh>
    <phoneticPr fontId="4"/>
  </si>
  <si>
    <t>令和   元年度　</t>
    <rPh sb="0" eb="2">
      <t>レイワ</t>
    </rPh>
    <rPh sb="5" eb="6">
      <t>モト</t>
    </rPh>
    <phoneticPr fontId="4"/>
  </si>
  <si>
    <t>令和元年５月　</t>
    <rPh sb="0" eb="2">
      <t>レイワ</t>
    </rPh>
    <rPh sb="2" eb="3">
      <t>モト</t>
    </rPh>
    <rPh sb="3" eb="4">
      <t>ネン</t>
    </rPh>
    <rPh sb="5" eb="6">
      <t>ガツ</t>
    </rPh>
    <phoneticPr fontId="4"/>
  </si>
  <si>
    <t>元年度　</t>
    <rPh sb="0" eb="1">
      <t>モト</t>
    </rPh>
    <phoneticPr fontId="4"/>
  </si>
  <si>
    <t>３１年　４月　</t>
    <rPh sb="2" eb="3">
      <t>ネン</t>
    </rPh>
    <rPh sb="5" eb="6">
      <t>ガツ</t>
    </rPh>
    <phoneticPr fontId="4"/>
  </si>
  <si>
    <t>元年　５月　</t>
    <rPh sb="0" eb="1">
      <t>モト</t>
    </rPh>
    <rPh sb="1" eb="2">
      <t>ネン</t>
    </rPh>
    <rPh sb="4" eb="5">
      <t>ガツ</t>
    </rPh>
    <phoneticPr fontId="4"/>
  </si>
  <si>
    <t>２年　１月　</t>
    <rPh sb="1" eb="2">
      <t>ネン</t>
    </rPh>
    <rPh sb="4" eb="5">
      <t>ガツ</t>
    </rPh>
    <phoneticPr fontId="4"/>
  </si>
  <si>
    <t>平成　２７年度　</t>
    <rPh sb="0" eb="2">
      <t>ヘイセイ</t>
    </rPh>
    <rPh sb="6" eb="7">
      <t>ド</t>
    </rPh>
    <phoneticPr fontId="4"/>
  </si>
  <si>
    <t>令和　元年度　</t>
    <rPh sb="0" eb="2">
      <t>レイワ</t>
    </rPh>
    <rPh sb="3" eb="5">
      <t>ガンネン</t>
    </rPh>
    <rPh sb="4" eb="5">
      <t>ネン</t>
    </rPh>
    <rPh sb="5" eb="6">
      <t>ド</t>
    </rPh>
    <phoneticPr fontId="18"/>
  </si>
  <si>
    <t>平成３１年　４月　</t>
    <rPh sb="0" eb="2">
      <t>ヘイセイ</t>
    </rPh>
    <rPh sb="4" eb="5">
      <t>ネン</t>
    </rPh>
    <rPh sb="7" eb="8">
      <t>ガツ</t>
    </rPh>
    <phoneticPr fontId="4"/>
  </si>
  <si>
    <t>令和元年　５月　</t>
    <rPh sb="0" eb="4">
      <t>レイワガンネン</t>
    </rPh>
    <phoneticPr fontId="4"/>
  </si>
  <si>
    <t>r 13,919,990</t>
    <phoneticPr fontId="4"/>
  </si>
  <si>
    <t>r  239,113</t>
    <phoneticPr fontId="4"/>
  </si>
  <si>
    <t>r 578</t>
    <phoneticPr fontId="4"/>
  </si>
  <si>
    <t>r 10,813,115</t>
    <phoneticPr fontId="4"/>
  </si>
  <si>
    <t>r 17,318</t>
    <phoneticPr fontId="4"/>
  </si>
  <si>
    <t>r 249,628</t>
    <phoneticPr fontId="4"/>
  </si>
  <si>
    <t>r 325,887</t>
    <phoneticPr fontId="4"/>
  </si>
  <si>
    <t>令和元年５月</t>
    <rPh sb="0" eb="2">
      <t>レイワ</t>
    </rPh>
    <rPh sb="2" eb="3">
      <t>モト</t>
    </rPh>
    <rPh sb="3" eb="4">
      <t>トシ</t>
    </rPh>
    <rPh sb="5" eb="6">
      <t>ガツ</t>
    </rPh>
    <phoneticPr fontId="4"/>
  </si>
  <si>
    <r>
      <rPr>
        <sz val="8"/>
        <color theme="0"/>
        <rFont val="ＭＳ Ｐ明朝"/>
        <family val="1"/>
        <charset val="128"/>
      </rPr>
      <t>資料　　市幼児課　　（注）</t>
    </r>
    <r>
      <rPr>
        <sz val="8"/>
        <color theme="1"/>
        <rFont val="ＭＳ Ｐ明朝"/>
        <family val="1"/>
        <charset val="128"/>
      </rPr>
      <t>５．</t>
    </r>
    <r>
      <rPr>
        <sz val="8"/>
        <rFont val="ＭＳ Ｐ明朝"/>
        <family val="1"/>
        <charset val="128"/>
      </rPr>
      <t>赤迫保育園は令和２年４月に幼保連携型認定こども園の認定を受け、赤迫こども園となった。</t>
    </r>
    <r>
      <rPr>
        <sz val="11"/>
        <color theme="1"/>
        <rFont val="ＭＳ Ｐゴシック"/>
        <family val="2"/>
        <charset val="128"/>
        <scheme val="minor"/>
      </rPr>
      <t/>
    </r>
    <rPh sb="15" eb="17">
      <t>アカサコ</t>
    </rPh>
    <rPh sb="17" eb="20">
      <t>ホイクエン</t>
    </rPh>
    <rPh sb="21" eb="23">
      <t>レイワ</t>
    </rPh>
    <rPh sb="24" eb="25">
      <t>ネン</t>
    </rPh>
    <rPh sb="26" eb="27">
      <t>ガツ</t>
    </rPh>
    <rPh sb="28" eb="30">
      <t>ヨウホ</t>
    </rPh>
    <rPh sb="30" eb="33">
      <t>レンケイガタ</t>
    </rPh>
    <rPh sb="33" eb="35">
      <t>ニンテイ</t>
    </rPh>
    <rPh sb="38" eb="39">
      <t>エン</t>
    </rPh>
    <rPh sb="40" eb="42">
      <t>ニンテイ</t>
    </rPh>
    <rPh sb="43" eb="44">
      <t>ウ</t>
    </rPh>
    <rPh sb="46" eb="48">
      <t>アカサコ</t>
    </rPh>
    <rPh sb="51" eb="52">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</si>
</sst>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_);\(0\)"/>
    <numFmt numFmtId="185" formatCode="#,##0_);\(#,##0\)"/>
    <numFmt numFmtId="186" formatCode="0.0_ "/>
    <numFmt numFmtId="187" formatCode="_ * #,##0_ ;_ * \-#,##0_ ;_ * &quot;-&quot;;@"/>
    <numFmt numFmtId="188" formatCode="#,###,"/>
    <numFmt numFmtId="189" formatCode="_ * #,##0_ ;_ * \-#,##0;* &quot;-&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9"/>
      <name val="ＭＳ ゴシック"/>
      <family val="3"/>
      <charset val="128"/>
    </font>
    <font>
      <sz val="7"/>
      <name val="ＭＳ Ｐ明朝"/>
      <family val="1"/>
      <charset val="128"/>
    </font>
    <font>
      <sz val="6"/>
      <name val="ＭＳ 明朝"/>
      <family val="1"/>
      <charset val="128"/>
    </font>
    <font>
      <sz val="10"/>
      <color indexed="8"/>
      <name val="ＭＳ Ｐ明朝"/>
      <family val="1"/>
      <charset val="128"/>
    </font>
    <font>
      <sz val="12"/>
      <color rgb="FFFF0000"/>
      <name val="Arial Unicode MS"/>
      <family val="3"/>
      <charset val="128"/>
    </font>
    <font>
      <sz val="8"/>
      <color rgb="FFFF0000"/>
      <name val="ＭＳ Ｐ明朝"/>
      <family val="1"/>
      <charset val="128"/>
    </font>
    <font>
      <b/>
      <sz val="10"/>
      <name val="ＭＳ Ｐ明朝"/>
      <family val="1"/>
      <charset val="128"/>
    </font>
    <font>
      <sz val="10"/>
      <color theme="0"/>
      <name val="ＭＳ Ｐ明朝"/>
      <family val="1"/>
      <charset val="128"/>
    </font>
    <font>
      <sz val="8"/>
      <color theme="0"/>
      <name val="ＭＳ Ｐ明朝"/>
      <family val="1"/>
      <charset val="128"/>
    </font>
    <font>
      <sz val="8"/>
      <color theme="1"/>
      <name val="ＭＳ Ｐ明朝"/>
      <family val="1"/>
      <charset val="128"/>
    </font>
    <font>
      <sz val="8"/>
      <name val="ＭＳ Ｐゴシック"/>
      <family val="3"/>
      <charset val="128"/>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8.5"/>
      <color theme="1"/>
      <name val="ＭＳ Ｐ明朝"/>
      <family val="1"/>
      <charset val="128"/>
    </font>
    <font>
      <sz val="7"/>
      <color theme="1"/>
      <name val="ＭＳ Ｐ明朝"/>
      <family val="1"/>
      <charset val="128"/>
    </font>
    <font>
      <sz val="8"/>
      <color theme="1"/>
      <name val="ＭＳ Ｐゴシック"/>
      <family val="3"/>
      <charset val="128"/>
    </font>
    <font>
      <sz val="8"/>
      <color indexed="8"/>
      <name val="ＭＳ Ｐ明朝"/>
      <family val="1"/>
      <charset val="128"/>
    </font>
    <font>
      <b/>
      <sz val="8"/>
      <color rgb="FFFF0000"/>
      <name val="ＭＳ Ｐ明朝"/>
      <family val="1"/>
      <charset val="128"/>
    </font>
    <font>
      <strike/>
      <sz val="8"/>
      <color rgb="FFFF0000"/>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6">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654">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1" xfId="0" applyFont="1" applyBorder="1" applyAlignment="1">
      <alignment horizontal="center" vertical="center"/>
    </xf>
    <xf numFmtId="0" fontId="6" fillId="0" borderId="0" xfId="0" applyFont="1" applyAlignment="1"/>
    <xf numFmtId="0" fontId="8" fillId="0" borderId="2" xfId="0" applyFont="1" applyBorder="1" applyAlignment="1">
      <alignment horizontal="center" vertical="center"/>
    </xf>
    <xf numFmtId="0" fontId="6" fillId="0" borderId="0" xfId="0" applyFont="1" applyBorder="1" applyAlignment="1">
      <alignment vertical="center"/>
    </xf>
    <xf numFmtId="0" fontId="5" fillId="0" borderId="2" xfId="0" applyFont="1" applyBorder="1" applyAlignment="1">
      <alignment horizontal="right" vertical="center"/>
    </xf>
    <xf numFmtId="0" fontId="5" fillId="0" borderId="12" xfId="0" applyFont="1" applyBorder="1" applyAlignment="1">
      <alignment horizontal="center" vertical="center"/>
    </xf>
    <xf numFmtId="0" fontId="5" fillId="0" borderId="14" xfId="0" applyFont="1" applyBorder="1" applyAlignment="1">
      <alignment horizontal="right" vertical="center"/>
    </xf>
    <xf numFmtId="0" fontId="5" fillId="0" borderId="16" xfId="0" applyFont="1" applyBorder="1" applyAlignment="1">
      <alignment horizontal="right" vertical="center"/>
    </xf>
    <xf numFmtId="55" fontId="5" fillId="0" borderId="14" xfId="0" applyNumberFormat="1" applyFont="1" applyBorder="1" applyAlignment="1">
      <alignment horizontal="right" vertical="center"/>
    </xf>
    <xf numFmtId="178" fontId="5" fillId="0" borderId="0" xfId="0" applyNumberFormat="1" applyFont="1" applyAlignment="1">
      <alignment vertical="center"/>
    </xf>
    <xf numFmtId="178" fontId="5" fillId="0" borderId="0" xfId="0" applyNumberFormat="1" applyFont="1" applyAlignment="1" applyProtection="1">
      <alignment horizontal="right" vertical="center"/>
    </xf>
    <xf numFmtId="0" fontId="8" fillId="0" borderId="0"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right" vertical="center"/>
    </xf>
    <xf numFmtId="178" fontId="5" fillId="0" borderId="0" xfId="0" applyNumberFormat="1" applyFont="1" applyFill="1" applyAlignment="1" applyProtection="1">
      <alignment horizontal="right" vertical="center"/>
    </xf>
    <xf numFmtId="0" fontId="5" fillId="0" borderId="16" xfId="0" applyFont="1" applyFill="1" applyBorder="1" applyAlignment="1">
      <alignment horizontal="right" vertical="center"/>
    </xf>
    <xf numFmtId="0" fontId="5" fillId="0" borderId="7" xfId="0" applyFont="1" applyFill="1" applyBorder="1" applyAlignment="1"/>
    <xf numFmtId="0" fontId="6" fillId="0" borderId="0" xfId="0" applyFont="1" applyFill="1" applyAlignment="1">
      <alignment vertical="center"/>
    </xf>
    <xf numFmtId="0" fontId="5" fillId="0" borderId="0" xfId="0" applyFont="1" applyFill="1" applyAlignment="1">
      <alignment vertical="center"/>
    </xf>
    <xf numFmtId="0" fontId="5" fillId="0" borderId="2" xfId="0" applyFont="1" applyFill="1" applyBorder="1" applyAlignment="1">
      <alignment vertical="center"/>
    </xf>
    <xf numFmtId="0" fontId="5" fillId="0" borderId="15" xfId="0" applyFont="1" applyFill="1" applyBorder="1" applyAlignment="1">
      <alignment horizontal="center" vertical="center"/>
    </xf>
    <xf numFmtId="178" fontId="5" fillId="0" borderId="0" xfId="0" applyNumberFormat="1" applyFont="1" applyFill="1" applyAlignment="1">
      <alignment vertical="center"/>
    </xf>
    <xf numFmtId="0" fontId="5" fillId="0" borderId="5" xfId="0" applyFont="1" applyFill="1" applyBorder="1" applyAlignment="1">
      <alignment horizontal="right" vertical="center"/>
    </xf>
    <xf numFmtId="178" fontId="5" fillId="0" borderId="0" xfId="0" applyNumberFormat="1" applyFont="1" applyFill="1" applyBorder="1" applyAlignment="1">
      <alignment vertical="center"/>
    </xf>
    <xf numFmtId="55" fontId="5" fillId="0" borderId="14" xfId="0"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21" xfId="0" applyFont="1" applyFill="1" applyBorder="1" applyAlignment="1">
      <alignment horizontal="center" vertical="center"/>
    </xf>
    <xf numFmtId="178" fontId="12" fillId="0" borderId="0" xfId="1" applyNumberFormat="1" applyFont="1" applyBorder="1" applyAlignment="1">
      <alignment horizontal="right"/>
    </xf>
    <xf numFmtId="178" fontId="5" fillId="0" borderId="0" xfId="1" applyNumberFormat="1" applyFont="1" applyBorder="1" applyAlignment="1">
      <alignment horizontal="right"/>
    </xf>
    <xf numFmtId="38" fontId="5" fillId="0" borderId="0" xfId="1" applyFont="1" applyFill="1" applyBorder="1" applyAlignment="1" applyProtection="1">
      <alignment vertical="center"/>
    </xf>
    <xf numFmtId="177" fontId="5" fillId="0" borderId="0" xfId="1" applyNumberFormat="1" applyFont="1" applyBorder="1" applyAlignment="1" applyProtection="1">
      <alignment horizontal="right" vertical="center"/>
    </xf>
    <xf numFmtId="0" fontId="5" fillId="0" borderId="22" xfId="0" applyFont="1" applyBorder="1" applyAlignment="1">
      <alignment horizontal="center" vertical="center"/>
    </xf>
    <xf numFmtId="184" fontId="7" fillId="0" borderId="0" xfId="0" applyNumberFormat="1" applyFont="1" applyAlignment="1">
      <alignment vertical="center"/>
    </xf>
    <xf numFmtId="0" fontId="5" fillId="0" borderId="0" xfId="0" applyFont="1" applyAlignment="1">
      <alignment horizontal="left" vertical="center"/>
    </xf>
    <xf numFmtId="177" fontId="5" fillId="0" borderId="0" xfId="1" applyNumberFormat="1" applyFont="1" applyAlignment="1" applyProtection="1">
      <alignment horizontal="right" vertical="center"/>
    </xf>
    <xf numFmtId="177" fontId="5" fillId="0" borderId="2" xfId="1" applyNumberFormat="1" applyFont="1" applyBorder="1" applyAlignment="1" applyProtection="1">
      <alignment horizontal="right" vertical="center"/>
    </xf>
    <xf numFmtId="0" fontId="7" fillId="0" borderId="0" xfId="0" applyFont="1" applyAlignment="1">
      <alignment horizontal="center" vertical="center"/>
    </xf>
    <xf numFmtId="38" fontId="5" fillId="0" borderId="0" xfId="0" applyNumberFormat="1" applyFont="1" applyFill="1" applyAlignment="1" applyProtection="1">
      <alignment horizontal="right" vertical="center"/>
    </xf>
    <xf numFmtId="41" fontId="5" fillId="0" borderId="0" xfId="0" applyNumberFormat="1" applyFont="1" applyFill="1" applyAlignment="1" applyProtection="1">
      <alignment horizontal="right" vertical="center"/>
      <protection locked="0"/>
    </xf>
    <xf numFmtId="0" fontId="5" fillId="0" borderId="23" xfId="0" applyFont="1" applyBorder="1" applyAlignment="1">
      <alignment horizontal="center" vertical="center"/>
    </xf>
    <xf numFmtId="178" fontId="5" fillId="0" borderId="0" xfId="1" applyNumberFormat="1" applyFont="1" applyBorder="1" applyAlignment="1">
      <alignment vertical="center"/>
    </xf>
    <xf numFmtId="178" fontId="5" fillId="0" borderId="2" xfId="1" applyNumberFormat="1" applyFont="1" applyBorder="1" applyAlignment="1">
      <alignment vertical="center"/>
    </xf>
    <xf numFmtId="0" fontId="6" fillId="0" borderId="0" xfId="0" applyFont="1" applyAlignment="1">
      <alignment vertical="center"/>
    </xf>
    <xf numFmtId="0" fontId="6" fillId="0" borderId="0" xfId="0" applyFont="1" applyAlignment="1">
      <alignment vertical="center"/>
    </xf>
    <xf numFmtId="0" fontId="5" fillId="0" borderId="0" xfId="0" applyFont="1" applyFill="1" applyAlignment="1">
      <alignment vertical="center"/>
    </xf>
    <xf numFmtId="0" fontId="5" fillId="0" borderId="7" xfId="0" applyFont="1" applyBorder="1" applyAlignment="1">
      <alignment vertical="top" wrapText="1"/>
    </xf>
    <xf numFmtId="0" fontId="5" fillId="0" borderId="7" xfId="0" applyFont="1" applyBorder="1" applyAlignment="1">
      <alignment vertical="top"/>
    </xf>
    <xf numFmtId="38" fontId="5" fillId="0" borderId="0" xfId="1" applyFont="1" applyFill="1" applyBorder="1" applyAlignment="1" applyProtection="1">
      <alignment horizontal="center" vertical="center"/>
    </xf>
    <xf numFmtId="0" fontId="6" fillId="0" borderId="0" xfId="0" applyFont="1" applyAlignment="1">
      <alignment vertical="center"/>
    </xf>
    <xf numFmtId="178" fontId="5" fillId="0" borderId="7" xfId="0" applyNumberFormat="1" applyFont="1" applyFill="1" applyBorder="1" applyAlignment="1"/>
    <xf numFmtId="3" fontId="5" fillId="0" borderId="11" xfId="0" applyNumberFormat="1" applyFont="1" applyFill="1" applyBorder="1" applyAlignment="1">
      <alignment vertical="center"/>
    </xf>
    <xf numFmtId="3" fontId="5" fillId="0" borderId="2" xfId="0" applyNumberFormat="1" applyFont="1" applyFill="1" applyBorder="1" applyAlignment="1">
      <alignment vertical="center"/>
    </xf>
    <xf numFmtId="186" fontId="5" fillId="0" borderId="2" xfId="0" applyNumberFormat="1" applyFont="1" applyFill="1" applyBorder="1" applyAlignment="1">
      <alignment vertical="center"/>
    </xf>
    <xf numFmtId="0" fontId="17" fillId="0" borderId="0" xfId="0" applyFont="1" applyFill="1" applyAlignment="1">
      <alignment vertical="center"/>
    </xf>
    <xf numFmtId="176" fontId="5" fillId="0" borderId="11" xfId="2" applyNumberFormat="1" applyFont="1" applyFill="1" applyBorder="1" applyAlignment="1" applyProtection="1">
      <alignment vertical="center"/>
      <protection locked="0"/>
    </xf>
    <xf numFmtId="176" fontId="5" fillId="0" borderId="2" xfId="2" applyNumberFormat="1" applyFont="1" applyFill="1" applyBorder="1" applyAlignment="1" applyProtection="1">
      <alignment vertical="center"/>
    </xf>
    <xf numFmtId="176" fontId="5" fillId="0" borderId="2" xfId="2" applyNumberFormat="1" applyFont="1" applyFill="1" applyBorder="1" applyAlignment="1" applyProtection="1">
      <alignment vertical="center"/>
      <protection locked="0"/>
    </xf>
    <xf numFmtId="176" fontId="5" fillId="0" borderId="2" xfId="2" applyNumberFormat="1" applyFont="1" applyFill="1" applyBorder="1" applyAlignment="1" applyProtection="1">
      <alignment horizontal="right" vertical="center"/>
      <protection locked="0"/>
    </xf>
    <xf numFmtId="179" fontId="5" fillId="0" borderId="2" xfId="2" applyNumberFormat="1" applyFont="1" applyFill="1" applyBorder="1" applyAlignment="1" applyProtection="1">
      <alignment horizontal="right" vertical="center"/>
    </xf>
    <xf numFmtId="38" fontId="5" fillId="0" borderId="11" xfId="2" applyFont="1" applyFill="1" applyBorder="1" applyAlignment="1" applyProtection="1">
      <alignment horizontal="right" vertical="center"/>
      <protection locked="0"/>
    </xf>
    <xf numFmtId="38" fontId="5" fillId="0" borderId="2" xfId="2" applyFont="1" applyFill="1" applyBorder="1" applyAlignment="1" applyProtection="1">
      <alignment horizontal="right" vertical="center"/>
    </xf>
    <xf numFmtId="38" fontId="5" fillId="0" borderId="2" xfId="2" applyFont="1" applyFill="1" applyBorder="1" applyAlignment="1" applyProtection="1">
      <alignment horizontal="right" vertical="center"/>
      <protection locked="0"/>
    </xf>
    <xf numFmtId="181" fontId="5" fillId="0" borderId="2" xfId="0" applyNumberFormat="1" applyFont="1" applyFill="1" applyBorder="1" applyAlignment="1" applyProtection="1">
      <alignment horizontal="right" vertical="center"/>
    </xf>
    <xf numFmtId="0" fontId="6" fillId="0" borderId="0" xfId="0" applyFont="1" applyAlignment="1">
      <alignment vertical="center"/>
    </xf>
    <xf numFmtId="41" fontId="5" fillId="0" borderId="0" xfId="0" applyNumberFormat="1" applyFont="1" applyFill="1" applyBorder="1" applyAlignment="1">
      <alignment vertical="center"/>
    </xf>
    <xf numFmtId="0" fontId="5" fillId="0" borderId="0" xfId="0" applyFont="1" applyFill="1" applyBorder="1" applyAlignment="1">
      <alignment horizontal="left" vertical="center"/>
    </xf>
    <xf numFmtId="38" fontId="6" fillId="0" borderId="0" xfId="0" applyNumberFormat="1" applyFont="1" applyAlignment="1">
      <alignment vertical="center"/>
    </xf>
    <xf numFmtId="38" fontId="5" fillId="0" borderId="0" xfId="1"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38" fontId="5" fillId="0" borderId="0" xfId="1" applyNumberFormat="1" applyFont="1" applyFill="1" applyBorder="1" applyAlignment="1" applyProtection="1">
      <alignment vertical="center"/>
      <protection locked="0"/>
    </xf>
    <xf numFmtId="38" fontId="5" fillId="0" borderId="2" xfId="1" applyNumberFormat="1" applyFont="1" applyFill="1" applyBorder="1" applyAlignment="1" applyProtection="1">
      <alignment vertical="center"/>
      <protection locked="0"/>
    </xf>
    <xf numFmtId="37" fontId="5" fillId="0" borderId="0" xfId="1" applyNumberFormat="1" applyFont="1" applyFill="1" applyBorder="1" applyAlignment="1" applyProtection="1">
      <alignment vertical="center"/>
    </xf>
    <xf numFmtId="37" fontId="5" fillId="0" borderId="0" xfId="0" applyNumberFormat="1" applyFont="1" applyFill="1" applyBorder="1" applyAlignment="1" applyProtection="1">
      <alignment vertical="center"/>
    </xf>
    <xf numFmtId="41" fontId="5" fillId="0" borderId="2" xfId="0" applyNumberFormat="1" applyFont="1" applyFill="1" applyBorder="1" applyAlignment="1" applyProtection="1">
      <alignment horizontal="right" vertical="center"/>
      <protection locked="0"/>
    </xf>
    <xf numFmtId="41" fontId="5" fillId="0" borderId="16" xfId="0" applyNumberFormat="1" applyFont="1" applyFill="1" applyBorder="1" applyAlignment="1" applyProtection="1">
      <alignment horizontal="right" vertical="center"/>
      <protection locked="0"/>
    </xf>
    <xf numFmtId="41" fontId="5" fillId="0" borderId="5" xfId="3" applyNumberFormat="1" applyFont="1" applyFill="1" applyBorder="1"/>
    <xf numFmtId="41" fontId="5" fillId="0" borderId="0" xfId="3" applyNumberFormat="1" applyFont="1" applyFill="1" applyBorder="1"/>
    <xf numFmtId="41" fontId="5" fillId="0" borderId="11" xfId="3" applyNumberFormat="1" applyFont="1" applyFill="1" applyBorder="1"/>
    <xf numFmtId="41" fontId="5" fillId="0" borderId="2" xfId="3" applyNumberFormat="1" applyFont="1" applyFill="1" applyBorder="1"/>
    <xf numFmtId="41" fontId="5" fillId="0" borderId="0" xfId="3" applyNumberFormat="1" applyFont="1" applyFill="1" applyBorder="1" applyAlignment="1">
      <alignment horizontal="right"/>
    </xf>
    <xf numFmtId="0" fontId="6" fillId="0" borderId="0" xfId="3" applyFont="1" applyAlignment="1">
      <alignment vertical="center"/>
    </xf>
    <xf numFmtId="0" fontId="5" fillId="0" borderId="0" xfId="3" applyFont="1" applyAlignment="1">
      <alignment vertical="center"/>
    </xf>
    <xf numFmtId="178" fontId="5" fillId="0" borderId="17" xfId="2" applyNumberFormat="1" applyFont="1" applyBorder="1" applyAlignment="1" applyProtection="1">
      <alignment horizontal="center" vertical="center"/>
    </xf>
    <xf numFmtId="0" fontId="5" fillId="0" borderId="13" xfId="3" applyFont="1" applyBorder="1" applyAlignment="1">
      <alignment horizontal="center" vertical="center"/>
    </xf>
    <xf numFmtId="0" fontId="5" fillId="0" borderId="17" xfId="3" applyFont="1" applyBorder="1" applyAlignment="1">
      <alignment horizontal="center" vertical="center"/>
    </xf>
    <xf numFmtId="0" fontId="5" fillId="0" borderId="14" xfId="3" applyFont="1" applyBorder="1" applyAlignment="1">
      <alignment horizontal="right" vertical="center"/>
    </xf>
    <xf numFmtId="178" fontId="5" fillId="0" borderId="0" xfId="2" applyNumberFormat="1" applyFont="1" applyAlignment="1" applyProtection="1">
      <alignment vertical="center"/>
    </xf>
    <xf numFmtId="178" fontId="5" fillId="0" borderId="0" xfId="2" applyNumberFormat="1" applyFont="1" applyAlignment="1" applyProtection="1">
      <alignment horizontal="right" vertical="center"/>
      <protection locked="0"/>
    </xf>
    <xf numFmtId="178" fontId="5" fillId="0" borderId="0" xfId="2" applyNumberFormat="1" applyFont="1" applyAlignment="1" applyProtection="1">
      <alignment vertical="center"/>
      <protection locked="0"/>
    </xf>
    <xf numFmtId="0" fontId="5" fillId="0" borderId="0" xfId="3" applyFont="1" applyBorder="1" applyAlignment="1">
      <alignment horizontal="right" vertical="center"/>
    </xf>
    <xf numFmtId="38" fontId="5" fillId="0" borderId="5" xfId="2" applyFont="1" applyBorder="1" applyAlignment="1" applyProtection="1">
      <alignment vertical="center"/>
    </xf>
    <xf numFmtId="38" fontId="5" fillId="0" borderId="0" xfId="2" applyFont="1" applyAlignment="1" applyProtection="1">
      <alignment horizontal="right" vertical="center"/>
      <protection locked="0"/>
    </xf>
    <xf numFmtId="38" fontId="5" fillId="0" borderId="0" xfId="2" applyFont="1" applyAlignment="1" applyProtection="1">
      <alignment vertical="center"/>
      <protection locked="0"/>
    </xf>
    <xf numFmtId="38" fontId="5" fillId="0" borderId="0" xfId="2" applyFont="1" applyAlignment="1">
      <alignment vertical="center"/>
    </xf>
    <xf numFmtId="38" fontId="5" fillId="2" borderId="5" xfId="2" applyFont="1" applyFill="1" applyBorder="1" applyAlignment="1" applyProtection="1">
      <alignment vertical="center"/>
    </xf>
    <xf numFmtId="38" fontId="5" fillId="2" borderId="0" xfId="2" applyFont="1" applyFill="1" applyAlignment="1" applyProtection="1">
      <alignment horizontal="right" vertical="center"/>
      <protection locked="0"/>
    </xf>
    <xf numFmtId="38" fontId="5" fillId="2" borderId="0" xfId="2" applyFont="1" applyFill="1" applyAlignment="1" applyProtection="1">
      <alignment vertical="center"/>
      <protection locked="0"/>
    </xf>
    <xf numFmtId="38" fontId="5" fillId="2" borderId="0" xfId="2" applyFont="1" applyFill="1" applyAlignment="1">
      <alignment vertical="center"/>
    </xf>
    <xf numFmtId="38" fontId="5" fillId="0" borderId="5" xfId="4" applyFont="1" applyBorder="1" applyAlignment="1">
      <alignment vertical="center"/>
    </xf>
    <xf numFmtId="38" fontId="5" fillId="0" borderId="0" xfId="4" applyFont="1" applyAlignment="1">
      <alignment vertical="center"/>
    </xf>
    <xf numFmtId="178" fontId="5" fillId="0" borderId="5" xfId="2" applyNumberFormat="1" applyFont="1" applyBorder="1" applyAlignment="1" applyProtection="1">
      <alignment vertical="center"/>
    </xf>
    <xf numFmtId="0" fontId="6" fillId="0" borderId="7" xfId="3" applyFont="1" applyBorder="1" applyAlignment="1">
      <alignment vertical="center"/>
    </xf>
    <xf numFmtId="38" fontId="5" fillId="0" borderId="2" xfId="5" applyFont="1" applyFill="1" applyBorder="1" applyAlignment="1" applyProtection="1">
      <alignment vertical="center"/>
      <protection locked="0"/>
    </xf>
    <xf numFmtId="38" fontId="5" fillId="0" borderId="2" xfId="5" applyFont="1" applyFill="1" applyBorder="1" applyAlignment="1" applyProtection="1">
      <alignment vertical="center"/>
    </xf>
    <xf numFmtId="41" fontId="28" fillId="0" borderId="0" xfId="0" applyNumberFormat="1" applyFont="1" applyFill="1" applyBorder="1" applyAlignment="1">
      <alignment vertical="center"/>
    </xf>
    <xf numFmtId="41" fontId="28" fillId="0" borderId="0" xfId="0" applyNumberFormat="1" applyFont="1" applyFill="1" applyAlignment="1">
      <alignment vertical="center"/>
    </xf>
    <xf numFmtId="41" fontId="26" fillId="0" borderId="0" xfId="0" applyNumberFormat="1" applyFont="1" applyFill="1" applyAlignment="1">
      <alignment horizontal="right" vertical="center"/>
    </xf>
    <xf numFmtId="41" fontId="26" fillId="0" borderId="0" xfId="0" applyNumberFormat="1" applyFont="1" applyFill="1" applyAlignment="1" applyProtection="1">
      <alignment horizontal="right" vertical="center"/>
      <protection locked="0"/>
    </xf>
    <xf numFmtId="41" fontId="26" fillId="0" borderId="0" xfId="0" applyNumberFormat="1" applyFont="1" applyFill="1" applyAlignment="1" applyProtection="1">
      <alignment vertical="center"/>
      <protection locked="0"/>
    </xf>
    <xf numFmtId="41" fontId="28" fillId="0" borderId="0" xfId="1" applyNumberFormat="1" applyFont="1" applyFill="1" applyAlignment="1">
      <alignment vertical="center"/>
    </xf>
    <xf numFmtId="41" fontId="26" fillId="0" borderId="0" xfId="0" applyNumberFormat="1" applyFont="1" applyFill="1" applyAlignment="1">
      <alignment vertical="center"/>
    </xf>
    <xf numFmtId="0" fontId="26" fillId="0" borderId="0" xfId="0" applyFont="1" applyFill="1" applyBorder="1" applyAlignment="1">
      <alignment horizontal="center" vertical="center"/>
    </xf>
    <xf numFmtId="176" fontId="26" fillId="0" borderId="0" xfId="0" applyNumberFormat="1" applyFont="1" applyFill="1" applyAlignment="1" applyProtection="1">
      <alignment horizontal="right" vertical="center"/>
      <protection locked="0"/>
    </xf>
    <xf numFmtId="41" fontId="26" fillId="0" borderId="0" xfId="0" applyNumberFormat="1" applyFont="1" applyFill="1" applyBorder="1" applyAlignment="1" applyProtection="1">
      <alignment horizontal="right" vertical="center"/>
      <protection locked="0"/>
    </xf>
    <xf numFmtId="41" fontId="26" fillId="0" borderId="0" xfId="0" applyNumberFormat="1" applyFont="1" applyFill="1" applyBorder="1" applyAlignment="1" applyProtection="1">
      <alignment vertical="center"/>
      <protection locked="0"/>
    </xf>
    <xf numFmtId="41" fontId="26" fillId="0" borderId="0" xfId="0" applyNumberFormat="1" applyFont="1" applyFill="1" applyBorder="1" applyAlignment="1">
      <alignment horizontal="right" vertical="center"/>
    </xf>
    <xf numFmtId="176" fontId="26" fillId="0" borderId="0" xfId="0" applyNumberFormat="1" applyFont="1" applyFill="1" applyBorder="1" applyAlignment="1" applyProtection="1">
      <alignment horizontal="right" vertical="center"/>
      <protection locked="0"/>
    </xf>
    <xf numFmtId="177" fontId="26" fillId="0" borderId="7" xfId="0" applyNumberFormat="1" applyFont="1" applyFill="1" applyBorder="1" applyAlignment="1">
      <alignment vertical="center"/>
    </xf>
    <xf numFmtId="41" fontId="21" fillId="0" borderId="0" xfId="3" applyNumberFormat="1" applyFont="1" applyFill="1" applyBorder="1" applyAlignment="1">
      <alignment horizontal="right" vertical="center"/>
    </xf>
    <xf numFmtId="41" fontId="21" fillId="0" borderId="0" xfId="3" applyNumberFormat="1" applyFont="1" applyFill="1" applyBorder="1" applyAlignment="1">
      <alignment vertical="center"/>
    </xf>
    <xf numFmtId="41" fontId="21" fillId="0" borderId="0" xfId="3" applyNumberFormat="1" applyFont="1" applyFill="1" applyAlignment="1">
      <alignment horizontal="right" vertical="center"/>
    </xf>
    <xf numFmtId="41" fontId="21" fillId="0" borderId="0" xfId="3" applyNumberFormat="1" applyFont="1" applyFill="1" applyAlignment="1">
      <alignment vertical="center"/>
    </xf>
    <xf numFmtId="41" fontId="21" fillId="0" borderId="0" xfId="3" applyNumberFormat="1" applyFont="1" applyFill="1" applyAlignment="1" applyProtection="1">
      <alignment horizontal="right" vertical="center"/>
      <protection locked="0"/>
    </xf>
    <xf numFmtId="41" fontId="21" fillId="0" borderId="0" xfId="3" applyNumberFormat="1" applyFont="1" applyFill="1" applyAlignment="1" applyProtection="1">
      <alignment vertical="center"/>
      <protection locked="0"/>
    </xf>
    <xf numFmtId="176" fontId="21" fillId="0" borderId="0" xfId="3" applyNumberFormat="1" applyFont="1" applyFill="1" applyAlignment="1" applyProtection="1">
      <alignment horizontal="right" vertical="center"/>
      <protection locked="0"/>
    </xf>
    <xf numFmtId="177" fontId="21" fillId="0" borderId="7" xfId="3" applyNumberFormat="1" applyFont="1" applyFill="1" applyBorder="1" applyAlignment="1">
      <alignment vertical="center"/>
    </xf>
    <xf numFmtId="41" fontId="5" fillId="0" borderId="0" xfId="0" applyNumberFormat="1" applyFont="1" applyFill="1" applyAlignment="1">
      <alignment vertical="center"/>
    </xf>
    <xf numFmtId="0" fontId="10" fillId="0" borderId="18" xfId="0" applyFont="1" applyFill="1" applyBorder="1" applyAlignment="1">
      <alignment horizontal="center" vertical="center" wrapText="1"/>
    </xf>
    <xf numFmtId="41" fontId="5" fillId="0" borderId="13" xfId="0" applyNumberFormat="1" applyFont="1" applyFill="1" applyBorder="1" applyAlignment="1">
      <alignment horizontal="center" vertical="center"/>
    </xf>
    <xf numFmtId="41" fontId="5" fillId="0" borderId="0" xfId="0" applyNumberFormat="1" applyFont="1" applyFill="1" applyBorder="1" applyAlignment="1"/>
    <xf numFmtId="41" fontId="5" fillId="0" borderId="0" xfId="0" applyNumberFormat="1" applyFont="1" applyFill="1" applyBorder="1" applyAlignment="1">
      <alignment horizontal="right"/>
    </xf>
    <xf numFmtId="41" fontId="5" fillId="0" borderId="0" xfId="1" applyNumberFormat="1" applyFont="1" applyFill="1" applyAlignment="1" applyProtection="1">
      <alignment horizontal="right" vertical="center"/>
      <protection locked="0"/>
    </xf>
    <xf numFmtId="0" fontId="5" fillId="0" borderId="19" xfId="0" applyFont="1" applyFill="1" applyBorder="1" applyAlignment="1">
      <alignment horizontal="right" vertical="center"/>
    </xf>
    <xf numFmtId="49" fontId="5" fillId="0" borderId="5" xfId="0" applyNumberFormat="1" applyFont="1" applyFill="1" applyBorder="1" applyAlignment="1">
      <alignment horizontal="right" vertical="center"/>
    </xf>
    <xf numFmtId="49" fontId="5" fillId="0" borderId="11" xfId="0" applyNumberFormat="1" applyFont="1" applyFill="1" applyBorder="1" applyAlignment="1">
      <alignment horizontal="right" vertical="center"/>
    </xf>
    <xf numFmtId="0" fontId="5" fillId="0" borderId="7" xfId="0" applyFont="1" applyFill="1" applyBorder="1" applyAlignment="1"/>
    <xf numFmtId="0" fontId="5" fillId="0" borderId="0" xfId="0" applyFont="1" applyFill="1" applyAlignment="1">
      <alignment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0" xfId="0" applyFont="1" applyFill="1" applyBorder="1" applyAlignment="1">
      <alignment horizontal="right" vertical="center"/>
    </xf>
    <xf numFmtId="0" fontId="17" fillId="0" borderId="2" xfId="0" applyFont="1" applyFill="1" applyBorder="1" applyAlignment="1">
      <alignment vertical="center"/>
    </xf>
    <xf numFmtId="0" fontId="10" fillId="0" borderId="12" xfId="0" applyFont="1" applyFill="1" applyBorder="1" applyAlignment="1">
      <alignment horizontal="center" vertical="center"/>
    </xf>
    <xf numFmtId="38" fontId="5" fillId="0" borderId="5" xfId="2" applyFont="1" applyFill="1" applyBorder="1" applyAlignment="1" applyProtection="1">
      <alignment vertical="center"/>
      <protection locked="0"/>
    </xf>
    <xf numFmtId="38" fontId="5" fillId="0" borderId="0" xfId="2" applyFont="1" applyFill="1" applyBorder="1" applyAlignment="1" applyProtection="1">
      <alignment vertical="center"/>
    </xf>
    <xf numFmtId="38" fontId="5" fillId="0" borderId="0" xfId="2" applyFont="1" applyFill="1" applyBorder="1" applyAlignment="1" applyProtection="1">
      <alignment vertical="center"/>
      <protection locked="0"/>
    </xf>
    <xf numFmtId="183" fontId="5" fillId="0" borderId="0" xfId="2" applyNumberFormat="1" applyFont="1" applyFill="1" applyBorder="1" applyAlignment="1" applyProtection="1">
      <alignment vertical="center"/>
    </xf>
    <xf numFmtId="3" fontId="5" fillId="0" borderId="5" xfId="0" applyNumberFormat="1" applyFont="1" applyFill="1" applyBorder="1" applyAlignment="1">
      <alignment vertical="center"/>
    </xf>
    <xf numFmtId="3" fontId="5" fillId="0" borderId="0" xfId="0" applyNumberFormat="1" applyFont="1" applyFill="1" applyBorder="1" applyAlignment="1">
      <alignment vertical="center"/>
    </xf>
    <xf numFmtId="180" fontId="5" fillId="0" borderId="0" xfId="0" applyNumberFormat="1" applyFont="1" applyFill="1" applyBorder="1" applyAlignment="1">
      <alignment vertical="center"/>
    </xf>
    <xf numFmtId="177" fontId="5" fillId="0" borderId="12" xfId="2" applyNumberFormat="1" applyFont="1" applyFill="1" applyBorder="1" applyAlignment="1">
      <alignment horizontal="center" vertical="center"/>
    </xf>
    <xf numFmtId="176" fontId="5" fillId="0" borderId="5" xfId="2" applyNumberFormat="1" applyFont="1" applyFill="1" applyBorder="1" applyAlignment="1" applyProtection="1">
      <alignment vertical="center"/>
      <protection locked="0"/>
    </xf>
    <xf numFmtId="176" fontId="5" fillId="0" borderId="0" xfId="2" applyNumberFormat="1" applyFont="1" applyFill="1" applyBorder="1" applyAlignment="1" applyProtection="1">
      <alignment vertical="center"/>
    </xf>
    <xf numFmtId="176" fontId="5" fillId="0" borderId="0" xfId="2" applyNumberFormat="1" applyFont="1" applyFill="1" applyBorder="1" applyAlignment="1" applyProtection="1">
      <alignment vertical="center"/>
      <protection locked="0"/>
    </xf>
    <xf numFmtId="176" fontId="5" fillId="0" borderId="0" xfId="2" applyNumberFormat="1" applyFont="1" applyFill="1" applyBorder="1" applyAlignment="1" applyProtection="1">
      <alignment horizontal="right" vertical="center"/>
      <protection locked="0"/>
    </xf>
    <xf numFmtId="179" fontId="5" fillId="0" borderId="0" xfId="2" applyNumberFormat="1" applyFont="1" applyFill="1" applyBorder="1" applyAlignment="1" applyProtection="1">
      <alignment horizontal="right" vertical="center"/>
    </xf>
    <xf numFmtId="0" fontId="5" fillId="0" borderId="0" xfId="0" applyFont="1" applyFill="1" applyBorder="1" applyAlignment="1"/>
    <xf numFmtId="38" fontId="5" fillId="0" borderId="5" xfId="2" applyFont="1" applyFill="1" applyBorder="1" applyAlignment="1" applyProtection="1">
      <alignment horizontal="right" vertical="center"/>
      <protection locked="0"/>
    </xf>
    <xf numFmtId="38" fontId="5" fillId="0" borderId="0" xfId="2" applyFont="1" applyFill="1" applyBorder="1" applyAlignment="1" applyProtection="1">
      <alignment horizontal="right" vertical="center"/>
    </xf>
    <xf numFmtId="38" fontId="5" fillId="0" borderId="0" xfId="2" applyFont="1" applyFill="1" applyBorder="1" applyAlignment="1" applyProtection="1">
      <alignment horizontal="right" vertical="center"/>
      <protection locked="0"/>
    </xf>
    <xf numFmtId="181" fontId="5" fillId="0" borderId="0" xfId="0" applyNumberFormat="1" applyFont="1" applyFill="1" applyBorder="1" applyAlignment="1" applyProtection="1">
      <alignment horizontal="right" vertical="center"/>
    </xf>
    <xf numFmtId="0" fontId="0" fillId="0" borderId="7" xfId="0" applyFont="1" applyFill="1" applyBorder="1" applyAlignment="1"/>
    <xf numFmtId="0" fontId="5" fillId="0" borderId="7" xfId="0" applyFont="1" applyFill="1" applyBorder="1" applyAlignment="1"/>
    <xf numFmtId="0" fontId="5"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5" xfId="0" applyFont="1" applyFill="1" applyBorder="1" applyAlignment="1">
      <alignment horizontal="center" vertical="center"/>
    </xf>
    <xf numFmtId="0" fontId="5" fillId="0" borderId="0" xfId="0" applyFont="1" applyFill="1" applyBorder="1" applyAlignment="1"/>
    <xf numFmtId="0" fontId="5" fillId="0" borderId="8" xfId="0" applyFont="1" applyFill="1" applyBorder="1" applyAlignment="1">
      <alignment horizontal="center" vertical="center"/>
    </xf>
    <xf numFmtId="0" fontId="5" fillId="0" borderId="0" xfId="3" applyFont="1" applyFill="1"/>
    <xf numFmtId="0" fontId="5" fillId="0" borderId="0" xfId="3" applyFont="1" applyFill="1" applyAlignment="1">
      <alignment horizontal="center"/>
    </xf>
    <xf numFmtId="0" fontId="17" fillId="0" borderId="0" xfId="3" applyFont="1" applyFill="1" applyAlignment="1">
      <alignment horizontal="center"/>
    </xf>
    <xf numFmtId="0" fontId="13" fillId="0" borderId="21" xfId="3" applyFont="1" applyFill="1" applyBorder="1" applyAlignment="1">
      <alignment horizontal="right" wrapText="1"/>
    </xf>
    <xf numFmtId="0" fontId="13" fillId="0" borderId="1" xfId="3" applyFont="1" applyFill="1" applyBorder="1" applyAlignment="1">
      <alignment horizontal="right" wrapText="1"/>
    </xf>
    <xf numFmtId="0" fontId="5" fillId="0" borderId="14" xfId="3" applyFont="1" applyFill="1" applyBorder="1" applyAlignment="1">
      <alignment horizontal="right"/>
    </xf>
    <xf numFmtId="0" fontId="5" fillId="0" borderId="0" xfId="3" applyFont="1" applyFill="1" applyAlignment="1">
      <alignment wrapText="1"/>
    </xf>
    <xf numFmtId="0" fontId="5" fillId="0" borderId="0" xfId="3" applyFont="1" applyFill="1" applyAlignment="1">
      <alignment horizontal="center" wrapText="1"/>
    </xf>
    <xf numFmtId="0" fontId="13" fillId="0" borderId="21" xfId="3" applyFont="1" applyFill="1" applyBorder="1" applyAlignment="1">
      <alignment horizontal="right" vertical="center" wrapText="1"/>
    </xf>
    <xf numFmtId="0" fontId="13" fillId="0" borderId="1" xfId="3" applyFont="1" applyFill="1" applyBorder="1" applyAlignment="1">
      <alignment horizontal="right" vertical="center" wrapText="1"/>
    </xf>
    <xf numFmtId="0" fontId="5" fillId="0" borderId="0" xfId="3" applyFont="1" applyFill="1" applyAlignment="1">
      <alignment horizontal="center" vertical="center" wrapText="1"/>
    </xf>
    <xf numFmtId="0" fontId="13" fillId="0" borderId="20" xfId="3" applyFont="1" applyFill="1" applyBorder="1" applyAlignment="1">
      <alignment horizontal="center" vertical="center" wrapText="1"/>
    </xf>
    <xf numFmtId="0" fontId="13" fillId="0" borderId="6" xfId="3" applyFont="1" applyFill="1" applyBorder="1" applyAlignment="1">
      <alignment horizontal="right" vertical="center" wrapText="1"/>
    </xf>
    <xf numFmtId="0" fontId="5" fillId="0" borderId="16" xfId="3" applyFont="1" applyFill="1" applyBorder="1" applyAlignment="1">
      <alignment horizontal="right"/>
    </xf>
    <xf numFmtId="0" fontId="5" fillId="0" borderId="7" xfId="0" applyFont="1" applyFill="1" applyBorder="1" applyAlignment="1"/>
    <xf numFmtId="0" fontId="5" fillId="0" borderId="12"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right" vertical="center"/>
    </xf>
    <xf numFmtId="0" fontId="5" fillId="0" borderId="5" xfId="0" applyFont="1" applyFill="1" applyBorder="1" applyAlignment="1">
      <alignment horizontal="center" vertical="center"/>
    </xf>
    <xf numFmtId="0" fontId="5" fillId="0" borderId="0" xfId="0" applyFont="1" applyFill="1" applyBorder="1" applyAlignment="1"/>
    <xf numFmtId="0" fontId="5" fillId="0" borderId="2" xfId="0" applyFont="1" applyFill="1" applyBorder="1" applyAlignment="1">
      <alignment vertical="center"/>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49" fontId="5" fillId="0" borderId="0" xfId="0" applyNumberFormat="1" applyFont="1" applyFill="1" applyBorder="1" applyAlignment="1">
      <alignment horizontal="right" vertical="center"/>
    </xf>
    <xf numFmtId="38" fontId="6" fillId="0" borderId="5" xfId="1" applyNumberFormat="1" applyFont="1" applyFill="1" applyBorder="1" applyAlignment="1" applyProtection="1">
      <alignment vertical="center"/>
      <protection locked="0"/>
    </xf>
    <xf numFmtId="38" fontId="6" fillId="0" borderId="0" xfId="1" applyNumberFormat="1" applyFont="1" applyFill="1" applyBorder="1" applyAlignment="1">
      <alignment vertical="center"/>
    </xf>
    <xf numFmtId="38" fontId="6" fillId="0" borderId="0" xfId="1" applyNumberFormat="1" applyFont="1" applyFill="1" applyBorder="1" applyAlignment="1" applyProtection="1">
      <alignment vertical="center"/>
      <protection locked="0"/>
    </xf>
    <xf numFmtId="37" fontId="6" fillId="0" borderId="0" xfId="0" applyNumberFormat="1" applyFont="1" applyFill="1" applyBorder="1" applyAlignment="1">
      <alignment vertical="center"/>
    </xf>
    <xf numFmtId="37" fontId="5" fillId="0" borderId="0" xfId="1" applyNumberFormat="1" applyFont="1" applyFill="1" applyBorder="1" applyAlignment="1" applyProtection="1">
      <alignment vertical="center"/>
      <protection locked="0"/>
    </xf>
    <xf numFmtId="41" fontId="5" fillId="0" borderId="0" xfId="1" applyNumberFormat="1" applyFont="1" applyFill="1" applyBorder="1" applyAlignment="1" applyProtection="1">
      <alignment vertical="center"/>
      <protection locked="0"/>
    </xf>
    <xf numFmtId="0" fontId="6" fillId="0" borderId="0" xfId="0" applyFont="1" applyFill="1" applyBorder="1" applyAlignment="1">
      <alignment vertical="center"/>
    </xf>
    <xf numFmtId="38" fontId="5" fillId="0" borderId="5" xfId="1" applyNumberFormat="1" applyFont="1" applyFill="1" applyBorder="1" applyAlignment="1" applyProtection="1">
      <alignment vertical="center"/>
      <protection locked="0"/>
    </xf>
    <xf numFmtId="0" fontId="6" fillId="0" borderId="0" xfId="0" applyFont="1" applyFill="1" applyAlignment="1">
      <alignment vertical="center"/>
    </xf>
    <xf numFmtId="49" fontId="5" fillId="0" borderId="0" xfId="0" applyNumberFormat="1" applyFont="1" applyFill="1" applyAlignment="1">
      <alignment horizontal="center" vertical="center"/>
    </xf>
    <xf numFmtId="0" fontId="6" fillId="0" borderId="2" xfId="0" applyFont="1" applyFill="1" applyBorder="1" applyAlignment="1">
      <alignment horizontal="right" vertical="center"/>
    </xf>
    <xf numFmtId="0" fontId="5" fillId="0" borderId="3" xfId="0" applyFont="1" applyFill="1" applyBorder="1" applyAlignment="1">
      <alignment horizontal="center"/>
    </xf>
    <xf numFmtId="0" fontId="6" fillId="0" borderId="0" xfId="0" applyFont="1" applyFill="1" applyAlignment="1"/>
    <xf numFmtId="0" fontId="5" fillId="0" borderId="19" xfId="0" applyFont="1" applyFill="1" applyBorder="1" applyAlignment="1">
      <alignment horizontal="center" vertical="center"/>
    </xf>
    <xf numFmtId="0" fontId="6" fillId="0" borderId="6" xfId="0" applyFont="1" applyFill="1" applyBorder="1" applyAlignment="1">
      <alignment horizontal="center" vertical="center"/>
    </xf>
    <xf numFmtId="49" fontId="5" fillId="0" borderId="9" xfId="0" applyNumberFormat="1" applyFont="1" applyFill="1" applyBorder="1" applyAlignment="1">
      <alignment horizontal="right" vertical="center"/>
    </xf>
    <xf numFmtId="178" fontId="5" fillId="0" borderId="5" xfId="0" applyNumberFormat="1" applyFont="1" applyFill="1" applyBorder="1" applyAlignment="1" applyProtection="1">
      <alignment vertical="center"/>
    </xf>
    <xf numFmtId="178" fontId="5" fillId="0" borderId="0" xfId="0" applyNumberFormat="1" applyFont="1" applyFill="1" applyBorder="1" applyAlignment="1" applyProtection="1">
      <alignment vertical="center"/>
    </xf>
    <xf numFmtId="49" fontId="5" fillId="0" borderId="0" xfId="0" applyNumberFormat="1" applyFont="1" applyFill="1" applyBorder="1" applyAlignment="1">
      <alignment horizontal="center" vertical="center"/>
    </xf>
    <xf numFmtId="49" fontId="5" fillId="0" borderId="14" xfId="0" applyNumberFormat="1" applyFont="1" applyFill="1" applyBorder="1" applyAlignment="1">
      <alignment horizontal="right" vertical="center"/>
    </xf>
    <xf numFmtId="38" fontId="5" fillId="0" borderId="5" xfId="1" applyFont="1" applyFill="1" applyBorder="1" applyAlignment="1" applyProtection="1">
      <alignment vertical="center"/>
    </xf>
    <xf numFmtId="38" fontId="5" fillId="0" borderId="5" xfId="1" applyNumberFormat="1" applyFont="1" applyFill="1" applyBorder="1" applyAlignment="1" applyProtection="1">
      <alignment vertical="center"/>
    </xf>
    <xf numFmtId="38" fontId="5" fillId="0" borderId="5" xfId="0" applyNumberFormat="1" applyFont="1" applyFill="1" applyBorder="1" applyAlignment="1" applyProtection="1">
      <alignment vertical="center"/>
    </xf>
    <xf numFmtId="41" fontId="5" fillId="0" borderId="14" xfId="1" applyNumberFormat="1" applyFont="1" applyFill="1" applyBorder="1" applyAlignment="1" applyProtection="1">
      <alignment vertical="center"/>
      <protection locked="0"/>
    </xf>
    <xf numFmtId="49" fontId="5" fillId="0" borderId="2" xfId="0" applyNumberFormat="1" applyFont="1" applyFill="1" applyBorder="1" applyAlignment="1">
      <alignment horizontal="right" vertical="center"/>
    </xf>
    <xf numFmtId="38" fontId="5" fillId="0" borderId="11" xfId="1" applyNumberFormat="1" applyFont="1" applyFill="1" applyBorder="1" applyAlignment="1" applyProtection="1">
      <alignment vertical="center"/>
      <protection locked="0"/>
    </xf>
    <xf numFmtId="37" fontId="5" fillId="0" borderId="2" xfId="1" applyNumberFormat="1" applyFont="1" applyFill="1" applyBorder="1" applyAlignment="1" applyProtection="1">
      <alignment vertical="center"/>
      <protection locked="0"/>
    </xf>
    <xf numFmtId="41" fontId="5" fillId="0" borderId="2" xfId="1" applyNumberFormat="1" applyFont="1" applyFill="1" applyBorder="1" applyAlignment="1" applyProtection="1">
      <alignment vertical="center"/>
      <protection locked="0"/>
    </xf>
    <xf numFmtId="41" fontId="5" fillId="0" borderId="16" xfId="1" applyNumberFormat="1" applyFont="1" applyFill="1" applyBorder="1" applyAlignment="1" applyProtection="1">
      <alignment vertical="center"/>
      <protection locked="0"/>
    </xf>
    <xf numFmtId="49" fontId="5" fillId="0" borderId="7" xfId="0" applyNumberFormat="1" applyFont="1" applyFill="1" applyBorder="1" applyAlignment="1"/>
    <xf numFmtId="0" fontId="5" fillId="0" borderId="0" xfId="0" applyFont="1" applyFill="1" applyBorder="1" applyAlignment="1">
      <alignment vertical="center"/>
    </xf>
    <xf numFmtId="49" fontId="5" fillId="0" borderId="0" xfId="0" applyNumberFormat="1" applyFont="1" applyFill="1" applyBorder="1" applyAlignment="1">
      <alignment horizontal="left"/>
    </xf>
    <xf numFmtId="38" fontId="5" fillId="0" borderId="0" xfId="0" applyNumberFormat="1" applyFont="1" applyFill="1" applyBorder="1" applyAlignment="1">
      <alignment horizontal="left"/>
    </xf>
    <xf numFmtId="0" fontId="5" fillId="0" borderId="0" xfId="0" applyFont="1" applyFill="1" applyBorder="1" applyAlignment="1">
      <alignment horizontal="right"/>
    </xf>
    <xf numFmtId="0" fontId="5" fillId="0" borderId="0" xfId="0" applyFont="1" applyFill="1" applyAlignment="1"/>
    <xf numFmtId="49" fontId="5" fillId="0" borderId="0" xfId="0" applyNumberFormat="1" applyFont="1" applyFill="1" applyAlignment="1">
      <alignment vertical="center"/>
    </xf>
    <xf numFmtId="38" fontId="5" fillId="0" borderId="0" xfId="0" applyNumberFormat="1" applyFont="1" applyFill="1" applyBorder="1" applyAlignment="1"/>
    <xf numFmtId="49" fontId="5" fillId="0" borderId="0" xfId="0" applyNumberFormat="1" applyFont="1" applyFill="1" applyBorder="1" applyAlignment="1"/>
    <xf numFmtId="38" fontId="5" fillId="0" borderId="0" xfId="0" applyNumberFormat="1" applyFont="1" applyFill="1" applyBorder="1" applyAlignment="1">
      <alignment shrinkToFit="1"/>
    </xf>
    <xf numFmtId="0" fontId="16" fillId="0" borderId="0" xfId="0" applyFont="1" applyFill="1" applyAlignment="1"/>
    <xf numFmtId="0" fontId="17" fillId="0" borderId="0" xfId="0" applyFont="1" applyFill="1" applyBorder="1" applyAlignment="1"/>
    <xf numFmtId="49" fontId="5" fillId="0" borderId="0" xfId="0" applyNumberFormat="1" applyFont="1" applyFill="1" applyAlignment="1"/>
    <xf numFmtId="0" fontId="17" fillId="0" borderId="0" xfId="0" applyFont="1" applyFill="1" applyAlignment="1"/>
    <xf numFmtId="0" fontId="11" fillId="0" borderId="0" xfId="0" applyFont="1" applyFill="1" applyAlignment="1">
      <alignment vertical="center" shrinkToFit="1"/>
    </xf>
    <xf numFmtId="0" fontId="5" fillId="0" borderId="0" xfId="0" applyFont="1" applyFill="1" applyAlignment="1">
      <alignment vertical="center" shrinkToFit="1"/>
    </xf>
    <xf numFmtId="0" fontId="6" fillId="0" borderId="0" xfId="0" applyFont="1" applyFill="1" applyAlignment="1">
      <alignment vertical="center" shrinkToFit="1"/>
    </xf>
    <xf numFmtId="0" fontId="11" fillId="0" borderId="0" xfId="0" applyFont="1" applyFill="1" applyAlignment="1">
      <alignment vertical="center"/>
    </xf>
    <xf numFmtId="0" fontId="5" fillId="0" borderId="0" xfId="0" applyFont="1" applyFill="1" applyAlignment="1">
      <alignment vertical="center"/>
    </xf>
    <xf numFmtId="0" fontId="5" fillId="0" borderId="5" xfId="3" applyFont="1" applyFill="1" applyBorder="1" applyAlignment="1">
      <alignment horizontal="center" vertical="center" wrapText="1"/>
    </xf>
    <xf numFmtId="0" fontId="5" fillId="0" borderId="20"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9" xfId="0" applyFont="1" applyFill="1" applyBorder="1" applyAlignment="1">
      <alignment horizontal="center"/>
    </xf>
    <xf numFmtId="0" fontId="5" fillId="0" borderId="20" xfId="0" applyFont="1" applyFill="1" applyBorder="1" applyAlignment="1">
      <alignment horizontal="center"/>
    </xf>
    <xf numFmtId="0" fontId="5" fillId="0" borderId="14" xfId="0" applyFont="1" applyFill="1" applyBorder="1" applyAlignment="1">
      <alignment horizontal="center"/>
    </xf>
    <xf numFmtId="0" fontId="5" fillId="0" borderId="1" xfId="0" applyFont="1" applyFill="1" applyBorder="1" applyAlignment="1">
      <alignment horizontal="center" vertical="top"/>
    </xf>
    <xf numFmtId="0" fontId="5" fillId="0" borderId="21" xfId="0" applyFont="1" applyFill="1" applyBorder="1" applyAlignment="1">
      <alignment horizontal="center" vertical="top"/>
    </xf>
    <xf numFmtId="0" fontId="5" fillId="0" borderId="12" xfId="0" applyFont="1" applyFill="1" applyBorder="1" applyAlignment="1">
      <alignment horizontal="center" vertical="top"/>
    </xf>
    <xf numFmtId="38" fontId="5" fillId="0" borderId="5" xfId="5" applyFont="1" applyFill="1" applyBorder="1" applyAlignment="1" applyProtection="1">
      <alignment vertical="center"/>
    </xf>
    <xf numFmtId="38" fontId="5" fillId="0" borderId="0" xfId="5" applyFont="1" applyFill="1" applyBorder="1" applyAlignment="1" applyProtection="1">
      <alignment vertical="center"/>
    </xf>
    <xf numFmtId="38" fontId="5" fillId="0" borderId="0" xfId="5" applyFont="1" applyFill="1" applyBorder="1" applyAlignment="1" applyProtection="1">
      <alignment horizontal="right" vertical="center"/>
    </xf>
    <xf numFmtId="0" fontId="5" fillId="0" borderId="0" xfId="0" applyFont="1" applyFill="1" applyAlignment="1">
      <alignment horizontal="right" vertical="center"/>
    </xf>
    <xf numFmtId="38" fontId="5" fillId="0" borderId="11" xfId="5" applyFont="1" applyFill="1" applyBorder="1" applyAlignment="1" applyProtection="1">
      <alignment vertical="center"/>
    </xf>
    <xf numFmtId="0" fontId="5" fillId="0" borderId="7" xfId="0" applyFont="1" applyFill="1" applyBorder="1" applyAlignment="1">
      <alignment horizontal="right"/>
    </xf>
    <xf numFmtId="0" fontId="5" fillId="0" borderId="7" xfId="0" applyFont="1" applyFill="1" applyBorder="1" applyAlignment="1">
      <alignment horizontal="left"/>
    </xf>
    <xf numFmtId="0" fontId="6" fillId="0" borderId="4"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3" fontId="5" fillId="0" borderId="0" xfId="0" applyNumberFormat="1" applyFont="1" applyFill="1" applyAlignment="1">
      <alignment vertical="center"/>
    </xf>
    <xf numFmtId="185" fontId="5" fillId="0" borderId="0" xfId="1" applyNumberFormat="1" applyFont="1" applyFill="1" applyAlignment="1" applyProtection="1">
      <alignment horizontal="right" vertical="center"/>
    </xf>
    <xf numFmtId="183" fontId="5" fillId="0" borderId="0" xfId="0" applyNumberFormat="1" applyFont="1" applyFill="1" applyAlignment="1">
      <alignment vertical="center"/>
    </xf>
    <xf numFmtId="182" fontId="5" fillId="0" borderId="0" xfId="0" applyNumberFormat="1" applyFont="1" applyFill="1" applyAlignment="1" applyProtection="1">
      <alignment horizontal="right" vertical="center"/>
      <protection locked="0"/>
    </xf>
    <xf numFmtId="182" fontId="5" fillId="0" borderId="0" xfId="0" applyNumberFormat="1" applyFont="1" applyFill="1" applyBorder="1" applyAlignment="1" applyProtection="1">
      <alignment horizontal="right" vertical="center"/>
    </xf>
    <xf numFmtId="183" fontId="5" fillId="0" borderId="0" xfId="0" applyNumberFormat="1" applyFont="1" applyFill="1" applyAlignment="1" applyProtection="1">
      <alignment vertical="center"/>
    </xf>
    <xf numFmtId="185" fontId="5" fillId="0" borderId="2" xfId="1" applyNumberFormat="1" applyFont="1" applyFill="1" applyBorder="1" applyAlignment="1" applyProtection="1">
      <alignment horizontal="right" vertical="center"/>
    </xf>
    <xf numFmtId="183" fontId="5" fillId="0" borderId="2" xfId="0" applyNumberFormat="1" applyFont="1" applyFill="1" applyBorder="1" applyAlignment="1" applyProtection="1">
      <alignment vertical="center"/>
    </xf>
    <xf numFmtId="178" fontId="5" fillId="0" borderId="0" xfId="0" applyNumberFormat="1" applyFont="1" applyFill="1" applyAlignment="1" applyProtection="1">
      <alignment horizontal="right" vertical="center"/>
      <protection locked="0"/>
    </xf>
    <xf numFmtId="185" fontId="5" fillId="0" borderId="0" xfId="0" applyNumberFormat="1" applyFont="1" applyFill="1" applyAlignment="1" applyProtection="1">
      <alignment horizontal="right" vertical="center"/>
      <protection locked="0"/>
    </xf>
    <xf numFmtId="177" fontId="5" fillId="0" borderId="0" xfId="0" applyNumberFormat="1" applyFont="1" applyFill="1" applyAlignment="1" applyProtection="1">
      <alignment horizontal="right" vertical="center"/>
      <protection locked="0"/>
    </xf>
    <xf numFmtId="180" fontId="5" fillId="0" borderId="0" xfId="0" applyNumberFormat="1" applyFont="1" applyFill="1" applyAlignment="1" applyProtection="1">
      <alignment horizontal="right" vertical="center"/>
    </xf>
    <xf numFmtId="178" fontId="5" fillId="0" borderId="0" xfId="0" applyNumberFormat="1" applyFont="1" applyFill="1" applyBorder="1" applyAlignment="1" applyProtection="1">
      <alignment horizontal="right" vertical="center"/>
    </xf>
    <xf numFmtId="178" fontId="5" fillId="0" borderId="2" xfId="0" applyNumberFormat="1" applyFont="1" applyFill="1" applyBorder="1" applyAlignment="1" applyProtection="1">
      <alignment horizontal="right" vertical="center"/>
      <protection locked="0"/>
    </xf>
    <xf numFmtId="177" fontId="5" fillId="0" borderId="2" xfId="0" applyNumberFormat="1" applyFont="1" applyFill="1" applyBorder="1" applyAlignment="1" applyProtection="1">
      <alignment horizontal="right" vertical="center"/>
      <protection locked="0"/>
    </xf>
    <xf numFmtId="180" fontId="5" fillId="0" borderId="2" xfId="0" applyNumberFormat="1" applyFont="1" applyFill="1" applyBorder="1" applyAlignment="1" applyProtection="1">
      <alignment horizontal="right" vertical="center"/>
    </xf>
    <xf numFmtId="178" fontId="5" fillId="0" borderId="5" xfId="0" applyNumberFormat="1" applyFont="1" applyFill="1" applyBorder="1" applyAlignment="1" applyProtection="1">
      <alignment vertical="center"/>
      <protection locked="0"/>
    </xf>
    <xf numFmtId="178" fontId="5" fillId="0" borderId="0" xfId="0" applyNumberFormat="1" applyFont="1" applyFill="1" applyBorder="1" applyAlignment="1" applyProtection="1">
      <alignment horizontal="right" vertical="center"/>
      <protection locked="0"/>
    </xf>
    <xf numFmtId="180" fontId="5" fillId="0" borderId="0" xfId="0" applyNumberFormat="1" applyFont="1" applyFill="1" applyBorder="1" applyAlignment="1" applyProtection="1">
      <alignment horizontal="right" vertical="center"/>
    </xf>
    <xf numFmtId="178" fontId="5" fillId="0" borderId="0" xfId="1" applyNumberFormat="1" applyFont="1" applyFill="1" applyBorder="1" applyAlignment="1" applyProtection="1">
      <alignment vertical="center"/>
      <protection locked="0"/>
    </xf>
    <xf numFmtId="178" fontId="5" fillId="0" borderId="0" xfId="0" applyNumberFormat="1" applyFont="1" applyFill="1" applyBorder="1" applyAlignment="1" applyProtection="1">
      <alignment vertical="center"/>
      <protection locked="0"/>
    </xf>
    <xf numFmtId="178" fontId="5" fillId="0" borderId="2" xfId="0" applyNumberFormat="1" applyFont="1" applyFill="1" applyBorder="1" applyAlignment="1">
      <alignment vertical="center"/>
    </xf>
    <xf numFmtId="0" fontId="0" fillId="0" borderId="0" xfId="0" applyFill="1"/>
    <xf numFmtId="0" fontId="5" fillId="0" borderId="0" xfId="0" applyFont="1" applyFill="1" applyAlignment="1">
      <alignment horizontal="left" vertical="center"/>
    </xf>
    <xf numFmtId="0" fontId="17" fillId="0" borderId="0" xfId="0" applyFont="1" applyFill="1" applyAlignment="1">
      <alignment horizontal="left" vertical="center"/>
    </xf>
    <xf numFmtId="41" fontId="5" fillId="0" borderId="5" xfId="0" applyNumberFormat="1" applyFont="1" applyFill="1" applyBorder="1" applyAlignment="1">
      <alignment vertical="center"/>
    </xf>
    <xf numFmtId="41" fontId="5" fillId="0" borderId="5" xfId="0" applyNumberFormat="1" applyFont="1" applyFill="1" applyBorder="1"/>
    <xf numFmtId="41" fontId="5" fillId="0" borderId="11" xfId="0" applyNumberFormat="1" applyFont="1" applyFill="1" applyBorder="1" applyAlignment="1">
      <alignment vertical="center"/>
    </xf>
    <xf numFmtId="41" fontId="22" fillId="0" borderId="2" xfId="0" applyNumberFormat="1" applyFont="1" applyFill="1" applyBorder="1" applyAlignment="1">
      <alignment vertical="center"/>
    </xf>
    <xf numFmtId="41" fontId="22" fillId="0" borderId="2" xfId="0" applyNumberFormat="1" applyFont="1" applyFill="1" applyBorder="1" applyAlignment="1"/>
    <xf numFmtId="0" fontId="0" fillId="0" borderId="0" xfId="0" applyFill="1" applyBorder="1" applyAlignment="1">
      <alignment horizontal="left"/>
    </xf>
    <xf numFmtId="178" fontId="5" fillId="0" borderId="0" xfId="0" applyNumberFormat="1" applyFont="1" applyFill="1" applyBorder="1" applyAlignment="1">
      <alignment horizontal="right" vertical="center"/>
    </xf>
    <xf numFmtId="0" fontId="5" fillId="0" borderId="0" xfId="0" applyFont="1" applyFill="1"/>
    <xf numFmtId="0" fontId="5" fillId="0" borderId="0" xfId="0" applyFont="1" applyFill="1" applyAlignment="1">
      <alignment horizontal="right"/>
    </xf>
    <xf numFmtId="41" fontId="5" fillId="0" borderId="5" xfId="0" applyNumberFormat="1" applyFont="1" applyFill="1" applyBorder="1" applyAlignment="1">
      <alignment horizontal="right" vertical="center"/>
    </xf>
    <xf numFmtId="41" fontId="5" fillId="0" borderId="0" xfId="0" applyNumberFormat="1" applyFont="1" applyFill="1" applyBorder="1" applyAlignment="1" applyProtection="1">
      <alignment vertical="center"/>
    </xf>
    <xf numFmtId="41" fontId="5" fillId="0" borderId="2" xfId="0" applyNumberFormat="1" applyFont="1" applyFill="1" applyBorder="1"/>
    <xf numFmtId="41" fontId="5" fillId="0" borderId="0" xfId="0" applyNumberFormat="1" applyFont="1" applyFill="1" applyBorder="1" applyAlignment="1" applyProtection="1">
      <alignment horizontal="right" vertical="center"/>
    </xf>
    <xf numFmtId="41" fontId="5" fillId="0" borderId="0" xfId="0" applyNumberFormat="1" applyFont="1" applyFill="1" applyBorder="1" applyAlignment="1">
      <alignment horizontal="right" vertical="center"/>
    </xf>
    <xf numFmtId="41" fontId="5" fillId="0" borderId="11" xfId="0" applyNumberFormat="1" applyFont="1" applyFill="1" applyBorder="1" applyAlignment="1" applyProtection="1">
      <alignment horizontal="right" vertical="center"/>
    </xf>
    <xf numFmtId="41" fontId="5" fillId="0" borderId="2" xfId="0" applyNumberFormat="1" applyFont="1" applyFill="1" applyBorder="1" applyAlignment="1" applyProtection="1">
      <alignment horizontal="right" vertical="center"/>
    </xf>
    <xf numFmtId="178" fontId="5" fillId="0" borderId="17" xfId="1" applyNumberFormat="1" applyFont="1" applyFill="1" applyBorder="1" applyAlignment="1" applyProtection="1">
      <alignment horizontal="center" vertical="center"/>
    </xf>
    <xf numFmtId="178" fontId="5" fillId="0" borderId="13" xfId="1" applyNumberFormat="1" applyFont="1" applyFill="1" applyBorder="1" applyAlignment="1" applyProtection="1">
      <alignment horizontal="center" vertical="center"/>
    </xf>
    <xf numFmtId="178" fontId="5" fillId="0" borderId="0" xfId="1" applyNumberFormat="1" applyFont="1" applyFill="1" applyAlignment="1" applyProtection="1">
      <alignment vertical="center"/>
    </xf>
    <xf numFmtId="178" fontId="5" fillId="0" borderId="0" xfId="1" applyNumberFormat="1" applyFont="1" applyFill="1" applyAlignment="1" applyProtection="1">
      <alignment horizontal="right" vertical="center"/>
      <protection locked="0"/>
    </xf>
    <xf numFmtId="178" fontId="5" fillId="0" borderId="0" xfId="1" applyNumberFormat="1" applyFont="1" applyFill="1" applyAlignment="1" applyProtection="1">
      <alignment vertical="center"/>
      <protection locked="0"/>
    </xf>
    <xf numFmtId="41" fontId="5" fillId="0" borderId="5" xfId="1" applyNumberFormat="1" applyFont="1" applyFill="1" applyBorder="1" applyAlignment="1" applyProtection="1">
      <alignment vertical="center"/>
    </xf>
    <xf numFmtId="41" fontId="5" fillId="0" borderId="0" xfId="1" applyNumberFormat="1" applyFont="1" applyFill="1" applyAlignment="1" applyProtection="1">
      <alignment vertical="center"/>
      <protection locked="0"/>
    </xf>
    <xf numFmtId="41" fontId="5" fillId="0" borderId="0" xfId="1" applyNumberFormat="1" applyFont="1" applyFill="1" applyAlignment="1">
      <alignment vertical="center"/>
    </xf>
    <xf numFmtId="41" fontId="5" fillId="0" borderId="5" xfId="1" applyNumberFormat="1" applyFont="1" applyFill="1" applyBorder="1" applyAlignment="1">
      <alignment vertical="center"/>
    </xf>
    <xf numFmtId="41" fontId="21" fillId="0" borderId="0" xfId="2" applyNumberFormat="1" applyFont="1" applyFill="1" applyAlignment="1" applyProtection="1">
      <alignment horizontal="right" vertical="center"/>
      <protection locked="0"/>
    </xf>
    <xf numFmtId="41" fontId="21" fillId="0" borderId="0" xfId="2" applyNumberFormat="1" applyFont="1" applyFill="1" applyAlignment="1" applyProtection="1">
      <alignment vertical="center"/>
      <protection locked="0"/>
    </xf>
    <xf numFmtId="41" fontId="21" fillId="0" borderId="0" xfId="2" applyNumberFormat="1" applyFont="1" applyFill="1" applyAlignment="1">
      <alignment vertical="center"/>
    </xf>
    <xf numFmtId="178" fontId="5" fillId="0" borderId="5" xfId="1" applyNumberFormat="1" applyFont="1" applyFill="1" applyBorder="1" applyAlignment="1" applyProtection="1">
      <alignment vertical="center"/>
    </xf>
    <xf numFmtId="0" fontId="25" fillId="0" borderId="0" xfId="0" applyFont="1" applyFill="1" applyAlignment="1">
      <alignment vertical="center"/>
    </xf>
    <xf numFmtId="0" fontId="24" fillId="0" borderId="0" xfId="0" applyFont="1" applyFill="1" applyAlignment="1">
      <alignment horizontal="right" vertical="center"/>
    </xf>
    <xf numFmtId="0" fontId="33" fillId="0" borderId="0" xfId="0" applyFont="1" applyFill="1" applyAlignment="1">
      <alignment horizontal="left" vertical="center"/>
    </xf>
    <xf numFmtId="0" fontId="24" fillId="0" borderId="0" xfId="0" applyFont="1" applyFill="1" applyAlignment="1">
      <alignment vertical="center"/>
    </xf>
    <xf numFmtId="0" fontId="26" fillId="0" borderId="0" xfId="0" applyFont="1" applyFill="1" applyAlignment="1">
      <alignment vertical="center"/>
    </xf>
    <xf numFmtId="0" fontId="26" fillId="0" borderId="0" xfId="0" applyFont="1" applyFill="1" applyBorder="1" applyAlignment="1">
      <alignment vertical="center"/>
    </xf>
    <xf numFmtId="0" fontId="21" fillId="0" borderId="0" xfId="0" applyFont="1" applyFill="1" applyBorder="1" applyAlignment="1">
      <alignment vertical="center"/>
    </xf>
    <xf numFmtId="0" fontId="25" fillId="0" borderId="0" xfId="0" applyFont="1" applyFill="1" applyBorder="1" applyAlignment="1">
      <alignment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xf>
    <xf numFmtId="0" fontId="26" fillId="0" borderId="24" xfId="0" applyFont="1" applyFill="1" applyBorder="1" applyAlignment="1">
      <alignment horizontal="center"/>
    </xf>
    <xf numFmtId="0" fontId="26" fillId="0" borderId="3" xfId="0" applyFont="1" applyFill="1" applyBorder="1" applyAlignment="1">
      <alignment horizontal="center"/>
    </xf>
    <xf numFmtId="0" fontId="26" fillId="0" borderId="25" xfId="0" applyFont="1" applyFill="1" applyBorder="1" applyAlignment="1">
      <alignment horizontal="center"/>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17" xfId="0" applyFont="1" applyFill="1" applyBorder="1" applyAlignment="1">
      <alignment horizontal="center" vertical="center"/>
    </xf>
    <xf numFmtId="49" fontId="26" fillId="0" borderId="0" xfId="0" applyNumberFormat="1" applyFont="1" applyFill="1" applyBorder="1" applyAlignment="1">
      <alignment horizontal="center" vertical="center"/>
    </xf>
    <xf numFmtId="0" fontId="26" fillId="0" borderId="0" xfId="0" applyFont="1" applyFill="1" applyBorder="1" applyAlignment="1">
      <alignment horizontal="distributed" vertical="center"/>
    </xf>
    <xf numFmtId="0" fontId="26" fillId="0" borderId="14" xfId="0" applyFont="1" applyFill="1" applyBorder="1" applyAlignment="1">
      <alignment horizontal="distributed" vertical="center"/>
    </xf>
    <xf numFmtId="0" fontId="28" fillId="0" borderId="0" xfId="0" applyFont="1" applyFill="1" applyBorder="1" applyAlignment="1">
      <alignment horizontal="distributed" vertical="center"/>
    </xf>
    <xf numFmtId="0" fontId="29" fillId="0" borderId="0" xfId="0" applyFont="1" applyFill="1" applyBorder="1" applyAlignment="1">
      <alignment horizontal="distributed" vertical="center"/>
    </xf>
    <xf numFmtId="0" fontId="30" fillId="0" borderId="0" xfId="0" applyFont="1" applyFill="1" applyBorder="1" applyAlignment="1">
      <alignment horizontal="distributed" vertical="center" wrapText="1"/>
    </xf>
    <xf numFmtId="0" fontId="29" fillId="0" borderId="0" xfId="0" applyFont="1" applyFill="1" applyBorder="1" applyAlignment="1">
      <alignment horizontal="distributed" vertical="center" shrinkToFit="1"/>
    </xf>
    <xf numFmtId="0" fontId="26" fillId="0" borderId="0" xfId="0" applyFont="1" applyFill="1" applyBorder="1" applyAlignment="1">
      <alignment horizontal="distributed" vertical="center" shrinkToFit="1"/>
    </xf>
    <xf numFmtId="0" fontId="28"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horizontal="distributed" vertical="center" wrapText="1"/>
    </xf>
    <xf numFmtId="176" fontId="26" fillId="0" borderId="0" xfId="0" applyNumberFormat="1" applyFont="1" applyFill="1" applyAlignment="1">
      <alignment horizontal="right" vertical="center"/>
    </xf>
    <xf numFmtId="0" fontId="26" fillId="0" borderId="0" xfId="0" applyFont="1" applyFill="1" applyBorder="1" applyAlignment="1">
      <alignment vertical="center" shrinkToFit="1"/>
    </xf>
    <xf numFmtId="49" fontId="15" fillId="0" borderId="7" xfId="0" applyNumberFormat="1" applyFont="1" applyFill="1" applyBorder="1" applyAlignment="1"/>
    <xf numFmtId="49" fontId="26" fillId="0" borderId="7" xfId="0" applyNumberFormat="1" applyFont="1" applyFill="1" applyBorder="1" applyAlignment="1"/>
    <xf numFmtId="0" fontId="26" fillId="0" borderId="7" xfId="0" applyFont="1" applyFill="1" applyBorder="1" applyAlignment="1">
      <alignment vertical="center"/>
    </xf>
    <xf numFmtId="49" fontId="15" fillId="0" borderId="0" xfId="0" applyNumberFormat="1" applyFont="1" applyFill="1" applyBorder="1" applyAlignment="1"/>
    <xf numFmtId="0" fontId="21" fillId="0" borderId="0" xfId="0" applyFont="1" applyFill="1" applyAlignment="1">
      <alignment vertical="center"/>
    </xf>
    <xf numFmtId="49" fontId="26" fillId="0" borderId="0" xfId="0" applyNumberFormat="1" applyFont="1" applyFill="1" applyAlignment="1">
      <alignment vertical="center"/>
    </xf>
    <xf numFmtId="49" fontId="26" fillId="0" borderId="7" xfId="0" applyNumberFormat="1" applyFont="1" applyFill="1" applyBorder="1" applyAlignment="1">
      <alignment horizontal="center" vertical="center"/>
    </xf>
    <xf numFmtId="0" fontId="26" fillId="0" borderId="7" xfId="0" applyFont="1" applyFill="1" applyBorder="1" applyAlignment="1">
      <alignment horizontal="center" vertical="center"/>
    </xf>
    <xf numFmtId="0" fontId="26" fillId="0" borderId="7" xfId="0" applyFont="1" applyFill="1" applyBorder="1" applyAlignment="1">
      <alignment horizontal="distributed" vertical="center"/>
    </xf>
    <xf numFmtId="41" fontId="26" fillId="0" borderId="7" xfId="0" applyNumberFormat="1" applyFont="1" applyFill="1" applyBorder="1" applyAlignment="1">
      <alignment horizontal="right" vertical="center"/>
    </xf>
    <xf numFmtId="41" fontId="26" fillId="0" borderId="7" xfId="0" applyNumberFormat="1" applyFont="1" applyFill="1" applyBorder="1" applyAlignment="1" applyProtection="1">
      <alignment horizontal="right" vertical="center"/>
      <protection locked="0"/>
    </xf>
    <xf numFmtId="0" fontId="31" fillId="0" borderId="0" xfId="3" applyFont="1" applyFill="1"/>
    <xf numFmtId="0" fontId="21" fillId="0" borderId="0" xfId="3" applyFont="1" applyFill="1" applyAlignment="1">
      <alignment horizontal="center" vertical="center"/>
    </xf>
    <xf numFmtId="0" fontId="21" fillId="0" borderId="25" xfId="3" applyFont="1" applyFill="1" applyBorder="1" applyAlignment="1">
      <alignment horizontal="center" vertical="center" wrapText="1"/>
    </xf>
    <xf numFmtId="0" fontId="21" fillId="0" borderId="24" xfId="3" applyFont="1" applyFill="1" applyBorder="1" applyAlignment="1">
      <alignment horizontal="center"/>
    </xf>
    <xf numFmtId="0" fontId="21" fillId="0" borderId="5" xfId="3" applyFont="1" applyFill="1" applyBorder="1" applyAlignment="1">
      <alignment horizontal="center"/>
    </xf>
    <xf numFmtId="0" fontId="21" fillId="0" borderId="12" xfId="3" applyFont="1" applyFill="1" applyBorder="1" applyAlignment="1">
      <alignment horizontal="center" vertical="center"/>
    </xf>
    <xf numFmtId="0" fontId="21" fillId="0" borderId="1" xfId="3" applyFont="1" applyFill="1" applyBorder="1" applyAlignment="1">
      <alignment horizontal="center" vertical="center"/>
    </xf>
    <xf numFmtId="0" fontId="21" fillId="0" borderId="21" xfId="3" applyFont="1" applyFill="1" applyBorder="1" applyAlignment="1">
      <alignment horizontal="center" vertical="center"/>
    </xf>
    <xf numFmtId="49" fontId="21" fillId="0" borderId="0" xfId="3" applyNumberFormat="1" applyFont="1" applyFill="1" applyBorder="1" applyAlignment="1">
      <alignment horizontal="center" vertical="center"/>
    </xf>
    <xf numFmtId="0" fontId="21" fillId="0" borderId="0" xfId="3" applyFont="1" applyFill="1" applyBorder="1" applyAlignment="1">
      <alignment vertical="center"/>
    </xf>
    <xf numFmtId="0" fontId="21" fillId="0" borderId="0" xfId="3" applyFont="1" applyFill="1" applyBorder="1" applyAlignment="1">
      <alignment horizontal="distributed" vertical="center"/>
    </xf>
    <xf numFmtId="0" fontId="21" fillId="0" borderId="14" xfId="3" applyFont="1" applyFill="1" applyBorder="1" applyAlignment="1">
      <alignment horizontal="distributed" vertical="center"/>
    </xf>
    <xf numFmtId="0" fontId="21" fillId="0" borderId="0" xfId="3" applyFont="1" applyFill="1" applyBorder="1" applyAlignment="1">
      <alignment horizontal="center" vertical="center"/>
    </xf>
    <xf numFmtId="0" fontId="21" fillId="0" borderId="0" xfId="3" applyFont="1" applyFill="1" applyBorder="1" applyAlignment="1">
      <alignment horizontal="distributed" vertical="center" wrapText="1"/>
    </xf>
    <xf numFmtId="0" fontId="21" fillId="0" borderId="0" xfId="3" applyFont="1" applyFill="1" applyBorder="1" applyAlignment="1">
      <alignment horizontal="distributed" vertical="center" wrapText="1" shrinkToFit="1"/>
    </xf>
    <xf numFmtId="0" fontId="21" fillId="0" borderId="0" xfId="3" applyFont="1" applyFill="1" applyBorder="1" applyAlignment="1">
      <alignment horizontal="distributed" vertical="center" shrinkToFit="1"/>
    </xf>
    <xf numFmtId="0" fontId="5" fillId="0" borderId="0" xfId="3" applyFont="1" applyFill="1" applyBorder="1" applyAlignment="1">
      <alignment horizontal="distributed" vertical="center" shrinkToFit="1"/>
    </xf>
    <xf numFmtId="0" fontId="21" fillId="0" borderId="16" xfId="3" applyFont="1" applyFill="1" applyBorder="1" applyAlignment="1">
      <alignment horizontal="distributed" vertical="center"/>
    </xf>
    <xf numFmtId="49" fontId="32" fillId="0" borderId="7" xfId="3" applyNumberFormat="1" applyFont="1" applyFill="1" applyBorder="1" applyAlignment="1"/>
    <xf numFmtId="49" fontId="17" fillId="0" borderId="7" xfId="3" applyNumberFormat="1" applyFont="1" applyFill="1" applyBorder="1" applyAlignment="1"/>
    <xf numFmtId="0" fontId="21" fillId="0" borderId="7" xfId="3" applyFont="1" applyFill="1" applyBorder="1" applyAlignment="1">
      <alignment vertical="center"/>
    </xf>
    <xf numFmtId="49" fontId="32" fillId="0" borderId="0" xfId="3" applyNumberFormat="1" applyFont="1" applyFill="1" applyAlignment="1">
      <alignment vertical="center"/>
    </xf>
    <xf numFmtId="0" fontId="22" fillId="0" borderId="0" xfId="3" applyFont="1" applyFill="1"/>
    <xf numFmtId="49" fontId="34" fillId="0" borderId="0" xfId="3" applyNumberFormat="1" applyFont="1" applyFill="1" applyBorder="1" applyAlignment="1">
      <alignment horizontal="center" vertical="center"/>
    </xf>
    <xf numFmtId="41" fontId="21" fillId="0" borderId="7" xfId="3" applyNumberFormat="1" applyFont="1" applyFill="1" applyBorder="1" applyAlignment="1">
      <alignment vertical="center"/>
    </xf>
    <xf numFmtId="49" fontId="21" fillId="0" borderId="14" xfId="3" applyNumberFormat="1" applyFont="1" applyFill="1" applyBorder="1" applyAlignment="1">
      <alignment horizontal="distributed" vertical="center"/>
    </xf>
    <xf numFmtId="0" fontId="5" fillId="0" borderId="0" xfId="3" applyNumberFormat="1" applyFont="1" applyFill="1" applyBorder="1" applyAlignment="1">
      <alignment horizontal="distributed" vertical="center" wrapText="1"/>
    </xf>
    <xf numFmtId="0" fontId="5" fillId="0" borderId="7" xfId="0" applyFont="1" applyFill="1" applyBorder="1" applyAlignment="1"/>
    <xf numFmtId="0" fontId="5" fillId="0" borderId="12" xfId="0" applyFont="1" applyFill="1" applyBorder="1" applyAlignment="1">
      <alignment horizontal="center" vertical="center"/>
    </xf>
    <xf numFmtId="0" fontId="5" fillId="0" borderId="0" xfId="0" applyFont="1" applyFill="1" applyAlignment="1">
      <alignment vertical="center"/>
    </xf>
    <xf numFmtId="0" fontId="5" fillId="0" borderId="18" xfId="0" applyFont="1" applyFill="1" applyBorder="1" applyAlignment="1">
      <alignment horizontal="center" vertical="center"/>
    </xf>
    <xf numFmtId="0" fontId="6" fillId="0" borderId="0" xfId="0" applyFont="1" applyFill="1" applyAlignment="1">
      <alignment vertical="center"/>
    </xf>
    <xf numFmtId="0" fontId="5" fillId="0" borderId="13" xfId="0" applyFont="1" applyFill="1" applyBorder="1" applyAlignment="1">
      <alignment horizontal="center" vertical="center"/>
    </xf>
    <xf numFmtId="0" fontId="5" fillId="0" borderId="8" xfId="0" applyFont="1" applyFill="1" applyBorder="1" applyAlignment="1">
      <alignment horizontal="center" vertical="center"/>
    </xf>
    <xf numFmtId="41" fontId="5" fillId="0" borderId="0" xfId="1" applyNumberFormat="1" applyFont="1" applyFill="1" applyAlignment="1">
      <alignment horizontal="right" vertical="center"/>
    </xf>
    <xf numFmtId="0" fontId="5" fillId="0" borderId="10" xfId="0" applyFont="1" applyFill="1" applyBorder="1" applyAlignment="1">
      <alignment horizontal="right" vertical="center"/>
    </xf>
    <xf numFmtId="41" fontId="5" fillId="0" borderId="0" xfId="1" applyNumberFormat="1" applyFont="1" applyFill="1" applyBorder="1" applyAlignment="1" applyProtection="1">
      <alignment horizontal="right" vertical="center"/>
      <protection locked="0"/>
    </xf>
    <xf numFmtId="49" fontId="5" fillId="0" borderId="16" xfId="0" applyNumberFormat="1" applyFont="1" applyFill="1" applyBorder="1" applyAlignment="1">
      <alignment horizontal="right" vertical="center"/>
    </xf>
    <xf numFmtId="0" fontId="0" fillId="0" borderId="7" xfId="0" applyFill="1" applyBorder="1" applyAlignment="1"/>
    <xf numFmtId="0" fontId="9" fillId="0" borderId="0" xfId="0" applyFont="1" applyFill="1" applyAlignment="1">
      <alignment horizontal="left" vertical="center"/>
    </xf>
    <xf numFmtId="0" fontId="0" fillId="0" borderId="0" xfId="0" applyFill="1" applyAlignment="1"/>
    <xf numFmtId="187" fontId="5" fillId="0" borderId="0" xfId="1" applyNumberFormat="1" applyFont="1" applyBorder="1" applyAlignment="1">
      <alignment horizontal="right" vertical="center"/>
    </xf>
    <xf numFmtId="49" fontId="5" fillId="0" borderId="14" xfId="0" applyNumberFormat="1" applyFont="1" applyBorder="1" applyAlignment="1">
      <alignment horizontal="right" vertical="center"/>
    </xf>
    <xf numFmtId="188" fontId="5" fillId="0" borderId="0" xfId="1" applyNumberFormat="1" applyFont="1" applyBorder="1" applyAlignment="1">
      <alignment vertical="center"/>
    </xf>
    <xf numFmtId="188" fontId="5" fillId="0" borderId="0" xfId="0" applyNumberFormat="1" applyFont="1" applyFill="1" applyAlignment="1">
      <alignment vertical="center"/>
    </xf>
    <xf numFmtId="188" fontId="5" fillId="0" borderId="0" xfId="0" applyNumberFormat="1" applyFont="1" applyFill="1" applyBorder="1" applyAlignment="1">
      <alignment vertical="center"/>
    </xf>
    <xf numFmtId="189" fontId="5" fillId="0" borderId="0" xfId="0" applyNumberFormat="1" applyFont="1" applyFill="1" applyAlignment="1">
      <alignment vertical="center"/>
    </xf>
    <xf numFmtId="49" fontId="5" fillId="0" borderId="0" xfId="0" applyNumberFormat="1" applyFont="1" applyFill="1" applyAlignment="1">
      <alignment horizontal="right" vertical="center"/>
    </xf>
    <xf numFmtId="189" fontId="5" fillId="0" borderId="0" xfId="1" applyNumberFormat="1" applyFont="1" applyBorder="1" applyAlignment="1">
      <alignment horizontal="right" vertical="center"/>
    </xf>
    <xf numFmtId="0" fontId="7" fillId="0" borderId="0" xfId="0" applyFont="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center" vertical="center"/>
    </xf>
    <xf numFmtId="0" fontId="5" fillId="0" borderId="7" xfId="0" applyFont="1" applyFill="1" applyBorder="1" applyAlignment="1"/>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right" vertical="center"/>
    </xf>
    <xf numFmtId="0" fontId="5" fillId="0" borderId="3" xfId="0" applyFont="1" applyFill="1" applyBorder="1" applyAlignment="1">
      <alignment horizontal="center" vertical="center"/>
    </xf>
    <xf numFmtId="0" fontId="0" fillId="0" borderId="7" xfId="0" applyFont="1" applyFill="1" applyBorder="1" applyAlignment="1"/>
    <xf numFmtId="0" fontId="0" fillId="0" borderId="4" xfId="0" applyFont="1" applyFill="1" applyBorder="1" applyAlignment="1"/>
    <xf numFmtId="0" fontId="0" fillId="0" borderId="6" xfId="0" applyFont="1" applyFill="1" applyBorder="1" applyAlignment="1"/>
    <xf numFmtId="0" fontId="0" fillId="0" borderId="1" xfId="0" applyFont="1" applyFill="1" applyBorder="1" applyAlignment="1"/>
    <xf numFmtId="0" fontId="0" fillId="0" borderId="12" xfId="0" applyFont="1" applyFill="1" applyBorder="1" applyAlignment="1"/>
    <xf numFmtId="0" fontId="5" fillId="0" borderId="12" xfId="0" applyFont="1" applyFill="1" applyBorder="1" applyAlignment="1">
      <alignment horizontal="center" vertical="center"/>
    </xf>
    <xf numFmtId="0" fontId="5" fillId="0" borderId="20" xfId="0" applyFont="1" applyFill="1" applyBorder="1" applyAlignment="1">
      <alignment horizontal="center" vertical="center"/>
    </xf>
    <xf numFmtId="0" fontId="0" fillId="0" borderId="21" xfId="0" applyFont="1" applyFill="1" applyBorder="1" applyAlignment="1"/>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Alignment="1">
      <alignment vertical="center"/>
    </xf>
    <xf numFmtId="0" fontId="8" fillId="0" borderId="0" xfId="0" applyFont="1" applyFill="1" applyAlignment="1">
      <alignment horizontal="right"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7" xfId="0" applyFont="1" applyFill="1" applyBorder="1" applyAlignment="1">
      <alignment horizontal="distributed" vertical="center" wrapText="1" justifyLastLine="1"/>
    </xf>
    <xf numFmtId="0" fontId="5" fillId="0" borderId="4" xfId="0" applyFont="1" applyFill="1" applyBorder="1" applyAlignment="1">
      <alignment horizontal="distributed" vertical="center" wrapText="1" justifyLastLine="1"/>
    </xf>
    <xf numFmtId="0" fontId="5" fillId="0" borderId="5" xfId="0" applyFont="1" applyFill="1" applyBorder="1" applyAlignment="1">
      <alignment horizontal="distributed" vertical="center" wrapText="1" justifyLastLine="1"/>
    </xf>
    <xf numFmtId="0" fontId="5" fillId="0" borderId="0" xfId="0" applyFont="1" applyFill="1" applyBorder="1" applyAlignment="1">
      <alignment horizontal="distributed" vertical="center" wrapText="1" justifyLastLine="1"/>
    </xf>
    <xf numFmtId="0" fontId="5" fillId="0" borderId="14" xfId="0" applyFont="1" applyFill="1" applyBorder="1" applyAlignment="1">
      <alignment horizontal="distributed" vertical="center" wrapText="1" justifyLastLine="1"/>
    </xf>
    <xf numFmtId="0" fontId="5" fillId="0" borderId="6" xfId="0" applyFont="1" applyFill="1" applyBorder="1" applyAlignment="1">
      <alignment horizontal="distributed" vertical="center" wrapText="1" justifyLastLine="1"/>
    </xf>
    <xf numFmtId="0" fontId="5" fillId="0" borderId="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wrapText="1" justifyLastLine="1"/>
    </xf>
    <xf numFmtId="0" fontId="5" fillId="0" borderId="18" xfId="0" applyFont="1" applyFill="1" applyBorder="1" applyAlignment="1">
      <alignment horizontal="distributed" vertical="center" indent="7"/>
    </xf>
    <xf numFmtId="0" fontId="5" fillId="0" borderId="26" xfId="0" applyFont="1" applyFill="1" applyBorder="1" applyAlignment="1">
      <alignment horizontal="distributed" vertical="center" indent="7"/>
    </xf>
    <xf numFmtId="0" fontId="5" fillId="0" borderId="19"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5" xfId="0" applyFont="1" applyFill="1" applyBorder="1" applyAlignment="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5" fillId="0" borderId="11" xfId="0" applyFont="1" applyFill="1" applyBorder="1" applyAlignment="1">
      <alignment vertical="center"/>
    </xf>
    <xf numFmtId="0" fontId="0" fillId="0" borderId="2" xfId="0" applyFill="1" applyBorder="1" applyAlignment="1">
      <alignment vertical="center"/>
    </xf>
    <xf numFmtId="0" fontId="8" fillId="0" borderId="0" xfId="0" applyFont="1" applyFill="1" applyAlignment="1">
      <alignment horizontal="center" vertical="center"/>
    </xf>
    <xf numFmtId="3" fontId="5" fillId="0" borderId="5"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1" xfId="0" applyNumberFormat="1" applyFont="1" applyFill="1" applyBorder="1" applyAlignment="1">
      <alignment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5" fillId="0" borderId="7" xfId="0" applyFont="1" applyFill="1" applyBorder="1" applyAlignment="1">
      <alignment horizontal="center" vertical="center" wrapText="1" shrinkToFit="1"/>
    </xf>
    <xf numFmtId="0" fontId="0" fillId="0" borderId="0" xfId="0" applyFill="1" applyAlignment="1">
      <alignment horizontal="center" vertical="center" wrapText="1" shrinkToFit="1"/>
    </xf>
    <xf numFmtId="0" fontId="0" fillId="0" borderId="1" xfId="0" applyFill="1" applyBorder="1" applyAlignment="1">
      <alignment horizontal="center" vertical="center" wrapText="1" shrinkToFit="1"/>
    </xf>
    <xf numFmtId="0" fontId="5" fillId="0" borderId="7"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0" fillId="0" borderId="21" xfId="0" applyFill="1" applyBorder="1" applyAlignment="1">
      <alignment horizontal="center" vertical="center"/>
    </xf>
    <xf numFmtId="41" fontId="5" fillId="0" borderId="18" xfId="0" applyNumberFormat="1" applyFont="1" applyFill="1" applyBorder="1" applyAlignment="1">
      <alignment horizontal="center" vertical="center"/>
    </xf>
    <xf numFmtId="41" fontId="0" fillId="0" borderId="26" xfId="0" applyNumberFormat="1" applyFill="1" applyBorder="1" applyAlignment="1"/>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0" xfId="0" applyFill="1" applyBorder="1"/>
    <xf numFmtId="0" fontId="0" fillId="0" borderId="26" xfId="0" applyFill="1" applyBorder="1"/>
    <xf numFmtId="0" fontId="0" fillId="0" borderId="26" xfId="0" applyFill="1" applyBorder="1" applyAlignment="1"/>
    <xf numFmtId="0" fontId="8" fillId="0" borderId="0" xfId="0" applyFont="1" applyFill="1" applyAlignment="1">
      <alignment vertical="center"/>
    </xf>
    <xf numFmtId="0" fontId="5" fillId="0" borderId="0" xfId="0" applyFont="1" applyFill="1" applyBorder="1" applyAlignment="1">
      <alignment horizontal="right" vertical="center"/>
    </xf>
    <xf numFmtId="49" fontId="5" fillId="0" borderId="7" xfId="0" applyNumberFormat="1" applyFont="1" applyFill="1" applyBorder="1" applyAlignment="1">
      <alignment horizontal="center" vertical="center"/>
    </xf>
    <xf numFmtId="49" fontId="6" fillId="0" borderId="0" xfId="0" applyNumberFormat="1" applyFont="1" applyFill="1"/>
    <xf numFmtId="49" fontId="6" fillId="0" borderId="0" xfId="0" applyNumberFormat="1" applyFont="1" applyFill="1" applyBorder="1"/>
    <xf numFmtId="0" fontId="5" fillId="0" borderId="3" xfId="0" applyFont="1" applyFill="1" applyBorder="1" applyAlignment="1">
      <alignment horizontal="center"/>
    </xf>
    <xf numFmtId="0" fontId="6" fillId="0" borderId="5" xfId="0" applyFont="1" applyFill="1" applyBorder="1"/>
    <xf numFmtId="0" fontId="5" fillId="0" borderId="5" xfId="0" applyFont="1" applyFill="1" applyBorder="1" applyAlignment="1">
      <alignment horizontal="center"/>
    </xf>
    <xf numFmtId="0" fontId="5" fillId="0" borderId="18" xfId="0" applyFont="1" applyFill="1" applyBorder="1" applyAlignment="1">
      <alignment horizontal="right" vertical="center"/>
    </xf>
    <xf numFmtId="0" fontId="6" fillId="0" borderId="26" xfId="0" applyFont="1" applyFill="1" applyBorder="1" applyAlignment="1">
      <alignment horizontal="right"/>
    </xf>
    <xf numFmtId="0" fontId="6" fillId="0" borderId="24"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24" xfId="0" applyFont="1" applyFill="1" applyBorder="1" applyAlignment="1">
      <alignment horizontal="center" vertical="top"/>
    </xf>
    <xf numFmtId="0" fontId="6" fillId="0" borderId="21" xfId="0" applyFont="1" applyFill="1" applyBorder="1"/>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0" fontId="6" fillId="0" borderId="0" xfId="0" applyFont="1" applyFill="1" applyAlignment="1">
      <alignment vertical="center"/>
    </xf>
    <xf numFmtId="0" fontId="6" fillId="0" borderId="2" xfId="0" applyFont="1" applyFill="1" applyBorder="1" applyAlignment="1">
      <alignment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8" xfId="0" applyFont="1" applyFill="1" applyBorder="1"/>
    <xf numFmtId="0" fontId="5" fillId="0" borderId="13" xfId="0" applyFont="1" applyFill="1" applyBorder="1" applyAlignment="1">
      <alignment horizontal="right" vertical="center"/>
    </xf>
    <xf numFmtId="0" fontId="6" fillId="0" borderId="8" xfId="0" applyFont="1" applyFill="1" applyBorder="1" applyAlignment="1">
      <alignment horizontal="right"/>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0" xfId="0" applyFont="1" applyFill="1" applyBorder="1" applyAlignment="1">
      <alignment horizontal="center" wrapText="1"/>
    </xf>
    <xf numFmtId="0" fontId="5" fillId="0" borderId="24" xfId="0" applyFont="1" applyFill="1" applyBorder="1" applyAlignment="1">
      <alignment horizontal="center" wrapText="1"/>
    </xf>
    <xf numFmtId="0" fontId="5" fillId="0" borderId="21" xfId="0" applyFont="1" applyFill="1" applyBorder="1" applyAlignment="1">
      <alignment horizontal="center" wrapText="1"/>
    </xf>
    <xf numFmtId="0" fontId="5"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xf>
    <xf numFmtId="0" fontId="6" fillId="0" borderId="6" xfId="0" applyFont="1" applyFill="1" applyBorder="1"/>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20"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0" xfId="0" applyFont="1" applyFill="1" applyAlignment="1">
      <alignment horizontal="center"/>
    </xf>
    <xf numFmtId="0" fontId="6" fillId="0" borderId="14" xfId="0" applyFont="1" applyFill="1" applyBorder="1"/>
    <xf numFmtId="0" fontId="6" fillId="0" borderId="12" xfId="0" applyFont="1" applyFill="1" applyBorder="1"/>
    <xf numFmtId="0" fontId="5" fillId="0" borderId="9" xfId="0" applyFont="1" applyFill="1" applyBorder="1" applyAlignment="1">
      <alignment horizontal="center" vertical="center"/>
    </xf>
    <xf numFmtId="0" fontId="6" fillId="0" borderId="0" xfId="0" applyFont="1" applyFill="1" applyBorder="1"/>
    <xf numFmtId="0" fontId="6" fillId="0" borderId="1" xfId="0" applyFont="1" applyFill="1" applyBorder="1"/>
    <xf numFmtId="0" fontId="5" fillId="0" borderId="2" xfId="0" applyFont="1" applyFill="1" applyBorder="1" applyAlignment="1">
      <alignment horizontal="right"/>
    </xf>
    <xf numFmtId="0" fontId="5" fillId="0" borderId="7" xfId="0" applyFont="1" applyFill="1" applyBorder="1" applyAlignment="1">
      <alignment horizontal="left" vertical="center"/>
    </xf>
    <xf numFmtId="0" fontId="5" fillId="0" borderId="7" xfId="3" applyFont="1" applyFill="1" applyBorder="1" applyAlignment="1">
      <alignment horizontal="left" vertical="center"/>
    </xf>
    <xf numFmtId="0" fontId="5" fillId="0" borderId="0" xfId="3" applyFont="1" applyFill="1" applyAlignment="1">
      <alignment horizontal="center"/>
    </xf>
    <xf numFmtId="0" fontId="5" fillId="0" borderId="4"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18" xfId="3" applyFont="1" applyFill="1" applyBorder="1" applyAlignment="1">
      <alignment horizontal="center" vertical="center"/>
    </xf>
    <xf numFmtId="0" fontId="5" fillId="0" borderId="19"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20"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18" xfId="3" applyFont="1" applyFill="1" applyBorder="1" applyAlignment="1">
      <alignment horizontal="center" vertical="center" wrapText="1"/>
    </xf>
    <xf numFmtId="0" fontId="5" fillId="0" borderId="26" xfId="3" applyFont="1" applyFill="1" applyBorder="1" applyAlignment="1">
      <alignment horizontal="center" vertical="center" wrapText="1"/>
    </xf>
    <xf numFmtId="0" fontId="5" fillId="0" borderId="7" xfId="0" applyFont="1" applyBorder="1" applyAlignment="1"/>
    <xf numFmtId="0" fontId="8" fillId="0" borderId="0" xfId="0" applyFont="1" applyBorder="1" applyAlignment="1">
      <alignment horizontal="center" vertical="center"/>
    </xf>
    <xf numFmtId="0" fontId="5" fillId="0" borderId="7" xfId="3" applyFont="1" applyBorder="1" applyAlignment="1"/>
    <xf numFmtId="0" fontId="3" fillId="0" borderId="7" xfId="3" applyBorder="1" applyAlignment="1"/>
    <xf numFmtId="0" fontId="8" fillId="0" borderId="0" xfId="3" applyFont="1" applyAlignment="1">
      <alignment horizontal="center" vertical="center"/>
    </xf>
    <xf numFmtId="0" fontId="5" fillId="0" borderId="0" xfId="3" applyFont="1" applyAlignment="1">
      <alignment vertical="center"/>
    </xf>
    <xf numFmtId="0" fontId="5" fillId="0" borderId="2" xfId="3" applyFont="1" applyBorder="1" applyAlignment="1">
      <alignment horizontal="right" vertical="center"/>
    </xf>
    <xf numFmtId="0" fontId="5" fillId="0" borderId="4" xfId="3" applyFont="1" applyBorder="1" applyAlignment="1">
      <alignment horizontal="center" vertical="center"/>
    </xf>
    <xf numFmtId="0" fontId="5" fillId="0" borderId="12" xfId="3" applyFont="1" applyBorder="1" applyAlignment="1">
      <alignment horizontal="center" vertical="center"/>
    </xf>
    <xf numFmtId="178" fontId="5" fillId="0" borderId="22" xfId="2" applyNumberFormat="1" applyFont="1" applyBorder="1" applyAlignment="1" applyProtection="1">
      <alignment horizontal="center" vertical="center"/>
      <protection locked="0"/>
    </xf>
    <xf numFmtId="0" fontId="5" fillId="0" borderId="22" xfId="3" applyFont="1" applyBorder="1" applyAlignment="1">
      <alignment horizontal="center" vertical="center"/>
    </xf>
    <xf numFmtId="0" fontId="5" fillId="0" borderId="18" xfId="3" applyFont="1" applyBorder="1" applyAlignment="1">
      <alignment horizontal="center" vertical="center"/>
    </xf>
    <xf numFmtId="0" fontId="5" fillId="0" borderId="0" xfId="0" applyFont="1" applyFill="1" applyBorder="1" applyAlignment="1"/>
    <xf numFmtId="0" fontId="5" fillId="0" borderId="3" xfId="0" applyFont="1" applyFill="1" applyBorder="1" applyAlignment="1">
      <alignment horizontal="center" vertical="center" wrapText="1"/>
    </xf>
    <xf numFmtId="0" fontId="6" fillId="0" borderId="12"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2" xfId="0" applyFont="1" applyFill="1" applyBorder="1" applyAlignment="1">
      <alignment horizontal="center" vertical="center"/>
    </xf>
    <xf numFmtId="0" fontId="27" fillId="0" borderId="25"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6" fillId="0" borderId="24"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5" xfId="0" applyFont="1" applyFill="1" applyBorder="1" applyAlignment="1">
      <alignment horizontal="center"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6" xfId="0" applyFont="1" applyFill="1" applyBorder="1" applyAlignment="1">
      <alignment horizontal="center" vertical="center"/>
    </xf>
    <xf numFmtId="0" fontId="26" fillId="0" borderId="14" xfId="0" applyFont="1" applyFill="1" applyBorder="1" applyAlignment="1">
      <alignment horizontal="right"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0"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Border="1" applyAlignment="1">
      <alignment horizontal="distributed" vertical="center"/>
    </xf>
    <xf numFmtId="0" fontId="26" fillId="0" borderId="0" xfId="0" applyFont="1" applyFill="1" applyAlignment="1">
      <alignment horizontal="distributed" vertical="center"/>
    </xf>
    <xf numFmtId="0" fontId="26" fillId="0" borderId="7"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8" fillId="0" borderId="18"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23" xfId="0" applyFont="1" applyFill="1" applyBorder="1" applyAlignment="1">
      <alignment horizontal="center" vertical="center"/>
    </xf>
    <xf numFmtId="0" fontId="26" fillId="0" borderId="25"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8" xfId="3" applyFont="1" applyFill="1" applyBorder="1" applyAlignment="1">
      <alignment horizontal="center" vertical="center"/>
    </xf>
    <xf numFmtId="0" fontId="21" fillId="0" borderId="26" xfId="3" applyFont="1" applyFill="1" applyBorder="1" applyAlignment="1">
      <alignment horizontal="center" vertical="center"/>
    </xf>
    <xf numFmtId="0" fontId="21" fillId="0" borderId="23" xfId="3" applyFont="1" applyFill="1" applyBorder="1" applyAlignment="1">
      <alignment horizontal="center" vertical="center"/>
    </xf>
    <xf numFmtId="0" fontId="21" fillId="0" borderId="24" xfId="3" applyFont="1" applyFill="1" applyBorder="1" applyAlignment="1">
      <alignment horizontal="center" vertical="center" wrapText="1"/>
    </xf>
    <xf numFmtId="0" fontId="21" fillId="0" borderId="21"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Border="1" applyAlignment="1">
      <alignment horizontal="left" vertical="center"/>
    </xf>
    <xf numFmtId="0" fontId="21" fillId="0" borderId="0" xfId="3" applyFont="1" applyFill="1" applyBorder="1" applyAlignment="1">
      <alignment horizontal="right" vertical="center"/>
    </xf>
    <xf numFmtId="0" fontId="21" fillId="0" borderId="2" xfId="3" applyFont="1" applyFill="1" applyBorder="1" applyAlignment="1">
      <alignment horizontal="left" vertical="center"/>
    </xf>
    <xf numFmtId="0" fontId="21" fillId="0" borderId="2" xfId="3" applyFont="1" applyFill="1" applyBorder="1" applyAlignment="1">
      <alignment horizontal="right" vertical="center"/>
    </xf>
    <xf numFmtId="0" fontId="21" fillId="0" borderId="14" xfId="3" applyFont="1" applyFill="1" applyBorder="1" applyAlignment="1">
      <alignment horizontal="right" vertical="center"/>
    </xf>
    <xf numFmtId="0" fontId="21" fillId="0" borderId="8" xfId="3" applyFont="1" applyFill="1" applyBorder="1" applyAlignment="1">
      <alignment horizontal="center" vertical="center"/>
    </xf>
    <xf numFmtId="0" fontId="21" fillId="0" borderId="15"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12" xfId="3" applyFont="1" applyFill="1" applyBorder="1" applyAlignment="1">
      <alignment horizontal="center" vertical="center"/>
    </xf>
    <xf numFmtId="0" fontId="21" fillId="0" borderId="5" xfId="3" applyFont="1" applyFill="1" applyBorder="1" applyAlignment="1">
      <alignment horizontal="center" vertical="center"/>
    </xf>
    <xf numFmtId="0" fontId="21" fillId="0" borderId="6" xfId="3" applyFont="1" applyFill="1" applyBorder="1" applyAlignment="1">
      <alignment horizontal="center" vertical="center"/>
    </xf>
    <xf numFmtId="0" fontId="21" fillId="0" borderId="20" xfId="3" applyFont="1" applyFill="1" applyBorder="1" applyAlignment="1">
      <alignment horizontal="center" vertical="center"/>
    </xf>
    <xf numFmtId="0" fontId="21" fillId="0" borderId="10" xfId="3" applyFont="1" applyFill="1" applyBorder="1" applyAlignment="1">
      <alignment horizontal="center" vertical="center"/>
    </xf>
    <xf numFmtId="0" fontId="21" fillId="0" borderId="13"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1" xfId="3" applyFont="1" applyFill="1" applyBorder="1" applyAlignment="1">
      <alignment horizontal="center" vertical="center"/>
    </xf>
    <xf numFmtId="0" fontId="21" fillId="0" borderId="21" xfId="3" applyFont="1" applyFill="1" applyBorder="1" applyAlignment="1">
      <alignment horizontal="center" vertical="center" wrapText="1"/>
    </xf>
  </cellXfs>
  <cellStyles count="6">
    <cellStyle name="桁区切り" xfId="1" builtinId="6"/>
    <cellStyle name="桁区切り 2" xfId="2"/>
    <cellStyle name="桁区切り 3" xfId="4"/>
    <cellStyle name="桁区切り 4" xfId="5"/>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zoomScaleNormal="100" workbookViewId="0">
      <selection sqref="A1:M1"/>
    </sheetView>
  </sheetViews>
  <sheetFormatPr defaultRowHeight="13.5"/>
  <cols>
    <col min="1" max="1" width="10.125" style="1" customWidth="1"/>
    <col min="2" max="13" width="6.875" style="1" customWidth="1"/>
    <col min="14" max="16384" width="9" style="2"/>
  </cols>
  <sheetData>
    <row r="1" spans="1:17" ht="21">
      <c r="A1" s="414" t="s">
        <v>396</v>
      </c>
      <c r="B1" s="414"/>
      <c r="C1" s="414"/>
      <c r="D1" s="414"/>
      <c r="E1" s="414"/>
      <c r="F1" s="414"/>
      <c r="G1" s="414"/>
      <c r="H1" s="414"/>
      <c r="I1" s="414"/>
      <c r="J1" s="414"/>
      <c r="K1" s="414"/>
      <c r="L1" s="414"/>
      <c r="M1" s="414"/>
      <c r="N1" s="37"/>
      <c r="O1" s="37"/>
      <c r="P1" s="37"/>
      <c r="Q1" s="37"/>
    </row>
    <row r="2" spans="1:17" ht="15" customHeight="1">
      <c r="A2" s="41"/>
      <c r="B2" s="41"/>
      <c r="C2" s="41"/>
      <c r="D2" s="41"/>
      <c r="E2" s="41"/>
      <c r="F2" s="41"/>
      <c r="G2" s="41"/>
      <c r="H2" s="41"/>
      <c r="I2" s="41"/>
      <c r="J2" s="41"/>
      <c r="K2" s="41"/>
      <c r="L2" s="41"/>
      <c r="M2" s="41"/>
      <c r="N2" s="37"/>
      <c r="O2" s="37"/>
      <c r="P2" s="37"/>
      <c r="Q2" s="37"/>
    </row>
    <row r="3" spans="1:17" ht="17.25">
      <c r="A3" s="423" t="s">
        <v>569</v>
      </c>
      <c r="B3" s="423"/>
      <c r="C3" s="423"/>
      <c r="D3" s="423"/>
      <c r="E3" s="423"/>
      <c r="F3" s="423"/>
      <c r="G3" s="423"/>
      <c r="H3" s="423"/>
      <c r="I3" s="423"/>
      <c r="J3" s="423"/>
      <c r="K3" s="423"/>
      <c r="L3" s="423"/>
      <c r="M3" s="423"/>
    </row>
    <row r="4" spans="1:17" ht="6.75" customHeight="1"/>
    <row r="5" spans="1:17" ht="11.25" customHeight="1">
      <c r="A5" s="422" t="s">
        <v>453</v>
      </c>
      <c r="B5" s="422"/>
      <c r="C5" s="422"/>
      <c r="D5" s="422"/>
      <c r="E5" s="422"/>
      <c r="F5" s="422"/>
      <c r="G5" s="422"/>
      <c r="H5" s="422"/>
      <c r="I5" s="422"/>
      <c r="J5" s="422"/>
      <c r="K5" s="422"/>
      <c r="L5" s="422"/>
      <c r="M5" s="422"/>
    </row>
    <row r="6" spans="1:17" ht="6.75" customHeight="1"/>
    <row r="7" spans="1:17" ht="11.25" customHeight="1">
      <c r="A7" s="421" t="s">
        <v>11</v>
      </c>
      <c r="B7" s="421"/>
      <c r="C7" s="421"/>
      <c r="D7" s="421"/>
      <c r="E7" s="421"/>
      <c r="F7" s="421"/>
      <c r="G7" s="421"/>
      <c r="H7" s="421"/>
      <c r="I7" s="421"/>
      <c r="J7" s="421"/>
      <c r="K7" s="421"/>
      <c r="L7" s="421"/>
      <c r="M7" s="421"/>
    </row>
    <row r="8" spans="1:17" ht="11.25" customHeight="1" thickBot="1">
      <c r="A8" s="420" t="s">
        <v>181</v>
      </c>
      <c r="B8" s="420"/>
      <c r="C8" s="420"/>
      <c r="D8" s="420"/>
      <c r="E8" s="420"/>
      <c r="F8" s="420"/>
      <c r="G8" s="420"/>
      <c r="H8" s="420"/>
      <c r="I8" s="420"/>
      <c r="J8" s="420"/>
      <c r="K8" s="420"/>
      <c r="L8" s="420"/>
      <c r="M8" s="420"/>
    </row>
    <row r="9" spans="1:17" ht="18" customHeight="1">
      <c r="A9" s="425" t="s">
        <v>69</v>
      </c>
      <c r="B9" s="426" t="s">
        <v>116</v>
      </c>
      <c r="C9" s="427"/>
      <c r="D9" s="427"/>
      <c r="E9" s="427"/>
      <c r="F9" s="427"/>
      <c r="G9" s="427"/>
      <c r="H9" s="427"/>
      <c r="I9" s="427"/>
      <c r="J9" s="427"/>
      <c r="K9" s="427"/>
      <c r="L9" s="427"/>
      <c r="M9" s="427"/>
    </row>
    <row r="10" spans="1:17" ht="18" customHeight="1">
      <c r="A10" s="425"/>
      <c r="B10" s="428" t="s">
        <v>117</v>
      </c>
      <c r="C10" s="428"/>
      <c r="D10" s="425"/>
      <c r="E10" s="415" t="s">
        <v>120</v>
      </c>
      <c r="F10" s="416"/>
      <c r="G10" s="416"/>
      <c r="H10" s="416"/>
      <c r="I10" s="416"/>
      <c r="J10" s="417"/>
      <c r="K10" s="428" t="s">
        <v>233</v>
      </c>
      <c r="L10" s="428"/>
      <c r="M10" s="428"/>
    </row>
    <row r="11" spans="1:17" ht="18" customHeight="1">
      <c r="A11" s="425"/>
      <c r="B11" s="418"/>
      <c r="C11" s="418"/>
      <c r="D11" s="419"/>
      <c r="E11" s="415" t="s">
        <v>118</v>
      </c>
      <c r="F11" s="416"/>
      <c r="G11" s="417"/>
      <c r="H11" s="418" t="s">
        <v>119</v>
      </c>
      <c r="I11" s="418"/>
      <c r="J11" s="419"/>
      <c r="K11" s="418"/>
      <c r="L11" s="418"/>
      <c r="M11" s="418"/>
    </row>
    <row r="12" spans="1:17" ht="18" customHeight="1">
      <c r="A12" s="419"/>
      <c r="B12" s="8" t="s">
        <v>234</v>
      </c>
      <c r="C12" s="8" t="s">
        <v>114</v>
      </c>
      <c r="D12" s="8" t="s">
        <v>115</v>
      </c>
      <c r="E12" s="8" t="s">
        <v>276</v>
      </c>
      <c r="F12" s="8" t="s">
        <v>114</v>
      </c>
      <c r="G12" s="8" t="s">
        <v>115</v>
      </c>
      <c r="H12" s="8" t="s">
        <v>276</v>
      </c>
      <c r="I12" s="8" t="s">
        <v>114</v>
      </c>
      <c r="J12" s="8" t="s">
        <v>115</v>
      </c>
      <c r="K12" s="8" t="s">
        <v>277</v>
      </c>
      <c r="L12" s="8" t="s">
        <v>114</v>
      </c>
      <c r="M12" s="3" t="s">
        <v>115</v>
      </c>
    </row>
    <row r="13" spans="1:17" s="68" customFormat="1" ht="18.75" customHeight="1">
      <c r="A13" s="9" t="s">
        <v>666</v>
      </c>
      <c r="B13" s="13">
        <v>87300</v>
      </c>
      <c r="C13" s="13">
        <v>30491</v>
      </c>
      <c r="D13" s="13">
        <v>56809</v>
      </c>
      <c r="E13" s="13">
        <v>58172</v>
      </c>
      <c r="F13" s="13">
        <v>29855</v>
      </c>
      <c r="G13" s="13">
        <v>28317</v>
      </c>
      <c r="H13" s="13">
        <v>855</v>
      </c>
      <c r="I13" s="13">
        <v>312</v>
      </c>
      <c r="J13" s="13">
        <v>543</v>
      </c>
      <c r="K13" s="13">
        <v>28273</v>
      </c>
      <c r="L13" s="13">
        <v>324</v>
      </c>
      <c r="M13" s="13">
        <v>27949</v>
      </c>
    </row>
    <row r="14" spans="1:17" s="68" customFormat="1" ht="18.75" customHeight="1">
      <c r="A14" s="9" t="s">
        <v>486</v>
      </c>
      <c r="B14" s="13">
        <v>83193</v>
      </c>
      <c r="C14" s="13">
        <v>29173</v>
      </c>
      <c r="D14" s="13">
        <v>54020</v>
      </c>
      <c r="E14" s="13">
        <v>55243</v>
      </c>
      <c r="F14" s="13">
        <v>28563</v>
      </c>
      <c r="G14" s="13">
        <v>26680</v>
      </c>
      <c r="H14" s="13">
        <v>762</v>
      </c>
      <c r="I14" s="13">
        <v>266</v>
      </c>
      <c r="J14" s="13">
        <v>496</v>
      </c>
      <c r="K14" s="13">
        <v>27188</v>
      </c>
      <c r="L14" s="13">
        <v>344</v>
      </c>
      <c r="M14" s="13">
        <v>26844</v>
      </c>
    </row>
    <row r="15" spans="1:17" s="68" customFormat="1" ht="18.75" customHeight="1">
      <c r="A15" s="9" t="s">
        <v>487</v>
      </c>
      <c r="B15" s="13">
        <v>78293</v>
      </c>
      <c r="C15" s="13">
        <v>26741</v>
      </c>
      <c r="D15" s="13">
        <v>51552</v>
      </c>
      <c r="E15" s="13">
        <v>51270</v>
      </c>
      <c r="F15" s="13">
        <v>26173</v>
      </c>
      <c r="G15" s="13">
        <v>25097</v>
      </c>
      <c r="H15" s="13">
        <v>662</v>
      </c>
      <c r="I15" s="13">
        <v>244</v>
      </c>
      <c r="J15" s="13">
        <v>418</v>
      </c>
      <c r="K15" s="13">
        <v>26361</v>
      </c>
      <c r="L15" s="13">
        <v>324</v>
      </c>
      <c r="M15" s="13">
        <v>26037</v>
      </c>
    </row>
    <row r="16" spans="1:17" s="47" customFormat="1" ht="18.75" customHeight="1">
      <c r="A16" s="9" t="s">
        <v>536</v>
      </c>
      <c r="B16" s="13">
        <v>75687</v>
      </c>
      <c r="C16" s="13">
        <v>26141</v>
      </c>
      <c r="D16" s="13">
        <v>49546</v>
      </c>
      <c r="E16" s="13">
        <v>49680</v>
      </c>
      <c r="F16" s="13">
        <v>25549</v>
      </c>
      <c r="G16" s="13">
        <v>24131</v>
      </c>
      <c r="H16" s="13">
        <v>674</v>
      </c>
      <c r="I16" s="13">
        <v>250</v>
      </c>
      <c r="J16" s="13">
        <v>424</v>
      </c>
      <c r="K16" s="13">
        <v>25333</v>
      </c>
      <c r="L16" s="13">
        <v>342</v>
      </c>
      <c r="M16" s="13">
        <v>24991</v>
      </c>
      <c r="N16" s="68"/>
      <c r="O16" s="68"/>
      <c r="P16" s="68"/>
      <c r="Q16" s="68"/>
    </row>
    <row r="17" spans="1:14" ht="18.75" customHeight="1">
      <c r="A17" s="9" t="s">
        <v>667</v>
      </c>
      <c r="B17" s="13">
        <f>B32</f>
        <v>72632</v>
      </c>
      <c r="C17" s="13">
        <f t="shared" ref="C17:M17" si="0">C32</f>
        <v>25201</v>
      </c>
      <c r="D17" s="13">
        <f t="shared" si="0"/>
        <v>47431</v>
      </c>
      <c r="E17" s="13">
        <f t="shared" si="0"/>
        <v>47841</v>
      </c>
      <c r="F17" s="13">
        <f t="shared" si="0"/>
        <v>24614</v>
      </c>
      <c r="G17" s="13">
        <f t="shared" si="0"/>
        <v>23227</v>
      </c>
      <c r="H17" s="13">
        <f t="shared" si="0"/>
        <v>626</v>
      </c>
      <c r="I17" s="13">
        <f t="shared" si="0"/>
        <v>232</v>
      </c>
      <c r="J17" s="13">
        <f t="shared" si="0"/>
        <v>394</v>
      </c>
      <c r="K17" s="13">
        <f t="shared" si="0"/>
        <v>24165</v>
      </c>
      <c r="L17" s="13">
        <f t="shared" si="0"/>
        <v>355</v>
      </c>
      <c r="M17" s="13">
        <f t="shared" si="0"/>
        <v>23810</v>
      </c>
    </row>
    <row r="18" spans="1:14" ht="11.25" customHeight="1">
      <c r="A18" s="17" t="s">
        <v>235</v>
      </c>
      <c r="B18" s="18"/>
      <c r="C18" s="18"/>
      <c r="D18" s="18"/>
      <c r="E18" s="18"/>
      <c r="F18" s="18"/>
      <c r="G18" s="18"/>
      <c r="H18" s="18"/>
      <c r="I18" s="18"/>
      <c r="J18" s="18"/>
      <c r="K18" s="18"/>
      <c r="L18" s="18"/>
      <c r="M18" s="18"/>
    </row>
    <row r="19" spans="1:14" ht="18.75" customHeight="1">
      <c r="A19" s="17" t="s">
        <v>668</v>
      </c>
      <c r="B19" s="42">
        <f>SUM(C19:D19)</f>
        <v>73613</v>
      </c>
      <c r="C19" s="42">
        <v>25156</v>
      </c>
      <c r="D19" s="42">
        <v>48457</v>
      </c>
      <c r="E19" s="42">
        <f>SUM(F19:G19)</f>
        <v>47821</v>
      </c>
      <c r="F19" s="42">
        <v>24573</v>
      </c>
      <c r="G19" s="42">
        <v>23248</v>
      </c>
      <c r="H19" s="42">
        <f>SUM(I19:J19)</f>
        <v>674</v>
      </c>
      <c r="I19" s="42">
        <v>251</v>
      </c>
      <c r="J19" s="42">
        <v>423</v>
      </c>
      <c r="K19" s="42">
        <f>SUM(L19:M19)</f>
        <v>25118</v>
      </c>
      <c r="L19" s="42">
        <v>332</v>
      </c>
      <c r="M19" s="42">
        <v>24786</v>
      </c>
      <c r="N19" s="71"/>
    </row>
    <row r="20" spans="1:14" ht="18.75" customHeight="1">
      <c r="A20" s="17" t="s">
        <v>669</v>
      </c>
      <c r="B20" s="42">
        <f t="shared" ref="B20:B32" si="1">SUM(C20:D20)</f>
        <v>73329</v>
      </c>
      <c r="C20" s="42">
        <v>24996</v>
      </c>
      <c r="D20" s="42">
        <v>48333</v>
      </c>
      <c r="E20" s="42">
        <f t="shared" ref="E20:E32" si="2">SUM(F20:G20)</f>
        <v>47600</v>
      </c>
      <c r="F20" s="42">
        <v>24410</v>
      </c>
      <c r="G20" s="42">
        <v>23190</v>
      </c>
      <c r="H20" s="42">
        <f t="shared" ref="H20:H32" si="3">SUM(I20:J20)</f>
        <v>666</v>
      </c>
      <c r="I20" s="42">
        <v>244</v>
      </c>
      <c r="J20" s="42">
        <v>422</v>
      </c>
      <c r="K20" s="42">
        <f t="shared" ref="K20:K32" si="4">SUM(L20:M20)</f>
        <v>25063</v>
      </c>
      <c r="L20" s="42">
        <v>342</v>
      </c>
      <c r="M20" s="42">
        <v>24721</v>
      </c>
      <c r="N20" s="71"/>
    </row>
    <row r="21" spans="1:14" ht="18.75" customHeight="1">
      <c r="A21" s="17" t="s">
        <v>75</v>
      </c>
      <c r="B21" s="42">
        <f t="shared" si="1"/>
        <v>73141</v>
      </c>
      <c r="C21" s="42">
        <v>24973</v>
      </c>
      <c r="D21" s="42">
        <v>48168</v>
      </c>
      <c r="E21" s="42">
        <f t="shared" si="2"/>
        <v>47519</v>
      </c>
      <c r="F21" s="42">
        <v>24387</v>
      </c>
      <c r="G21" s="42">
        <v>23132</v>
      </c>
      <c r="H21" s="42">
        <f t="shared" si="3"/>
        <v>652</v>
      </c>
      <c r="I21" s="42">
        <v>240</v>
      </c>
      <c r="J21" s="42">
        <v>412</v>
      </c>
      <c r="K21" s="42">
        <f t="shared" si="4"/>
        <v>24970</v>
      </c>
      <c r="L21" s="42">
        <v>346</v>
      </c>
      <c r="M21" s="42">
        <v>24624</v>
      </c>
      <c r="N21" s="71"/>
    </row>
    <row r="22" spans="1:14" ht="18.75" customHeight="1">
      <c r="A22" s="17" t="s">
        <v>76</v>
      </c>
      <c r="B22" s="42">
        <f t="shared" si="1"/>
        <v>73182</v>
      </c>
      <c r="C22" s="42">
        <v>24987</v>
      </c>
      <c r="D22" s="42">
        <v>48195</v>
      </c>
      <c r="E22" s="42">
        <f t="shared" si="2"/>
        <v>47618</v>
      </c>
      <c r="F22" s="42">
        <v>24386</v>
      </c>
      <c r="G22" s="42">
        <v>23232</v>
      </c>
      <c r="H22" s="42">
        <f t="shared" si="3"/>
        <v>660</v>
      </c>
      <c r="I22" s="42">
        <v>243</v>
      </c>
      <c r="J22" s="42">
        <v>417</v>
      </c>
      <c r="K22" s="42">
        <f t="shared" si="4"/>
        <v>24904</v>
      </c>
      <c r="L22" s="42">
        <v>358</v>
      </c>
      <c r="M22" s="42">
        <v>24546</v>
      </c>
      <c r="N22" s="71"/>
    </row>
    <row r="23" spans="1:14" ht="11.25" customHeight="1">
      <c r="A23" s="17"/>
      <c r="B23" s="42"/>
      <c r="C23" s="42"/>
      <c r="D23" s="42"/>
      <c r="E23" s="42"/>
      <c r="F23" s="18"/>
      <c r="G23" s="18"/>
      <c r="H23" s="42"/>
      <c r="I23" s="18"/>
      <c r="J23" s="18"/>
      <c r="K23" s="42"/>
      <c r="L23" s="18"/>
      <c r="M23" s="18"/>
      <c r="N23" s="71"/>
    </row>
    <row r="24" spans="1:14" ht="18.75" customHeight="1">
      <c r="A24" s="17" t="s">
        <v>77</v>
      </c>
      <c r="B24" s="42">
        <f t="shared" si="1"/>
        <v>72983</v>
      </c>
      <c r="C24" s="42">
        <v>24935</v>
      </c>
      <c r="D24" s="42">
        <v>48048</v>
      </c>
      <c r="E24" s="42">
        <f t="shared" si="2"/>
        <v>47442</v>
      </c>
      <c r="F24" s="42">
        <v>24332</v>
      </c>
      <c r="G24" s="42">
        <v>23110</v>
      </c>
      <c r="H24" s="42">
        <f t="shared" si="3"/>
        <v>655</v>
      </c>
      <c r="I24" s="42">
        <v>242</v>
      </c>
      <c r="J24" s="42">
        <v>413</v>
      </c>
      <c r="K24" s="42">
        <f t="shared" si="4"/>
        <v>24886</v>
      </c>
      <c r="L24" s="42">
        <v>361</v>
      </c>
      <c r="M24" s="42">
        <v>24525</v>
      </c>
      <c r="N24" s="71"/>
    </row>
    <row r="25" spans="1:14" ht="18.75" customHeight="1">
      <c r="A25" s="17" t="s">
        <v>78</v>
      </c>
      <c r="B25" s="42">
        <f t="shared" si="1"/>
        <v>72927</v>
      </c>
      <c r="C25" s="42">
        <v>25073</v>
      </c>
      <c r="D25" s="42">
        <v>47854</v>
      </c>
      <c r="E25" s="42">
        <f t="shared" si="2"/>
        <v>47568</v>
      </c>
      <c r="F25" s="42">
        <v>24467</v>
      </c>
      <c r="G25" s="42">
        <v>23101</v>
      </c>
      <c r="H25" s="42">
        <f t="shared" si="3"/>
        <v>654</v>
      </c>
      <c r="I25" s="42">
        <v>243</v>
      </c>
      <c r="J25" s="42">
        <v>411</v>
      </c>
      <c r="K25" s="42">
        <f t="shared" si="4"/>
        <v>24705</v>
      </c>
      <c r="L25" s="42">
        <v>363</v>
      </c>
      <c r="M25" s="42">
        <v>24342</v>
      </c>
      <c r="N25" s="71"/>
    </row>
    <row r="26" spans="1:14" ht="18.75" customHeight="1">
      <c r="A26" s="17" t="s">
        <v>79</v>
      </c>
      <c r="B26" s="42">
        <f t="shared" si="1"/>
        <v>73224</v>
      </c>
      <c r="C26" s="42">
        <v>25259</v>
      </c>
      <c r="D26" s="42">
        <v>47965</v>
      </c>
      <c r="E26" s="42">
        <f t="shared" si="2"/>
        <v>47998</v>
      </c>
      <c r="F26" s="42">
        <v>24664</v>
      </c>
      <c r="G26" s="42">
        <v>23334</v>
      </c>
      <c r="H26" s="42">
        <f t="shared" si="3"/>
        <v>643</v>
      </c>
      <c r="I26" s="42">
        <v>240</v>
      </c>
      <c r="J26" s="42">
        <v>403</v>
      </c>
      <c r="K26" s="42">
        <f t="shared" si="4"/>
        <v>24583</v>
      </c>
      <c r="L26" s="42">
        <v>355</v>
      </c>
      <c r="M26" s="42">
        <v>24228</v>
      </c>
      <c r="N26" s="71"/>
    </row>
    <row r="27" spans="1:14" ht="18.75" customHeight="1">
      <c r="A27" s="17" t="s">
        <v>80</v>
      </c>
      <c r="B27" s="42">
        <f t="shared" si="1"/>
        <v>73024</v>
      </c>
      <c r="C27" s="42">
        <v>25224</v>
      </c>
      <c r="D27" s="42">
        <v>47800</v>
      </c>
      <c r="E27" s="42">
        <f t="shared" si="2"/>
        <v>47890</v>
      </c>
      <c r="F27" s="42">
        <v>24623</v>
      </c>
      <c r="G27" s="42">
        <v>23267</v>
      </c>
      <c r="H27" s="42">
        <f t="shared" si="3"/>
        <v>661</v>
      </c>
      <c r="I27" s="42">
        <v>249</v>
      </c>
      <c r="J27" s="42">
        <v>412</v>
      </c>
      <c r="K27" s="42">
        <f t="shared" si="4"/>
        <v>24473</v>
      </c>
      <c r="L27" s="42">
        <v>352</v>
      </c>
      <c r="M27" s="42">
        <v>24121</v>
      </c>
      <c r="N27" s="71"/>
    </row>
    <row r="28" spans="1:14" ht="11.25" customHeight="1">
      <c r="A28" s="17"/>
      <c r="B28" s="42"/>
      <c r="C28" s="42"/>
      <c r="D28" s="42"/>
      <c r="E28" s="42"/>
      <c r="F28" s="18"/>
      <c r="G28" s="18"/>
      <c r="H28" s="42"/>
      <c r="I28" s="18"/>
      <c r="J28" s="18"/>
      <c r="K28" s="42"/>
      <c r="L28" s="18"/>
      <c r="M28" s="18"/>
      <c r="N28" s="71"/>
    </row>
    <row r="29" spans="1:14" ht="18.75" customHeight="1">
      <c r="A29" s="17" t="s">
        <v>81</v>
      </c>
      <c r="B29" s="42">
        <f t="shared" si="1"/>
        <v>72840</v>
      </c>
      <c r="C29" s="42">
        <v>25151</v>
      </c>
      <c r="D29" s="42">
        <v>47689</v>
      </c>
      <c r="E29" s="42">
        <f>SUM(F29:G29)</f>
        <v>47845</v>
      </c>
      <c r="F29" s="42">
        <v>24556</v>
      </c>
      <c r="G29" s="42">
        <v>23289</v>
      </c>
      <c r="H29" s="42">
        <f t="shared" si="3"/>
        <v>653</v>
      </c>
      <c r="I29" s="42">
        <v>243</v>
      </c>
      <c r="J29" s="42">
        <v>410</v>
      </c>
      <c r="K29" s="42">
        <f t="shared" si="4"/>
        <v>24342</v>
      </c>
      <c r="L29" s="42">
        <v>352</v>
      </c>
      <c r="M29" s="42">
        <v>23990</v>
      </c>
      <c r="N29" s="71"/>
    </row>
    <row r="30" spans="1:14" ht="18.75" customHeight="1">
      <c r="A30" s="220" t="s">
        <v>670</v>
      </c>
      <c r="B30" s="42">
        <f t="shared" si="1"/>
        <v>72768</v>
      </c>
      <c r="C30" s="42">
        <v>25179</v>
      </c>
      <c r="D30" s="42">
        <v>47589</v>
      </c>
      <c r="E30" s="42">
        <f t="shared" si="2"/>
        <v>47874</v>
      </c>
      <c r="F30" s="42">
        <v>24583</v>
      </c>
      <c r="G30" s="42">
        <v>23291</v>
      </c>
      <c r="H30" s="42">
        <f t="shared" si="3"/>
        <v>648</v>
      </c>
      <c r="I30" s="42">
        <v>241</v>
      </c>
      <c r="J30" s="42">
        <v>407</v>
      </c>
      <c r="K30" s="42">
        <f t="shared" si="4"/>
        <v>24246</v>
      </c>
      <c r="L30" s="42">
        <v>355</v>
      </c>
      <c r="M30" s="42">
        <v>23891</v>
      </c>
      <c r="N30" s="71"/>
    </row>
    <row r="31" spans="1:14" ht="18.75" customHeight="1">
      <c r="A31" s="17" t="s">
        <v>82</v>
      </c>
      <c r="B31" s="42">
        <f t="shared" si="1"/>
        <v>72750</v>
      </c>
      <c r="C31" s="42">
        <v>25193</v>
      </c>
      <c r="D31" s="42">
        <v>47557</v>
      </c>
      <c r="E31" s="42">
        <f t="shared" si="2"/>
        <v>47905</v>
      </c>
      <c r="F31" s="42">
        <v>24597</v>
      </c>
      <c r="G31" s="42">
        <v>23308</v>
      </c>
      <c r="H31" s="42">
        <f t="shared" si="3"/>
        <v>638</v>
      </c>
      <c r="I31" s="42">
        <v>238</v>
      </c>
      <c r="J31" s="42">
        <v>400</v>
      </c>
      <c r="K31" s="42">
        <f t="shared" si="4"/>
        <v>24207</v>
      </c>
      <c r="L31" s="42">
        <v>358</v>
      </c>
      <c r="M31" s="42">
        <v>23849</v>
      </c>
      <c r="N31" s="71"/>
    </row>
    <row r="32" spans="1:14" ht="18.75" customHeight="1" thickBot="1">
      <c r="A32" s="19" t="s">
        <v>83</v>
      </c>
      <c r="B32" s="42">
        <f t="shared" si="1"/>
        <v>72632</v>
      </c>
      <c r="C32" s="42">
        <v>25201</v>
      </c>
      <c r="D32" s="42">
        <v>47431</v>
      </c>
      <c r="E32" s="42">
        <f t="shared" si="2"/>
        <v>47841</v>
      </c>
      <c r="F32" s="42">
        <v>24614</v>
      </c>
      <c r="G32" s="42">
        <v>23227</v>
      </c>
      <c r="H32" s="42">
        <f t="shared" si="3"/>
        <v>626</v>
      </c>
      <c r="I32" s="42">
        <v>232</v>
      </c>
      <c r="J32" s="42">
        <v>394</v>
      </c>
      <c r="K32" s="42">
        <f t="shared" si="4"/>
        <v>24165</v>
      </c>
      <c r="L32" s="42">
        <v>355</v>
      </c>
      <c r="M32" s="42">
        <v>23810</v>
      </c>
      <c r="N32" s="71"/>
    </row>
    <row r="33" spans="1:13" ht="12" customHeight="1">
      <c r="A33" s="424" t="s">
        <v>285</v>
      </c>
      <c r="B33" s="424"/>
      <c r="C33" s="424"/>
      <c r="D33" s="424"/>
      <c r="E33" s="20"/>
      <c r="F33" s="20"/>
      <c r="G33" s="20"/>
      <c r="H33" s="20"/>
      <c r="I33" s="20"/>
      <c r="J33" s="20"/>
      <c r="K33" s="20"/>
      <c r="L33" s="20"/>
      <c r="M33" s="20"/>
    </row>
  </sheetData>
  <mergeCells count="13">
    <mergeCell ref="A33:D33"/>
    <mergeCell ref="A9:A12"/>
    <mergeCell ref="B9:M9"/>
    <mergeCell ref="B10:D11"/>
    <mergeCell ref="E10:J10"/>
    <mergeCell ref="K10:M11"/>
    <mergeCell ref="A1:M1"/>
    <mergeCell ref="E11:G11"/>
    <mergeCell ref="H11:J11"/>
    <mergeCell ref="A8:M8"/>
    <mergeCell ref="A7:M7"/>
    <mergeCell ref="A5:M5"/>
    <mergeCell ref="A3:M3"/>
  </mergeCells>
  <phoneticPr fontId="4"/>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5"/>
  <cols>
    <col min="1" max="1" width="9.625" style="292" customWidth="1"/>
    <col min="2" max="9" width="10.125" style="292" customWidth="1"/>
    <col min="10" max="16384" width="9" style="292"/>
  </cols>
  <sheetData>
    <row r="1" spans="1:9">
      <c r="A1" s="544" t="s">
        <v>331</v>
      </c>
      <c r="B1" s="544"/>
      <c r="C1" s="544"/>
      <c r="D1" s="544"/>
      <c r="E1" s="544"/>
      <c r="F1" s="544"/>
      <c r="G1" s="544"/>
      <c r="H1" s="544"/>
      <c r="I1" s="544"/>
    </row>
    <row r="2" spans="1:9" ht="14.25" thickBot="1">
      <c r="A2" s="293"/>
      <c r="B2" s="294"/>
      <c r="C2" s="302"/>
      <c r="D2" s="302"/>
      <c r="E2" s="302"/>
      <c r="F2" s="302"/>
      <c r="G2" s="302"/>
      <c r="H2" s="302"/>
      <c r="I2" s="303" t="s">
        <v>475</v>
      </c>
    </row>
    <row r="3" spans="1:9">
      <c r="A3" s="456" t="s">
        <v>341</v>
      </c>
      <c r="B3" s="543" t="s">
        <v>349</v>
      </c>
      <c r="C3" s="454" t="s">
        <v>478</v>
      </c>
      <c r="D3" s="455"/>
      <c r="E3" s="455"/>
      <c r="F3" s="455"/>
      <c r="G3" s="455"/>
      <c r="H3" s="455"/>
      <c r="I3" s="455"/>
    </row>
    <row r="4" spans="1:9">
      <c r="A4" s="545"/>
      <c r="B4" s="516"/>
      <c r="C4" s="526" t="s">
        <v>479</v>
      </c>
      <c r="D4" s="522"/>
      <c r="E4" s="522"/>
      <c r="F4" s="522"/>
      <c r="G4" s="522"/>
      <c r="H4" s="522"/>
      <c r="I4" s="522"/>
    </row>
    <row r="5" spans="1:9">
      <c r="A5" s="545"/>
      <c r="B5" s="516"/>
      <c r="C5" s="547" t="s">
        <v>276</v>
      </c>
      <c r="D5" s="535" t="s">
        <v>101</v>
      </c>
      <c r="E5" s="535" t="s">
        <v>102</v>
      </c>
      <c r="F5" s="535" t="s">
        <v>103</v>
      </c>
      <c r="G5" s="441" t="s">
        <v>104</v>
      </c>
      <c r="H5" s="513" t="s">
        <v>342</v>
      </c>
      <c r="I5" s="530" t="s">
        <v>343</v>
      </c>
    </row>
    <row r="6" spans="1:9">
      <c r="A6" s="545"/>
      <c r="B6" s="516"/>
      <c r="C6" s="548"/>
      <c r="D6" s="505"/>
      <c r="E6" s="537"/>
      <c r="F6" s="505"/>
      <c r="G6" s="509"/>
      <c r="H6" s="514"/>
      <c r="I6" s="531"/>
    </row>
    <row r="7" spans="1:9">
      <c r="A7" s="546"/>
      <c r="B7" s="517"/>
      <c r="C7" s="549"/>
      <c r="D7" s="536"/>
      <c r="E7" s="538"/>
      <c r="F7" s="536"/>
      <c r="G7" s="510"/>
      <c r="H7" s="515"/>
      <c r="I7" s="532"/>
    </row>
    <row r="8" spans="1:9" ht="15" customHeight="1">
      <c r="A8" s="192" t="s">
        <v>606</v>
      </c>
      <c r="B8" s="304">
        <v>61952</v>
      </c>
      <c r="C8" s="305">
        <v>2530730</v>
      </c>
      <c r="D8" s="305">
        <v>83446</v>
      </c>
      <c r="E8" s="305">
        <v>1246343</v>
      </c>
      <c r="F8" s="305">
        <v>185791</v>
      </c>
      <c r="G8" s="305">
        <v>933141</v>
      </c>
      <c r="H8" s="305">
        <v>79477</v>
      </c>
      <c r="I8" s="305">
        <v>2532</v>
      </c>
    </row>
    <row r="9" spans="1:9" ht="15" customHeight="1">
      <c r="A9" s="192" t="s">
        <v>409</v>
      </c>
      <c r="B9" s="304">
        <v>63168</v>
      </c>
      <c r="C9" s="305">
        <v>2580649</v>
      </c>
      <c r="D9" s="305">
        <v>85134</v>
      </c>
      <c r="E9" s="305">
        <v>1264538</v>
      </c>
      <c r="F9" s="305">
        <v>196170</v>
      </c>
      <c r="G9" s="305">
        <v>951059</v>
      </c>
      <c r="H9" s="305">
        <v>81093</v>
      </c>
      <c r="I9" s="305">
        <v>2655</v>
      </c>
    </row>
    <row r="10" spans="1:9" ht="15" customHeight="1">
      <c r="A10" s="17" t="s">
        <v>491</v>
      </c>
      <c r="B10" s="304">
        <v>64080</v>
      </c>
      <c r="C10" s="305">
        <v>2625192</v>
      </c>
      <c r="D10" s="305">
        <v>85733</v>
      </c>
      <c r="E10" s="305">
        <v>1278397</v>
      </c>
      <c r="F10" s="305">
        <v>206455</v>
      </c>
      <c r="G10" s="305">
        <v>969928</v>
      </c>
      <c r="H10" s="305">
        <v>81682</v>
      </c>
      <c r="I10" s="305">
        <v>2997</v>
      </c>
    </row>
    <row r="11" spans="1:9" ht="15" customHeight="1">
      <c r="A11" s="192" t="s">
        <v>545</v>
      </c>
      <c r="B11" s="304">
        <v>64673</v>
      </c>
      <c r="C11" s="305">
        <v>2658574</v>
      </c>
      <c r="D11" s="305">
        <v>86235</v>
      </c>
      <c r="E11" s="305">
        <v>1287251</v>
      </c>
      <c r="F11" s="305">
        <v>217427</v>
      </c>
      <c r="G11" s="305">
        <v>981769</v>
      </c>
      <c r="H11" s="305">
        <v>82569</v>
      </c>
      <c r="I11" s="305">
        <v>3323</v>
      </c>
    </row>
    <row r="12" spans="1:9" ht="15" customHeight="1" thickBot="1">
      <c r="A12" s="19" t="s">
        <v>624</v>
      </c>
      <c r="B12" s="306">
        <v>65558</v>
      </c>
      <c r="C12" s="306">
        <v>2764225</v>
      </c>
      <c r="D12" s="306">
        <v>86043</v>
      </c>
      <c r="E12" s="306">
        <v>1302591</v>
      </c>
      <c r="F12" s="306">
        <v>230821</v>
      </c>
      <c r="G12" s="306">
        <v>995962</v>
      </c>
      <c r="H12" s="306">
        <v>145170</v>
      </c>
      <c r="I12" s="306">
        <v>3638</v>
      </c>
    </row>
    <row r="13" spans="1:9">
      <c r="A13" s="194" t="s">
        <v>451</v>
      </c>
      <c r="B13" s="194"/>
      <c r="C13" s="194"/>
      <c r="D13" s="194"/>
      <c r="E13" s="194"/>
      <c r="F13" s="191"/>
      <c r="G13" s="191"/>
      <c r="H13" s="194"/>
      <c r="I13" s="194"/>
    </row>
  </sheetData>
  <mergeCells count="12">
    <mergeCell ref="H5:H7"/>
    <mergeCell ref="I5:I7"/>
    <mergeCell ref="A1:I1"/>
    <mergeCell ref="A3:A7"/>
    <mergeCell ref="B3:B7"/>
    <mergeCell ref="C3:I3"/>
    <mergeCell ref="C4:I4"/>
    <mergeCell ref="C5:C7"/>
    <mergeCell ref="D5:D7"/>
    <mergeCell ref="E5:E7"/>
    <mergeCell ref="F5:F7"/>
    <mergeCell ref="G5:G7"/>
  </mergeCells>
  <phoneticPr fontId="4"/>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workbookViewId="0">
      <selection sqref="A1:H1"/>
    </sheetView>
  </sheetViews>
  <sheetFormatPr defaultRowHeight="13.5"/>
  <cols>
    <col min="1" max="1" width="9.625" style="292" customWidth="1"/>
    <col min="2" max="7" width="11.625" style="292" customWidth="1"/>
    <col min="8" max="8" width="11.25" style="292" customWidth="1"/>
    <col min="9" max="16384" width="9" style="292"/>
  </cols>
  <sheetData>
    <row r="1" spans="1:8" ht="14.25" thickBot="1">
      <c r="A1" s="550" t="s">
        <v>476</v>
      </c>
      <c r="B1" s="550"/>
      <c r="C1" s="550"/>
      <c r="D1" s="550"/>
      <c r="E1" s="550"/>
      <c r="F1" s="550"/>
      <c r="G1" s="550"/>
      <c r="H1" s="550"/>
    </row>
    <row r="2" spans="1:8">
      <c r="A2" s="456" t="s">
        <v>341</v>
      </c>
      <c r="B2" s="455" t="s">
        <v>480</v>
      </c>
      <c r="C2" s="455"/>
      <c r="D2" s="455"/>
      <c r="E2" s="455"/>
      <c r="F2" s="455"/>
      <c r="G2" s="455"/>
      <c r="H2" s="455"/>
    </row>
    <row r="3" spans="1:8">
      <c r="A3" s="545"/>
      <c r="B3" s="526" t="s">
        <v>481</v>
      </c>
      <c r="C3" s="522"/>
      <c r="D3" s="522"/>
      <c r="E3" s="522"/>
      <c r="F3" s="522"/>
      <c r="G3" s="522"/>
      <c r="H3" s="522"/>
    </row>
    <row r="4" spans="1:8">
      <c r="A4" s="545"/>
      <c r="B4" s="547" t="s">
        <v>276</v>
      </c>
      <c r="C4" s="535" t="s">
        <v>101</v>
      </c>
      <c r="D4" s="535" t="s">
        <v>102</v>
      </c>
      <c r="E4" s="535" t="s">
        <v>103</v>
      </c>
      <c r="F4" s="441" t="s">
        <v>104</v>
      </c>
      <c r="G4" s="513" t="s">
        <v>344</v>
      </c>
      <c r="H4" s="530" t="s">
        <v>343</v>
      </c>
    </row>
    <row r="5" spans="1:8">
      <c r="A5" s="545"/>
      <c r="B5" s="548"/>
      <c r="C5" s="505"/>
      <c r="D5" s="537"/>
      <c r="E5" s="505"/>
      <c r="F5" s="509"/>
      <c r="G5" s="514"/>
      <c r="H5" s="531"/>
    </row>
    <row r="6" spans="1:8">
      <c r="A6" s="546"/>
      <c r="B6" s="549"/>
      <c r="C6" s="536"/>
      <c r="D6" s="538"/>
      <c r="E6" s="536"/>
      <c r="F6" s="510"/>
      <c r="G6" s="515"/>
      <c r="H6" s="532"/>
    </row>
    <row r="7" spans="1:8" ht="15" customHeight="1">
      <c r="A7" s="17" t="s">
        <v>606</v>
      </c>
      <c r="B7" s="305">
        <v>81998413</v>
      </c>
      <c r="C7" s="305">
        <v>42905721</v>
      </c>
      <c r="D7" s="305">
        <v>20115231</v>
      </c>
      <c r="E7" s="305">
        <v>2447772</v>
      </c>
      <c r="F7" s="305">
        <v>13463338</v>
      </c>
      <c r="G7" s="305">
        <v>2842812</v>
      </c>
      <c r="H7" s="305">
        <v>223539</v>
      </c>
    </row>
    <row r="8" spans="1:8" ht="15" customHeight="1">
      <c r="A8" s="17" t="s">
        <v>409</v>
      </c>
      <c r="B8" s="305">
        <v>81720106</v>
      </c>
      <c r="C8" s="305">
        <v>43489311</v>
      </c>
      <c r="D8" s="305">
        <v>19822044</v>
      </c>
      <c r="E8" s="305">
        <v>2575426</v>
      </c>
      <c r="F8" s="305">
        <v>12784611</v>
      </c>
      <c r="G8" s="305">
        <v>2816711</v>
      </c>
      <c r="H8" s="305">
        <v>232003</v>
      </c>
    </row>
    <row r="9" spans="1:8" ht="15" customHeight="1">
      <c r="A9" s="17" t="s">
        <v>491</v>
      </c>
      <c r="B9" s="305">
        <v>82711124</v>
      </c>
      <c r="C9" s="305">
        <v>43887774</v>
      </c>
      <c r="D9" s="305">
        <v>20003774</v>
      </c>
      <c r="E9" s="305">
        <v>2718999</v>
      </c>
      <c r="F9" s="305">
        <v>13041434</v>
      </c>
      <c r="G9" s="305">
        <v>2812498</v>
      </c>
      <c r="H9" s="305">
        <v>246645</v>
      </c>
    </row>
    <row r="10" spans="1:8" ht="15" customHeight="1">
      <c r="A10" s="17" t="s">
        <v>545</v>
      </c>
      <c r="B10" s="305">
        <v>83778450</v>
      </c>
      <c r="C10" s="305">
        <v>45057371</v>
      </c>
      <c r="D10" s="305">
        <v>20001522</v>
      </c>
      <c r="E10" s="305">
        <v>2929194</v>
      </c>
      <c r="F10" s="305">
        <v>12667494</v>
      </c>
      <c r="G10" s="305">
        <v>2834928</v>
      </c>
      <c r="H10" s="305">
        <v>287941</v>
      </c>
    </row>
    <row r="11" spans="1:8" ht="15" customHeight="1" thickBot="1">
      <c r="A11" s="19" t="s">
        <v>624</v>
      </c>
      <c r="B11" s="306">
        <v>85275571</v>
      </c>
      <c r="C11" s="306">
        <v>45673861</v>
      </c>
      <c r="D11" s="306">
        <v>20408009</v>
      </c>
      <c r="E11" s="306">
        <v>3073652</v>
      </c>
      <c r="F11" s="306">
        <v>12964899</v>
      </c>
      <c r="G11" s="306">
        <v>2822798</v>
      </c>
      <c r="H11" s="306">
        <v>332352</v>
      </c>
    </row>
    <row r="12" spans="1:8">
      <c r="A12" s="70"/>
    </row>
    <row r="13" spans="1:8">
      <c r="A13" s="293"/>
      <c r="B13" s="294"/>
    </row>
  </sheetData>
  <mergeCells count="11">
    <mergeCell ref="H4:H6"/>
    <mergeCell ref="A1:H1"/>
    <mergeCell ref="A2:A6"/>
    <mergeCell ref="B2:H2"/>
    <mergeCell ref="B3:H3"/>
    <mergeCell ref="B4:B6"/>
    <mergeCell ref="C4:C6"/>
    <mergeCell ref="D4:D6"/>
    <mergeCell ref="E4:E6"/>
    <mergeCell ref="F4:F6"/>
    <mergeCell ref="G4:G6"/>
  </mergeCells>
  <phoneticPr fontId="4"/>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5"/>
  <cols>
    <col min="1" max="1" width="9.625" style="292" customWidth="1"/>
    <col min="2" max="9" width="10.125" style="292" customWidth="1"/>
    <col min="10" max="16384" width="9" style="292"/>
  </cols>
  <sheetData>
    <row r="1" spans="1:9" ht="14.25" thickBot="1">
      <c r="A1" s="550" t="s">
        <v>477</v>
      </c>
      <c r="B1" s="550"/>
      <c r="C1" s="550"/>
      <c r="D1" s="550"/>
      <c r="E1" s="550"/>
      <c r="F1" s="550"/>
      <c r="G1" s="550"/>
      <c r="H1" s="550"/>
      <c r="I1" s="550"/>
    </row>
    <row r="2" spans="1:9">
      <c r="A2" s="456" t="s">
        <v>341</v>
      </c>
      <c r="B2" s="455" t="s">
        <v>482</v>
      </c>
      <c r="C2" s="455"/>
      <c r="D2" s="455"/>
      <c r="E2" s="455"/>
      <c r="F2" s="455"/>
      <c r="G2" s="455"/>
      <c r="H2" s="455"/>
      <c r="I2" s="455"/>
    </row>
    <row r="3" spans="1:9">
      <c r="A3" s="545"/>
      <c r="B3" s="533" t="s">
        <v>345</v>
      </c>
      <c r="C3" s="521" t="s">
        <v>474</v>
      </c>
      <c r="D3" s="522"/>
      <c r="E3" s="522"/>
      <c r="F3" s="522"/>
      <c r="G3" s="522"/>
      <c r="H3" s="522"/>
      <c r="I3" s="522"/>
    </row>
    <row r="4" spans="1:9">
      <c r="A4" s="545"/>
      <c r="B4" s="443"/>
      <c r="C4" s="535" t="s">
        <v>276</v>
      </c>
      <c r="D4" s="535" t="s">
        <v>332</v>
      </c>
      <c r="E4" s="535" t="s">
        <v>333</v>
      </c>
      <c r="F4" s="535" t="s">
        <v>334</v>
      </c>
      <c r="G4" s="513" t="s">
        <v>625</v>
      </c>
      <c r="H4" s="513" t="s">
        <v>626</v>
      </c>
      <c r="I4" s="530" t="s">
        <v>335</v>
      </c>
    </row>
    <row r="5" spans="1:9">
      <c r="A5" s="545"/>
      <c r="B5" s="443"/>
      <c r="C5" s="505"/>
      <c r="D5" s="505"/>
      <c r="E5" s="537"/>
      <c r="F5" s="505"/>
      <c r="G5" s="509"/>
      <c r="H5" s="514"/>
      <c r="I5" s="531"/>
    </row>
    <row r="6" spans="1:9">
      <c r="A6" s="546"/>
      <c r="B6" s="534"/>
      <c r="C6" s="536"/>
      <c r="D6" s="536"/>
      <c r="E6" s="538"/>
      <c r="F6" s="536"/>
      <c r="G6" s="510"/>
      <c r="H6" s="515"/>
      <c r="I6" s="532"/>
    </row>
    <row r="7" spans="1:9" ht="15" customHeight="1">
      <c r="A7" s="17" t="s">
        <v>606</v>
      </c>
      <c r="B7" s="307">
        <v>67602</v>
      </c>
      <c r="C7" s="307">
        <v>890403</v>
      </c>
      <c r="D7" s="308">
        <v>33403</v>
      </c>
      <c r="E7" s="307">
        <v>64233</v>
      </c>
      <c r="F7" s="307">
        <v>514245</v>
      </c>
      <c r="G7" s="307">
        <v>97998</v>
      </c>
      <c r="H7" s="307">
        <v>180524</v>
      </c>
      <c r="I7" s="307" t="s">
        <v>200</v>
      </c>
    </row>
    <row r="8" spans="1:9" ht="15" customHeight="1">
      <c r="A8" s="17" t="s">
        <v>409</v>
      </c>
      <c r="B8" s="307">
        <v>67698</v>
      </c>
      <c r="C8" s="307">
        <v>878744</v>
      </c>
      <c r="D8" s="307">
        <v>268</v>
      </c>
      <c r="E8" s="307">
        <v>73050</v>
      </c>
      <c r="F8" s="307">
        <v>507657</v>
      </c>
      <c r="G8" s="307">
        <v>113146</v>
      </c>
      <c r="H8" s="307">
        <v>184623</v>
      </c>
      <c r="I8" s="307" t="s">
        <v>200</v>
      </c>
    </row>
    <row r="9" spans="1:9" ht="15" customHeight="1">
      <c r="A9" s="17" t="s">
        <v>491</v>
      </c>
      <c r="B9" s="307">
        <v>68693</v>
      </c>
      <c r="C9" s="307">
        <v>879456</v>
      </c>
      <c r="D9" s="307">
        <v>379</v>
      </c>
      <c r="E9" s="307">
        <v>73684</v>
      </c>
      <c r="F9" s="307">
        <v>493229</v>
      </c>
      <c r="G9" s="307">
        <v>133250</v>
      </c>
      <c r="H9" s="307">
        <v>178914</v>
      </c>
      <c r="I9" s="307" t="s">
        <v>200</v>
      </c>
    </row>
    <row r="10" spans="1:9" ht="15" customHeight="1">
      <c r="A10" s="17" t="s">
        <v>545</v>
      </c>
      <c r="B10" s="307">
        <v>68567</v>
      </c>
      <c r="C10" s="307">
        <v>884936</v>
      </c>
      <c r="D10" s="307">
        <v>576</v>
      </c>
      <c r="E10" s="307">
        <v>71558</v>
      </c>
      <c r="F10" s="307">
        <v>467968</v>
      </c>
      <c r="G10" s="307">
        <v>153311</v>
      </c>
      <c r="H10" s="307">
        <v>191523</v>
      </c>
      <c r="I10" s="307" t="s">
        <v>200</v>
      </c>
    </row>
    <row r="11" spans="1:9" ht="15" customHeight="1" thickBot="1">
      <c r="A11" s="190" t="s">
        <v>624</v>
      </c>
      <c r="B11" s="309">
        <v>68227</v>
      </c>
      <c r="C11" s="306">
        <v>904452</v>
      </c>
      <c r="D11" s="306">
        <v>258</v>
      </c>
      <c r="E11" s="306">
        <v>70921</v>
      </c>
      <c r="F11" s="306">
        <v>470605</v>
      </c>
      <c r="G11" s="306">
        <v>167146</v>
      </c>
      <c r="H11" s="306">
        <v>195520</v>
      </c>
      <c r="I11" s="310">
        <v>2</v>
      </c>
    </row>
    <row r="13" spans="1:9">
      <c r="A13" s="293"/>
      <c r="B13" s="294"/>
    </row>
  </sheetData>
  <mergeCells count="12">
    <mergeCell ref="H4:H6"/>
    <mergeCell ref="I4:I6"/>
    <mergeCell ref="A1:I1"/>
    <mergeCell ref="A2:A6"/>
    <mergeCell ref="B2:I2"/>
    <mergeCell ref="B3:B6"/>
    <mergeCell ref="C3:I3"/>
    <mergeCell ref="C4:C6"/>
    <mergeCell ref="D4:D6"/>
    <mergeCell ref="E4:E6"/>
    <mergeCell ref="F4:F6"/>
    <mergeCell ref="G4:G6"/>
  </mergeCells>
  <phoneticPr fontId="4"/>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5"/>
  <cols>
    <col min="1" max="1" width="9.5" style="292" customWidth="1"/>
    <col min="2" max="9" width="10.125" style="292" customWidth="1"/>
    <col min="10" max="16384" width="9" style="292"/>
  </cols>
  <sheetData>
    <row r="1" spans="1:9" ht="17.25">
      <c r="A1" s="479" t="s">
        <v>576</v>
      </c>
      <c r="B1" s="479"/>
      <c r="C1" s="479"/>
      <c r="D1" s="479"/>
      <c r="E1" s="479"/>
      <c r="F1" s="479"/>
      <c r="G1" s="479"/>
      <c r="H1" s="479"/>
      <c r="I1" s="479"/>
    </row>
    <row r="2" spans="1:9" ht="7.5" customHeight="1">
      <c r="A2" s="191"/>
      <c r="B2" s="191"/>
      <c r="C2" s="191"/>
      <c r="D2" s="191"/>
      <c r="E2" s="191"/>
      <c r="F2" s="191"/>
      <c r="G2" s="209"/>
      <c r="H2" s="209"/>
      <c r="I2" s="209"/>
    </row>
    <row r="3" spans="1:9">
      <c r="A3" s="431" t="s">
        <v>346</v>
      </c>
      <c r="B3" s="431"/>
      <c r="C3" s="431"/>
      <c r="D3" s="431"/>
      <c r="E3" s="431"/>
      <c r="F3" s="431"/>
      <c r="G3" s="431"/>
      <c r="H3" s="431"/>
      <c r="I3" s="431"/>
    </row>
    <row r="4" spans="1:9" ht="11.25" customHeight="1" thickBot="1">
      <c r="A4" s="195"/>
      <c r="B4" s="146"/>
      <c r="C4" s="195"/>
      <c r="D4" s="195"/>
      <c r="E4" s="195"/>
      <c r="F4" s="195"/>
      <c r="G4" s="195"/>
      <c r="H4" s="195"/>
      <c r="I4" s="190" t="s">
        <v>627</v>
      </c>
    </row>
    <row r="5" spans="1:9" ht="54" customHeight="1">
      <c r="A5" s="189" t="s">
        <v>304</v>
      </c>
      <c r="B5" s="311" t="s">
        <v>136</v>
      </c>
      <c r="C5" s="311" t="s">
        <v>292</v>
      </c>
      <c r="D5" s="311" t="s">
        <v>293</v>
      </c>
      <c r="E5" s="311" t="s">
        <v>295</v>
      </c>
      <c r="F5" s="311" t="s">
        <v>294</v>
      </c>
      <c r="G5" s="311" t="s">
        <v>296</v>
      </c>
      <c r="H5" s="311" t="s">
        <v>297</v>
      </c>
      <c r="I5" s="312" t="s">
        <v>298</v>
      </c>
    </row>
    <row r="6" spans="1:9" ht="4.5" customHeight="1">
      <c r="A6" s="17"/>
      <c r="B6" s="313"/>
      <c r="C6" s="314"/>
      <c r="D6" s="314"/>
      <c r="E6" s="315"/>
      <c r="F6" s="315"/>
      <c r="G6" s="209"/>
      <c r="H6" s="209"/>
      <c r="I6" s="209"/>
    </row>
    <row r="7" spans="1:9" ht="15" customHeight="1">
      <c r="A7" s="192" t="s">
        <v>628</v>
      </c>
      <c r="B7" s="316">
        <v>30482</v>
      </c>
      <c r="C7" s="136">
        <v>4690</v>
      </c>
      <c r="D7" s="136">
        <v>5336</v>
      </c>
      <c r="E7" s="317">
        <v>6830</v>
      </c>
      <c r="F7" s="317">
        <v>5177</v>
      </c>
      <c r="G7" s="318">
        <v>3542</v>
      </c>
      <c r="H7" s="318">
        <v>2686</v>
      </c>
      <c r="I7" s="318">
        <v>2221</v>
      </c>
    </row>
    <row r="8" spans="1:9" ht="15" customHeight="1">
      <c r="A8" s="192" t="s">
        <v>542</v>
      </c>
      <c r="B8" s="316">
        <v>30638</v>
      </c>
      <c r="C8" s="136">
        <v>4311</v>
      </c>
      <c r="D8" s="136">
        <v>5280</v>
      </c>
      <c r="E8" s="317">
        <v>7017</v>
      </c>
      <c r="F8" s="317">
        <v>5181</v>
      </c>
      <c r="G8" s="318">
        <v>3701</v>
      </c>
      <c r="H8" s="318">
        <v>2874</v>
      </c>
      <c r="I8" s="318">
        <v>2274</v>
      </c>
    </row>
    <row r="9" spans="1:9" ht="15" customHeight="1">
      <c r="A9" s="192" t="s">
        <v>543</v>
      </c>
      <c r="B9" s="316">
        <v>29807</v>
      </c>
      <c r="C9" s="136">
        <v>3572</v>
      </c>
      <c r="D9" s="136">
        <v>4897</v>
      </c>
      <c r="E9" s="317">
        <v>7071</v>
      </c>
      <c r="F9" s="317">
        <v>5347</v>
      </c>
      <c r="G9" s="318">
        <v>3830</v>
      </c>
      <c r="H9" s="318">
        <v>2832</v>
      </c>
      <c r="I9" s="318">
        <v>2258</v>
      </c>
    </row>
    <row r="10" spans="1:9" ht="15" customHeight="1">
      <c r="A10" s="192" t="s">
        <v>544</v>
      </c>
      <c r="B10" s="316">
        <v>30061</v>
      </c>
      <c r="C10" s="136">
        <v>3583</v>
      </c>
      <c r="D10" s="136">
        <v>4945</v>
      </c>
      <c r="E10" s="317">
        <v>7805</v>
      </c>
      <c r="F10" s="317">
        <v>4705</v>
      </c>
      <c r="G10" s="318">
        <v>3864</v>
      </c>
      <c r="H10" s="318">
        <v>2866</v>
      </c>
      <c r="I10" s="318">
        <v>2293</v>
      </c>
    </row>
    <row r="11" spans="1:9" ht="15" customHeight="1">
      <c r="A11" s="192" t="s">
        <v>600</v>
      </c>
      <c r="B11" s="319">
        <v>29067</v>
      </c>
      <c r="C11" s="320">
        <v>3065</v>
      </c>
      <c r="D11" s="320">
        <v>4689</v>
      </c>
      <c r="E11" s="321">
        <v>7575</v>
      </c>
      <c r="F11" s="321">
        <v>4831</v>
      </c>
      <c r="G11" s="322">
        <v>3782</v>
      </c>
      <c r="H11" s="322">
        <v>2927</v>
      </c>
      <c r="I11" s="322">
        <v>2198</v>
      </c>
    </row>
    <row r="12" spans="1:9" ht="4.5" customHeight="1" thickBot="1">
      <c r="A12" s="192"/>
      <c r="B12" s="323"/>
      <c r="C12" s="314"/>
      <c r="D12" s="314"/>
      <c r="E12" s="315"/>
      <c r="F12" s="315"/>
      <c r="G12" s="191"/>
      <c r="H12" s="191"/>
      <c r="I12" s="191"/>
    </row>
    <row r="13" spans="1:9">
      <c r="A13" s="551" t="s">
        <v>483</v>
      </c>
      <c r="B13" s="551"/>
      <c r="C13" s="551"/>
      <c r="D13" s="551"/>
      <c r="E13" s="551"/>
      <c r="F13" s="551"/>
      <c r="G13" s="551"/>
      <c r="H13" s="551"/>
      <c r="I13" s="551"/>
    </row>
  </sheetData>
  <mergeCells count="3">
    <mergeCell ref="A1:I1"/>
    <mergeCell ref="A3:I3"/>
    <mergeCell ref="A13:I13"/>
  </mergeCells>
  <phoneticPr fontId="4"/>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showGridLines="0" zoomScaleNormal="100" zoomScaleSheetLayoutView="115" workbookViewId="0">
      <selection activeCell="A2" sqref="A2:I2"/>
    </sheetView>
  </sheetViews>
  <sheetFormatPr defaultRowHeight="10.5"/>
  <cols>
    <col min="1" max="1" width="9.5" style="174" customWidth="1"/>
    <col min="2" max="9" width="10.125" style="174" customWidth="1"/>
    <col min="10" max="16384" width="9" style="174"/>
  </cols>
  <sheetData>
    <row r="2" spans="1:9">
      <c r="A2" s="553" t="s">
        <v>347</v>
      </c>
      <c r="B2" s="553"/>
      <c r="C2" s="553"/>
      <c r="D2" s="553"/>
      <c r="E2" s="553"/>
      <c r="F2" s="553"/>
      <c r="G2" s="553"/>
      <c r="H2" s="553"/>
      <c r="I2" s="553"/>
    </row>
    <row r="3" spans="1:9" ht="11.25" thickBot="1">
      <c r="A3" s="175"/>
      <c r="B3" s="176"/>
      <c r="C3" s="175"/>
      <c r="D3" s="175"/>
      <c r="E3" s="175"/>
      <c r="F3" s="175"/>
      <c r="G3" s="175"/>
      <c r="H3" s="175"/>
      <c r="I3" s="175"/>
    </row>
    <row r="4" spans="1:9" ht="17.25" customHeight="1">
      <c r="A4" s="554" t="s">
        <v>304</v>
      </c>
      <c r="B4" s="557" t="s">
        <v>404</v>
      </c>
      <c r="C4" s="557"/>
      <c r="D4" s="557"/>
      <c r="E4" s="557"/>
      <c r="F4" s="557"/>
      <c r="G4" s="557"/>
      <c r="H4" s="557"/>
      <c r="I4" s="558"/>
    </row>
    <row r="5" spans="1:9" ht="17.649999999999999" customHeight="1">
      <c r="A5" s="555"/>
      <c r="B5" s="559" t="s">
        <v>299</v>
      </c>
      <c r="C5" s="561" t="s">
        <v>300</v>
      </c>
      <c r="D5" s="561" t="s">
        <v>301</v>
      </c>
      <c r="E5" s="561" t="s">
        <v>305</v>
      </c>
      <c r="F5" s="561" t="s">
        <v>303</v>
      </c>
      <c r="G5" s="561" t="s">
        <v>306</v>
      </c>
      <c r="H5" s="561" t="s">
        <v>302</v>
      </c>
      <c r="I5" s="563" t="s">
        <v>307</v>
      </c>
    </row>
    <row r="6" spans="1:9" s="175" customFormat="1" ht="30" customHeight="1">
      <c r="A6" s="555"/>
      <c r="B6" s="560"/>
      <c r="C6" s="562"/>
      <c r="D6" s="562"/>
      <c r="E6" s="562"/>
      <c r="F6" s="562"/>
      <c r="G6" s="562"/>
      <c r="H6" s="562"/>
      <c r="I6" s="564"/>
    </row>
    <row r="7" spans="1:9" s="175" customFormat="1">
      <c r="A7" s="556"/>
      <c r="B7" s="177" t="s">
        <v>315</v>
      </c>
      <c r="C7" s="177" t="s">
        <v>315</v>
      </c>
      <c r="D7" s="177" t="s">
        <v>315</v>
      </c>
      <c r="E7" s="177" t="s">
        <v>315</v>
      </c>
      <c r="F7" s="177" t="s">
        <v>315</v>
      </c>
      <c r="G7" s="177" t="s">
        <v>315</v>
      </c>
      <c r="H7" s="177" t="s">
        <v>316</v>
      </c>
      <c r="I7" s="178" t="s">
        <v>317</v>
      </c>
    </row>
    <row r="8" spans="1:9" ht="15" customHeight="1">
      <c r="A8" s="179" t="s">
        <v>602</v>
      </c>
      <c r="B8" s="81">
        <v>1058215</v>
      </c>
      <c r="C8" s="81">
        <v>5866</v>
      </c>
      <c r="D8" s="81">
        <v>126063</v>
      </c>
      <c r="E8" s="81">
        <v>36037</v>
      </c>
      <c r="F8" s="81">
        <v>913612</v>
      </c>
      <c r="G8" s="81">
        <v>440914</v>
      </c>
      <c r="H8" s="81">
        <v>84838</v>
      </c>
      <c r="I8" s="81">
        <v>289695</v>
      </c>
    </row>
    <row r="9" spans="1:9" ht="15" customHeight="1">
      <c r="A9" s="179" t="s">
        <v>410</v>
      </c>
      <c r="B9" s="81">
        <v>1036230</v>
      </c>
      <c r="C9" s="81">
        <v>6112</v>
      </c>
      <c r="D9" s="81">
        <v>132258</v>
      </c>
      <c r="E9" s="81">
        <v>39005</v>
      </c>
      <c r="F9" s="81">
        <v>744789</v>
      </c>
      <c r="G9" s="81">
        <v>455697</v>
      </c>
      <c r="H9" s="81">
        <v>91329</v>
      </c>
      <c r="I9" s="81">
        <v>319501</v>
      </c>
    </row>
    <row r="10" spans="1:9" ht="15" customHeight="1">
      <c r="A10" s="179" t="s">
        <v>518</v>
      </c>
      <c r="B10" s="81">
        <v>897747</v>
      </c>
      <c r="C10" s="81">
        <v>6061</v>
      </c>
      <c r="D10" s="81">
        <v>137999</v>
      </c>
      <c r="E10" s="81">
        <v>42093</v>
      </c>
      <c r="F10" s="81">
        <v>636566</v>
      </c>
      <c r="G10" s="81">
        <v>460365</v>
      </c>
      <c r="H10" s="81">
        <v>96813</v>
      </c>
      <c r="I10" s="81">
        <v>340729</v>
      </c>
    </row>
    <row r="11" spans="1:9" ht="15" customHeight="1">
      <c r="A11" s="179" t="s">
        <v>552</v>
      </c>
      <c r="B11" s="80">
        <v>738464</v>
      </c>
      <c r="C11" s="81">
        <v>5479</v>
      </c>
      <c r="D11" s="81">
        <v>142866</v>
      </c>
      <c r="E11" s="81">
        <v>50359</v>
      </c>
      <c r="F11" s="81">
        <v>545737</v>
      </c>
      <c r="G11" s="81">
        <v>465493</v>
      </c>
      <c r="H11" s="81">
        <v>101589</v>
      </c>
      <c r="I11" s="81">
        <v>345455</v>
      </c>
    </row>
    <row r="12" spans="1:9" ht="15" customHeight="1" thickBot="1">
      <c r="A12" s="179" t="s">
        <v>603</v>
      </c>
      <c r="B12" s="82">
        <v>712589</v>
      </c>
      <c r="C12" s="83">
        <v>5948</v>
      </c>
      <c r="D12" s="83">
        <v>153893</v>
      </c>
      <c r="E12" s="83">
        <v>53105</v>
      </c>
      <c r="F12" s="83">
        <v>548553</v>
      </c>
      <c r="G12" s="83">
        <v>475852</v>
      </c>
      <c r="H12" s="83">
        <v>106076</v>
      </c>
      <c r="I12" s="83">
        <v>346115</v>
      </c>
    </row>
    <row r="13" spans="1:9" ht="13.5" customHeight="1">
      <c r="A13" s="552" t="s">
        <v>604</v>
      </c>
      <c r="B13" s="552"/>
      <c r="C13" s="552"/>
      <c r="D13" s="552"/>
      <c r="E13" s="552"/>
      <c r="F13" s="552"/>
      <c r="G13" s="552"/>
      <c r="H13" s="552"/>
      <c r="I13" s="552"/>
    </row>
  </sheetData>
  <mergeCells count="12">
    <mergeCell ref="A13:I13"/>
    <mergeCell ref="A2:I2"/>
    <mergeCell ref="A4:A7"/>
    <mergeCell ref="B4:I4"/>
    <mergeCell ref="B5:B6"/>
    <mergeCell ref="C5:C6"/>
    <mergeCell ref="D5:D6"/>
    <mergeCell ref="E5:E6"/>
    <mergeCell ref="F5:F6"/>
    <mergeCell ref="G5:G6"/>
    <mergeCell ref="H5:H6"/>
    <mergeCell ref="I5:I6"/>
  </mergeCells>
  <phoneticPr fontId="4"/>
  <pageMargins left="0.51181102362204722" right="0.5118110236220472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15" workbookViewId="0">
      <selection activeCell="C1" sqref="C1"/>
    </sheetView>
  </sheetViews>
  <sheetFormatPr defaultRowHeight="10.5"/>
  <cols>
    <col min="1" max="1" width="9.5" style="174" customWidth="1"/>
    <col min="2" max="9" width="10.125" style="174" customWidth="1"/>
    <col min="10" max="16384" width="9" style="174"/>
  </cols>
  <sheetData>
    <row r="1" spans="1:9" ht="14.25" customHeight="1" thickBot="1"/>
    <row r="2" spans="1:9" ht="17.25" customHeight="1">
      <c r="A2" s="567" t="s">
        <v>304</v>
      </c>
      <c r="B2" s="557" t="s">
        <v>403</v>
      </c>
      <c r="C2" s="557"/>
      <c r="D2" s="557"/>
      <c r="E2" s="557"/>
      <c r="F2" s="557"/>
      <c r="G2" s="557"/>
      <c r="H2" s="557"/>
      <c r="I2" s="558"/>
    </row>
    <row r="3" spans="1:9" s="180" customFormat="1" ht="17.850000000000001" customHeight="1">
      <c r="A3" s="568"/>
      <c r="B3" s="559" t="s">
        <v>308</v>
      </c>
      <c r="C3" s="561" t="s">
        <v>309</v>
      </c>
      <c r="D3" s="570" t="s">
        <v>519</v>
      </c>
      <c r="E3" s="565" t="s">
        <v>374</v>
      </c>
      <c r="F3" s="565" t="s">
        <v>375</v>
      </c>
      <c r="G3" s="565" t="s">
        <v>310</v>
      </c>
      <c r="H3" s="565" t="s">
        <v>311</v>
      </c>
      <c r="I3" s="566" t="s">
        <v>312</v>
      </c>
    </row>
    <row r="4" spans="1:9" s="181" customFormat="1" ht="30" customHeight="1">
      <c r="A4" s="568"/>
      <c r="B4" s="560"/>
      <c r="C4" s="562"/>
      <c r="D4" s="568"/>
      <c r="E4" s="561"/>
      <c r="F4" s="561"/>
      <c r="G4" s="561"/>
      <c r="H4" s="561"/>
      <c r="I4" s="563"/>
    </row>
    <row r="5" spans="1:9" s="181" customFormat="1" ht="10.5" customHeight="1">
      <c r="A5" s="569"/>
      <c r="B5" s="182" t="s">
        <v>317</v>
      </c>
      <c r="C5" s="182" t="s">
        <v>316</v>
      </c>
      <c r="D5" s="182" t="s">
        <v>316</v>
      </c>
      <c r="E5" s="182" t="s">
        <v>316</v>
      </c>
      <c r="F5" s="182" t="s">
        <v>316</v>
      </c>
      <c r="G5" s="182" t="s">
        <v>316</v>
      </c>
      <c r="H5" s="182" t="s">
        <v>315</v>
      </c>
      <c r="I5" s="183" t="s">
        <v>318</v>
      </c>
    </row>
    <row r="6" spans="1:9" ht="15" customHeight="1">
      <c r="A6" s="179" t="s">
        <v>602</v>
      </c>
      <c r="B6" s="81">
        <v>9786</v>
      </c>
      <c r="C6" s="81">
        <v>35245</v>
      </c>
      <c r="D6" s="81">
        <v>5917</v>
      </c>
      <c r="E6" s="81">
        <v>2790</v>
      </c>
      <c r="F6" s="81">
        <v>2612</v>
      </c>
      <c r="G6" s="81">
        <v>226735</v>
      </c>
      <c r="H6" s="81">
        <v>79102</v>
      </c>
      <c r="I6" s="81">
        <v>42858</v>
      </c>
    </row>
    <row r="7" spans="1:9" ht="15" customHeight="1">
      <c r="A7" s="179" t="s">
        <v>410</v>
      </c>
      <c r="B7" s="81">
        <v>10433</v>
      </c>
      <c r="C7" s="81">
        <v>39743</v>
      </c>
      <c r="D7" s="81">
        <v>5669</v>
      </c>
      <c r="E7" s="81">
        <v>2767</v>
      </c>
      <c r="F7" s="81">
        <v>2508</v>
      </c>
      <c r="G7" s="81">
        <v>230791</v>
      </c>
      <c r="H7" s="81">
        <v>87307</v>
      </c>
      <c r="I7" s="81">
        <v>40924</v>
      </c>
    </row>
    <row r="8" spans="1:9" ht="15" customHeight="1">
      <c r="A8" s="179" t="s">
        <v>518</v>
      </c>
      <c r="B8" s="81">
        <v>11782</v>
      </c>
      <c r="C8" s="81">
        <v>44182</v>
      </c>
      <c r="D8" s="81">
        <v>5485</v>
      </c>
      <c r="E8" s="81">
        <v>2786</v>
      </c>
      <c r="F8" s="81">
        <v>2578</v>
      </c>
      <c r="G8" s="81">
        <v>209079</v>
      </c>
      <c r="H8" s="81">
        <v>90084</v>
      </c>
      <c r="I8" s="81">
        <v>41062</v>
      </c>
    </row>
    <row r="9" spans="1:9" ht="15" customHeight="1">
      <c r="A9" s="179" t="s">
        <v>552</v>
      </c>
      <c r="B9" s="80">
        <v>12220</v>
      </c>
      <c r="C9" s="81">
        <v>48431</v>
      </c>
      <c r="D9" s="81">
        <v>6268</v>
      </c>
      <c r="E9" s="81">
        <v>2548</v>
      </c>
      <c r="F9" s="81">
        <v>2413</v>
      </c>
      <c r="G9" s="81">
        <v>187582</v>
      </c>
      <c r="H9" s="81">
        <v>92771</v>
      </c>
      <c r="I9" s="81">
        <v>41205</v>
      </c>
    </row>
    <row r="10" spans="1:9" ht="15" customHeight="1" thickBot="1">
      <c r="A10" s="187" t="s">
        <v>603</v>
      </c>
      <c r="B10" s="82">
        <v>15304</v>
      </c>
      <c r="C10" s="83">
        <v>51630</v>
      </c>
      <c r="D10" s="83">
        <v>6542</v>
      </c>
      <c r="E10" s="83">
        <v>2464</v>
      </c>
      <c r="F10" s="83">
        <v>2344</v>
      </c>
      <c r="G10" s="83">
        <v>190142</v>
      </c>
      <c r="H10" s="83">
        <v>90041</v>
      </c>
      <c r="I10" s="83">
        <v>41048</v>
      </c>
    </row>
    <row r="11" spans="1:9" ht="12.75" customHeight="1"/>
  </sheetData>
  <mergeCells count="10">
    <mergeCell ref="H3:H4"/>
    <mergeCell ref="I3:I4"/>
    <mergeCell ref="A2:A5"/>
    <mergeCell ref="B2:I2"/>
    <mergeCell ref="B3:B4"/>
    <mergeCell ref="C3:C4"/>
    <mergeCell ref="D3:D4"/>
    <mergeCell ref="E3:E4"/>
    <mergeCell ref="F3:F4"/>
    <mergeCell ref="G3:G4"/>
  </mergeCells>
  <phoneticPr fontId="4"/>
  <pageMargins left="0.51181102362204722" right="0.51181102362204722"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Normal="100" zoomScaleSheetLayoutView="115" workbookViewId="0"/>
  </sheetViews>
  <sheetFormatPr defaultRowHeight="10.5"/>
  <cols>
    <col min="1" max="1" width="9" style="174" customWidth="1"/>
    <col min="2" max="10" width="9.125" style="174" customWidth="1"/>
    <col min="11" max="16384" width="9" style="174"/>
  </cols>
  <sheetData>
    <row r="1" spans="1:10" ht="11.25" thickBot="1"/>
    <row r="2" spans="1:10" s="184" customFormat="1" ht="24" customHeight="1">
      <c r="A2" s="567" t="s">
        <v>304</v>
      </c>
      <c r="B2" s="571" t="s">
        <v>350</v>
      </c>
      <c r="C2" s="571"/>
      <c r="D2" s="571"/>
      <c r="E2" s="571"/>
      <c r="F2" s="571"/>
      <c r="G2" s="572" t="s">
        <v>351</v>
      </c>
      <c r="H2" s="573"/>
      <c r="I2" s="573"/>
      <c r="J2" s="573"/>
    </row>
    <row r="3" spans="1:10" s="184" customFormat="1" ht="39">
      <c r="A3" s="568"/>
      <c r="B3" s="250" t="s">
        <v>313</v>
      </c>
      <c r="C3" s="250" t="s">
        <v>314</v>
      </c>
      <c r="D3" s="250" t="s">
        <v>319</v>
      </c>
      <c r="E3" s="250" t="s">
        <v>629</v>
      </c>
      <c r="F3" s="185" t="s">
        <v>630</v>
      </c>
      <c r="G3" s="251" t="s">
        <v>631</v>
      </c>
      <c r="H3" s="251" t="s">
        <v>632</v>
      </c>
      <c r="I3" s="249" t="s">
        <v>633</v>
      </c>
      <c r="J3" s="249" t="s">
        <v>605</v>
      </c>
    </row>
    <row r="4" spans="1:10" s="184" customFormat="1">
      <c r="A4" s="569"/>
      <c r="B4" s="182" t="s">
        <v>315</v>
      </c>
      <c r="C4" s="182" t="s">
        <v>315</v>
      </c>
      <c r="D4" s="182" t="s">
        <v>316</v>
      </c>
      <c r="E4" s="182" t="s">
        <v>316</v>
      </c>
      <c r="F4" s="182" t="s">
        <v>316</v>
      </c>
      <c r="G4" s="182" t="s">
        <v>316</v>
      </c>
      <c r="H4" s="182" t="s">
        <v>316</v>
      </c>
      <c r="I4" s="186" t="s">
        <v>316</v>
      </c>
      <c r="J4" s="186" t="s">
        <v>316</v>
      </c>
    </row>
    <row r="5" spans="1:10" ht="15" customHeight="1">
      <c r="A5" s="179" t="s">
        <v>602</v>
      </c>
      <c r="B5" s="84">
        <v>403</v>
      </c>
      <c r="C5" s="81">
        <v>73012</v>
      </c>
      <c r="D5" s="81">
        <v>7191</v>
      </c>
      <c r="E5" s="81">
        <v>11686</v>
      </c>
      <c r="F5" s="81">
        <v>4447</v>
      </c>
      <c r="G5" s="81">
        <v>1624</v>
      </c>
      <c r="H5" s="81">
        <v>1445</v>
      </c>
      <c r="I5" s="81">
        <v>160</v>
      </c>
      <c r="J5" s="84" t="s">
        <v>634</v>
      </c>
    </row>
    <row r="6" spans="1:10" ht="15" customHeight="1">
      <c r="A6" s="179" t="s">
        <v>410</v>
      </c>
      <c r="B6" s="84">
        <v>1589</v>
      </c>
      <c r="C6" s="81">
        <v>69244</v>
      </c>
      <c r="D6" s="81">
        <v>7893</v>
      </c>
      <c r="E6" s="81">
        <v>11764</v>
      </c>
      <c r="F6" s="81">
        <v>4641</v>
      </c>
      <c r="G6" s="81">
        <v>1613</v>
      </c>
      <c r="H6" s="81">
        <v>1444</v>
      </c>
      <c r="I6" s="81">
        <v>131</v>
      </c>
      <c r="J6" s="84" t="s">
        <v>635</v>
      </c>
    </row>
    <row r="7" spans="1:10" ht="15" customHeight="1">
      <c r="A7" s="179" t="s">
        <v>518</v>
      </c>
      <c r="B7" s="84">
        <v>2928</v>
      </c>
      <c r="C7" s="81">
        <v>67967</v>
      </c>
      <c r="D7" s="81">
        <v>7953</v>
      </c>
      <c r="E7" s="81">
        <v>12080</v>
      </c>
      <c r="F7" s="81">
        <v>5072</v>
      </c>
      <c r="G7" s="81">
        <v>1613</v>
      </c>
      <c r="H7" s="81">
        <v>1423</v>
      </c>
      <c r="I7" s="81">
        <v>111</v>
      </c>
      <c r="J7" s="84" t="s">
        <v>634</v>
      </c>
    </row>
    <row r="8" spans="1:10" ht="15" customHeight="1">
      <c r="A8" s="179" t="s">
        <v>552</v>
      </c>
      <c r="B8" s="84">
        <v>4048</v>
      </c>
      <c r="C8" s="81">
        <v>66346</v>
      </c>
      <c r="D8" s="81">
        <v>7870</v>
      </c>
      <c r="E8" s="81">
        <v>12107</v>
      </c>
      <c r="F8" s="81">
        <v>5324</v>
      </c>
      <c r="G8" s="81">
        <v>1600</v>
      </c>
      <c r="H8" s="81">
        <v>1418</v>
      </c>
      <c r="I8" s="81">
        <v>73</v>
      </c>
      <c r="J8" s="81">
        <v>7</v>
      </c>
    </row>
    <row r="9" spans="1:10" ht="15" customHeight="1" thickBot="1">
      <c r="A9" s="187" t="s">
        <v>603</v>
      </c>
      <c r="B9" s="83">
        <v>3446</v>
      </c>
      <c r="C9" s="83">
        <v>65900</v>
      </c>
      <c r="D9" s="83">
        <v>7950</v>
      </c>
      <c r="E9" s="83">
        <v>12167</v>
      </c>
      <c r="F9" s="83">
        <v>5304</v>
      </c>
      <c r="G9" s="83">
        <v>1608</v>
      </c>
      <c r="H9" s="83">
        <v>1399</v>
      </c>
      <c r="I9" s="83">
        <v>70</v>
      </c>
      <c r="J9" s="83">
        <v>10</v>
      </c>
    </row>
    <row r="10" spans="1:10" ht="12.75" customHeight="1"/>
  </sheetData>
  <mergeCells count="3">
    <mergeCell ref="A2:A4"/>
    <mergeCell ref="B2:F2"/>
    <mergeCell ref="G2:J2"/>
  </mergeCells>
  <phoneticPr fontId="4"/>
  <pageMargins left="0.51181102362204722" right="0.51181102362204722" top="0.74803149606299213" bottom="0.74803149606299213"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zoomScaleNormal="100" workbookViewId="0">
      <selection sqref="A1:E1"/>
    </sheetView>
  </sheetViews>
  <sheetFormatPr defaultRowHeight="13.5"/>
  <cols>
    <col min="1" max="1" width="11.25" style="1" customWidth="1"/>
    <col min="2" max="5" width="20.125" style="1" customWidth="1"/>
    <col min="6" max="16384" width="9" style="2"/>
  </cols>
  <sheetData>
    <row r="1" spans="1:5" ht="17.25">
      <c r="A1" s="575" t="s">
        <v>577</v>
      </c>
      <c r="B1" s="575"/>
      <c r="C1" s="575"/>
      <c r="D1" s="575"/>
      <c r="E1" s="575"/>
    </row>
    <row r="2" spans="1:5" ht="17.25" customHeight="1">
      <c r="A2" s="14"/>
      <c r="B2" s="14"/>
      <c r="C2" s="14"/>
      <c r="D2" s="14"/>
      <c r="E2" s="14"/>
    </row>
    <row r="3" spans="1:5" ht="13.5" customHeight="1" thickBot="1">
      <c r="A3" s="5"/>
      <c r="B3" s="5"/>
      <c r="C3" s="5"/>
      <c r="D3" s="5"/>
      <c r="E3" s="7" t="s">
        <v>198</v>
      </c>
    </row>
    <row r="4" spans="1:5" ht="18.75" customHeight="1">
      <c r="A4" s="44" t="s">
        <v>129</v>
      </c>
      <c r="B4" s="36" t="s">
        <v>352</v>
      </c>
      <c r="C4" s="36" t="s">
        <v>353</v>
      </c>
      <c r="D4" s="36" t="s">
        <v>354</v>
      </c>
      <c r="E4" s="15" t="s">
        <v>355</v>
      </c>
    </row>
    <row r="5" spans="1:5" ht="17.25" customHeight="1">
      <c r="A5" s="9" t="s">
        <v>683</v>
      </c>
      <c r="B5" s="39">
        <v>6788</v>
      </c>
      <c r="C5" s="35">
        <v>5413</v>
      </c>
      <c r="D5" s="39">
        <v>2689273</v>
      </c>
      <c r="E5" s="39">
        <v>23311</v>
      </c>
    </row>
    <row r="6" spans="1:5" ht="17.25" customHeight="1">
      <c r="A6" s="9" t="s">
        <v>524</v>
      </c>
      <c r="B6" s="39">
        <v>6864</v>
      </c>
      <c r="C6" s="35">
        <v>5256</v>
      </c>
      <c r="D6" s="39">
        <v>2582203</v>
      </c>
      <c r="E6" s="39">
        <v>22321</v>
      </c>
    </row>
    <row r="7" spans="1:5" s="48" customFormat="1" ht="17.25" customHeight="1">
      <c r="A7" s="9" t="s">
        <v>525</v>
      </c>
      <c r="B7" s="39">
        <v>6797</v>
      </c>
      <c r="C7" s="35">
        <v>5294</v>
      </c>
      <c r="D7" s="39">
        <v>2551670</v>
      </c>
      <c r="E7" s="39">
        <v>21800</v>
      </c>
    </row>
    <row r="8" spans="1:5" s="53" customFormat="1" ht="17.25" customHeight="1">
      <c r="A8" s="9" t="s">
        <v>526</v>
      </c>
      <c r="B8" s="39">
        <v>6670</v>
      </c>
      <c r="C8" s="35">
        <v>5109</v>
      </c>
      <c r="D8" s="39">
        <v>2600186</v>
      </c>
      <c r="E8" s="39">
        <v>21972</v>
      </c>
    </row>
    <row r="9" spans="1:5" ht="17.25" customHeight="1">
      <c r="A9" s="9" t="s">
        <v>684</v>
      </c>
      <c r="B9" s="39">
        <f>SUM(B11:B22)</f>
        <v>6731</v>
      </c>
      <c r="C9" s="39">
        <f>SUM(C11:C22)</f>
        <v>5036</v>
      </c>
      <c r="D9" s="39">
        <f>SUM(D11:D22)</f>
        <v>2680471</v>
      </c>
      <c r="E9" s="39">
        <f>SUM(E11:E22)</f>
        <v>22397</v>
      </c>
    </row>
    <row r="10" spans="1:5" ht="7.5" customHeight="1">
      <c r="A10" s="9"/>
      <c r="B10" s="39"/>
      <c r="C10" s="39"/>
      <c r="D10" s="39"/>
      <c r="E10" s="39"/>
    </row>
    <row r="11" spans="1:5" ht="17.25" customHeight="1">
      <c r="A11" s="9" t="s">
        <v>685</v>
      </c>
      <c r="B11" s="39">
        <v>734</v>
      </c>
      <c r="C11" s="39">
        <v>464</v>
      </c>
      <c r="D11" s="35">
        <v>206951</v>
      </c>
      <c r="E11" s="39">
        <v>1767</v>
      </c>
    </row>
    <row r="12" spans="1:5" ht="17.25" customHeight="1">
      <c r="A12" s="9" t="s">
        <v>686</v>
      </c>
      <c r="B12" s="39">
        <v>897</v>
      </c>
      <c r="C12" s="39">
        <v>603</v>
      </c>
      <c r="D12" s="35">
        <v>221010</v>
      </c>
      <c r="E12" s="39">
        <v>1927</v>
      </c>
    </row>
    <row r="13" spans="1:5" ht="17.25" customHeight="1">
      <c r="A13" s="9" t="s">
        <v>527</v>
      </c>
      <c r="B13" s="39">
        <v>647</v>
      </c>
      <c r="C13" s="39">
        <v>402</v>
      </c>
      <c r="D13" s="35">
        <v>217907</v>
      </c>
      <c r="E13" s="39">
        <v>1909</v>
      </c>
    </row>
    <row r="14" spans="1:5" ht="17.25" customHeight="1">
      <c r="A14" s="9" t="s">
        <v>528</v>
      </c>
      <c r="B14" s="39">
        <v>492</v>
      </c>
      <c r="C14" s="39">
        <v>493</v>
      </c>
      <c r="D14" s="35">
        <v>232195</v>
      </c>
      <c r="E14" s="39">
        <v>2035</v>
      </c>
    </row>
    <row r="15" spans="1:5" ht="17.25" customHeight="1">
      <c r="A15" s="9" t="s">
        <v>529</v>
      </c>
      <c r="B15" s="39">
        <v>510</v>
      </c>
      <c r="C15" s="39">
        <v>453</v>
      </c>
      <c r="D15" s="35">
        <v>253146</v>
      </c>
      <c r="E15" s="39">
        <v>2034</v>
      </c>
    </row>
    <row r="16" spans="1:5" ht="17.25" customHeight="1">
      <c r="A16" s="9" t="s">
        <v>530</v>
      </c>
      <c r="B16" s="39">
        <v>475</v>
      </c>
      <c r="C16" s="39">
        <v>364</v>
      </c>
      <c r="D16" s="35">
        <v>224511</v>
      </c>
      <c r="E16" s="39">
        <v>1964</v>
      </c>
    </row>
    <row r="17" spans="1:5" ht="17.25" customHeight="1">
      <c r="A17" s="9" t="s">
        <v>531</v>
      </c>
      <c r="B17" s="39">
        <v>614</v>
      </c>
      <c r="C17" s="39">
        <v>479</v>
      </c>
      <c r="D17" s="35">
        <v>252680</v>
      </c>
      <c r="E17" s="39">
        <v>1989</v>
      </c>
    </row>
    <row r="18" spans="1:5" ht="17.25" customHeight="1">
      <c r="A18" s="9" t="s">
        <v>532</v>
      </c>
      <c r="B18" s="39">
        <v>460</v>
      </c>
      <c r="C18" s="39">
        <v>380</v>
      </c>
      <c r="D18" s="35">
        <v>231081</v>
      </c>
      <c r="E18" s="39">
        <v>1848</v>
      </c>
    </row>
    <row r="19" spans="1:5" ht="17.25" customHeight="1">
      <c r="A19" s="9" t="s">
        <v>533</v>
      </c>
      <c r="B19" s="39">
        <v>371</v>
      </c>
      <c r="C19" s="39">
        <v>314</v>
      </c>
      <c r="D19" s="35">
        <v>192641</v>
      </c>
      <c r="E19" s="39">
        <v>1748</v>
      </c>
    </row>
    <row r="20" spans="1:5" ht="17.25" customHeight="1">
      <c r="A20" s="407" t="s">
        <v>682</v>
      </c>
      <c r="B20" s="39">
        <v>502</v>
      </c>
      <c r="C20" s="39">
        <v>428</v>
      </c>
      <c r="D20" s="35">
        <v>247903</v>
      </c>
      <c r="E20" s="39">
        <v>1832</v>
      </c>
    </row>
    <row r="21" spans="1:5" ht="17.25" customHeight="1">
      <c r="A21" s="9" t="s">
        <v>534</v>
      </c>
      <c r="B21" s="39">
        <v>538</v>
      </c>
      <c r="C21" s="39">
        <v>354</v>
      </c>
      <c r="D21" s="35">
        <v>196910</v>
      </c>
      <c r="E21" s="39">
        <v>1679</v>
      </c>
    </row>
    <row r="22" spans="1:5" ht="17.25" customHeight="1" thickBot="1">
      <c r="A22" s="10" t="s">
        <v>535</v>
      </c>
      <c r="B22" s="39">
        <v>491</v>
      </c>
      <c r="C22" s="39">
        <v>302</v>
      </c>
      <c r="D22" s="40">
        <v>203536</v>
      </c>
      <c r="E22" s="39">
        <v>1665</v>
      </c>
    </row>
    <row r="23" spans="1:5" ht="11.25" customHeight="1">
      <c r="A23" s="574" t="s">
        <v>452</v>
      </c>
      <c r="B23" s="574"/>
      <c r="C23" s="574"/>
      <c r="D23" s="574"/>
      <c r="E23" s="574"/>
    </row>
    <row r="28" spans="1:5">
      <c r="D28" s="38"/>
    </row>
  </sheetData>
  <mergeCells count="2">
    <mergeCell ref="A23:E23"/>
    <mergeCell ref="A1:E1"/>
  </mergeCells>
  <phoneticPr fontId="4"/>
  <pageMargins left="0.59055118110236227"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sqref="A1:L1"/>
    </sheetView>
  </sheetViews>
  <sheetFormatPr defaultRowHeight="13.5"/>
  <cols>
    <col min="1" max="1" width="10.875" style="86" customWidth="1"/>
    <col min="2" max="6" width="7.375" style="86" customWidth="1"/>
    <col min="7" max="12" width="7.375" style="85" customWidth="1"/>
    <col min="13" max="16384" width="9" style="85"/>
  </cols>
  <sheetData>
    <row r="1" spans="1:12" ht="17.25">
      <c r="A1" s="578" t="s">
        <v>578</v>
      </c>
      <c r="B1" s="578"/>
      <c r="C1" s="578"/>
      <c r="D1" s="578"/>
      <c r="E1" s="578"/>
      <c r="F1" s="578"/>
      <c r="G1" s="578"/>
      <c r="H1" s="578"/>
      <c r="I1" s="578"/>
      <c r="J1" s="578"/>
      <c r="K1" s="578"/>
      <c r="L1" s="578"/>
    </row>
    <row r="2" spans="1:12" ht="6" customHeight="1"/>
    <row r="3" spans="1:12" ht="11.25" customHeight="1">
      <c r="A3" s="579"/>
      <c r="B3" s="579"/>
      <c r="C3" s="579"/>
      <c r="D3" s="579"/>
      <c r="E3" s="579"/>
      <c r="F3" s="579"/>
    </row>
    <row r="4" spans="1:12" ht="11.25" customHeight="1" thickBot="1">
      <c r="A4" s="580" t="s">
        <v>181</v>
      </c>
      <c r="B4" s="580"/>
      <c r="C4" s="580"/>
      <c r="D4" s="580"/>
      <c r="E4" s="580"/>
      <c r="F4" s="580"/>
      <c r="G4" s="580"/>
      <c r="H4" s="580"/>
      <c r="I4" s="580"/>
      <c r="J4" s="580"/>
      <c r="K4" s="580"/>
      <c r="L4" s="580"/>
    </row>
    <row r="5" spans="1:12" s="86" customFormat="1" ht="21.75" customHeight="1">
      <c r="A5" s="581" t="s">
        <v>484</v>
      </c>
      <c r="B5" s="583" t="s">
        <v>221</v>
      </c>
      <c r="C5" s="583"/>
      <c r="D5" s="583"/>
      <c r="E5" s="583"/>
      <c r="F5" s="583"/>
      <c r="G5" s="583"/>
      <c r="H5" s="584" t="s">
        <v>222</v>
      </c>
      <c r="I5" s="584"/>
      <c r="J5" s="584" t="s">
        <v>223</v>
      </c>
      <c r="K5" s="584"/>
      <c r="L5" s="585"/>
    </row>
    <row r="6" spans="1:12" s="86" customFormat="1" ht="21.75" customHeight="1">
      <c r="A6" s="582"/>
      <c r="B6" s="87" t="s">
        <v>224</v>
      </c>
      <c r="C6" s="87" t="s">
        <v>225</v>
      </c>
      <c r="D6" s="87" t="s">
        <v>226</v>
      </c>
      <c r="E6" s="87" t="s">
        <v>227</v>
      </c>
      <c r="F6" s="87" t="s">
        <v>228</v>
      </c>
      <c r="G6" s="87" t="s">
        <v>229</v>
      </c>
      <c r="H6" s="88" t="s">
        <v>230</v>
      </c>
      <c r="I6" s="88" t="s">
        <v>231</v>
      </c>
      <c r="J6" s="89" t="s">
        <v>224</v>
      </c>
      <c r="K6" s="89" t="s">
        <v>225</v>
      </c>
      <c r="L6" s="88" t="s">
        <v>226</v>
      </c>
    </row>
    <row r="7" spans="1:12" ht="11.25" customHeight="1">
      <c r="A7" s="90"/>
      <c r="B7" s="91"/>
      <c r="C7" s="92"/>
      <c r="D7" s="92"/>
      <c r="E7" s="93"/>
      <c r="F7" s="93"/>
    </row>
    <row r="8" spans="1:12" ht="26.25" customHeight="1">
      <c r="A8" s="94" t="s">
        <v>671</v>
      </c>
      <c r="B8" s="95">
        <v>6595</v>
      </c>
      <c r="C8" s="96">
        <v>3213</v>
      </c>
      <c r="D8" s="96">
        <v>4595</v>
      </c>
      <c r="E8" s="97">
        <v>5426</v>
      </c>
      <c r="F8" s="97">
        <v>1480</v>
      </c>
      <c r="G8" s="98">
        <v>1998</v>
      </c>
      <c r="H8" s="98">
        <v>1734</v>
      </c>
      <c r="I8" s="98">
        <v>2196</v>
      </c>
      <c r="J8" s="98">
        <v>401</v>
      </c>
      <c r="K8" s="98">
        <v>2328</v>
      </c>
      <c r="L8" s="98">
        <v>1116</v>
      </c>
    </row>
    <row r="9" spans="1:12" ht="26.25" customHeight="1">
      <c r="A9" s="94" t="s">
        <v>542</v>
      </c>
      <c r="B9" s="95">
        <v>6607</v>
      </c>
      <c r="C9" s="96">
        <v>3123</v>
      </c>
      <c r="D9" s="96">
        <v>4480</v>
      </c>
      <c r="E9" s="97">
        <v>5480</v>
      </c>
      <c r="F9" s="97">
        <v>1452</v>
      </c>
      <c r="G9" s="98">
        <v>1993</v>
      </c>
      <c r="H9" s="98">
        <v>1793</v>
      </c>
      <c r="I9" s="98">
        <v>2248</v>
      </c>
      <c r="J9" s="98">
        <v>374</v>
      </c>
      <c r="K9" s="98">
        <v>2343</v>
      </c>
      <c r="L9" s="98">
        <v>1228</v>
      </c>
    </row>
    <row r="10" spans="1:12" ht="26.25" customHeight="1">
      <c r="A10" s="94" t="s">
        <v>543</v>
      </c>
      <c r="B10" s="95">
        <v>6492</v>
      </c>
      <c r="C10" s="96">
        <v>3062</v>
      </c>
      <c r="D10" s="96">
        <v>4357</v>
      </c>
      <c r="E10" s="97">
        <v>5403</v>
      </c>
      <c r="F10" s="97">
        <v>1408</v>
      </c>
      <c r="G10" s="98">
        <v>1979</v>
      </c>
      <c r="H10" s="98">
        <v>1860</v>
      </c>
      <c r="I10" s="98">
        <v>2310</v>
      </c>
      <c r="J10" s="98">
        <v>367</v>
      </c>
      <c r="K10" s="98">
        <v>2511</v>
      </c>
      <c r="L10" s="98">
        <v>1373</v>
      </c>
    </row>
    <row r="11" spans="1:12" ht="26.25" customHeight="1">
      <c r="A11" s="94" t="s">
        <v>544</v>
      </c>
      <c r="B11" s="99">
        <v>6357</v>
      </c>
      <c r="C11" s="100">
        <v>3033</v>
      </c>
      <c r="D11" s="100">
        <v>4236</v>
      </c>
      <c r="E11" s="101">
        <v>5331</v>
      </c>
      <c r="F11" s="101">
        <v>1358</v>
      </c>
      <c r="G11" s="102">
        <v>1991</v>
      </c>
      <c r="H11" s="102">
        <v>1920</v>
      </c>
      <c r="I11" s="102">
        <v>2360</v>
      </c>
      <c r="J11" s="102">
        <v>447</v>
      </c>
      <c r="K11" s="102">
        <v>2958</v>
      </c>
      <c r="L11" s="102">
        <v>1828</v>
      </c>
    </row>
    <row r="12" spans="1:12" ht="26.25" customHeight="1">
      <c r="A12" s="94" t="s">
        <v>600</v>
      </c>
      <c r="B12" s="103">
        <v>6559</v>
      </c>
      <c r="C12" s="104">
        <v>3093</v>
      </c>
      <c r="D12" s="104">
        <v>4319</v>
      </c>
      <c r="E12" s="104">
        <v>5514</v>
      </c>
      <c r="F12" s="104">
        <v>1354</v>
      </c>
      <c r="G12" s="104">
        <v>2015</v>
      </c>
      <c r="H12" s="104">
        <v>1969</v>
      </c>
      <c r="I12" s="104">
        <v>2406</v>
      </c>
      <c r="J12" s="104">
        <v>325</v>
      </c>
      <c r="K12" s="104">
        <v>2660</v>
      </c>
      <c r="L12" s="104">
        <v>1694</v>
      </c>
    </row>
    <row r="13" spans="1:12" ht="11.25" customHeight="1" thickBot="1">
      <c r="A13" s="94"/>
      <c r="B13" s="105"/>
      <c r="C13" s="92"/>
      <c r="D13" s="92"/>
      <c r="E13" s="93"/>
      <c r="F13" s="93"/>
      <c r="G13" s="86"/>
      <c r="H13" s="86"/>
      <c r="I13" s="86"/>
      <c r="J13" s="86"/>
      <c r="K13" s="86"/>
      <c r="L13" s="86"/>
    </row>
    <row r="14" spans="1:12" ht="11.25" customHeight="1">
      <c r="A14" s="576" t="s">
        <v>449</v>
      </c>
      <c r="B14" s="577"/>
      <c r="C14" s="577"/>
      <c r="D14" s="577"/>
      <c r="E14" s="577"/>
      <c r="F14" s="577"/>
      <c r="G14" s="106"/>
      <c r="H14" s="106"/>
      <c r="I14" s="106"/>
      <c r="J14" s="106"/>
      <c r="K14" s="106"/>
      <c r="L14" s="106"/>
    </row>
  </sheetData>
  <mergeCells count="8">
    <mergeCell ref="A14:F14"/>
    <mergeCell ref="A1:L1"/>
    <mergeCell ref="A3:F3"/>
    <mergeCell ref="A4:L4"/>
    <mergeCell ref="A5:A6"/>
    <mergeCell ref="B5:G5"/>
    <mergeCell ref="H5:I5"/>
    <mergeCell ref="J5:L5"/>
  </mergeCells>
  <phoneticPr fontId="4"/>
  <pageMargins left="0.25" right="0.25"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workbookViewId="0">
      <selection sqref="A1:H1"/>
    </sheetView>
  </sheetViews>
  <sheetFormatPr defaultRowHeight="13.5"/>
  <cols>
    <col min="1" max="1" width="11.875" style="141" customWidth="1"/>
    <col min="2" max="2" width="12.75" style="141" customWidth="1"/>
    <col min="3" max="8" width="11.25" style="141" customWidth="1"/>
    <col min="9" max="16384" width="9" style="21"/>
  </cols>
  <sheetData>
    <row r="1" spans="1:8" ht="17.25">
      <c r="A1" s="479" t="s">
        <v>579</v>
      </c>
      <c r="B1" s="479"/>
      <c r="C1" s="479"/>
      <c r="D1" s="479"/>
      <c r="E1" s="479"/>
      <c r="F1" s="479"/>
      <c r="G1" s="479"/>
      <c r="H1" s="479"/>
    </row>
    <row r="2" spans="1:8" ht="6" customHeight="1"/>
    <row r="3" spans="1:8" ht="12" customHeight="1">
      <c r="A3" s="452" t="s">
        <v>14</v>
      </c>
      <c r="B3" s="452"/>
      <c r="C3" s="452"/>
      <c r="D3" s="452"/>
      <c r="E3" s="452"/>
      <c r="F3" s="452"/>
      <c r="G3" s="452"/>
      <c r="H3" s="452"/>
    </row>
    <row r="4" spans="1:8" ht="3" customHeight="1"/>
    <row r="5" spans="1:8" ht="12" customHeight="1">
      <c r="A5" s="429" t="s">
        <v>359</v>
      </c>
      <c r="B5" s="429"/>
      <c r="C5" s="429"/>
      <c r="D5" s="429"/>
      <c r="E5" s="429"/>
      <c r="F5" s="429"/>
      <c r="G5" s="429"/>
      <c r="H5" s="429"/>
    </row>
    <row r="6" spans="1:8" ht="12" customHeight="1" thickBot="1">
      <c r="A6" s="432"/>
      <c r="B6" s="432"/>
      <c r="C6" s="146"/>
      <c r="D6" s="23"/>
      <c r="E6" s="23"/>
      <c r="F6" s="23"/>
      <c r="G6" s="23"/>
      <c r="H6" s="144" t="s">
        <v>182</v>
      </c>
    </row>
    <row r="7" spans="1:8" ht="18.75" customHeight="1">
      <c r="A7" s="456" t="s">
        <v>130</v>
      </c>
      <c r="B7" s="542" t="s">
        <v>131</v>
      </c>
      <c r="C7" s="454" t="s">
        <v>520</v>
      </c>
      <c r="D7" s="455"/>
      <c r="E7" s="455"/>
      <c r="F7" s="455"/>
      <c r="G7" s="451"/>
      <c r="H7" s="587" t="s">
        <v>358</v>
      </c>
    </row>
    <row r="8" spans="1:8" ht="18.75" customHeight="1">
      <c r="A8" s="440"/>
      <c r="B8" s="517"/>
      <c r="C8" s="31" t="s">
        <v>132</v>
      </c>
      <c r="D8" s="142" t="s">
        <v>180</v>
      </c>
      <c r="E8" s="142" t="s">
        <v>133</v>
      </c>
      <c r="F8" s="147" t="s">
        <v>278</v>
      </c>
      <c r="G8" s="143" t="s">
        <v>134</v>
      </c>
      <c r="H8" s="532"/>
    </row>
    <row r="9" spans="1:8" ht="27" customHeight="1">
      <c r="A9" s="145" t="s">
        <v>596</v>
      </c>
      <c r="B9" s="148">
        <v>73934000</v>
      </c>
      <c r="C9" s="149">
        <v>26292794</v>
      </c>
      <c r="D9" s="150">
        <v>21443250</v>
      </c>
      <c r="E9" s="150">
        <v>1750500</v>
      </c>
      <c r="F9" s="150">
        <v>2659039</v>
      </c>
      <c r="G9" s="150">
        <v>440005</v>
      </c>
      <c r="H9" s="151">
        <v>35.6</v>
      </c>
    </row>
    <row r="10" spans="1:8" ht="27" customHeight="1">
      <c r="A10" s="145" t="s">
        <v>537</v>
      </c>
      <c r="B10" s="148">
        <v>72462000</v>
      </c>
      <c r="C10" s="149">
        <v>25122822</v>
      </c>
      <c r="D10" s="150">
        <v>20432891</v>
      </c>
      <c r="E10" s="150">
        <v>1549000</v>
      </c>
      <c r="F10" s="150">
        <v>2655204</v>
      </c>
      <c r="G10" s="150">
        <v>485727</v>
      </c>
      <c r="H10" s="151">
        <v>34.670340316303701</v>
      </c>
    </row>
    <row r="11" spans="1:8" ht="27" customHeight="1">
      <c r="A11" s="145" t="s">
        <v>538</v>
      </c>
      <c r="B11" s="148">
        <v>71362000</v>
      </c>
      <c r="C11" s="149">
        <v>24112054</v>
      </c>
      <c r="D11" s="150">
        <v>19282108</v>
      </c>
      <c r="E11" s="150">
        <v>1752000</v>
      </c>
      <c r="F11" s="150">
        <v>2487538</v>
      </c>
      <c r="G11" s="150">
        <v>590408</v>
      </c>
      <c r="H11" s="151">
        <v>33.788366357445099</v>
      </c>
    </row>
    <row r="12" spans="1:8" ht="27" customHeight="1">
      <c r="A12" s="145" t="s">
        <v>539</v>
      </c>
      <c r="B12" s="152">
        <v>70411000</v>
      </c>
      <c r="C12" s="153">
        <v>24350031</v>
      </c>
      <c r="D12" s="153">
        <v>18816234</v>
      </c>
      <c r="E12" s="153">
        <v>1567000</v>
      </c>
      <c r="F12" s="153">
        <v>3419223</v>
      </c>
      <c r="G12" s="153">
        <v>547574</v>
      </c>
      <c r="H12" s="154">
        <v>34.582708667679768</v>
      </c>
    </row>
    <row r="13" spans="1:8" ht="27" customHeight="1" thickBot="1">
      <c r="A13" s="145" t="s">
        <v>597</v>
      </c>
      <c r="B13" s="55">
        <v>60974000</v>
      </c>
      <c r="C13" s="56">
        <v>23109479</v>
      </c>
      <c r="D13" s="56">
        <v>17677115</v>
      </c>
      <c r="E13" s="56">
        <v>1596000</v>
      </c>
      <c r="F13" s="56">
        <v>3324861</v>
      </c>
      <c r="G13" s="56">
        <v>511503</v>
      </c>
      <c r="H13" s="57">
        <v>37.9</v>
      </c>
    </row>
    <row r="14" spans="1:8" ht="12" customHeight="1">
      <c r="A14" s="424" t="s">
        <v>360</v>
      </c>
      <c r="B14" s="586"/>
      <c r="C14" s="586"/>
      <c r="D14" s="586"/>
      <c r="E14" s="586"/>
      <c r="F14" s="586"/>
      <c r="G14" s="586"/>
      <c r="H14" s="586"/>
    </row>
    <row r="15" spans="1:8">
      <c r="B15" s="58"/>
    </row>
    <row r="19" s="141" customFormat="1" ht="6" customHeight="1"/>
  </sheetData>
  <mergeCells count="9">
    <mergeCell ref="A14:H14"/>
    <mergeCell ref="A1:H1"/>
    <mergeCell ref="A3:H3"/>
    <mergeCell ref="A5:H5"/>
    <mergeCell ref="A6:B6"/>
    <mergeCell ref="A7:A8"/>
    <mergeCell ref="B7:B8"/>
    <mergeCell ref="C7:G7"/>
    <mergeCell ref="H7:H8"/>
  </mergeCells>
  <phoneticPr fontId="4"/>
  <pageMargins left="0.38"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zoomScaleNormal="100" workbookViewId="0">
      <selection sqref="A1:P1"/>
    </sheetView>
  </sheetViews>
  <sheetFormatPr defaultRowHeight="13.5"/>
  <cols>
    <col min="1" max="1" width="10.625" style="191" customWidth="1"/>
    <col min="2" max="4" width="5.875" style="191" customWidth="1"/>
    <col min="5" max="5" width="5" style="191" customWidth="1"/>
    <col min="6" max="8" width="5.875" style="191" customWidth="1"/>
    <col min="9" max="11" width="5" style="191" customWidth="1"/>
    <col min="12" max="12" width="5.875" style="191" customWidth="1"/>
    <col min="13" max="13" width="6.375" style="191" bestFit="1" customWidth="1"/>
    <col min="14" max="16" width="5" style="191" customWidth="1"/>
    <col min="17" max="16384" width="9" style="209"/>
  </cols>
  <sheetData>
    <row r="1" spans="1:16" ht="11.25" customHeight="1">
      <c r="A1" s="431" t="s">
        <v>12</v>
      </c>
      <c r="B1" s="431"/>
      <c r="C1" s="431"/>
      <c r="D1" s="431"/>
      <c r="E1" s="431"/>
      <c r="F1" s="431"/>
      <c r="G1" s="431"/>
      <c r="H1" s="431"/>
      <c r="I1" s="431"/>
      <c r="J1" s="431"/>
      <c r="K1" s="431"/>
      <c r="L1" s="431"/>
      <c r="M1" s="431"/>
      <c r="N1" s="431"/>
      <c r="O1" s="431"/>
      <c r="P1" s="431"/>
    </row>
    <row r="2" spans="1:16" ht="11.25" customHeight="1" thickBot="1">
      <c r="A2" s="432"/>
      <c r="B2" s="432"/>
      <c r="C2" s="146"/>
      <c r="D2" s="195"/>
      <c r="E2" s="195"/>
      <c r="F2" s="195"/>
      <c r="G2" s="195"/>
      <c r="H2" s="195"/>
      <c r="I2" s="195"/>
      <c r="J2" s="195"/>
      <c r="K2" s="195"/>
      <c r="L2" s="195"/>
      <c r="M2" s="195"/>
      <c r="N2" s="195"/>
      <c r="O2" s="433" t="s">
        <v>190</v>
      </c>
      <c r="P2" s="433"/>
    </row>
    <row r="3" spans="1:16" ht="18" customHeight="1">
      <c r="A3" s="429" t="s">
        <v>411</v>
      </c>
      <c r="B3" s="434" t="s">
        <v>553</v>
      </c>
      <c r="C3" s="435"/>
      <c r="D3" s="435"/>
      <c r="E3" s="436"/>
      <c r="F3" s="430" t="s">
        <v>554</v>
      </c>
      <c r="G3" s="430"/>
      <c r="H3" s="430"/>
      <c r="I3" s="430"/>
      <c r="J3" s="430"/>
      <c r="K3" s="430"/>
      <c r="L3" s="430"/>
      <c r="M3" s="430"/>
      <c r="N3" s="430"/>
      <c r="O3" s="430"/>
      <c r="P3" s="430"/>
    </row>
    <row r="4" spans="1:16" ht="18" customHeight="1">
      <c r="A4" s="429"/>
      <c r="B4" s="437"/>
      <c r="C4" s="438"/>
      <c r="D4" s="438"/>
      <c r="E4" s="439"/>
      <c r="F4" s="430" t="s">
        <v>121</v>
      </c>
      <c r="G4" s="430"/>
      <c r="H4" s="430"/>
      <c r="I4" s="430"/>
      <c r="J4" s="430"/>
      <c r="K4" s="440"/>
      <c r="L4" s="430" t="s">
        <v>555</v>
      </c>
      <c r="M4" s="430"/>
      <c r="N4" s="430"/>
      <c r="O4" s="430"/>
      <c r="P4" s="430"/>
    </row>
    <row r="5" spans="1:16" ht="15" customHeight="1">
      <c r="A5" s="429"/>
      <c r="B5" s="441" t="s">
        <v>54</v>
      </c>
      <c r="C5" s="443" t="s">
        <v>495</v>
      </c>
      <c r="D5" s="252" t="s">
        <v>123</v>
      </c>
      <c r="E5" s="253" t="s">
        <v>125</v>
      </c>
      <c r="F5" s="444" t="s">
        <v>54</v>
      </c>
      <c r="G5" s="444" t="s">
        <v>122</v>
      </c>
      <c r="H5" s="254" t="s">
        <v>126</v>
      </c>
      <c r="I5" s="444" t="s">
        <v>123</v>
      </c>
      <c r="J5" s="254" t="s">
        <v>274</v>
      </c>
      <c r="K5" s="444" t="s">
        <v>127</v>
      </c>
      <c r="L5" s="444" t="s">
        <v>54</v>
      </c>
      <c r="M5" s="254" t="s">
        <v>122</v>
      </c>
      <c r="N5" s="254" t="s">
        <v>123</v>
      </c>
      <c r="O5" s="254" t="s">
        <v>125</v>
      </c>
      <c r="P5" s="429" t="s">
        <v>128</v>
      </c>
    </row>
    <row r="6" spans="1:16" ht="15" customHeight="1">
      <c r="A6" s="430"/>
      <c r="B6" s="442"/>
      <c r="C6" s="440"/>
      <c r="D6" s="255" t="s">
        <v>124</v>
      </c>
      <c r="E6" s="256" t="s">
        <v>124</v>
      </c>
      <c r="F6" s="440"/>
      <c r="G6" s="440"/>
      <c r="H6" s="257" t="s">
        <v>122</v>
      </c>
      <c r="I6" s="440"/>
      <c r="J6" s="257" t="s">
        <v>275</v>
      </c>
      <c r="K6" s="440"/>
      <c r="L6" s="440"/>
      <c r="M6" s="257" t="s">
        <v>124</v>
      </c>
      <c r="N6" s="257" t="s">
        <v>124</v>
      </c>
      <c r="O6" s="257" t="s">
        <v>124</v>
      </c>
      <c r="P6" s="430"/>
    </row>
    <row r="7" spans="1:16" ht="18.75" customHeight="1">
      <c r="A7" s="192" t="s">
        <v>613</v>
      </c>
      <c r="B7" s="258">
        <v>4797</v>
      </c>
      <c r="C7" s="259">
        <v>5</v>
      </c>
      <c r="D7" s="259">
        <v>4792</v>
      </c>
      <c r="E7" s="260" t="s">
        <v>200</v>
      </c>
      <c r="F7" s="259">
        <v>7347</v>
      </c>
      <c r="G7" s="259">
        <v>4304</v>
      </c>
      <c r="H7" s="259">
        <v>2821</v>
      </c>
      <c r="I7" s="259">
        <v>221</v>
      </c>
      <c r="J7" s="259">
        <v>1</v>
      </c>
      <c r="K7" s="260" t="s">
        <v>200</v>
      </c>
      <c r="L7" s="259">
        <v>112080</v>
      </c>
      <c r="M7" s="259">
        <v>107662</v>
      </c>
      <c r="N7" s="259">
        <v>3467</v>
      </c>
      <c r="O7" s="260">
        <v>891</v>
      </c>
      <c r="P7" s="259">
        <v>60</v>
      </c>
    </row>
    <row r="8" spans="1:16" ht="18.75" customHeight="1">
      <c r="A8" s="261" t="s">
        <v>405</v>
      </c>
      <c r="B8" s="258">
        <v>4835</v>
      </c>
      <c r="C8" s="259">
        <v>4</v>
      </c>
      <c r="D8" s="259">
        <v>4831</v>
      </c>
      <c r="E8" s="260" t="s">
        <v>200</v>
      </c>
      <c r="F8" s="259">
        <v>6430</v>
      </c>
      <c r="G8" s="259">
        <v>3739</v>
      </c>
      <c r="H8" s="259">
        <v>2481</v>
      </c>
      <c r="I8" s="259">
        <v>209</v>
      </c>
      <c r="J8" s="259">
        <v>1</v>
      </c>
      <c r="K8" s="260" t="s">
        <v>200</v>
      </c>
      <c r="L8" s="259">
        <v>116072</v>
      </c>
      <c r="M8" s="259">
        <v>111612</v>
      </c>
      <c r="N8" s="259">
        <v>3539</v>
      </c>
      <c r="O8" s="260">
        <v>862</v>
      </c>
      <c r="P8" s="259">
        <v>59</v>
      </c>
    </row>
    <row r="9" spans="1:16" ht="18.75" customHeight="1">
      <c r="A9" s="261" t="s">
        <v>485</v>
      </c>
      <c r="B9" s="258">
        <v>4821</v>
      </c>
      <c r="C9" s="259">
        <v>4</v>
      </c>
      <c r="D9" s="259">
        <v>4817</v>
      </c>
      <c r="E9" s="260" t="s">
        <v>200</v>
      </c>
      <c r="F9" s="259">
        <v>5660</v>
      </c>
      <c r="G9" s="259">
        <v>3290</v>
      </c>
      <c r="H9" s="259">
        <v>2174</v>
      </c>
      <c r="I9" s="259">
        <v>195</v>
      </c>
      <c r="J9" s="259">
        <v>1</v>
      </c>
      <c r="K9" s="260" t="s">
        <v>200</v>
      </c>
      <c r="L9" s="259">
        <v>122115</v>
      </c>
      <c r="M9" s="259">
        <v>117681</v>
      </c>
      <c r="N9" s="259">
        <v>3564</v>
      </c>
      <c r="O9" s="260">
        <v>815</v>
      </c>
      <c r="P9" s="259">
        <v>55</v>
      </c>
    </row>
    <row r="10" spans="1:16" ht="18.75" customHeight="1">
      <c r="A10" s="261" t="s">
        <v>556</v>
      </c>
      <c r="B10" s="258">
        <v>4835</v>
      </c>
      <c r="C10" s="259">
        <v>2</v>
      </c>
      <c r="D10" s="259">
        <v>4833</v>
      </c>
      <c r="E10" s="260" t="s">
        <v>200</v>
      </c>
      <c r="F10" s="259">
        <v>4934</v>
      </c>
      <c r="G10" s="259">
        <v>2880</v>
      </c>
      <c r="H10" s="259">
        <v>1873</v>
      </c>
      <c r="I10" s="259">
        <v>180</v>
      </c>
      <c r="J10" s="259">
        <v>1</v>
      </c>
      <c r="K10" s="260" t="s">
        <v>200</v>
      </c>
      <c r="L10" s="259">
        <v>125225</v>
      </c>
      <c r="M10" s="259">
        <v>120782</v>
      </c>
      <c r="N10" s="259">
        <v>3636</v>
      </c>
      <c r="O10" s="260">
        <v>759</v>
      </c>
      <c r="P10" s="259">
        <v>48</v>
      </c>
    </row>
    <row r="11" spans="1:16" ht="18.75" customHeight="1" thickBot="1">
      <c r="A11" s="261" t="s">
        <v>614</v>
      </c>
      <c r="B11" s="262">
        <v>4833</v>
      </c>
      <c r="C11" s="107">
        <v>2</v>
      </c>
      <c r="D11" s="107">
        <v>4831</v>
      </c>
      <c r="E11" s="260" t="s">
        <v>615</v>
      </c>
      <c r="F11" s="108">
        <v>4292</v>
      </c>
      <c r="G11" s="107">
        <v>2529</v>
      </c>
      <c r="H11" s="107">
        <v>1599</v>
      </c>
      <c r="I11" s="107">
        <v>163</v>
      </c>
      <c r="J11" s="107">
        <v>1</v>
      </c>
      <c r="K11" s="260" t="s">
        <v>615</v>
      </c>
      <c r="L11" s="108">
        <v>127700</v>
      </c>
      <c r="M11" s="107">
        <v>123255</v>
      </c>
      <c r="N11" s="107">
        <v>3662</v>
      </c>
      <c r="O11" s="107">
        <v>736</v>
      </c>
      <c r="P11" s="107">
        <v>47</v>
      </c>
    </row>
    <row r="12" spans="1:16" ht="12" customHeight="1">
      <c r="A12" s="188" t="s">
        <v>557</v>
      </c>
      <c r="B12" s="188"/>
      <c r="C12" s="188"/>
      <c r="D12" s="263" t="s">
        <v>616</v>
      </c>
      <c r="E12" s="264" t="s">
        <v>558</v>
      </c>
      <c r="F12" s="188"/>
      <c r="G12" s="188"/>
      <c r="H12" s="188"/>
      <c r="I12" s="188"/>
      <c r="J12" s="188"/>
      <c r="K12" s="188"/>
      <c r="L12" s="188"/>
      <c r="M12" s="188"/>
      <c r="N12" s="188"/>
      <c r="O12" s="188"/>
      <c r="P12" s="188"/>
    </row>
    <row r="13" spans="1:16" ht="11.25" customHeight="1">
      <c r="A13" s="235" t="s">
        <v>617</v>
      </c>
      <c r="B13" s="235"/>
      <c r="C13" s="235"/>
      <c r="D13" s="235"/>
      <c r="F13" s="235" t="s">
        <v>618</v>
      </c>
      <c r="G13" s="235"/>
      <c r="H13" s="235"/>
      <c r="I13" s="235"/>
      <c r="J13" s="235"/>
      <c r="K13" s="235"/>
      <c r="L13" s="235"/>
      <c r="M13" s="235"/>
      <c r="N13" s="235"/>
      <c r="O13" s="235"/>
      <c r="P13" s="235"/>
    </row>
    <row r="15" spans="1:16">
      <c r="B15" s="25"/>
      <c r="F15" s="25"/>
      <c r="L15" s="25"/>
    </row>
  </sheetData>
  <mergeCells count="16">
    <mergeCell ref="P5:P6"/>
    <mergeCell ref="A1:P1"/>
    <mergeCell ref="A2:B2"/>
    <mergeCell ref="O2:P2"/>
    <mergeCell ref="A3:A6"/>
    <mergeCell ref="B3:E4"/>
    <mergeCell ref="F3:P3"/>
    <mergeCell ref="F4:K4"/>
    <mergeCell ref="L4:P4"/>
    <mergeCell ref="B5:B6"/>
    <mergeCell ref="C5:C6"/>
    <mergeCell ref="F5:F6"/>
    <mergeCell ref="G5:G6"/>
    <mergeCell ref="I5:I6"/>
    <mergeCell ref="K5:K6"/>
    <mergeCell ref="L5:L6"/>
  </mergeCells>
  <phoneticPr fontId="4"/>
  <pageMargins left="0.59055118110236227" right="0.59055118110236227" top="0.78740157480314965" bottom="0.59055118110236227"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Normal="100" workbookViewId="0">
      <selection sqref="A1:F1"/>
    </sheetView>
  </sheetViews>
  <sheetFormatPr defaultRowHeight="13.5"/>
  <cols>
    <col min="1" max="1" width="12.125" style="141" customWidth="1"/>
    <col min="2" max="6" width="16" style="141" customWidth="1"/>
    <col min="7" max="16384" width="9" style="21"/>
  </cols>
  <sheetData>
    <row r="1" spans="1:8" ht="12" customHeight="1">
      <c r="A1" s="431" t="s">
        <v>171</v>
      </c>
      <c r="B1" s="431"/>
      <c r="C1" s="431"/>
      <c r="D1" s="431"/>
      <c r="E1" s="431"/>
      <c r="F1" s="431"/>
    </row>
    <row r="2" spans="1:8" ht="11.25" customHeight="1" thickBot="1">
      <c r="A2" s="432"/>
      <c r="B2" s="432"/>
      <c r="C2" s="146"/>
      <c r="D2" s="23"/>
      <c r="E2" s="23"/>
      <c r="F2" s="144" t="s">
        <v>182</v>
      </c>
    </row>
    <row r="3" spans="1:8" ht="24" customHeight="1">
      <c r="A3" s="456" t="s">
        <v>540</v>
      </c>
      <c r="B3" s="444" t="s">
        <v>437</v>
      </c>
      <c r="C3" s="521" t="s">
        <v>172</v>
      </c>
      <c r="D3" s="526"/>
      <c r="E3" s="525"/>
      <c r="F3" s="589" t="s">
        <v>356</v>
      </c>
    </row>
    <row r="4" spans="1:8" ht="24" customHeight="1">
      <c r="A4" s="440"/>
      <c r="B4" s="588"/>
      <c r="C4" s="155" t="s">
        <v>173</v>
      </c>
      <c r="D4" s="155" t="s">
        <v>174</v>
      </c>
      <c r="E4" s="155" t="s">
        <v>175</v>
      </c>
      <c r="F4" s="590"/>
    </row>
    <row r="5" spans="1:8" ht="26.25" customHeight="1">
      <c r="A5" s="17" t="s">
        <v>596</v>
      </c>
      <c r="B5" s="156">
        <v>8985000</v>
      </c>
      <c r="C5" s="157">
        <v>9006628</v>
      </c>
      <c r="D5" s="158">
        <v>8970800</v>
      </c>
      <c r="E5" s="159">
        <v>35828</v>
      </c>
      <c r="F5" s="160">
        <v>100.2</v>
      </c>
    </row>
    <row r="6" spans="1:8" ht="26.25" customHeight="1">
      <c r="A6" s="17" t="s">
        <v>537</v>
      </c>
      <c r="B6" s="156">
        <v>9481000</v>
      </c>
      <c r="C6" s="157">
        <v>8727404</v>
      </c>
      <c r="D6" s="158">
        <v>8633816</v>
      </c>
      <c r="E6" s="159">
        <v>93588</v>
      </c>
      <c r="F6" s="160">
        <v>92.051513553422637</v>
      </c>
    </row>
    <row r="7" spans="1:8" ht="26.25" customHeight="1">
      <c r="A7" s="17" t="s">
        <v>538</v>
      </c>
      <c r="B7" s="156">
        <v>7837000</v>
      </c>
      <c r="C7" s="157">
        <v>8829825</v>
      </c>
      <c r="D7" s="158">
        <v>8570790</v>
      </c>
      <c r="E7" s="159">
        <v>259035</v>
      </c>
      <c r="F7" s="160">
        <v>112.66843179788184</v>
      </c>
    </row>
    <row r="8" spans="1:8" ht="26.25" customHeight="1">
      <c r="A8" s="17" t="s">
        <v>539</v>
      </c>
      <c r="B8" s="156">
        <v>6892000</v>
      </c>
      <c r="C8" s="157">
        <v>8179575</v>
      </c>
      <c r="D8" s="158">
        <v>8112049</v>
      </c>
      <c r="E8" s="159">
        <v>67526</v>
      </c>
      <c r="F8" s="160">
        <v>118.68216773070226</v>
      </c>
    </row>
    <row r="9" spans="1:8" ht="26.25" customHeight="1" thickBot="1">
      <c r="A9" s="19" t="s">
        <v>597</v>
      </c>
      <c r="B9" s="59">
        <v>7536000</v>
      </c>
      <c r="C9" s="60">
        <v>7566518</v>
      </c>
      <c r="D9" s="61">
        <v>7464936</v>
      </c>
      <c r="E9" s="62">
        <v>101582</v>
      </c>
      <c r="F9" s="63">
        <v>100.4</v>
      </c>
    </row>
    <row r="10" spans="1:8" ht="11.25" customHeight="1">
      <c r="A10" s="161" t="s">
        <v>360</v>
      </c>
      <c r="B10" s="161"/>
      <c r="C10" s="161"/>
      <c r="D10" s="161"/>
      <c r="E10" s="161"/>
      <c r="F10" s="161"/>
      <c r="G10" s="161"/>
      <c r="H10" s="161"/>
    </row>
    <row r="11" spans="1:8">
      <c r="B11" s="58"/>
    </row>
  </sheetData>
  <mergeCells count="6">
    <mergeCell ref="A1:F1"/>
    <mergeCell ref="A2:B2"/>
    <mergeCell ref="A3:A4"/>
    <mergeCell ref="B3:B4"/>
    <mergeCell ref="C3:E3"/>
    <mergeCell ref="F3:F4"/>
  </mergeCells>
  <phoneticPr fontId="4"/>
  <pageMargins left="0.59055118110236227" right="0.59055118110236227" top="0.78740157480314965"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selection sqref="A1:G1"/>
    </sheetView>
  </sheetViews>
  <sheetFormatPr defaultRowHeight="13.5"/>
  <cols>
    <col min="1" max="1" width="11.875" style="141" customWidth="1"/>
    <col min="2" max="7" width="13.375" style="141" customWidth="1"/>
    <col min="8" max="16384" width="9" style="21"/>
  </cols>
  <sheetData>
    <row r="1" spans="1:7" ht="11.25" customHeight="1">
      <c r="A1" s="429" t="s">
        <v>601</v>
      </c>
      <c r="B1" s="429"/>
      <c r="C1" s="429"/>
      <c r="D1" s="429"/>
      <c r="E1" s="429"/>
      <c r="F1" s="429"/>
      <c r="G1" s="429"/>
    </row>
    <row r="2" spans="1:7" ht="11.25" customHeight="1" thickBot="1">
      <c r="A2" s="432"/>
      <c r="B2" s="432"/>
      <c r="C2" s="23"/>
      <c r="D2" s="23"/>
      <c r="E2" s="23"/>
      <c r="F2" s="23"/>
      <c r="G2" s="144" t="s">
        <v>191</v>
      </c>
    </row>
    <row r="3" spans="1:7" ht="24" customHeight="1">
      <c r="A3" s="456" t="s">
        <v>540</v>
      </c>
      <c r="B3" s="441" t="s">
        <v>131</v>
      </c>
      <c r="C3" s="547" t="s">
        <v>520</v>
      </c>
      <c r="D3" s="547"/>
      <c r="E3" s="547"/>
      <c r="F3" s="591"/>
      <c r="G3" s="589" t="s">
        <v>357</v>
      </c>
    </row>
    <row r="4" spans="1:7" s="141" customFormat="1" ht="24" customHeight="1">
      <c r="A4" s="440"/>
      <c r="B4" s="442"/>
      <c r="C4" s="24" t="s">
        <v>176</v>
      </c>
      <c r="D4" s="24" t="s">
        <v>598</v>
      </c>
      <c r="E4" s="24" t="s">
        <v>177</v>
      </c>
      <c r="F4" s="24" t="s">
        <v>178</v>
      </c>
      <c r="G4" s="590"/>
    </row>
    <row r="5" spans="1:7" s="141" customFormat="1" ht="26.25" customHeight="1">
      <c r="A5" s="145" t="s">
        <v>599</v>
      </c>
      <c r="B5" s="162">
        <v>62880000</v>
      </c>
      <c r="C5" s="163">
        <v>28088670</v>
      </c>
      <c r="D5" s="164">
        <v>10502059</v>
      </c>
      <c r="E5" s="164">
        <v>383000</v>
      </c>
      <c r="F5" s="164">
        <v>17203611</v>
      </c>
      <c r="G5" s="165">
        <v>44.7</v>
      </c>
    </row>
    <row r="6" spans="1:7" s="141" customFormat="1" ht="26.25" customHeight="1">
      <c r="A6" s="17" t="s">
        <v>486</v>
      </c>
      <c r="B6" s="162">
        <v>63701000</v>
      </c>
      <c r="C6" s="163">
        <v>26945352</v>
      </c>
      <c r="D6" s="164">
        <v>10700048</v>
      </c>
      <c r="E6" s="164">
        <v>289000</v>
      </c>
      <c r="F6" s="164">
        <v>15956304</v>
      </c>
      <c r="G6" s="165">
        <v>42.3</v>
      </c>
    </row>
    <row r="7" spans="1:7" s="141" customFormat="1" ht="26.25" customHeight="1">
      <c r="A7" s="17" t="s">
        <v>487</v>
      </c>
      <c r="B7" s="162">
        <v>62523000</v>
      </c>
      <c r="C7" s="163">
        <v>26520596</v>
      </c>
      <c r="D7" s="164">
        <v>2256980</v>
      </c>
      <c r="E7" s="164">
        <v>386000</v>
      </c>
      <c r="F7" s="164">
        <v>23877616</v>
      </c>
      <c r="G7" s="165">
        <v>42.417344017401597</v>
      </c>
    </row>
    <row r="8" spans="1:7" s="141" customFormat="1" ht="26.25" customHeight="1">
      <c r="A8" s="17" t="s">
        <v>536</v>
      </c>
      <c r="B8" s="162">
        <v>60924000</v>
      </c>
      <c r="C8" s="163">
        <v>25157825</v>
      </c>
      <c r="D8" s="164">
        <v>2069300</v>
      </c>
      <c r="E8" s="164">
        <v>385000</v>
      </c>
      <c r="F8" s="164">
        <v>22703525</v>
      </c>
      <c r="G8" s="165">
        <v>41.293784058827391</v>
      </c>
    </row>
    <row r="9" spans="1:7" s="141" customFormat="1" ht="26.25" customHeight="1" thickBot="1">
      <c r="A9" s="17" t="s">
        <v>600</v>
      </c>
      <c r="B9" s="64">
        <v>53277000</v>
      </c>
      <c r="C9" s="65">
        <v>23553547</v>
      </c>
      <c r="D9" s="66">
        <v>1914000</v>
      </c>
      <c r="E9" s="66">
        <v>472700</v>
      </c>
      <c r="F9" s="66">
        <v>21166847</v>
      </c>
      <c r="G9" s="67">
        <v>44.2</v>
      </c>
    </row>
    <row r="10" spans="1:7" s="141" customFormat="1" ht="12.75" customHeight="1">
      <c r="A10" s="140" t="s">
        <v>361</v>
      </c>
      <c r="B10" s="166"/>
      <c r="C10" s="166"/>
      <c r="D10" s="161"/>
      <c r="E10" s="161"/>
      <c r="F10" s="161"/>
      <c r="G10" s="161"/>
    </row>
    <row r="14" spans="1:7">
      <c r="G14" s="165"/>
    </row>
  </sheetData>
  <mergeCells count="6">
    <mergeCell ref="A1:G1"/>
    <mergeCell ref="A2:B2"/>
    <mergeCell ref="A3:A4"/>
    <mergeCell ref="B3:B4"/>
    <mergeCell ref="C3:F3"/>
    <mergeCell ref="G3:G4"/>
  </mergeCells>
  <phoneticPr fontId="4"/>
  <pageMargins left="0.59055118110236227" right="0.59055118110236227" top="0.78740157480314965"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
  <sheetViews>
    <sheetView showGridLines="0" zoomScaleNormal="100" zoomScaleSheetLayoutView="100" workbookViewId="0">
      <selection sqref="A1:W1"/>
    </sheetView>
  </sheetViews>
  <sheetFormatPr defaultRowHeight="13.5"/>
  <cols>
    <col min="1" max="1" width="2.875" style="358" customWidth="1"/>
    <col min="2" max="2" width="1.125" style="358" customWidth="1"/>
    <col min="3" max="3" width="9.875" style="358" bestFit="1" customWidth="1"/>
    <col min="4" max="4" width="7.125" style="358" customWidth="1"/>
    <col min="5" max="5" width="0.625" style="358" customWidth="1"/>
    <col min="6" max="21" width="5.625" style="358" customWidth="1"/>
    <col min="22" max="22" width="6.5" style="358" bestFit="1" customWidth="1"/>
    <col min="23" max="23" width="5.625" style="358" customWidth="1"/>
    <col min="24" max="24" width="2.875" style="358" customWidth="1"/>
    <col min="25" max="25" width="1.125" style="358" customWidth="1"/>
    <col min="26" max="26" width="9.875" style="358" bestFit="1" customWidth="1"/>
    <col min="27" max="27" width="7.125" style="358" customWidth="1"/>
    <col min="28" max="28" width="0.625" style="358" customWidth="1"/>
    <col min="29" max="44" width="5.625" style="358" customWidth="1"/>
    <col min="45" max="45" width="6.5" style="358" customWidth="1"/>
    <col min="46" max="46" width="5.625" style="358" customWidth="1"/>
    <col min="47" max="16384" width="9" style="324"/>
  </cols>
  <sheetData>
    <row r="1" spans="1:46" ht="17.25" customHeight="1">
      <c r="A1" s="604" t="s">
        <v>580</v>
      </c>
      <c r="B1" s="604"/>
      <c r="C1" s="604"/>
      <c r="D1" s="604"/>
      <c r="E1" s="604"/>
      <c r="F1" s="604"/>
      <c r="G1" s="604"/>
      <c r="H1" s="604"/>
      <c r="I1" s="604"/>
      <c r="J1" s="604"/>
      <c r="K1" s="604"/>
      <c r="L1" s="604"/>
      <c r="M1" s="604"/>
      <c r="N1" s="604"/>
      <c r="O1" s="604"/>
      <c r="P1" s="604"/>
      <c r="Q1" s="604"/>
      <c r="R1" s="604"/>
      <c r="S1" s="604"/>
      <c r="T1" s="604"/>
      <c r="U1" s="604"/>
      <c r="V1" s="604"/>
      <c r="W1" s="604"/>
      <c r="X1" s="605" t="s">
        <v>369</v>
      </c>
      <c r="Y1" s="605"/>
      <c r="Z1" s="605"/>
      <c r="AA1" s="605"/>
      <c r="AB1" s="605"/>
      <c r="AC1" s="605"/>
      <c r="AD1" s="605"/>
      <c r="AE1" s="605"/>
      <c r="AF1" s="605"/>
      <c r="AG1" s="605"/>
      <c r="AH1" s="605"/>
      <c r="AI1" s="605"/>
      <c r="AJ1" s="605"/>
      <c r="AK1" s="605"/>
      <c r="AL1" s="605"/>
      <c r="AM1" s="605"/>
      <c r="AN1" s="605"/>
      <c r="AO1" s="605"/>
      <c r="AP1" s="605"/>
      <c r="AQ1" s="605"/>
      <c r="AR1" s="605"/>
      <c r="AS1" s="605"/>
      <c r="AT1" s="605"/>
    </row>
    <row r="2" spans="1:46" ht="12" customHeight="1">
      <c r="A2" s="325"/>
      <c r="B2" s="325"/>
      <c r="C2" s="325"/>
      <c r="D2" s="326"/>
      <c r="E2" s="325"/>
      <c r="F2" s="325"/>
      <c r="G2" s="325"/>
      <c r="H2" s="325"/>
      <c r="I2" s="325"/>
      <c r="J2" s="325"/>
      <c r="K2" s="325"/>
      <c r="L2" s="325"/>
      <c r="M2" s="325"/>
      <c r="N2" s="325"/>
      <c r="O2" s="325"/>
      <c r="P2" s="327"/>
      <c r="Q2" s="327"/>
      <c r="R2" s="327"/>
      <c r="S2" s="327"/>
      <c r="T2" s="327"/>
      <c r="U2" s="327"/>
      <c r="V2" s="327"/>
      <c r="W2" s="327"/>
      <c r="X2" s="325"/>
      <c r="Y2" s="325"/>
      <c r="Z2" s="325"/>
      <c r="AA2" s="325"/>
      <c r="AB2" s="325"/>
      <c r="AC2" s="325"/>
      <c r="AD2" s="325"/>
      <c r="AE2" s="325"/>
      <c r="AF2" s="325"/>
      <c r="AG2" s="325"/>
      <c r="AH2" s="325"/>
      <c r="AI2" s="325"/>
      <c r="AJ2" s="325"/>
      <c r="AK2" s="325"/>
      <c r="AL2" s="325"/>
      <c r="AM2" s="327"/>
      <c r="AN2" s="327"/>
      <c r="AO2" s="327"/>
      <c r="AP2" s="327"/>
      <c r="AQ2" s="327"/>
      <c r="AR2" s="327"/>
      <c r="AS2" s="327"/>
      <c r="AT2" s="327"/>
    </row>
    <row r="3" spans="1:46" s="328" customFormat="1" ht="13.5" customHeight="1">
      <c r="A3" s="606" t="s">
        <v>370</v>
      </c>
      <c r="B3" s="606"/>
      <c r="C3" s="606"/>
      <c r="D3" s="606"/>
      <c r="E3" s="606"/>
      <c r="F3" s="606"/>
      <c r="G3" s="606"/>
      <c r="H3" s="606"/>
      <c r="I3" s="606"/>
      <c r="J3" s="606"/>
      <c r="K3" s="606"/>
      <c r="L3" s="606"/>
      <c r="M3" s="606"/>
      <c r="N3" s="606"/>
      <c r="O3" s="606"/>
      <c r="P3" s="606"/>
      <c r="Q3" s="606"/>
      <c r="R3" s="606"/>
      <c r="S3" s="606"/>
      <c r="T3" s="606"/>
      <c r="U3" s="606"/>
      <c r="V3" s="606"/>
      <c r="W3" s="606"/>
      <c r="X3" s="607" t="s">
        <v>371</v>
      </c>
      <c r="Y3" s="607"/>
      <c r="Z3" s="607"/>
      <c r="AA3" s="607"/>
      <c r="AB3" s="607"/>
      <c r="AC3" s="607"/>
      <c r="AD3" s="607"/>
      <c r="AE3" s="607"/>
      <c r="AF3" s="607"/>
      <c r="AG3" s="607"/>
      <c r="AH3" s="607"/>
      <c r="AI3" s="607"/>
      <c r="AJ3" s="607"/>
      <c r="AK3" s="607"/>
      <c r="AL3" s="607"/>
      <c r="AM3" s="607"/>
      <c r="AN3" s="607"/>
      <c r="AO3" s="607"/>
      <c r="AP3" s="607"/>
      <c r="AQ3" s="607"/>
      <c r="AR3" s="607"/>
      <c r="AS3" s="607"/>
      <c r="AT3" s="607"/>
    </row>
    <row r="4" spans="1:46" s="328" customFormat="1" ht="13.5" customHeight="1">
      <c r="A4" s="607" t="s">
        <v>199</v>
      </c>
      <c r="B4" s="607"/>
      <c r="C4" s="607"/>
      <c r="D4" s="607"/>
      <c r="E4" s="607"/>
      <c r="F4" s="607"/>
      <c r="G4" s="607"/>
      <c r="H4" s="607"/>
      <c r="I4" s="607"/>
      <c r="J4" s="607"/>
      <c r="K4" s="607"/>
      <c r="L4" s="607"/>
      <c r="M4" s="607"/>
      <c r="N4" s="607"/>
      <c r="O4" s="607"/>
      <c r="P4" s="329"/>
      <c r="Q4" s="329"/>
      <c r="R4" s="329"/>
      <c r="S4" s="329"/>
      <c r="T4" s="329"/>
      <c r="U4" s="329"/>
      <c r="V4" s="329"/>
      <c r="W4" s="329"/>
      <c r="X4" s="330"/>
      <c r="Y4" s="331"/>
      <c r="Z4" s="331"/>
      <c r="AA4" s="331"/>
      <c r="AB4" s="331"/>
      <c r="AC4" s="331"/>
      <c r="AD4" s="331"/>
      <c r="AE4" s="331"/>
      <c r="AF4" s="331"/>
      <c r="AG4" s="331"/>
      <c r="AH4" s="331"/>
      <c r="AI4" s="331"/>
      <c r="AJ4" s="331"/>
      <c r="AK4" s="331"/>
      <c r="AL4" s="331"/>
      <c r="AM4" s="330"/>
      <c r="AN4" s="330"/>
      <c r="AO4" s="330"/>
      <c r="AP4" s="330"/>
      <c r="AQ4" s="330"/>
      <c r="AR4" s="330"/>
      <c r="AS4" s="330"/>
      <c r="AT4" s="330"/>
    </row>
    <row r="5" spans="1:46" s="328" customFormat="1" ht="3.75" customHeight="1" thickBot="1">
      <c r="A5" s="332"/>
      <c r="B5" s="332"/>
      <c r="C5" s="332"/>
      <c r="D5" s="332"/>
      <c r="E5" s="332"/>
      <c r="F5" s="332"/>
      <c r="G5" s="332"/>
      <c r="H5" s="332"/>
      <c r="I5" s="332"/>
      <c r="J5" s="332"/>
      <c r="K5" s="332"/>
      <c r="L5" s="332"/>
      <c r="M5" s="332"/>
      <c r="N5" s="332"/>
      <c r="O5" s="332"/>
      <c r="P5" s="333"/>
      <c r="Q5" s="333"/>
      <c r="R5" s="333"/>
      <c r="S5" s="333"/>
      <c r="T5" s="333"/>
      <c r="U5" s="333"/>
      <c r="V5" s="333"/>
      <c r="W5" s="333"/>
      <c r="X5" s="332"/>
      <c r="Y5" s="332"/>
      <c r="Z5" s="332"/>
      <c r="AA5" s="332"/>
      <c r="AB5" s="332"/>
      <c r="AC5" s="332"/>
      <c r="AD5" s="332"/>
      <c r="AE5" s="332"/>
      <c r="AF5" s="332"/>
      <c r="AG5" s="332"/>
      <c r="AH5" s="332"/>
      <c r="AI5" s="332"/>
      <c r="AJ5" s="332"/>
      <c r="AK5" s="332"/>
      <c r="AL5" s="332"/>
      <c r="AM5" s="333"/>
      <c r="AN5" s="333"/>
      <c r="AO5" s="333"/>
      <c r="AP5" s="333"/>
      <c r="AQ5" s="333"/>
      <c r="AR5" s="333"/>
      <c r="AS5" s="333"/>
      <c r="AT5" s="333"/>
    </row>
    <row r="6" spans="1:46" s="328" customFormat="1" ht="18" customHeight="1">
      <c r="A6" s="592" t="s">
        <v>348</v>
      </c>
      <c r="B6" s="592"/>
      <c r="C6" s="592"/>
      <c r="D6" s="592"/>
      <c r="E6" s="593"/>
      <c r="F6" s="596" t="s">
        <v>284</v>
      </c>
      <c r="G6" s="599" t="s">
        <v>281</v>
      </c>
      <c r="H6" s="599"/>
      <c r="I6" s="600"/>
      <c r="J6" s="601" t="s">
        <v>280</v>
      </c>
      <c r="K6" s="603" t="s">
        <v>201</v>
      </c>
      <c r="L6" s="592"/>
      <c r="M6" s="592"/>
      <c r="N6" s="592"/>
      <c r="O6" s="592"/>
      <c r="P6" s="592"/>
      <c r="Q6" s="592"/>
      <c r="R6" s="592"/>
      <c r="S6" s="592"/>
      <c r="T6" s="592"/>
      <c r="U6" s="592"/>
      <c r="V6" s="334" t="s">
        <v>13</v>
      </c>
      <c r="W6" s="335" t="s">
        <v>8</v>
      </c>
      <c r="X6" s="617" t="s">
        <v>348</v>
      </c>
      <c r="Y6" s="617"/>
      <c r="Z6" s="617"/>
      <c r="AA6" s="617"/>
      <c r="AB6" s="618"/>
      <c r="AC6" s="619" t="s">
        <v>283</v>
      </c>
      <c r="AD6" s="622" t="s">
        <v>282</v>
      </c>
      <c r="AE6" s="623"/>
      <c r="AF6" s="624"/>
      <c r="AG6" s="625" t="s">
        <v>280</v>
      </c>
      <c r="AH6" s="626" t="s">
        <v>201</v>
      </c>
      <c r="AI6" s="627"/>
      <c r="AJ6" s="627"/>
      <c r="AK6" s="627"/>
      <c r="AL6" s="627"/>
      <c r="AM6" s="627"/>
      <c r="AN6" s="627"/>
      <c r="AO6" s="627"/>
      <c r="AP6" s="627"/>
      <c r="AQ6" s="627"/>
      <c r="AR6" s="627"/>
      <c r="AS6" s="336" t="s">
        <v>13</v>
      </c>
      <c r="AT6" s="335" t="s">
        <v>8</v>
      </c>
    </row>
    <row r="7" spans="1:46" s="328" customFormat="1" ht="18" customHeight="1">
      <c r="A7" s="592"/>
      <c r="B7" s="592"/>
      <c r="C7" s="592"/>
      <c r="D7" s="592"/>
      <c r="E7" s="593"/>
      <c r="F7" s="597"/>
      <c r="G7" s="628" t="s">
        <v>138</v>
      </c>
      <c r="H7" s="630" t="s">
        <v>208</v>
      </c>
      <c r="I7" s="630" t="s">
        <v>139</v>
      </c>
      <c r="J7" s="601"/>
      <c r="K7" s="610" t="s">
        <v>234</v>
      </c>
      <c r="L7" s="612"/>
      <c r="M7" s="611"/>
      <c r="N7" s="612" t="s">
        <v>323</v>
      </c>
      <c r="O7" s="612"/>
      <c r="P7" s="610" t="s">
        <v>322</v>
      </c>
      <c r="Q7" s="611"/>
      <c r="R7" s="612" t="s">
        <v>321</v>
      </c>
      <c r="S7" s="611"/>
      <c r="T7" s="612" t="s">
        <v>320</v>
      </c>
      <c r="U7" s="611"/>
      <c r="V7" s="593" t="s">
        <v>137</v>
      </c>
      <c r="W7" s="603" t="s">
        <v>170</v>
      </c>
      <c r="X7" s="592"/>
      <c r="Y7" s="592"/>
      <c r="Z7" s="592"/>
      <c r="AA7" s="592"/>
      <c r="AB7" s="593"/>
      <c r="AC7" s="620"/>
      <c r="AD7" s="593" t="s">
        <v>138</v>
      </c>
      <c r="AE7" s="593" t="s">
        <v>208</v>
      </c>
      <c r="AF7" s="593" t="s">
        <v>139</v>
      </c>
      <c r="AG7" s="601"/>
      <c r="AH7" s="594" t="s">
        <v>234</v>
      </c>
      <c r="AI7" s="594"/>
      <c r="AJ7" s="595"/>
      <c r="AK7" s="594" t="s">
        <v>323</v>
      </c>
      <c r="AL7" s="594"/>
      <c r="AM7" s="610" t="s">
        <v>322</v>
      </c>
      <c r="AN7" s="611"/>
      <c r="AO7" s="594" t="s">
        <v>321</v>
      </c>
      <c r="AP7" s="595"/>
      <c r="AQ7" s="594" t="s">
        <v>320</v>
      </c>
      <c r="AR7" s="595"/>
      <c r="AS7" s="593" t="s">
        <v>137</v>
      </c>
      <c r="AT7" s="603" t="s">
        <v>170</v>
      </c>
    </row>
    <row r="8" spans="1:46" s="328" customFormat="1" ht="18" customHeight="1">
      <c r="A8" s="594"/>
      <c r="B8" s="594"/>
      <c r="C8" s="594"/>
      <c r="D8" s="594"/>
      <c r="E8" s="595"/>
      <c r="F8" s="598"/>
      <c r="G8" s="629"/>
      <c r="H8" s="595"/>
      <c r="I8" s="595"/>
      <c r="J8" s="602"/>
      <c r="K8" s="337" t="s">
        <v>136</v>
      </c>
      <c r="L8" s="337" t="s">
        <v>114</v>
      </c>
      <c r="M8" s="337" t="s">
        <v>115</v>
      </c>
      <c r="N8" s="337" t="s">
        <v>114</v>
      </c>
      <c r="O8" s="338" t="s">
        <v>115</v>
      </c>
      <c r="P8" s="339" t="s">
        <v>114</v>
      </c>
      <c r="Q8" s="337" t="s">
        <v>115</v>
      </c>
      <c r="R8" s="337" t="s">
        <v>114</v>
      </c>
      <c r="S8" s="337" t="s">
        <v>115</v>
      </c>
      <c r="T8" s="337" t="s">
        <v>114</v>
      </c>
      <c r="U8" s="337" t="s">
        <v>115</v>
      </c>
      <c r="V8" s="595"/>
      <c r="W8" s="608"/>
      <c r="X8" s="594"/>
      <c r="Y8" s="594"/>
      <c r="Z8" s="594"/>
      <c r="AA8" s="594"/>
      <c r="AB8" s="595"/>
      <c r="AC8" s="621"/>
      <c r="AD8" s="595"/>
      <c r="AE8" s="595"/>
      <c r="AF8" s="595"/>
      <c r="AG8" s="602"/>
      <c r="AH8" s="337" t="s">
        <v>136</v>
      </c>
      <c r="AI8" s="337" t="s">
        <v>114</v>
      </c>
      <c r="AJ8" s="337" t="s">
        <v>115</v>
      </c>
      <c r="AK8" s="337" t="s">
        <v>114</v>
      </c>
      <c r="AL8" s="340" t="s">
        <v>115</v>
      </c>
      <c r="AM8" s="337" t="s">
        <v>114</v>
      </c>
      <c r="AN8" s="337" t="s">
        <v>115</v>
      </c>
      <c r="AO8" s="337" t="s">
        <v>114</v>
      </c>
      <c r="AP8" s="337" t="s">
        <v>115</v>
      </c>
      <c r="AQ8" s="337" t="s">
        <v>114</v>
      </c>
      <c r="AR8" s="337" t="s">
        <v>115</v>
      </c>
      <c r="AS8" s="595"/>
      <c r="AT8" s="608"/>
    </row>
    <row r="9" spans="1:46" s="328" customFormat="1" ht="18.75" customHeight="1">
      <c r="A9" s="606" t="s">
        <v>636</v>
      </c>
      <c r="B9" s="606"/>
      <c r="C9" s="606"/>
      <c r="D9" s="606"/>
      <c r="E9" s="609"/>
      <c r="F9" s="109">
        <v>90</v>
      </c>
      <c r="G9" s="109">
        <v>2094</v>
      </c>
      <c r="H9" s="109">
        <v>1511</v>
      </c>
      <c r="I9" s="109">
        <v>583</v>
      </c>
      <c r="J9" s="110">
        <v>7552</v>
      </c>
      <c r="K9" s="110">
        <v>7121</v>
      </c>
      <c r="L9" s="110">
        <v>3655</v>
      </c>
      <c r="M9" s="110">
        <v>3466</v>
      </c>
      <c r="N9" s="110">
        <v>1490</v>
      </c>
      <c r="O9" s="110">
        <v>1413</v>
      </c>
      <c r="P9" s="110">
        <v>730</v>
      </c>
      <c r="Q9" s="110">
        <v>692</v>
      </c>
      <c r="R9" s="110">
        <v>719</v>
      </c>
      <c r="S9" s="110">
        <v>684</v>
      </c>
      <c r="T9" s="110">
        <v>716</v>
      </c>
      <c r="U9" s="110">
        <v>677</v>
      </c>
      <c r="V9" s="110">
        <v>827</v>
      </c>
      <c r="W9" s="110">
        <v>1559</v>
      </c>
      <c r="X9" s="341" t="s">
        <v>637</v>
      </c>
      <c r="Y9" s="116"/>
      <c r="Z9" s="342" t="s">
        <v>412</v>
      </c>
      <c r="AA9" s="342" t="s">
        <v>165</v>
      </c>
      <c r="AB9" s="343"/>
      <c r="AC9" s="116" t="s">
        <v>373</v>
      </c>
      <c r="AD9" s="111">
        <f t="shared" ref="AD9:AD47" si="0">SUM(AE9:AF9)</f>
        <v>30</v>
      </c>
      <c r="AE9" s="112">
        <v>23</v>
      </c>
      <c r="AF9" s="112">
        <v>7</v>
      </c>
      <c r="AG9" s="112">
        <v>110</v>
      </c>
      <c r="AH9" s="111">
        <f t="shared" ref="AH9:AH47" si="1">SUM(AI9:AJ9)</f>
        <v>119</v>
      </c>
      <c r="AI9" s="111">
        <f t="shared" ref="AI9:AJ47" si="2">AK9+AM9+AO9+AQ9</f>
        <v>66</v>
      </c>
      <c r="AJ9" s="111">
        <f t="shared" si="2"/>
        <v>53</v>
      </c>
      <c r="AK9" s="112">
        <v>29</v>
      </c>
      <c r="AL9" s="112">
        <v>21</v>
      </c>
      <c r="AM9" s="112">
        <v>12</v>
      </c>
      <c r="AN9" s="112">
        <v>12</v>
      </c>
      <c r="AO9" s="112">
        <v>13</v>
      </c>
      <c r="AP9" s="112">
        <v>9</v>
      </c>
      <c r="AQ9" s="112">
        <v>12</v>
      </c>
      <c r="AR9" s="112">
        <v>11</v>
      </c>
      <c r="AS9" s="112">
        <v>10</v>
      </c>
      <c r="AT9" s="113">
        <v>23</v>
      </c>
    </row>
    <row r="10" spans="1:46" s="328" customFormat="1" ht="18.75" customHeight="1">
      <c r="A10" s="606" t="s">
        <v>638</v>
      </c>
      <c r="B10" s="606"/>
      <c r="C10" s="606"/>
      <c r="D10" s="606"/>
      <c r="E10" s="609"/>
      <c r="F10" s="114">
        <v>84</v>
      </c>
      <c r="G10" s="114">
        <v>1974</v>
      </c>
      <c r="H10" s="114">
        <v>1438</v>
      </c>
      <c r="I10" s="114">
        <v>536</v>
      </c>
      <c r="J10" s="114">
        <v>6975</v>
      </c>
      <c r="K10" s="114">
        <v>6650</v>
      </c>
      <c r="L10" s="114">
        <v>3391</v>
      </c>
      <c r="M10" s="114">
        <v>3259</v>
      </c>
      <c r="N10" s="114">
        <v>1396</v>
      </c>
      <c r="O10" s="114">
        <v>1369</v>
      </c>
      <c r="P10" s="114">
        <v>641</v>
      </c>
      <c r="Q10" s="114">
        <v>607</v>
      </c>
      <c r="R10" s="114">
        <v>693</v>
      </c>
      <c r="S10" s="114">
        <v>649</v>
      </c>
      <c r="T10" s="114">
        <v>661</v>
      </c>
      <c r="U10" s="114">
        <v>634</v>
      </c>
      <c r="V10" s="114">
        <v>754</v>
      </c>
      <c r="W10" s="114">
        <v>1506</v>
      </c>
      <c r="X10" s="341" t="s">
        <v>639</v>
      </c>
      <c r="Y10" s="116"/>
      <c r="Z10" s="342" t="s">
        <v>164</v>
      </c>
      <c r="AA10" s="342" t="s">
        <v>279</v>
      </c>
      <c r="AB10" s="343"/>
      <c r="AC10" s="116" t="s">
        <v>279</v>
      </c>
      <c r="AD10" s="111">
        <f t="shared" si="0"/>
        <v>8</v>
      </c>
      <c r="AE10" s="112">
        <v>6</v>
      </c>
      <c r="AF10" s="112">
        <v>2</v>
      </c>
      <c r="AG10" s="112">
        <v>30</v>
      </c>
      <c r="AH10" s="111">
        <f t="shared" si="1"/>
        <v>28</v>
      </c>
      <c r="AI10" s="111">
        <f t="shared" si="2"/>
        <v>15</v>
      </c>
      <c r="AJ10" s="111">
        <f t="shared" si="2"/>
        <v>13</v>
      </c>
      <c r="AK10" s="112">
        <v>5</v>
      </c>
      <c r="AL10" s="112">
        <v>3</v>
      </c>
      <c r="AM10" s="112">
        <v>4</v>
      </c>
      <c r="AN10" s="112">
        <v>3</v>
      </c>
      <c r="AO10" s="112">
        <v>4</v>
      </c>
      <c r="AP10" s="112">
        <v>4</v>
      </c>
      <c r="AQ10" s="112">
        <v>2</v>
      </c>
      <c r="AR10" s="112">
        <v>3</v>
      </c>
      <c r="AS10" s="112">
        <v>1</v>
      </c>
      <c r="AT10" s="113">
        <v>4</v>
      </c>
    </row>
    <row r="11" spans="1:46" s="328" customFormat="1" ht="18.75" customHeight="1">
      <c r="A11" s="606" t="s">
        <v>640</v>
      </c>
      <c r="B11" s="606"/>
      <c r="C11" s="606"/>
      <c r="D11" s="606"/>
      <c r="E11" s="609"/>
      <c r="F11" s="114">
        <f>F13+F14</f>
        <v>83</v>
      </c>
      <c r="G11" s="114">
        <f t="shared" ref="G11:W11" si="3">SUM(G13:G14)</f>
        <v>1938</v>
      </c>
      <c r="H11" s="114">
        <f t="shared" si="3"/>
        <v>1418</v>
      </c>
      <c r="I11" s="114">
        <f t="shared" si="3"/>
        <v>520</v>
      </c>
      <c r="J11" s="114">
        <f t="shared" si="3"/>
        <v>6831</v>
      </c>
      <c r="K11" s="114">
        <f t="shared" si="3"/>
        <v>6490</v>
      </c>
      <c r="L11" s="114">
        <f t="shared" si="3"/>
        <v>3361</v>
      </c>
      <c r="M11" s="114">
        <f t="shared" si="3"/>
        <v>3129</v>
      </c>
      <c r="N11" s="114">
        <f t="shared" si="3"/>
        <v>1390</v>
      </c>
      <c r="O11" s="114">
        <f t="shared" si="3"/>
        <v>1301</v>
      </c>
      <c r="P11" s="114">
        <f t="shared" si="3"/>
        <v>662</v>
      </c>
      <c r="Q11" s="114">
        <f t="shared" si="3"/>
        <v>613</v>
      </c>
      <c r="R11" s="114">
        <f t="shared" si="3"/>
        <v>627</v>
      </c>
      <c r="S11" s="114">
        <f t="shared" si="3"/>
        <v>586</v>
      </c>
      <c r="T11" s="114">
        <f t="shared" si="3"/>
        <v>682</v>
      </c>
      <c r="U11" s="114">
        <f t="shared" si="3"/>
        <v>629</v>
      </c>
      <c r="V11" s="114">
        <f t="shared" si="3"/>
        <v>697</v>
      </c>
      <c r="W11" s="114">
        <f t="shared" si="3"/>
        <v>1520</v>
      </c>
      <c r="X11" s="341" t="s">
        <v>496</v>
      </c>
      <c r="Y11" s="116"/>
      <c r="Z11" s="342" t="s">
        <v>413</v>
      </c>
      <c r="AA11" s="342" t="s">
        <v>279</v>
      </c>
      <c r="AB11" s="343"/>
      <c r="AC11" s="116" t="s">
        <v>279</v>
      </c>
      <c r="AD11" s="111">
        <f t="shared" si="0"/>
        <v>19</v>
      </c>
      <c r="AE11" s="112">
        <v>15</v>
      </c>
      <c r="AF11" s="112">
        <v>4</v>
      </c>
      <c r="AG11" s="112">
        <v>70</v>
      </c>
      <c r="AH11" s="111">
        <f t="shared" si="1"/>
        <v>79</v>
      </c>
      <c r="AI11" s="111">
        <f t="shared" si="2"/>
        <v>40</v>
      </c>
      <c r="AJ11" s="111">
        <f t="shared" si="2"/>
        <v>39</v>
      </c>
      <c r="AK11" s="112">
        <v>18</v>
      </c>
      <c r="AL11" s="112">
        <v>14</v>
      </c>
      <c r="AM11" s="112">
        <v>6</v>
      </c>
      <c r="AN11" s="112">
        <v>9</v>
      </c>
      <c r="AO11" s="112">
        <v>6</v>
      </c>
      <c r="AP11" s="112">
        <v>10</v>
      </c>
      <c r="AQ11" s="112">
        <v>10</v>
      </c>
      <c r="AR11" s="112">
        <v>6</v>
      </c>
      <c r="AS11" s="112">
        <v>7</v>
      </c>
      <c r="AT11" s="113">
        <v>17</v>
      </c>
    </row>
    <row r="12" spans="1:46" s="328" customFormat="1" ht="18.75" customHeight="1">
      <c r="A12" s="613"/>
      <c r="B12" s="613"/>
      <c r="C12" s="613"/>
      <c r="D12" s="613"/>
      <c r="E12" s="614"/>
      <c r="F12" s="110"/>
      <c r="G12" s="110"/>
      <c r="H12" s="110"/>
      <c r="I12" s="110"/>
      <c r="J12" s="110"/>
      <c r="K12" s="110"/>
      <c r="L12" s="110"/>
      <c r="M12" s="110"/>
      <c r="N12" s="110"/>
      <c r="O12" s="110"/>
      <c r="P12" s="110"/>
      <c r="Q12" s="110"/>
      <c r="R12" s="110"/>
      <c r="S12" s="110"/>
      <c r="T12" s="110"/>
      <c r="U12" s="110"/>
      <c r="V12" s="110"/>
      <c r="W12" s="110"/>
      <c r="X12" s="341" t="s">
        <v>377</v>
      </c>
      <c r="Y12" s="116"/>
      <c r="Z12" s="342" t="s">
        <v>414</v>
      </c>
      <c r="AA12" s="342" t="s">
        <v>279</v>
      </c>
      <c r="AB12" s="343"/>
      <c r="AC12" s="116" t="s">
        <v>279</v>
      </c>
      <c r="AD12" s="111">
        <f t="shared" si="0"/>
        <v>39</v>
      </c>
      <c r="AE12" s="112">
        <v>30</v>
      </c>
      <c r="AF12" s="112">
        <v>9</v>
      </c>
      <c r="AG12" s="112">
        <v>130</v>
      </c>
      <c r="AH12" s="111">
        <f t="shared" si="1"/>
        <v>139</v>
      </c>
      <c r="AI12" s="111">
        <f t="shared" si="2"/>
        <v>83</v>
      </c>
      <c r="AJ12" s="111">
        <f t="shared" si="2"/>
        <v>56</v>
      </c>
      <c r="AK12" s="112">
        <v>33</v>
      </c>
      <c r="AL12" s="112">
        <v>26</v>
      </c>
      <c r="AM12" s="112">
        <v>17</v>
      </c>
      <c r="AN12" s="112">
        <v>8</v>
      </c>
      <c r="AO12" s="112">
        <v>20</v>
      </c>
      <c r="AP12" s="112">
        <v>11</v>
      </c>
      <c r="AQ12" s="112">
        <v>13</v>
      </c>
      <c r="AR12" s="112">
        <v>11</v>
      </c>
      <c r="AS12" s="112">
        <v>23</v>
      </c>
      <c r="AT12" s="113">
        <v>33</v>
      </c>
    </row>
    <row r="13" spans="1:46" s="328" customFormat="1" ht="18.75" customHeight="1">
      <c r="A13" s="341"/>
      <c r="B13" s="329"/>
      <c r="C13" s="615" t="s">
        <v>42</v>
      </c>
      <c r="D13" s="616"/>
      <c r="E13" s="343"/>
      <c r="F13" s="110">
        <v>5</v>
      </c>
      <c r="G13" s="110">
        <f t="shared" ref="G13:G14" si="4">SUM(H13:I13)</f>
        <v>84</v>
      </c>
      <c r="H13" s="110">
        <f t="shared" ref="H13:J13" si="5">SUM(H16:H20)</f>
        <v>64</v>
      </c>
      <c r="I13" s="110">
        <f t="shared" si="5"/>
        <v>20</v>
      </c>
      <c r="J13" s="110">
        <f t="shared" si="5"/>
        <v>550</v>
      </c>
      <c r="K13" s="110">
        <f t="shared" ref="K13:K21" si="6">SUM(L13:M13)</f>
        <v>340</v>
      </c>
      <c r="L13" s="110">
        <f t="shared" ref="L13:W13" si="7">SUM(L16:L20)</f>
        <v>176</v>
      </c>
      <c r="M13" s="110">
        <f t="shared" si="7"/>
        <v>164</v>
      </c>
      <c r="N13" s="110">
        <f t="shared" si="7"/>
        <v>59</v>
      </c>
      <c r="O13" s="110">
        <f t="shared" si="7"/>
        <v>68</v>
      </c>
      <c r="P13" s="110">
        <f t="shared" si="7"/>
        <v>37</v>
      </c>
      <c r="Q13" s="110">
        <f t="shared" si="7"/>
        <v>37</v>
      </c>
      <c r="R13" s="110">
        <f t="shared" si="7"/>
        <v>39</v>
      </c>
      <c r="S13" s="110">
        <f t="shared" si="7"/>
        <v>25</v>
      </c>
      <c r="T13" s="110">
        <f t="shared" si="7"/>
        <v>41</v>
      </c>
      <c r="U13" s="110">
        <f t="shared" si="7"/>
        <v>34</v>
      </c>
      <c r="V13" s="110">
        <f t="shared" si="7"/>
        <v>49</v>
      </c>
      <c r="W13" s="110">
        <f t="shared" si="7"/>
        <v>106</v>
      </c>
      <c r="X13" s="341" t="s">
        <v>24</v>
      </c>
      <c r="Y13" s="116"/>
      <c r="Z13" s="342" t="s">
        <v>415</v>
      </c>
      <c r="AA13" s="342" t="s">
        <v>279</v>
      </c>
      <c r="AB13" s="343"/>
      <c r="AC13" s="116" t="s">
        <v>279</v>
      </c>
      <c r="AD13" s="111">
        <f t="shared" si="0"/>
        <v>33</v>
      </c>
      <c r="AE13" s="112">
        <v>22</v>
      </c>
      <c r="AF13" s="112">
        <v>11</v>
      </c>
      <c r="AG13" s="112">
        <v>90</v>
      </c>
      <c r="AH13" s="111">
        <f t="shared" si="1"/>
        <v>92</v>
      </c>
      <c r="AI13" s="111">
        <f t="shared" si="2"/>
        <v>54</v>
      </c>
      <c r="AJ13" s="111">
        <f t="shared" si="2"/>
        <v>38</v>
      </c>
      <c r="AK13" s="112">
        <v>19</v>
      </c>
      <c r="AL13" s="112">
        <v>18</v>
      </c>
      <c r="AM13" s="112">
        <v>12</v>
      </c>
      <c r="AN13" s="112">
        <v>7</v>
      </c>
      <c r="AO13" s="112">
        <v>9</v>
      </c>
      <c r="AP13" s="112">
        <v>8</v>
      </c>
      <c r="AQ13" s="112">
        <v>14</v>
      </c>
      <c r="AR13" s="112">
        <v>5</v>
      </c>
      <c r="AS13" s="112">
        <v>3</v>
      </c>
      <c r="AT13" s="113">
        <v>21</v>
      </c>
    </row>
    <row r="14" spans="1:46" s="328" customFormat="1" ht="18.75" customHeight="1">
      <c r="A14" s="341"/>
      <c r="B14" s="329"/>
      <c r="C14" s="615" t="s">
        <v>43</v>
      </c>
      <c r="D14" s="616"/>
      <c r="E14" s="343"/>
      <c r="F14" s="110">
        <v>78</v>
      </c>
      <c r="G14" s="110">
        <f t="shared" si="4"/>
        <v>1854</v>
      </c>
      <c r="H14" s="110">
        <f>SUM(H21:H59,AE9:AE47)</f>
        <v>1354</v>
      </c>
      <c r="I14" s="110">
        <f>SUM(I21:I59,AF9:AF47)</f>
        <v>500</v>
      </c>
      <c r="J14" s="110">
        <f>SUM(J21:J59,AG9:AG47)</f>
        <v>6281</v>
      </c>
      <c r="K14" s="110">
        <f t="shared" si="6"/>
        <v>6150</v>
      </c>
      <c r="L14" s="110">
        <f t="shared" ref="L14:W14" si="8">SUM(L21:L59,AI9:AI47)</f>
        <v>3185</v>
      </c>
      <c r="M14" s="110">
        <f t="shared" si="8"/>
        <v>2965</v>
      </c>
      <c r="N14" s="110">
        <f t="shared" si="8"/>
        <v>1331</v>
      </c>
      <c r="O14" s="110">
        <f t="shared" si="8"/>
        <v>1233</v>
      </c>
      <c r="P14" s="110">
        <f t="shared" si="8"/>
        <v>625</v>
      </c>
      <c r="Q14" s="110">
        <f t="shared" si="8"/>
        <v>576</v>
      </c>
      <c r="R14" s="110">
        <f t="shared" si="8"/>
        <v>588</v>
      </c>
      <c r="S14" s="110">
        <f t="shared" si="8"/>
        <v>561</v>
      </c>
      <c r="T14" s="110">
        <f t="shared" si="8"/>
        <v>641</v>
      </c>
      <c r="U14" s="110">
        <f t="shared" si="8"/>
        <v>595</v>
      </c>
      <c r="V14" s="110">
        <f t="shared" si="8"/>
        <v>648</v>
      </c>
      <c r="W14" s="110">
        <f t="shared" si="8"/>
        <v>1414</v>
      </c>
      <c r="X14" s="341" t="s">
        <v>25</v>
      </c>
      <c r="Y14" s="116"/>
      <c r="Z14" s="342" t="s">
        <v>206</v>
      </c>
      <c r="AA14" s="342" t="s">
        <v>279</v>
      </c>
      <c r="AB14" s="343"/>
      <c r="AC14" s="116" t="s">
        <v>279</v>
      </c>
      <c r="AD14" s="111">
        <f t="shared" si="0"/>
        <v>26</v>
      </c>
      <c r="AE14" s="112">
        <v>22</v>
      </c>
      <c r="AF14" s="112">
        <v>4</v>
      </c>
      <c r="AG14" s="112">
        <v>70</v>
      </c>
      <c r="AH14" s="111">
        <f t="shared" si="1"/>
        <v>68</v>
      </c>
      <c r="AI14" s="111">
        <f t="shared" si="2"/>
        <v>31</v>
      </c>
      <c r="AJ14" s="111">
        <f t="shared" si="2"/>
        <v>37</v>
      </c>
      <c r="AK14" s="112">
        <v>11</v>
      </c>
      <c r="AL14" s="112">
        <v>16</v>
      </c>
      <c r="AM14" s="112">
        <v>7</v>
      </c>
      <c r="AN14" s="112">
        <v>6</v>
      </c>
      <c r="AO14" s="112">
        <v>7</v>
      </c>
      <c r="AP14" s="112">
        <v>9</v>
      </c>
      <c r="AQ14" s="112">
        <v>6</v>
      </c>
      <c r="AR14" s="112">
        <v>6</v>
      </c>
      <c r="AS14" s="112">
        <v>6</v>
      </c>
      <c r="AT14" s="113">
        <v>14</v>
      </c>
    </row>
    <row r="15" spans="1:46" s="328" customFormat="1" ht="18.75" customHeight="1">
      <c r="A15" s="341"/>
      <c r="B15" s="329"/>
      <c r="C15" s="329"/>
      <c r="D15" s="613"/>
      <c r="E15" s="614"/>
      <c r="F15" s="115"/>
      <c r="G15" s="115"/>
      <c r="H15" s="115"/>
      <c r="I15" s="115"/>
      <c r="J15" s="115"/>
      <c r="K15" s="115"/>
      <c r="L15" s="115"/>
      <c r="M15" s="115"/>
      <c r="N15" s="115"/>
      <c r="O15" s="115"/>
      <c r="P15" s="115"/>
      <c r="Q15" s="115"/>
      <c r="R15" s="115"/>
      <c r="S15" s="115"/>
      <c r="T15" s="115"/>
      <c r="U15" s="115"/>
      <c r="V15" s="115"/>
      <c r="W15" s="115"/>
      <c r="X15" s="341" t="s">
        <v>26</v>
      </c>
      <c r="Y15" s="116"/>
      <c r="Z15" s="344" t="s">
        <v>207</v>
      </c>
      <c r="AA15" s="342" t="s">
        <v>279</v>
      </c>
      <c r="AB15" s="343"/>
      <c r="AC15" s="116" t="s">
        <v>279</v>
      </c>
      <c r="AD15" s="111">
        <f t="shared" si="0"/>
        <v>23</v>
      </c>
      <c r="AE15" s="112">
        <v>16</v>
      </c>
      <c r="AF15" s="112">
        <v>7</v>
      </c>
      <c r="AG15" s="112">
        <v>80</v>
      </c>
      <c r="AH15" s="111">
        <f t="shared" si="1"/>
        <v>79</v>
      </c>
      <c r="AI15" s="111">
        <f t="shared" si="2"/>
        <v>38</v>
      </c>
      <c r="AJ15" s="111">
        <f t="shared" si="2"/>
        <v>41</v>
      </c>
      <c r="AK15" s="112">
        <v>15</v>
      </c>
      <c r="AL15" s="112">
        <v>11</v>
      </c>
      <c r="AM15" s="112">
        <v>6</v>
      </c>
      <c r="AN15" s="112">
        <v>10</v>
      </c>
      <c r="AO15" s="112">
        <v>3</v>
      </c>
      <c r="AP15" s="112">
        <v>9</v>
      </c>
      <c r="AQ15" s="112">
        <v>14</v>
      </c>
      <c r="AR15" s="112">
        <v>11</v>
      </c>
      <c r="AS15" s="112">
        <v>3</v>
      </c>
      <c r="AT15" s="113">
        <v>20</v>
      </c>
    </row>
    <row r="16" spans="1:46" s="328" customFormat="1" ht="18.75" customHeight="1">
      <c r="A16" s="341" t="s">
        <v>286</v>
      </c>
      <c r="B16" s="116"/>
      <c r="C16" s="342" t="s">
        <v>559</v>
      </c>
      <c r="D16" s="342" t="s">
        <v>135</v>
      </c>
      <c r="E16" s="343"/>
      <c r="F16" s="116" t="s">
        <v>42</v>
      </c>
      <c r="G16" s="111">
        <f>SUM(H16:I16)</f>
        <v>16</v>
      </c>
      <c r="H16" s="112">
        <v>12</v>
      </c>
      <c r="I16" s="112">
        <v>4</v>
      </c>
      <c r="J16" s="112">
        <v>120</v>
      </c>
      <c r="K16" s="111">
        <f t="shared" si="6"/>
        <v>64</v>
      </c>
      <c r="L16" s="111">
        <f>N16+P16+R16+T16</f>
        <v>36</v>
      </c>
      <c r="M16" s="111">
        <f>O16+Q16+S16+U16</f>
        <v>28</v>
      </c>
      <c r="N16" s="112">
        <v>12</v>
      </c>
      <c r="O16" s="112">
        <v>11</v>
      </c>
      <c r="P16" s="112">
        <v>10</v>
      </c>
      <c r="Q16" s="112">
        <v>7</v>
      </c>
      <c r="R16" s="112">
        <v>4</v>
      </c>
      <c r="S16" s="112">
        <v>5</v>
      </c>
      <c r="T16" s="112">
        <v>10</v>
      </c>
      <c r="U16" s="112">
        <v>5</v>
      </c>
      <c r="V16" s="112">
        <v>6</v>
      </c>
      <c r="W16" s="113">
        <v>14</v>
      </c>
      <c r="X16" s="341" t="s">
        <v>27</v>
      </c>
      <c r="Y16" s="116"/>
      <c r="Z16" s="342" t="s">
        <v>219</v>
      </c>
      <c r="AA16" s="342" t="s">
        <v>279</v>
      </c>
      <c r="AB16" s="343"/>
      <c r="AC16" s="116" t="s">
        <v>279</v>
      </c>
      <c r="AD16" s="111">
        <f t="shared" si="0"/>
        <v>33</v>
      </c>
      <c r="AE16" s="112">
        <v>23</v>
      </c>
      <c r="AF16" s="112">
        <v>10</v>
      </c>
      <c r="AG16" s="112">
        <v>50</v>
      </c>
      <c r="AH16" s="111">
        <f t="shared" si="1"/>
        <v>72</v>
      </c>
      <c r="AI16" s="111">
        <f t="shared" si="2"/>
        <v>41</v>
      </c>
      <c r="AJ16" s="111">
        <f t="shared" si="2"/>
        <v>31</v>
      </c>
      <c r="AK16" s="112">
        <v>19</v>
      </c>
      <c r="AL16" s="112">
        <v>10</v>
      </c>
      <c r="AM16" s="112">
        <v>10</v>
      </c>
      <c r="AN16" s="112">
        <v>6</v>
      </c>
      <c r="AO16" s="112">
        <v>8</v>
      </c>
      <c r="AP16" s="112">
        <v>6</v>
      </c>
      <c r="AQ16" s="112">
        <v>4</v>
      </c>
      <c r="AR16" s="112">
        <v>9</v>
      </c>
      <c r="AS16" s="112">
        <v>7</v>
      </c>
      <c r="AT16" s="113">
        <v>17</v>
      </c>
    </row>
    <row r="17" spans="1:46" s="328" customFormat="1" ht="18.75" customHeight="1">
      <c r="A17" s="341" t="s">
        <v>254</v>
      </c>
      <c r="B17" s="116"/>
      <c r="C17" s="342" t="s">
        <v>46</v>
      </c>
      <c r="D17" s="342" t="s">
        <v>279</v>
      </c>
      <c r="E17" s="343"/>
      <c r="F17" s="116" t="s">
        <v>279</v>
      </c>
      <c r="G17" s="111">
        <f t="shared" ref="G17:G21" si="9">SUM(H17:I17)</f>
        <v>18</v>
      </c>
      <c r="H17" s="112">
        <v>14</v>
      </c>
      <c r="I17" s="112">
        <v>4</v>
      </c>
      <c r="J17" s="112">
        <v>80</v>
      </c>
      <c r="K17" s="111">
        <f t="shared" si="6"/>
        <v>63</v>
      </c>
      <c r="L17" s="111">
        <f t="shared" ref="L17:M21" si="10">N17+P17+R17+T17</f>
        <v>32</v>
      </c>
      <c r="M17" s="111">
        <f t="shared" si="10"/>
        <v>31</v>
      </c>
      <c r="N17" s="112">
        <v>14</v>
      </c>
      <c r="O17" s="112">
        <v>17</v>
      </c>
      <c r="P17" s="112">
        <v>7</v>
      </c>
      <c r="Q17" s="112">
        <v>2</v>
      </c>
      <c r="R17" s="112">
        <v>9</v>
      </c>
      <c r="S17" s="112">
        <v>5</v>
      </c>
      <c r="T17" s="112">
        <v>2</v>
      </c>
      <c r="U17" s="112">
        <v>7</v>
      </c>
      <c r="V17" s="112">
        <v>12</v>
      </c>
      <c r="W17" s="113">
        <v>27</v>
      </c>
      <c r="X17" s="341" t="s">
        <v>28</v>
      </c>
      <c r="Y17" s="116"/>
      <c r="Z17" s="344" t="s">
        <v>416</v>
      </c>
      <c r="AA17" s="342" t="s">
        <v>279</v>
      </c>
      <c r="AB17" s="343"/>
      <c r="AC17" s="116" t="s">
        <v>279</v>
      </c>
      <c r="AD17" s="111">
        <f t="shared" si="0"/>
        <v>14</v>
      </c>
      <c r="AE17" s="112">
        <v>9</v>
      </c>
      <c r="AF17" s="112">
        <v>5</v>
      </c>
      <c r="AG17" s="112">
        <v>45</v>
      </c>
      <c r="AH17" s="111">
        <f t="shared" si="1"/>
        <v>36</v>
      </c>
      <c r="AI17" s="111">
        <f t="shared" si="2"/>
        <v>22</v>
      </c>
      <c r="AJ17" s="111">
        <f t="shared" si="2"/>
        <v>14</v>
      </c>
      <c r="AK17" s="112">
        <v>9</v>
      </c>
      <c r="AL17" s="112">
        <v>7</v>
      </c>
      <c r="AM17" s="112">
        <v>5</v>
      </c>
      <c r="AN17" s="112">
        <v>1</v>
      </c>
      <c r="AO17" s="112">
        <v>5</v>
      </c>
      <c r="AP17" s="112">
        <v>3</v>
      </c>
      <c r="AQ17" s="112">
        <v>3</v>
      </c>
      <c r="AR17" s="112">
        <v>3</v>
      </c>
      <c r="AS17" s="112">
        <v>4</v>
      </c>
      <c r="AT17" s="113">
        <v>9</v>
      </c>
    </row>
    <row r="18" spans="1:46" s="328" customFormat="1" ht="18.75" customHeight="1">
      <c r="A18" s="341" t="s">
        <v>255</v>
      </c>
      <c r="B18" s="116"/>
      <c r="C18" s="342" t="s">
        <v>47</v>
      </c>
      <c r="D18" s="342" t="s">
        <v>279</v>
      </c>
      <c r="E18" s="343"/>
      <c r="F18" s="116" t="s">
        <v>279</v>
      </c>
      <c r="G18" s="111">
        <f t="shared" si="9"/>
        <v>12</v>
      </c>
      <c r="H18" s="112">
        <v>8</v>
      </c>
      <c r="I18" s="112">
        <v>4</v>
      </c>
      <c r="J18" s="112">
        <v>90</v>
      </c>
      <c r="K18" s="111">
        <f t="shared" si="6"/>
        <v>51</v>
      </c>
      <c r="L18" s="111">
        <f t="shared" si="10"/>
        <v>27</v>
      </c>
      <c r="M18" s="111">
        <f t="shared" si="10"/>
        <v>24</v>
      </c>
      <c r="N18" s="112">
        <v>8</v>
      </c>
      <c r="O18" s="112">
        <v>7</v>
      </c>
      <c r="P18" s="112">
        <v>6</v>
      </c>
      <c r="Q18" s="112">
        <v>7</v>
      </c>
      <c r="R18" s="112">
        <v>5</v>
      </c>
      <c r="S18" s="112">
        <v>4</v>
      </c>
      <c r="T18" s="112">
        <v>8</v>
      </c>
      <c r="U18" s="112">
        <v>6</v>
      </c>
      <c r="V18" s="112">
        <v>11</v>
      </c>
      <c r="W18" s="113">
        <v>12</v>
      </c>
      <c r="X18" s="341" t="s">
        <v>29</v>
      </c>
      <c r="Y18" s="116"/>
      <c r="Z18" s="342" t="s">
        <v>417</v>
      </c>
      <c r="AA18" s="342" t="s">
        <v>279</v>
      </c>
      <c r="AB18" s="343"/>
      <c r="AC18" s="116" t="s">
        <v>279</v>
      </c>
      <c r="AD18" s="111">
        <f t="shared" si="0"/>
        <v>32</v>
      </c>
      <c r="AE18" s="112">
        <v>21</v>
      </c>
      <c r="AF18" s="112">
        <v>11</v>
      </c>
      <c r="AG18" s="112">
        <v>100</v>
      </c>
      <c r="AH18" s="111">
        <f t="shared" si="1"/>
        <v>94</v>
      </c>
      <c r="AI18" s="111">
        <f t="shared" si="2"/>
        <v>48</v>
      </c>
      <c r="AJ18" s="111">
        <f t="shared" si="2"/>
        <v>46</v>
      </c>
      <c r="AK18" s="112">
        <v>21</v>
      </c>
      <c r="AL18" s="112">
        <v>22</v>
      </c>
      <c r="AM18" s="112">
        <v>9</v>
      </c>
      <c r="AN18" s="112">
        <v>9</v>
      </c>
      <c r="AO18" s="112">
        <v>6</v>
      </c>
      <c r="AP18" s="112">
        <v>7</v>
      </c>
      <c r="AQ18" s="112">
        <v>12</v>
      </c>
      <c r="AR18" s="112">
        <v>8</v>
      </c>
      <c r="AS18" s="112">
        <v>11</v>
      </c>
      <c r="AT18" s="113">
        <v>16</v>
      </c>
    </row>
    <row r="19" spans="1:46" s="328" customFormat="1" ht="18.75" customHeight="1">
      <c r="A19" s="341" t="s">
        <v>256</v>
      </c>
      <c r="B19" s="116"/>
      <c r="C19" s="342" t="s">
        <v>48</v>
      </c>
      <c r="D19" s="342" t="s">
        <v>279</v>
      </c>
      <c r="E19" s="343"/>
      <c r="F19" s="116" t="s">
        <v>279</v>
      </c>
      <c r="G19" s="111">
        <f t="shared" si="9"/>
        <v>16</v>
      </c>
      <c r="H19" s="112">
        <v>12</v>
      </c>
      <c r="I19" s="112">
        <v>4</v>
      </c>
      <c r="J19" s="112">
        <v>120</v>
      </c>
      <c r="K19" s="111">
        <f t="shared" si="6"/>
        <v>76</v>
      </c>
      <c r="L19" s="111">
        <f t="shared" si="10"/>
        <v>36</v>
      </c>
      <c r="M19" s="111">
        <f t="shared" si="10"/>
        <v>40</v>
      </c>
      <c r="N19" s="112">
        <v>5</v>
      </c>
      <c r="O19" s="112">
        <v>21</v>
      </c>
      <c r="P19" s="112">
        <v>9</v>
      </c>
      <c r="Q19" s="112">
        <v>8</v>
      </c>
      <c r="R19" s="112">
        <v>13</v>
      </c>
      <c r="S19" s="112">
        <v>5</v>
      </c>
      <c r="T19" s="112">
        <v>9</v>
      </c>
      <c r="U19" s="112">
        <v>6</v>
      </c>
      <c r="V19" s="112">
        <v>6</v>
      </c>
      <c r="W19" s="113">
        <v>30</v>
      </c>
      <c r="X19" s="341" t="s">
        <v>30</v>
      </c>
      <c r="Y19" s="116"/>
      <c r="Z19" s="342" t="s">
        <v>45</v>
      </c>
      <c r="AA19" s="342" t="s">
        <v>279</v>
      </c>
      <c r="AB19" s="343"/>
      <c r="AC19" s="116" t="s">
        <v>279</v>
      </c>
      <c r="AD19" s="111">
        <f t="shared" si="0"/>
        <v>22</v>
      </c>
      <c r="AE19" s="112">
        <v>14</v>
      </c>
      <c r="AF19" s="112">
        <v>8</v>
      </c>
      <c r="AG19" s="112">
        <v>120</v>
      </c>
      <c r="AH19" s="111">
        <f t="shared" si="1"/>
        <v>84</v>
      </c>
      <c r="AI19" s="111">
        <f t="shared" si="2"/>
        <v>45</v>
      </c>
      <c r="AJ19" s="111">
        <f t="shared" si="2"/>
        <v>39</v>
      </c>
      <c r="AK19" s="112">
        <v>15</v>
      </c>
      <c r="AL19" s="112">
        <v>13</v>
      </c>
      <c r="AM19" s="112">
        <v>10</v>
      </c>
      <c r="AN19" s="112">
        <v>12</v>
      </c>
      <c r="AO19" s="112">
        <v>7</v>
      </c>
      <c r="AP19" s="112">
        <v>7</v>
      </c>
      <c r="AQ19" s="112">
        <v>13</v>
      </c>
      <c r="AR19" s="112">
        <v>7</v>
      </c>
      <c r="AS19" s="112">
        <v>5</v>
      </c>
      <c r="AT19" s="113">
        <v>21</v>
      </c>
    </row>
    <row r="20" spans="1:46" s="328" customFormat="1" ht="18.75" customHeight="1">
      <c r="A20" s="341" t="s">
        <v>257</v>
      </c>
      <c r="B20" s="116"/>
      <c r="C20" s="342" t="s">
        <v>49</v>
      </c>
      <c r="D20" s="342" t="s">
        <v>279</v>
      </c>
      <c r="E20" s="343"/>
      <c r="F20" s="116" t="s">
        <v>279</v>
      </c>
      <c r="G20" s="111">
        <f t="shared" si="9"/>
        <v>22</v>
      </c>
      <c r="H20" s="112">
        <v>18</v>
      </c>
      <c r="I20" s="112">
        <v>4</v>
      </c>
      <c r="J20" s="112">
        <v>140</v>
      </c>
      <c r="K20" s="111">
        <f t="shared" si="6"/>
        <v>86</v>
      </c>
      <c r="L20" s="111">
        <f t="shared" si="10"/>
        <v>45</v>
      </c>
      <c r="M20" s="111">
        <f t="shared" si="10"/>
        <v>41</v>
      </c>
      <c r="N20" s="112">
        <v>20</v>
      </c>
      <c r="O20" s="112">
        <v>12</v>
      </c>
      <c r="P20" s="112">
        <v>5</v>
      </c>
      <c r="Q20" s="112">
        <v>13</v>
      </c>
      <c r="R20" s="112">
        <v>8</v>
      </c>
      <c r="S20" s="112">
        <v>6</v>
      </c>
      <c r="T20" s="112">
        <v>12</v>
      </c>
      <c r="U20" s="112">
        <v>10</v>
      </c>
      <c r="V20" s="112">
        <v>14</v>
      </c>
      <c r="W20" s="113">
        <v>23</v>
      </c>
      <c r="X20" s="341" t="s">
        <v>31</v>
      </c>
      <c r="Y20" s="116"/>
      <c r="Z20" s="342" t="s">
        <v>418</v>
      </c>
      <c r="AA20" s="342" t="s">
        <v>279</v>
      </c>
      <c r="AB20" s="343"/>
      <c r="AC20" s="116" t="s">
        <v>279</v>
      </c>
      <c r="AD20" s="111">
        <f t="shared" si="0"/>
        <v>20</v>
      </c>
      <c r="AE20" s="112">
        <v>15</v>
      </c>
      <c r="AF20" s="112">
        <v>5</v>
      </c>
      <c r="AG20" s="112">
        <v>60</v>
      </c>
      <c r="AH20" s="111">
        <f t="shared" si="1"/>
        <v>64</v>
      </c>
      <c r="AI20" s="111">
        <f t="shared" si="2"/>
        <v>26</v>
      </c>
      <c r="AJ20" s="111">
        <f t="shared" si="2"/>
        <v>38</v>
      </c>
      <c r="AK20" s="112">
        <v>17</v>
      </c>
      <c r="AL20" s="112">
        <v>14</v>
      </c>
      <c r="AM20" s="112">
        <v>4</v>
      </c>
      <c r="AN20" s="112">
        <v>9</v>
      </c>
      <c r="AO20" s="112">
        <v>2</v>
      </c>
      <c r="AP20" s="112">
        <v>9</v>
      </c>
      <c r="AQ20" s="112">
        <v>3</v>
      </c>
      <c r="AR20" s="112">
        <v>6</v>
      </c>
      <c r="AS20" s="112">
        <v>13</v>
      </c>
      <c r="AT20" s="113">
        <v>14</v>
      </c>
    </row>
    <row r="21" spans="1:46" s="328" customFormat="1" ht="18.75" customHeight="1">
      <c r="A21" s="341" t="s">
        <v>258</v>
      </c>
      <c r="B21" s="116"/>
      <c r="C21" s="342" t="s">
        <v>50</v>
      </c>
      <c r="D21" s="342" t="s">
        <v>165</v>
      </c>
      <c r="E21" s="343"/>
      <c r="F21" s="116" t="s">
        <v>43</v>
      </c>
      <c r="G21" s="111">
        <f t="shared" si="9"/>
        <v>26</v>
      </c>
      <c r="H21" s="112">
        <v>19</v>
      </c>
      <c r="I21" s="112">
        <v>7</v>
      </c>
      <c r="J21" s="112">
        <v>90</v>
      </c>
      <c r="K21" s="111">
        <f t="shared" si="6"/>
        <v>77</v>
      </c>
      <c r="L21" s="111">
        <f t="shared" si="10"/>
        <v>37</v>
      </c>
      <c r="M21" s="111">
        <f t="shared" si="10"/>
        <v>40</v>
      </c>
      <c r="N21" s="112">
        <v>17</v>
      </c>
      <c r="O21" s="112">
        <v>19</v>
      </c>
      <c r="P21" s="112">
        <v>9</v>
      </c>
      <c r="Q21" s="112">
        <v>6</v>
      </c>
      <c r="R21" s="112">
        <v>8</v>
      </c>
      <c r="S21" s="112">
        <v>8</v>
      </c>
      <c r="T21" s="112">
        <v>3</v>
      </c>
      <c r="U21" s="112">
        <v>7</v>
      </c>
      <c r="V21" s="112">
        <v>4</v>
      </c>
      <c r="W21" s="113">
        <v>29</v>
      </c>
      <c r="X21" s="341" t="s">
        <v>32</v>
      </c>
      <c r="Y21" s="116"/>
      <c r="Z21" s="342" t="s">
        <v>261</v>
      </c>
      <c r="AA21" s="342" t="s">
        <v>279</v>
      </c>
      <c r="AB21" s="343"/>
      <c r="AC21" s="116" t="s">
        <v>279</v>
      </c>
      <c r="AD21" s="111">
        <f t="shared" si="0"/>
        <v>25</v>
      </c>
      <c r="AE21" s="112">
        <v>18</v>
      </c>
      <c r="AF21" s="112">
        <v>7</v>
      </c>
      <c r="AG21" s="112">
        <v>60</v>
      </c>
      <c r="AH21" s="111">
        <f t="shared" si="1"/>
        <v>61</v>
      </c>
      <c r="AI21" s="111">
        <f t="shared" si="2"/>
        <v>33</v>
      </c>
      <c r="AJ21" s="111">
        <f t="shared" si="2"/>
        <v>28</v>
      </c>
      <c r="AK21" s="112">
        <v>18</v>
      </c>
      <c r="AL21" s="112">
        <v>12</v>
      </c>
      <c r="AM21" s="112">
        <v>6</v>
      </c>
      <c r="AN21" s="112">
        <v>6</v>
      </c>
      <c r="AO21" s="112">
        <v>6</v>
      </c>
      <c r="AP21" s="112">
        <v>3</v>
      </c>
      <c r="AQ21" s="112">
        <v>3</v>
      </c>
      <c r="AR21" s="112">
        <v>7</v>
      </c>
      <c r="AS21" s="112">
        <v>7</v>
      </c>
      <c r="AT21" s="113">
        <v>12</v>
      </c>
    </row>
    <row r="22" spans="1:46" s="328" customFormat="1" ht="18.75" customHeight="1">
      <c r="A22" s="341" t="s">
        <v>641</v>
      </c>
      <c r="B22" s="116"/>
      <c r="C22" s="342" t="s">
        <v>287</v>
      </c>
      <c r="D22" s="342" t="s">
        <v>279</v>
      </c>
      <c r="E22" s="343"/>
      <c r="F22" s="116" t="s">
        <v>279</v>
      </c>
      <c r="G22" s="111">
        <f t="shared" ref="G22:G59" si="11">SUM(H22:I22)</f>
        <v>30</v>
      </c>
      <c r="H22" s="112">
        <v>22</v>
      </c>
      <c r="I22" s="112">
        <v>8</v>
      </c>
      <c r="J22" s="112">
        <v>90</v>
      </c>
      <c r="K22" s="111">
        <f t="shared" ref="K22:K59" si="12">SUM(L22:M22)</f>
        <v>111</v>
      </c>
      <c r="L22" s="111">
        <f t="shared" ref="L22:L59" si="13">N22+P22+R22+T22</f>
        <v>56</v>
      </c>
      <c r="M22" s="111">
        <f t="shared" ref="M22:M59" si="14">O22+Q22+S22+U22</f>
        <v>55</v>
      </c>
      <c r="N22" s="112">
        <v>25</v>
      </c>
      <c r="O22" s="112">
        <v>23</v>
      </c>
      <c r="P22" s="112">
        <v>11</v>
      </c>
      <c r="Q22" s="112">
        <v>8</v>
      </c>
      <c r="R22" s="112">
        <v>11</v>
      </c>
      <c r="S22" s="117">
        <v>12</v>
      </c>
      <c r="T22" s="112">
        <v>9</v>
      </c>
      <c r="U22" s="112">
        <v>12</v>
      </c>
      <c r="V22" s="112">
        <v>3</v>
      </c>
      <c r="W22" s="113">
        <v>24</v>
      </c>
      <c r="X22" s="341" t="s">
        <v>33</v>
      </c>
      <c r="Y22" s="116"/>
      <c r="Z22" s="342" t="s">
        <v>419</v>
      </c>
      <c r="AA22" s="342" t="s">
        <v>279</v>
      </c>
      <c r="AB22" s="343"/>
      <c r="AC22" s="116" t="s">
        <v>279</v>
      </c>
      <c r="AD22" s="111">
        <f t="shared" si="0"/>
        <v>36</v>
      </c>
      <c r="AE22" s="112">
        <v>25</v>
      </c>
      <c r="AF22" s="112">
        <v>11</v>
      </c>
      <c r="AG22" s="112">
        <v>150</v>
      </c>
      <c r="AH22" s="111">
        <f t="shared" si="1"/>
        <v>135</v>
      </c>
      <c r="AI22" s="111">
        <f t="shared" si="2"/>
        <v>61</v>
      </c>
      <c r="AJ22" s="111">
        <f t="shared" si="2"/>
        <v>74</v>
      </c>
      <c r="AK22" s="112">
        <v>23</v>
      </c>
      <c r="AL22" s="112">
        <v>37</v>
      </c>
      <c r="AM22" s="112">
        <v>15</v>
      </c>
      <c r="AN22" s="112">
        <v>13</v>
      </c>
      <c r="AO22" s="112">
        <v>11</v>
      </c>
      <c r="AP22" s="112">
        <v>12</v>
      </c>
      <c r="AQ22" s="112">
        <v>12</v>
      </c>
      <c r="AR22" s="112">
        <v>12</v>
      </c>
      <c r="AS22" s="112">
        <v>9</v>
      </c>
      <c r="AT22" s="113">
        <v>32</v>
      </c>
    </row>
    <row r="23" spans="1:46" s="328" customFormat="1" ht="18.75" customHeight="1">
      <c r="A23" s="341" t="s">
        <v>642</v>
      </c>
      <c r="B23" s="116"/>
      <c r="C23" s="342" t="s">
        <v>51</v>
      </c>
      <c r="D23" s="342" t="s">
        <v>166</v>
      </c>
      <c r="E23" s="343"/>
      <c r="F23" s="116" t="s">
        <v>279</v>
      </c>
      <c r="G23" s="111">
        <f t="shared" si="11"/>
        <v>13</v>
      </c>
      <c r="H23" s="112">
        <v>9</v>
      </c>
      <c r="I23" s="112">
        <v>4</v>
      </c>
      <c r="J23" s="112">
        <v>60</v>
      </c>
      <c r="K23" s="111">
        <f t="shared" si="12"/>
        <v>37</v>
      </c>
      <c r="L23" s="111">
        <f t="shared" si="13"/>
        <v>19</v>
      </c>
      <c r="M23" s="111">
        <f t="shared" si="14"/>
        <v>18</v>
      </c>
      <c r="N23" s="112">
        <v>10</v>
      </c>
      <c r="O23" s="112">
        <v>6</v>
      </c>
      <c r="P23" s="112">
        <v>3</v>
      </c>
      <c r="Q23" s="112">
        <v>3</v>
      </c>
      <c r="R23" s="112">
        <v>6</v>
      </c>
      <c r="S23" s="112">
        <v>3</v>
      </c>
      <c r="T23" s="112">
        <v>0</v>
      </c>
      <c r="U23" s="112">
        <v>6</v>
      </c>
      <c r="V23" s="112">
        <v>5</v>
      </c>
      <c r="W23" s="113">
        <v>18</v>
      </c>
      <c r="X23" s="341" t="s">
        <v>34</v>
      </c>
      <c r="Y23" s="116"/>
      <c r="Z23" s="342" t="s">
        <v>420</v>
      </c>
      <c r="AA23" s="342" t="s">
        <v>279</v>
      </c>
      <c r="AB23" s="343"/>
      <c r="AC23" s="116" t="s">
        <v>279</v>
      </c>
      <c r="AD23" s="111">
        <f t="shared" si="0"/>
        <v>21</v>
      </c>
      <c r="AE23" s="112">
        <v>14</v>
      </c>
      <c r="AF23" s="112">
        <v>7</v>
      </c>
      <c r="AG23" s="112">
        <v>60</v>
      </c>
      <c r="AH23" s="111">
        <f t="shared" si="1"/>
        <v>58</v>
      </c>
      <c r="AI23" s="111">
        <f t="shared" si="2"/>
        <v>29</v>
      </c>
      <c r="AJ23" s="111">
        <f t="shared" si="2"/>
        <v>29</v>
      </c>
      <c r="AK23" s="112">
        <v>11</v>
      </c>
      <c r="AL23" s="112">
        <v>12</v>
      </c>
      <c r="AM23" s="112">
        <v>8</v>
      </c>
      <c r="AN23" s="112">
        <v>8</v>
      </c>
      <c r="AO23" s="112">
        <v>4</v>
      </c>
      <c r="AP23" s="112">
        <v>4</v>
      </c>
      <c r="AQ23" s="112">
        <v>6</v>
      </c>
      <c r="AR23" s="112">
        <v>5</v>
      </c>
      <c r="AS23" s="112">
        <v>7</v>
      </c>
      <c r="AT23" s="113">
        <v>17</v>
      </c>
    </row>
    <row r="24" spans="1:46" s="328" customFormat="1" ht="18.75" customHeight="1">
      <c r="A24" s="341" t="s">
        <v>251</v>
      </c>
      <c r="B24" s="116"/>
      <c r="C24" s="345" t="s">
        <v>52</v>
      </c>
      <c r="D24" s="342" t="s">
        <v>165</v>
      </c>
      <c r="E24" s="343"/>
      <c r="F24" s="116" t="s">
        <v>279</v>
      </c>
      <c r="G24" s="111">
        <f t="shared" si="11"/>
        <v>30</v>
      </c>
      <c r="H24" s="112">
        <v>23</v>
      </c>
      <c r="I24" s="112">
        <v>7</v>
      </c>
      <c r="J24" s="112">
        <v>140</v>
      </c>
      <c r="K24" s="111">
        <f t="shared" si="12"/>
        <v>139</v>
      </c>
      <c r="L24" s="111">
        <f t="shared" si="13"/>
        <v>71</v>
      </c>
      <c r="M24" s="111">
        <f t="shared" si="14"/>
        <v>68</v>
      </c>
      <c r="N24" s="112">
        <v>27</v>
      </c>
      <c r="O24" s="112">
        <v>32</v>
      </c>
      <c r="P24" s="112">
        <v>12</v>
      </c>
      <c r="Q24" s="112">
        <v>17</v>
      </c>
      <c r="R24" s="112">
        <v>9</v>
      </c>
      <c r="S24" s="112">
        <v>11</v>
      </c>
      <c r="T24" s="112">
        <v>23</v>
      </c>
      <c r="U24" s="112">
        <v>8</v>
      </c>
      <c r="V24" s="112">
        <v>17</v>
      </c>
      <c r="W24" s="113">
        <v>29</v>
      </c>
      <c r="X24" s="341" t="s">
        <v>35</v>
      </c>
      <c r="Y24" s="116"/>
      <c r="Z24" s="342" t="s">
        <v>236</v>
      </c>
      <c r="AA24" s="342" t="s">
        <v>279</v>
      </c>
      <c r="AB24" s="343"/>
      <c r="AC24" s="116" t="s">
        <v>279</v>
      </c>
      <c r="AD24" s="111">
        <f t="shared" si="0"/>
        <v>10</v>
      </c>
      <c r="AE24" s="112">
        <v>6</v>
      </c>
      <c r="AF24" s="112">
        <v>4</v>
      </c>
      <c r="AG24" s="112">
        <v>40</v>
      </c>
      <c r="AH24" s="111">
        <f t="shared" si="1"/>
        <v>33</v>
      </c>
      <c r="AI24" s="111">
        <f t="shared" si="2"/>
        <v>19</v>
      </c>
      <c r="AJ24" s="111">
        <f t="shared" si="2"/>
        <v>14</v>
      </c>
      <c r="AK24" s="112">
        <v>11</v>
      </c>
      <c r="AL24" s="112">
        <v>2</v>
      </c>
      <c r="AM24" s="112">
        <v>2</v>
      </c>
      <c r="AN24" s="112">
        <v>6</v>
      </c>
      <c r="AO24" s="112">
        <v>3</v>
      </c>
      <c r="AP24" s="112">
        <v>4</v>
      </c>
      <c r="AQ24" s="112">
        <v>3</v>
      </c>
      <c r="AR24" s="112">
        <v>2</v>
      </c>
      <c r="AS24" s="112">
        <v>3</v>
      </c>
      <c r="AT24" s="113">
        <v>7</v>
      </c>
    </row>
    <row r="25" spans="1:46" s="328" customFormat="1" ht="18.75" customHeight="1">
      <c r="A25" s="341" t="s">
        <v>252</v>
      </c>
      <c r="B25" s="116"/>
      <c r="C25" s="342" t="s">
        <v>213</v>
      </c>
      <c r="D25" s="342" t="s">
        <v>167</v>
      </c>
      <c r="E25" s="343"/>
      <c r="F25" s="116" t="s">
        <v>279</v>
      </c>
      <c r="G25" s="111">
        <f t="shared" si="11"/>
        <v>15</v>
      </c>
      <c r="H25" s="112">
        <v>11</v>
      </c>
      <c r="I25" s="112">
        <v>4</v>
      </c>
      <c r="J25" s="112">
        <v>50</v>
      </c>
      <c r="K25" s="111">
        <f t="shared" si="12"/>
        <v>56</v>
      </c>
      <c r="L25" s="111">
        <f t="shared" si="13"/>
        <v>35</v>
      </c>
      <c r="M25" s="111">
        <f t="shared" si="14"/>
        <v>21</v>
      </c>
      <c r="N25" s="112">
        <v>10</v>
      </c>
      <c r="O25" s="112">
        <v>9</v>
      </c>
      <c r="P25" s="112">
        <v>6</v>
      </c>
      <c r="Q25" s="112">
        <v>6</v>
      </c>
      <c r="R25" s="112">
        <v>9</v>
      </c>
      <c r="S25" s="112">
        <v>3</v>
      </c>
      <c r="T25" s="112">
        <v>10</v>
      </c>
      <c r="U25" s="112">
        <v>3</v>
      </c>
      <c r="V25" s="112">
        <v>6</v>
      </c>
      <c r="W25" s="113">
        <v>8</v>
      </c>
      <c r="X25" s="341" t="s">
        <v>36</v>
      </c>
      <c r="Y25" s="116"/>
      <c r="Z25" s="342" t="s">
        <v>237</v>
      </c>
      <c r="AA25" s="342" t="s">
        <v>167</v>
      </c>
      <c r="AB25" s="343"/>
      <c r="AC25" s="116" t="s">
        <v>279</v>
      </c>
      <c r="AD25" s="111">
        <f t="shared" si="0"/>
        <v>9</v>
      </c>
      <c r="AE25" s="118">
        <v>7</v>
      </c>
      <c r="AF25" s="112">
        <v>2</v>
      </c>
      <c r="AG25" s="118">
        <v>30</v>
      </c>
      <c r="AH25" s="111">
        <f t="shared" si="1"/>
        <v>27</v>
      </c>
      <c r="AI25" s="111">
        <f t="shared" si="2"/>
        <v>16</v>
      </c>
      <c r="AJ25" s="111">
        <f t="shared" si="2"/>
        <v>11</v>
      </c>
      <c r="AK25" s="112">
        <v>5</v>
      </c>
      <c r="AL25" s="112">
        <v>4</v>
      </c>
      <c r="AM25" s="118">
        <v>5</v>
      </c>
      <c r="AN25" s="112">
        <v>0</v>
      </c>
      <c r="AO25" s="118">
        <v>2</v>
      </c>
      <c r="AP25" s="112">
        <v>5</v>
      </c>
      <c r="AQ25" s="118">
        <v>4</v>
      </c>
      <c r="AR25" s="112">
        <v>2</v>
      </c>
      <c r="AS25" s="118">
        <v>2</v>
      </c>
      <c r="AT25" s="119">
        <v>5</v>
      </c>
    </row>
    <row r="26" spans="1:46" s="328" customFormat="1" ht="18.75" customHeight="1">
      <c r="A26" s="341" t="s">
        <v>253</v>
      </c>
      <c r="B26" s="116"/>
      <c r="C26" s="342" t="s">
        <v>560</v>
      </c>
      <c r="D26" s="342" t="s">
        <v>165</v>
      </c>
      <c r="E26" s="343"/>
      <c r="F26" s="116" t="s">
        <v>279</v>
      </c>
      <c r="G26" s="111">
        <f t="shared" si="11"/>
        <v>31</v>
      </c>
      <c r="H26" s="112">
        <v>25</v>
      </c>
      <c r="I26" s="112">
        <v>6</v>
      </c>
      <c r="J26" s="112">
        <v>120</v>
      </c>
      <c r="K26" s="111">
        <f t="shared" si="12"/>
        <v>88</v>
      </c>
      <c r="L26" s="111">
        <f t="shared" si="13"/>
        <v>50</v>
      </c>
      <c r="M26" s="111">
        <f t="shared" si="14"/>
        <v>38</v>
      </c>
      <c r="N26" s="112">
        <v>21</v>
      </c>
      <c r="O26" s="112">
        <v>17</v>
      </c>
      <c r="P26" s="112">
        <v>7</v>
      </c>
      <c r="Q26" s="112">
        <v>7</v>
      </c>
      <c r="R26" s="112">
        <v>10</v>
      </c>
      <c r="S26" s="112">
        <v>8</v>
      </c>
      <c r="T26" s="112">
        <v>12</v>
      </c>
      <c r="U26" s="112">
        <v>6</v>
      </c>
      <c r="V26" s="112">
        <v>19</v>
      </c>
      <c r="W26" s="113">
        <v>51</v>
      </c>
      <c r="X26" s="341" t="s">
        <v>37</v>
      </c>
      <c r="Y26" s="116"/>
      <c r="Z26" s="342" t="s">
        <v>238</v>
      </c>
      <c r="AA26" s="342" t="s">
        <v>165</v>
      </c>
      <c r="AB26" s="343"/>
      <c r="AC26" s="116" t="s">
        <v>279</v>
      </c>
      <c r="AD26" s="111">
        <f t="shared" si="0"/>
        <v>10</v>
      </c>
      <c r="AE26" s="118">
        <v>6</v>
      </c>
      <c r="AF26" s="112">
        <v>4</v>
      </c>
      <c r="AG26" s="118">
        <v>20</v>
      </c>
      <c r="AH26" s="111">
        <f t="shared" si="1"/>
        <v>12</v>
      </c>
      <c r="AI26" s="111">
        <f t="shared" si="2"/>
        <v>5</v>
      </c>
      <c r="AJ26" s="111">
        <f t="shared" si="2"/>
        <v>7</v>
      </c>
      <c r="AK26" s="112">
        <v>2</v>
      </c>
      <c r="AL26" s="112">
        <v>2</v>
      </c>
      <c r="AM26" s="118">
        <v>0</v>
      </c>
      <c r="AN26" s="112">
        <v>3</v>
      </c>
      <c r="AO26" s="118">
        <v>1</v>
      </c>
      <c r="AP26" s="112">
        <v>2</v>
      </c>
      <c r="AQ26" s="118">
        <v>2</v>
      </c>
      <c r="AR26" s="112">
        <v>0</v>
      </c>
      <c r="AS26" s="118">
        <v>0</v>
      </c>
      <c r="AT26" s="112">
        <v>2</v>
      </c>
    </row>
    <row r="27" spans="1:46" s="328" customFormat="1" ht="18.75" customHeight="1">
      <c r="A27" s="341" t="s">
        <v>250</v>
      </c>
      <c r="B27" s="116"/>
      <c r="C27" s="342" t="s">
        <v>214</v>
      </c>
      <c r="D27" s="342" t="s">
        <v>168</v>
      </c>
      <c r="E27" s="343"/>
      <c r="F27" s="116" t="s">
        <v>279</v>
      </c>
      <c r="G27" s="111">
        <f t="shared" si="11"/>
        <v>19</v>
      </c>
      <c r="H27" s="112">
        <v>15</v>
      </c>
      <c r="I27" s="112">
        <v>4</v>
      </c>
      <c r="J27" s="112">
        <v>60</v>
      </c>
      <c r="K27" s="111">
        <f t="shared" si="12"/>
        <v>70</v>
      </c>
      <c r="L27" s="111">
        <f t="shared" si="13"/>
        <v>31</v>
      </c>
      <c r="M27" s="111">
        <f t="shared" si="14"/>
        <v>39</v>
      </c>
      <c r="N27" s="112">
        <v>10</v>
      </c>
      <c r="O27" s="112">
        <v>13</v>
      </c>
      <c r="P27" s="112">
        <v>8</v>
      </c>
      <c r="Q27" s="112">
        <v>11</v>
      </c>
      <c r="R27" s="112">
        <v>9</v>
      </c>
      <c r="S27" s="112">
        <v>5</v>
      </c>
      <c r="T27" s="112">
        <v>4</v>
      </c>
      <c r="U27" s="112">
        <v>10</v>
      </c>
      <c r="V27" s="112">
        <v>6</v>
      </c>
      <c r="W27" s="113">
        <v>13</v>
      </c>
      <c r="X27" s="341" t="s">
        <v>38</v>
      </c>
      <c r="Y27" s="116"/>
      <c r="Z27" s="342" t="s">
        <v>239</v>
      </c>
      <c r="AA27" s="342" t="s">
        <v>279</v>
      </c>
      <c r="AB27" s="343"/>
      <c r="AC27" s="116" t="s">
        <v>279</v>
      </c>
      <c r="AD27" s="111">
        <f t="shared" si="0"/>
        <v>18</v>
      </c>
      <c r="AE27" s="118">
        <v>13</v>
      </c>
      <c r="AF27" s="112">
        <v>5</v>
      </c>
      <c r="AG27" s="118">
        <v>50</v>
      </c>
      <c r="AH27" s="111">
        <f t="shared" si="1"/>
        <v>49</v>
      </c>
      <c r="AI27" s="111">
        <f t="shared" si="2"/>
        <v>20</v>
      </c>
      <c r="AJ27" s="111">
        <f t="shared" si="2"/>
        <v>29</v>
      </c>
      <c r="AK27" s="112">
        <v>8</v>
      </c>
      <c r="AL27" s="112">
        <v>10</v>
      </c>
      <c r="AM27" s="118">
        <v>1</v>
      </c>
      <c r="AN27" s="112">
        <v>6</v>
      </c>
      <c r="AO27" s="118">
        <v>6</v>
      </c>
      <c r="AP27" s="112">
        <v>7</v>
      </c>
      <c r="AQ27" s="118">
        <v>5</v>
      </c>
      <c r="AR27" s="112">
        <v>6</v>
      </c>
      <c r="AS27" s="118">
        <v>8</v>
      </c>
      <c r="AT27" s="112">
        <v>11</v>
      </c>
    </row>
    <row r="28" spans="1:46" s="328" customFormat="1" ht="18.75" customHeight="1">
      <c r="A28" s="341" t="s">
        <v>209</v>
      </c>
      <c r="B28" s="116"/>
      <c r="C28" s="342" t="s">
        <v>215</v>
      </c>
      <c r="D28" s="342" t="s">
        <v>165</v>
      </c>
      <c r="E28" s="343"/>
      <c r="F28" s="116" t="s">
        <v>279</v>
      </c>
      <c r="G28" s="111">
        <f t="shared" si="11"/>
        <v>22</v>
      </c>
      <c r="H28" s="112">
        <v>17</v>
      </c>
      <c r="I28" s="112">
        <v>5</v>
      </c>
      <c r="J28" s="112">
        <v>60</v>
      </c>
      <c r="K28" s="111">
        <f t="shared" si="12"/>
        <v>68</v>
      </c>
      <c r="L28" s="111">
        <f t="shared" si="13"/>
        <v>39</v>
      </c>
      <c r="M28" s="111">
        <f t="shared" si="14"/>
        <v>29</v>
      </c>
      <c r="N28" s="112">
        <v>14</v>
      </c>
      <c r="O28" s="112">
        <v>9</v>
      </c>
      <c r="P28" s="112">
        <v>8</v>
      </c>
      <c r="Q28" s="112">
        <v>5</v>
      </c>
      <c r="R28" s="112">
        <v>8</v>
      </c>
      <c r="S28" s="112">
        <v>9</v>
      </c>
      <c r="T28" s="112">
        <v>9</v>
      </c>
      <c r="U28" s="112">
        <v>6</v>
      </c>
      <c r="V28" s="112">
        <v>3</v>
      </c>
      <c r="W28" s="113">
        <v>17</v>
      </c>
      <c r="X28" s="341" t="s">
        <v>39</v>
      </c>
      <c r="Y28" s="116"/>
      <c r="Z28" s="342" t="s">
        <v>262</v>
      </c>
      <c r="AA28" s="342" t="s">
        <v>279</v>
      </c>
      <c r="AB28" s="343"/>
      <c r="AC28" s="116" t="s">
        <v>279</v>
      </c>
      <c r="AD28" s="111">
        <f t="shared" si="0"/>
        <v>20</v>
      </c>
      <c r="AE28" s="118">
        <v>14</v>
      </c>
      <c r="AF28" s="112">
        <v>6</v>
      </c>
      <c r="AG28" s="118">
        <v>60</v>
      </c>
      <c r="AH28" s="111">
        <f t="shared" si="1"/>
        <v>54</v>
      </c>
      <c r="AI28" s="111">
        <f t="shared" si="2"/>
        <v>25</v>
      </c>
      <c r="AJ28" s="111">
        <f t="shared" si="2"/>
        <v>29</v>
      </c>
      <c r="AK28" s="112">
        <v>8</v>
      </c>
      <c r="AL28" s="112">
        <v>14</v>
      </c>
      <c r="AM28" s="118">
        <v>4</v>
      </c>
      <c r="AN28" s="112">
        <v>5</v>
      </c>
      <c r="AO28" s="118">
        <v>7</v>
      </c>
      <c r="AP28" s="112">
        <v>2</v>
      </c>
      <c r="AQ28" s="118">
        <v>6</v>
      </c>
      <c r="AR28" s="112">
        <v>8</v>
      </c>
      <c r="AS28" s="118">
        <v>9</v>
      </c>
      <c r="AT28" s="112">
        <v>24</v>
      </c>
    </row>
    <row r="29" spans="1:46" s="328" customFormat="1" ht="18.75" customHeight="1">
      <c r="A29" s="341" t="s">
        <v>210</v>
      </c>
      <c r="B29" s="116"/>
      <c r="C29" s="342" t="s">
        <v>53</v>
      </c>
      <c r="D29" s="342" t="s">
        <v>279</v>
      </c>
      <c r="E29" s="343"/>
      <c r="F29" s="116" t="s">
        <v>279</v>
      </c>
      <c r="G29" s="111">
        <f t="shared" si="11"/>
        <v>27</v>
      </c>
      <c r="H29" s="112">
        <v>22</v>
      </c>
      <c r="I29" s="112">
        <v>5</v>
      </c>
      <c r="J29" s="112">
        <v>160</v>
      </c>
      <c r="K29" s="111">
        <f t="shared" si="12"/>
        <v>146</v>
      </c>
      <c r="L29" s="111">
        <f t="shared" si="13"/>
        <v>80</v>
      </c>
      <c r="M29" s="111">
        <f t="shared" si="14"/>
        <v>66</v>
      </c>
      <c r="N29" s="112">
        <v>37</v>
      </c>
      <c r="O29" s="112">
        <v>29</v>
      </c>
      <c r="P29" s="112">
        <v>15</v>
      </c>
      <c r="Q29" s="112">
        <v>11</v>
      </c>
      <c r="R29" s="112">
        <v>14</v>
      </c>
      <c r="S29" s="112">
        <v>14</v>
      </c>
      <c r="T29" s="112">
        <v>14</v>
      </c>
      <c r="U29" s="112">
        <v>12</v>
      </c>
      <c r="V29" s="112">
        <v>12</v>
      </c>
      <c r="W29" s="113">
        <v>29</v>
      </c>
      <c r="X29" s="341" t="s">
        <v>40</v>
      </c>
      <c r="Y29" s="116"/>
      <c r="Z29" s="342" t="s">
        <v>263</v>
      </c>
      <c r="AA29" s="342" t="s">
        <v>279</v>
      </c>
      <c r="AB29" s="343"/>
      <c r="AC29" s="116" t="s">
        <v>279</v>
      </c>
      <c r="AD29" s="111">
        <f t="shared" si="0"/>
        <v>22</v>
      </c>
      <c r="AE29" s="118">
        <v>16</v>
      </c>
      <c r="AF29" s="112">
        <v>6</v>
      </c>
      <c r="AG29" s="118">
        <v>50</v>
      </c>
      <c r="AH29" s="111">
        <f t="shared" si="1"/>
        <v>48</v>
      </c>
      <c r="AI29" s="111">
        <f t="shared" si="2"/>
        <v>20</v>
      </c>
      <c r="AJ29" s="111">
        <f t="shared" si="2"/>
        <v>28</v>
      </c>
      <c r="AK29" s="112">
        <v>10</v>
      </c>
      <c r="AL29" s="112">
        <v>11</v>
      </c>
      <c r="AM29" s="118">
        <v>4</v>
      </c>
      <c r="AN29" s="112">
        <v>5</v>
      </c>
      <c r="AO29" s="118">
        <v>3</v>
      </c>
      <c r="AP29" s="112">
        <v>3</v>
      </c>
      <c r="AQ29" s="118">
        <v>3</v>
      </c>
      <c r="AR29" s="112">
        <v>9</v>
      </c>
      <c r="AS29" s="118">
        <v>0</v>
      </c>
      <c r="AT29" s="112">
        <v>13</v>
      </c>
    </row>
    <row r="30" spans="1:46" s="328" customFormat="1" ht="18.75" customHeight="1">
      <c r="A30" s="341" t="s">
        <v>211</v>
      </c>
      <c r="B30" s="116"/>
      <c r="C30" s="342" t="s">
        <v>140</v>
      </c>
      <c r="D30" s="342" t="s">
        <v>279</v>
      </c>
      <c r="E30" s="343"/>
      <c r="F30" s="116" t="s">
        <v>279</v>
      </c>
      <c r="G30" s="111">
        <f t="shared" si="11"/>
        <v>24</v>
      </c>
      <c r="H30" s="112">
        <v>16</v>
      </c>
      <c r="I30" s="112">
        <v>8</v>
      </c>
      <c r="J30" s="112">
        <v>60</v>
      </c>
      <c r="K30" s="111">
        <f t="shared" si="12"/>
        <v>68</v>
      </c>
      <c r="L30" s="111">
        <f t="shared" si="13"/>
        <v>38</v>
      </c>
      <c r="M30" s="111">
        <f t="shared" si="14"/>
        <v>30</v>
      </c>
      <c r="N30" s="112">
        <v>15</v>
      </c>
      <c r="O30" s="112">
        <v>13</v>
      </c>
      <c r="P30" s="112">
        <v>8</v>
      </c>
      <c r="Q30" s="112">
        <v>5</v>
      </c>
      <c r="R30" s="112">
        <v>8</v>
      </c>
      <c r="S30" s="112">
        <v>4</v>
      </c>
      <c r="T30" s="112">
        <v>7</v>
      </c>
      <c r="U30" s="112">
        <v>8</v>
      </c>
      <c r="V30" s="112">
        <v>3</v>
      </c>
      <c r="W30" s="113">
        <v>13</v>
      </c>
      <c r="X30" s="341" t="s">
        <v>41</v>
      </c>
      <c r="Y30" s="116"/>
      <c r="Z30" s="342" t="s">
        <v>264</v>
      </c>
      <c r="AA30" s="342" t="s">
        <v>279</v>
      </c>
      <c r="AB30" s="343"/>
      <c r="AC30" s="116" t="s">
        <v>279</v>
      </c>
      <c r="AD30" s="120">
        <f t="shared" si="0"/>
        <v>19</v>
      </c>
      <c r="AE30" s="118">
        <v>14</v>
      </c>
      <c r="AF30" s="112">
        <v>5</v>
      </c>
      <c r="AG30" s="118">
        <v>60</v>
      </c>
      <c r="AH30" s="111">
        <f t="shared" si="1"/>
        <v>52</v>
      </c>
      <c r="AI30" s="111">
        <f t="shared" si="2"/>
        <v>31</v>
      </c>
      <c r="AJ30" s="111">
        <f t="shared" si="2"/>
        <v>21</v>
      </c>
      <c r="AK30" s="112">
        <v>12</v>
      </c>
      <c r="AL30" s="112">
        <v>10</v>
      </c>
      <c r="AM30" s="118">
        <v>9</v>
      </c>
      <c r="AN30" s="112">
        <v>4</v>
      </c>
      <c r="AO30" s="118">
        <v>5</v>
      </c>
      <c r="AP30" s="112">
        <v>2</v>
      </c>
      <c r="AQ30" s="118">
        <v>5</v>
      </c>
      <c r="AR30" s="112">
        <v>5</v>
      </c>
      <c r="AS30" s="118">
        <v>8</v>
      </c>
      <c r="AT30" s="118">
        <v>17</v>
      </c>
    </row>
    <row r="31" spans="1:46" s="328" customFormat="1" ht="18.75" customHeight="1">
      <c r="A31" s="341" t="s">
        <v>212</v>
      </c>
      <c r="B31" s="116"/>
      <c r="C31" s="342" t="s">
        <v>142</v>
      </c>
      <c r="D31" s="342" t="s">
        <v>279</v>
      </c>
      <c r="E31" s="343"/>
      <c r="F31" s="116" t="s">
        <v>279</v>
      </c>
      <c r="G31" s="111">
        <f t="shared" si="11"/>
        <v>14</v>
      </c>
      <c r="H31" s="112">
        <v>10</v>
      </c>
      <c r="I31" s="112">
        <v>4</v>
      </c>
      <c r="J31" s="112">
        <v>50</v>
      </c>
      <c r="K31" s="111">
        <f t="shared" si="12"/>
        <v>55</v>
      </c>
      <c r="L31" s="111">
        <f t="shared" si="13"/>
        <v>26</v>
      </c>
      <c r="M31" s="111">
        <f t="shared" si="14"/>
        <v>29</v>
      </c>
      <c r="N31" s="112">
        <v>12</v>
      </c>
      <c r="O31" s="112">
        <v>10</v>
      </c>
      <c r="P31" s="112">
        <v>6</v>
      </c>
      <c r="Q31" s="112">
        <v>3</v>
      </c>
      <c r="R31" s="112">
        <v>3</v>
      </c>
      <c r="S31" s="112">
        <v>10</v>
      </c>
      <c r="T31" s="112">
        <v>5</v>
      </c>
      <c r="U31" s="112">
        <v>6</v>
      </c>
      <c r="V31" s="112">
        <v>9</v>
      </c>
      <c r="W31" s="113">
        <v>11</v>
      </c>
      <c r="X31" s="341" t="s">
        <v>179</v>
      </c>
      <c r="Y31" s="116"/>
      <c r="Z31" s="342" t="s">
        <v>421</v>
      </c>
      <c r="AA31" s="342" t="s">
        <v>279</v>
      </c>
      <c r="AB31" s="343"/>
      <c r="AC31" s="116" t="s">
        <v>279</v>
      </c>
      <c r="AD31" s="120">
        <f t="shared" si="0"/>
        <v>16</v>
      </c>
      <c r="AE31" s="118">
        <v>11</v>
      </c>
      <c r="AF31" s="112">
        <v>5</v>
      </c>
      <c r="AG31" s="118">
        <v>60</v>
      </c>
      <c r="AH31" s="111">
        <f t="shared" si="1"/>
        <v>49</v>
      </c>
      <c r="AI31" s="111">
        <f t="shared" si="2"/>
        <v>23</v>
      </c>
      <c r="AJ31" s="111">
        <f t="shared" si="2"/>
        <v>26</v>
      </c>
      <c r="AK31" s="112">
        <v>10</v>
      </c>
      <c r="AL31" s="112">
        <v>10</v>
      </c>
      <c r="AM31" s="118">
        <v>3</v>
      </c>
      <c r="AN31" s="112">
        <v>6</v>
      </c>
      <c r="AO31" s="118">
        <v>5</v>
      </c>
      <c r="AP31" s="112">
        <v>3</v>
      </c>
      <c r="AQ31" s="118">
        <v>5</v>
      </c>
      <c r="AR31" s="112">
        <v>7</v>
      </c>
      <c r="AS31" s="118">
        <v>5</v>
      </c>
      <c r="AT31" s="118">
        <v>12</v>
      </c>
    </row>
    <row r="32" spans="1:46" s="328" customFormat="1" ht="18.75" customHeight="1">
      <c r="A32" s="341" t="s">
        <v>15</v>
      </c>
      <c r="B32" s="116"/>
      <c r="C32" s="342" t="s">
        <v>141</v>
      </c>
      <c r="D32" s="342" t="s">
        <v>135</v>
      </c>
      <c r="E32" s="343"/>
      <c r="F32" s="116" t="s">
        <v>279</v>
      </c>
      <c r="G32" s="111">
        <f t="shared" si="11"/>
        <v>25</v>
      </c>
      <c r="H32" s="112">
        <v>21</v>
      </c>
      <c r="I32" s="112">
        <v>4</v>
      </c>
      <c r="J32" s="112">
        <v>90</v>
      </c>
      <c r="K32" s="111">
        <f t="shared" si="12"/>
        <v>97</v>
      </c>
      <c r="L32" s="111">
        <f t="shared" si="13"/>
        <v>55</v>
      </c>
      <c r="M32" s="111">
        <f t="shared" si="14"/>
        <v>42</v>
      </c>
      <c r="N32" s="112">
        <v>24</v>
      </c>
      <c r="O32" s="112">
        <v>17</v>
      </c>
      <c r="P32" s="112">
        <v>8</v>
      </c>
      <c r="Q32" s="112">
        <v>12</v>
      </c>
      <c r="R32" s="112">
        <v>11</v>
      </c>
      <c r="S32" s="112">
        <v>7</v>
      </c>
      <c r="T32" s="112">
        <v>12</v>
      </c>
      <c r="U32" s="112">
        <v>6</v>
      </c>
      <c r="V32" s="112">
        <v>10</v>
      </c>
      <c r="W32" s="113">
        <v>18</v>
      </c>
      <c r="X32" s="341" t="s">
        <v>202</v>
      </c>
      <c r="Y32" s="116"/>
      <c r="Z32" s="342" t="s">
        <v>422</v>
      </c>
      <c r="AA32" s="342" t="s">
        <v>279</v>
      </c>
      <c r="AB32" s="343"/>
      <c r="AC32" s="116" t="s">
        <v>279</v>
      </c>
      <c r="AD32" s="120">
        <f t="shared" si="0"/>
        <v>23</v>
      </c>
      <c r="AE32" s="118">
        <v>17</v>
      </c>
      <c r="AF32" s="112">
        <v>6</v>
      </c>
      <c r="AG32" s="118">
        <v>100</v>
      </c>
      <c r="AH32" s="111">
        <f t="shared" si="1"/>
        <v>111</v>
      </c>
      <c r="AI32" s="111">
        <f t="shared" si="2"/>
        <v>53</v>
      </c>
      <c r="AJ32" s="111">
        <f t="shared" si="2"/>
        <v>58</v>
      </c>
      <c r="AK32" s="112">
        <v>25</v>
      </c>
      <c r="AL32" s="112">
        <v>25</v>
      </c>
      <c r="AM32" s="118">
        <v>9</v>
      </c>
      <c r="AN32" s="112">
        <v>11</v>
      </c>
      <c r="AO32" s="118">
        <v>6</v>
      </c>
      <c r="AP32" s="112">
        <v>12</v>
      </c>
      <c r="AQ32" s="118">
        <v>13</v>
      </c>
      <c r="AR32" s="112">
        <v>10</v>
      </c>
      <c r="AS32" s="118">
        <v>13</v>
      </c>
      <c r="AT32" s="112">
        <v>26</v>
      </c>
    </row>
    <row r="33" spans="1:46" s="328" customFormat="1" ht="18.75" customHeight="1">
      <c r="A33" s="341" t="s">
        <v>16</v>
      </c>
      <c r="B33" s="116"/>
      <c r="C33" s="342" t="s">
        <v>143</v>
      </c>
      <c r="D33" s="342" t="s">
        <v>165</v>
      </c>
      <c r="E33" s="343"/>
      <c r="F33" s="116" t="s">
        <v>279</v>
      </c>
      <c r="G33" s="111">
        <f t="shared" si="11"/>
        <v>35</v>
      </c>
      <c r="H33" s="112">
        <v>27</v>
      </c>
      <c r="I33" s="112">
        <v>8</v>
      </c>
      <c r="J33" s="112">
        <v>100</v>
      </c>
      <c r="K33" s="111">
        <f t="shared" si="12"/>
        <v>115</v>
      </c>
      <c r="L33" s="111">
        <f t="shared" si="13"/>
        <v>59</v>
      </c>
      <c r="M33" s="111">
        <f t="shared" si="14"/>
        <v>56</v>
      </c>
      <c r="N33" s="112">
        <v>26</v>
      </c>
      <c r="O33" s="112">
        <v>26</v>
      </c>
      <c r="P33" s="112">
        <v>11</v>
      </c>
      <c r="Q33" s="112">
        <v>10</v>
      </c>
      <c r="R33" s="112">
        <v>8</v>
      </c>
      <c r="S33" s="112">
        <v>10</v>
      </c>
      <c r="T33" s="112">
        <v>14</v>
      </c>
      <c r="U33" s="112">
        <v>10</v>
      </c>
      <c r="V33" s="112">
        <v>20</v>
      </c>
      <c r="W33" s="113">
        <v>24</v>
      </c>
      <c r="X33" s="341" t="s">
        <v>203</v>
      </c>
      <c r="Y33" s="116"/>
      <c r="Z33" s="342" t="s">
        <v>44</v>
      </c>
      <c r="AA33" s="342" t="s">
        <v>279</v>
      </c>
      <c r="AB33" s="343"/>
      <c r="AC33" s="116" t="s">
        <v>279</v>
      </c>
      <c r="AD33" s="120">
        <f t="shared" si="0"/>
        <v>30</v>
      </c>
      <c r="AE33" s="118">
        <v>22</v>
      </c>
      <c r="AF33" s="112">
        <v>8</v>
      </c>
      <c r="AG33" s="118">
        <v>130</v>
      </c>
      <c r="AH33" s="111">
        <f t="shared" si="1"/>
        <v>115</v>
      </c>
      <c r="AI33" s="111">
        <f t="shared" si="2"/>
        <v>49</v>
      </c>
      <c r="AJ33" s="111">
        <f t="shared" si="2"/>
        <v>66</v>
      </c>
      <c r="AK33" s="112">
        <v>16</v>
      </c>
      <c r="AL33" s="112">
        <v>30</v>
      </c>
      <c r="AM33" s="118">
        <v>6</v>
      </c>
      <c r="AN33" s="112">
        <v>17</v>
      </c>
      <c r="AO33" s="118">
        <v>12</v>
      </c>
      <c r="AP33" s="112">
        <v>9</v>
      </c>
      <c r="AQ33" s="118">
        <v>15</v>
      </c>
      <c r="AR33" s="112">
        <v>10</v>
      </c>
      <c r="AS33" s="118">
        <v>3</v>
      </c>
      <c r="AT33" s="112">
        <v>25</v>
      </c>
    </row>
    <row r="34" spans="1:46" s="328" customFormat="1" ht="18.75" customHeight="1">
      <c r="A34" s="341" t="s">
        <v>17</v>
      </c>
      <c r="B34" s="116"/>
      <c r="C34" s="342" t="s">
        <v>144</v>
      </c>
      <c r="D34" s="342"/>
      <c r="E34" s="343"/>
      <c r="F34" s="116" t="s">
        <v>279</v>
      </c>
      <c r="G34" s="111">
        <f t="shared" si="11"/>
        <v>20</v>
      </c>
      <c r="H34" s="112">
        <v>14</v>
      </c>
      <c r="I34" s="112">
        <v>6</v>
      </c>
      <c r="J34" s="112">
        <v>60</v>
      </c>
      <c r="K34" s="111">
        <f t="shared" si="12"/>
        <v>48</v>
      </c>
      <c r="L34" s="111">
        <f t="shared" si="13"/>
        <v>22</v>
      </c>
      <c r="M34" s="111">
        <f t="shared" si="14"/>
        <v>26</v>
      </c>
      <c r="N34" s="112">
        <v>10</v>
      </c>
      <c r="O34" s="112">
        <v>11</v>
      </c>
      <c r="P34" s="112">
        <v>5</v>
      </c>
      <c r="Q34" s="112">
        <v>1</v>
      </c>
      <c r="R34" s="112">
        <v>3</v>
      </c>
      <c r="S34" s="112">
        <v>6</v>
      </c>
      <c r="T34" s="112">
        <v>4</v>
      </c>
      <c r="U34" s="112">
        <v>8</v>
      </c>
      <c r="V34" s="112">
        <v>6</v>
      </c>
      <c r="W34" s="113">
        <v>14</v>
      </c>
      <c r="X34" s="341" t="s">
        <v>204</v>
      </c>
      <c r="Y34" s="116"/>
      <c r="Z34" s="342" t="s">
        <v>362</v>
      </c>
      <c r="AA34" s="342" t="s">
        <v>279</v>
      </c>
      <c r="AB34" s="343"/>
      <c r="AC34" s="116" t="s">
        <v>279</v>
      </c>
      <c r="AD34" s="120">
        <f t="shared" si="0"/>
        <v>31</v>
      </c>
      <c r="AE34" s="118">
        <v>23</v>
      </c>
      <c r="AF34" s="112">
        <v>8</v>
      </c>
      <c r="AG34" s="118">
        <v>130</v>
      </c>
      <c r="AH34" s="111">
        <f t="shared" si="1"/>
        <v>124</v>
      </c>
      <c r="AI34" s="111">
        <f t="shared" si="2"/>
        <v>69</v>
      </c>
      <c r="AJ34" s="111">
        <f t="shared" si="2"/>
        <v>55</v>
      </c>
      <c r="AK34" s="112">
        <v>32</v>
      </c>
      <c r="AL34" s="112">
        <v>20</v>
      </c>
      <c r="AM34" s="118">
        <v>12</v>
      </c>
      <c r="AN34" s="112">
        <v>12</v>
      </c>
      <c r="AO34" s="118">
        <v>16</v>
      </c>
      <c r="AP34" s="112">
        <v>9</v>
      </c>
      <c r="AQ34" s="118">
        <v>9</v>
      </c>
      <c r="AR34" s="112">
        <v>14</v>
      </c>
      <c r="AS34" s="118">
        <v>16</v>
      </c>
      <c r="AT34" s="112">
        <v>31</v>
      </c>
    </row>
    <row r="35" spans="1:46" s="328" customFormat="1" ht="18.75" customHeight="1">
      <c r="A35" s="341" t="s">
        <v>18</v>
      </c>
      <c r="B35" s="116"/>
      <c r="C35" s="342" t="s">
        <v>145</v>
      </c>
      <c r="D35" s="342" t="s">
        <v>165</v>
      </c>
      <c r="E35" s="343"/>
      <c r="F35" s="116" t="s">
        <v>279</v>
      </c>
      <c r="G35" s="111">
        <f t="shared" si="11"/>
        <v>23</v>
      </c>
      <c r="H35" s="112">
        <v>18</v>
      </c>
      <c r="I35" s="112">
        <v>5</v>
      </c>
      <c r="J35" s="112">
        <v>110</v>
      </c>
      <c r="K35" s="111">
        <f t="shared" si="12"/>
        <v>85</v>
      </c>
      <c r="L35" s="111">
        <f t="shared" si="13"/>
        <v>32</v>
      </c>
      <c r="M35" s="111">
        <f t="shared" si="14"/>
        <v>53</v>
      </c>
      <c r="N35" s="112">
        <v>11</v>
      </c>
      <c r="O35" s="112">
        <v>28</v>
      </c>
      <c r="P35" s="112">
        <v>7</v>
      </c>
      <c r="Q35" s="112">
        <v>6</v>
      </c>
      <c r="R35" s="112">
        <v>8</v>
      </c>
      <c r="S35" s="112">
        <v>9</v>
      </c>
      <c r="T35" s="112">
        <v>6</v>
      </c>
      <c r="U35" s="112">
        <v>10</v>
      </c>
      <c r="V35" s="112">
        <v>3</v>
      </c>
      <c r="W35" s="113">
        <v>29</v>
      </c>
      <c r="X35" s="341" t="s">
        <v>205</v>
      </c>
      <c r="Y35" s="116"/>
      <c r="Z35" s="342" t="s">
        <v>363</v>
      </c>
      <c r="AA35" s="342" t="s">
        <v>279</v>
      </c>
      <c r="AB35" s="343"/>
      <c r="AC35" s="116" t="s">
        <v>279</v>
      </c>
      <c r="AD35" s="120">
        <f t="shared" si="0"/>
        <v>33</v>
      </c>
      <c r="AE35" s="118">
        <v>23</v>
      </c>
      <c r="AF35" s="112">
        <v>10</v>
      </c>
      <c r="AG35" s="118">
        <v>120</v>
      </c>
      <c r="AH35" s="111">
        <f t="shared" si="1"/>
        <v>99</v>
      </c>
      <c r="AI35" s="111">
        <f t="shared" si="2"/>
        <v>49</v>
      </c>
      <c r="AJ35" s="111">
        <f t="shared" si="2"/>
        <v>50</v>
      </c>
      <c r="AK35" s="112">
        <v>20</v>
      </c>
      <c r="AL35" s="112">
        <v>23</v>
      </c>
      <c r="AM35" s="118">
        <v>11</v>
      </c>
      <c r="AN35" s="112">
        <v>8</v>
      </c>
      <c r="AO35" s="118">
        <v>10</v>
      </c>
      <c r="AP35" s="112">
        <v>8</v>
      </c>
      <c r="AQ35" s="118">
        <v>8</v>
      </c>
      <c r="AR35" s="112">
        <v>11</v>
      </c>
      <c r="AS35" s="118">
        <v>8</v>
      </c>
      <c r="AT35" s="112">
        <v>24</v>
      </c>
    </row>
    <row r="36" spans="1:46" s="328" customFormat="1" ht="18.75" customHeight="1">
      <c r="A36" s="341" t="s">
        <v>19</v>
      </c>
      <c r="B36" s="116"/>
      <c r="C36" s="342" t="s">
        <v>146</v>
      </c>
      <c r="D36" s="342" t="s">
        <v>279</v>
      </c>
      <c r="E36" s="343"/>
      <c r="F36" s="116" t="s">
        <v>279</v>
      </c>
      <c r="G36" s="111">
        <f t="shared" si="11"/>
        <v>25</v>
      </c>
      <c r="H36" s="112">
        <v>19</v>
      </c>
      <c r="I36" s="112">
        <v>6</v>
      </c>
      <c r="J36" s="112">
        <v>70</v>
      </c>
      <c r="K36" s="111">
        <f t="shared" si="12"/>
        <v>69</v>
      </c>
      <c r="L36" s="111">
        <f t="shared" si="13"/>
        <v>38</v>
      </c>
      <c r="M36" s="111">
        <f t="shared" si="14"/>
        <v>31</v>
      </c>
      <c r="N36" s="112">
        <v>15</v>
      </c>
      <c r="O36" s="112">
        <v>13</v>
      </c>
      <c r="P36" s="112">
        <v>9</v>
      </c>
      <c r="Q36" s="112">
        <v>4</v>
      </c>
      <c r="R36" s="112">
        <v>5</v>
      </c>
      <c r="S36" s="112">
        <v>7</v>
      </c>
      <c r="T36" s="112">
        <v>9</v>
      </c>
      <c r="U36" s="112">
        <v>7</v>
      </c>
      <c r="V36" s="112">
        <v>7</v>
      </c>
      <c r="W36" s="113">
        <v>15</v>
      </c>
      <c r="X36" s="341" t="s">
        <v>218</v>
      </c>
      <c r="Y36" s="116"/>
      <c r="Z36" s="342" t="s">
        <v>364</v>
      </c>
      <c r="AA36" s="342" t="s">
        <v>279</v>
      </c>
      <c r="AB36" s="343"/>
      <c r="AC36" s="116" t="s">
        <v>279</v>
      </c>
      <c r="AD36" s="120">
        <f t="shared" si="0"/>
        <v>21</v>
      </c>
      <c r="AE36" s="118">
        <v>16</v>
      </c>
      <c r="AF36" s="112">
        <v>5</v>
      </c>
      <c r="AG36" s="118">
        <v>75</v>
      </c>
      <c r="AH36" s="111">
        <f t="shared" si="1"/>
        <v>68</v>
      </c>
      <c r="AI36" s="111">
        <f t="shared" si="2"/>
        <v>29</v>
      </c>
      <c r="AJ36" s="111">
        <f t="shared" si="2"/>
        <v>39</v>
      </c>
      <c r="AK36" s="112">
        <v>11</v>
      </c>
      <c r="AL36" s="112">
        <v>19</v>
      </c>
      <c r="AM36" s="118">
        <v>7</v>
      </c>
      <c r="AN36" s="112">
        <v>5</v>
      </c>
      <c r="AO36" s="111">
        <v>7</v>
      </c>
      <c r="AP36" s="111">
        <v>7</v>
      </c>
      <c r="AQ36" s="121">
        <v>4</v>
      </c>
      <c r="AR36" s="117">
        <v>8</v>
      </c>
      <c r="AS36" s="118">
        <v>5</v>
      </c>
      <c r="AT36" s="112">
        <v>14</v>
      </c>
    </row>
    <row r="37" spans="1:46" s="328" customFormat="1" ht="18.75" customHeight="1">
      <c r="A37" s="341" t="s">
        <v>20</v>
      </c>
      <c r="B37" s="116"/>
      <c r="C37" s="342" t="s">
        <v>147</v>
      </c>
      <c r="D37" s="342" t="s">
        <v>279</v>
      </c>
      <c r="E37" s="343"/>
      <c r="F37" s="116" t="s">
        <v>279</v>
      </c>
      <c r="G37" s="111">
        <f t="shared" si="11"/>
        <v>29</v>
      </c>
      <c r="H37" s="112">
        <v>20</v>
      </c>
      <c r="I37" s="112">
        <v>9</v>
      </c>
      <c r="J37" s="112">
        <v>80</v>
      </c>
      <c r="K37" s="111">
        <f t="shared" si="12"/>
        <v>92</v>
      </c>
      <c r="L37" s="111">
        <f t="shared" si="13"/>
        <v>44</v>
      </c>
      <c r="M37" s="111">
        <f t="shared" si="14"/>
        <v>48</v>
      </c>
      <c r="N37" s="112">
        <v>19</v>
      </c>
      <c r="O37" s="112">
        <v>18</v>
      </c>
      <c r="P37" s="112">
        <v>7</v>
      </c>
      <c r="Q37" s="112">
        <v>10</v>
      </c>
      <c r="R37" s="112">
        <v>9</v>
      </c>
      <c r="S37" s="112">
        <v>9</v>
      </c>
      <c r="T37" s="112">
        <v>9</v>
      </c>
      <c r="U37" s="112">
        <v>11</v>
      </c>
      <c r="V37" s="112">
        <v>4</v>
      </c>
      <c r="W37" s="113">
        <v>20</v>
      </c>
      <c r="X37" s="341" t="s">
        <v>220</v>
      </c>
      <c r="Y37" s="116"/>
      <c r="Z37" s="342" t="s">
        <v>423</v>
      </c>
      <c r="AA37" s="342" t="s">
        <v>279</v>
      </c>
      <c r="AB37" s="343"/>
      <c r="AC37" s="116" t="s">
        <v>279</v>
      </c>
      <c r="AD37" s="120">
        <f t="shared" si="0"/>
        <v>17</v>
      </c>
      <c r="AE37" s="118">
        <v>11</v>
      </c>
      <c r="AF37" s="112">
        <v>6</v>
      </c>
      <c r="AG37" s="118">
        <v>36</v>
      </c>
      <c r="AH37" s="111">
        <f t="shared" si="1"/>
        <v>45</v>
      </c>
      <c r="AI37" s="111">
        <f t="shared" si="2"/>
        <v>24</v>
      </c>
      <c r="AJ37" s="111">
        <f t="shared" si="2"/>
        <v>21</v>
      </c>
      <c r="AK37" s="112">
        <v>13</v>
      </c>
      <c r="AL37" s="112">
        <v>8</v>
      </c>
      <c r="AM37" s="118">
        <v>3</v>
      </c>
      <c r="AN37" s="117">
        <v>5</v>
      </c>
      <c r="AO37" s="118">
        <v>4</v>
      </c>
      <c r="AP37" s="118">
        <v>4</v>
      </c>
      <c r="AQ37" s="118">
        <v>4</v>
      </c>
      <c r="AR37" s="112">
        <v>4</v>
      </c>
      <c r="AS37" s="118">
        <v>6</v>
      </c>
      <c r="AT37" s="112">
        <v>3</v>
      </c>
    </row>
    <row r="38" spans="1:46" s="328" customFormat="1" ht="18.75" customHeight="1">
      <c r="A38" s="341" t="s">
        <v>21</v>
      </c>
      <c r="B38" s="116"/>
      <c r="C38" s="342" t="s">
        <v>148</v>
      </c>
      <c r="D38" s="342" t="s">
        <v>279</v>
      </c>
      <c r="E38" s="343"/>
      <c r="F38" s="116" t="s">
        <v>279</v>
      </c>
      <c r="G38" s="111">
        <f t="shared" si="11"/>
        <v>21</v>
      </c>
      <c r="H38" s="112">
        <v>13</v>
      </c>
      <c r="I38" s="112">
        <v>8</v>
      </c>
      <c r="J38" s="112">
        <v>80</v>
      </c>
      <c r="K38" s="111">
        <f t="shared" si="12"/>
        <v>86</v>
      </c>
      <c r="L38" s="111">
        <f t="shared" si="13"/>
        <v>41</v>
      </c>
      <c r="M38" s="111">
        <f t="shared" si="14"/>
        <v>45</v>
      </c>
      <c r="N38" s="112">
        <v>17</v>
      </c>
      <c r="O38" s="112">
        <v>14</v>
      </c>
      <c r="P38" s="112">
        <v>6</v>
      </c>
      <c r="Q38" s="112">
        <v>11</v>
      </c>
      <c r="R38" s="112">
        <v>7</v>
      </c>
      <c r="S38" s="112">
        <v>10</v>
      </c>
      <c r="T38" s="112">
        <v>11</v>
      </c>
      <c r="U38" s="112">
        <v>10</v>
      </c>
      <c r="V38" s="112">
        <v>10</v>
      </c>
      <c r="W38" s="113">
        <v>18</v>
      </c>
      <c r="X38" s="341" t="s">
        <v>240</v>
      </c>
      <c r="Y38" s="116"/>
      <c r="Z38" s="342" t="s">
        <v>365</v>
      </c>
      <c r="AA38" s="342" t="s">
        <v>279</v>
      </c>
      <c r="AB38" s="343"/>
      <c r="AC38" s="116" t="s">
        <v>279</v>
      </c>
      <c r="AD38" s="120">
        <f t="shared" si="0"/>
        <v>9</v>
      </c>
      <c r="AE38" s="118">
        <v>6</v>
      </c>
      <c r="AF38" s="112">
        <v>3</v>
      </c>
      <c r="AG38" s="118">
        <v>32</v>
      </c>
      <c r="AH38" s="111">
        <f t="shared" si="1"/>
        <v>25</v>
      </c>
      <c r="AI38" s="111">
        <f t="shared" si="2"/>
        <v>15</v>
      </c>
      <c r="AJ38" s="111">
        <f t="shared" si="2"/>
        <v>10</v>
      </c>
      <c r="AK38" s="112">
        <v>8</v>
      </c>
      <c r="AL38" s="112">
        <v>5</v>
      </c>
      <c r="AM38" s="118">
        <v>3</v>
      </c>
      <c r="AN38" s="112">
        <v>1</v>
      </c>
      <c r="AO38" s="118">
        <v>2</v>
      </c>
      <c r="AP38" s="112">
        <v>4</v>
      </c>
      <c r="AQ38" s="118">
        <v>2</v>
      </c>
      <c r="AR38" s="112">
        <v>0</v>
      </c>
      <c r="AS38" s="118">
        <v>2</v>
      </c>
      <c r="AT38" s="112">
        <v>8</v>
      </c>
    </row>
    <row r="39" spans="1:46" s="328" customFormat="1" ht="18.75" customHeight="1">
      <c r="A39" s="341" t="s">
        <v>22</v>
      </c>
      <c r="B39" s="116"/>
      <c r="C39" s="342" t="s">
        <v>288</v>
      </c>
      <c r="D39" s="342" t="s">
        <v>279</v>
      </c>
      <c r="E39" s="343"/>
      <c r="F39" s="116" t="s">
        <v>279</v>
      </c>
      <c r="G39" s="111">
        <f t="shared" si="11"/>
        <v>27</v>
      </c>
      <c r="H39" s="112">
        <v>21</v>
      </c>
      <c r="I39" s="112">
        <v>6</v>
      </c>
      <c r="J39" s="112">
        <v>120</v>
      </c>
      <c r="K39" s="111">
        <f t="shared" si="12"/>
        <v>119</v>
      </c>
      <c r="L39" s="111">
        <f t="shared" si="13"/>
        <v>62</v>
      </c>
      <c r="M39" s="111">
        <f t="shared" si="14"/>
        <v>57</v>
      </c>
      <c r="N39" s="112">
        <v>23</v>
      </c>
      <c r="O39" s="112">
        <v>26</v>
      </c>
      <c r="P39" s="112">
        <v>16</v>
      </c>
      <c r="Q39" s="112">
        <v>9</v>
      </c>
      <c r="R39" s="112">
        <v>11</v>
      </c>
      <c r="S39" s="112">
        <v>11</v>
      </c>
      <c r="T39" s="112">
        <v>12</v>
      </c>
      <c r="U39" s="112">
        <v>11</v>
      </c>
      <c r="V39" s="112">
        <v>11</v>
      </c>
      <c r="W39" s="113">
        <v>22</v>
      </c>
      <c r="X39" s="341" t="s">
        <v>241</v>
      </c>
      <c r="Y39" s="116"/>
      <c r="Z39" s="346" t="s">
        <v>366</v>
      </c>
      <c r="AA39" s="342" t="s">
        <v>279</v>
      </c>
      <c r="AB39" s="343"/>
      <c r="AC39" s="116" t="s">
        <v>279</v>
      </c>
      <c r="AD39" s="120">
        <f t="shared" si="0"/>
        <v>23</v>
      </c>
      <c r="AE39" s="118">
        <v>17</v>
      </c>
      <c r="AF39" s="112">
        <v>6</v>
      </c>
      <c r="AG39" s="118">
        <v>60</v>
      </c>
      <c r="AH39" s="111">
        <f t="shared" si="1"/>
        <v>60</v>
      </c>
      <c r="AI39" s="111">
        <f t="shared" si="2"/>
        <v>36</v>
      </c>
      <c r="AJ39" s="111">
        <f t="shared" si="2"/>
        <v>24</v>
      </c>
      <c r="AK39" s="112">
        <v>21</v>
      </c>
      <c r="AL39" s="112">
        <v>6</v>
      </c>
      <c r="AM39" s="118">
        <v>8</v>
      </c>
      <c r="AN39" s="112">
        <v>5</v>
      </c>
      <c r="AO39" s="118">
        <v>2</v>
      </c>
      <c r="AP39" s="112">
        <v>7</v>
      </c>
      <c r="AQ39" s="118">
        <v>5</v>
      </c>
      <c r="AR39" s="112">
        <v>6</v>
      </c>
      <c r="AS39" s="118">
        <v>7</v>
      </c>
      <c r="AT39" s="112">
        <v>13</v>
      </c>
    </row>
    <row r="40" spans="1:46" s="328" customFormat="1" ht="18.75" customHeight="1">
      <c r="A40" s="341" t="s">
        <v>23</v>
      </c>
      <c r="B40" s="116"/>
      <c r="C40" s="342" t="s">
        <v>289</v>
      </c>
      <c r="D40" s="342" t="s">
        <v>279</v>
      </c>
      <c r="E40" s="343"/>
      <c r="F40" s="116" t="s">
        <v>279</v>
      </c>
      <c r="G40" s="111">
        <f t="shared" si="11"/>
        <v>20</v>
      </c>
      <c r="H40" s="112">
        <v>15</v>
      </c>
      <c r="I40" s="112">
        <v>5</v>
      </c>
      <c r="J40" s="112">
        <v>60</v>
      </c>
      <c r="K40" s="111">
        <f t="shared" si="12"/>
        <v>60</v>
      </c>
      <c r="L40" s="111">
        <f t="shared" si="13"/>
        <v>36</v>
      </c>
      <c r="M40" s="111">
        <f t="shared" si="14"/>
        <v>24</v>
      </c>
      <c r="N40" s="112">
        <v>15</v>
      </c>
      <c r="O40" s="112">
        <v>11</v>
      </c>
      <c r="P40" s="112">
        <v>9</v>
      </c>
      <c r="Q40" s="112">
        <v>3</v>
      </c>
      <c r="R40" s="112">
        <v>7</v>
      </c>
      <c r="S40" s="112">
        <v>3</v>
      </c>
      <c r="T40" s="112">
        <v>5</v>
      </c>
      <c r="U40" s="112">
        <v>7</v>
      </c>
      <c r="V40" s="112">
        <v>5</v>
      </c>
      <c r="W40" s="113">
        <v>11</v>
      </c>
      <c r="X40" s="341" t="s">
        <v>242</v>
      </c>
      <c r="Y40" s="116"/>
      <c r="Z40" s="342" t="s">
        <v>424</v>
      </c>
      <c r="AA40" s="342" t="s">
        <v>279</v>
      </c>
      <c r="AB40" s="343"/>
      <c r="AC40" s="116" t="s">
        <v>279</v>
      </c>
      <c r="AD40" s="120">
        <f t="shared" si="0"/>
        <v>14</v>
      </c>
      <c r="AE40" s="118">
        <v>9</v>
      </c>
      <c r="AF40" s="112">
        <v>5</v>
      </c>
      <c r="AG40" s="118">
        <v>30</v>
      </c>
      <c r="AH40" s="111">
        <f t="shared" si="1"/>
        <v>25</v>
      </c>
      <c r="AI40" s="111">
        <f t="shared" si="2"/>
        <v>14</v>
      </c>
      <c r="AJ40" s="111">
        <f t="shared" si="2"/>
        <v>11</v>
      </c>
      <c r="AK40" s="112">
        <v>7</v>
      </c>
      <c r="AL40" s="112">
        <v>8</v>
      </c>
      <c r="AM40" s="118">
        <v>0</v>
      </c>
      <c r="AN40" s="112">
        <v>1</v>
      </c>
      <c r="AO40" s="118">
        <v>4</v>
      </c>
      <c r="AP40" s="112">
        <v>1</v>
      </c>
      <c r="AQ40" s="118">
        <v>3</v>
      </c>
      <c r="AR40" s="112">
        <v>1</v>
      </c>
      <c r="AS40" s="118">
        <v>7</v>
      </c>
      <c r="AT40" s="112">
        <v>9</v>
      </c>
    </row>
    <row r="41" spans="1:46" s="328" customFormat="1" ht="18.75" customHeight="1">
      <c r="A41" s="341" t="s">
        <v>428</v>
      </c>
      <c r="B41" s="116"/>
      <c r="C41" s="342" t="s">
        <v>290</v>
      </c>
      <c r="D41" s="342" t="s">
        <v>279</v>
      </c>
      <c r="E41" s="343"/>
      <c r="F41" s="116" t="s">
        <v>279</v>
      </c>
      <c r="G41" s="111">
        <f t="shared" si="11"/>
        <v>19</v>
      </c>
      <c r="H41" s="112">
        <v>15</v>
      </c>
      <c r="I41" s="112">
        <v>4</v>
      </c>
      <c r="J41" s="112">
        <v>70</v>
      </c>
      <c r="K41" s="111">
        <f t="shared" si="12"/>
        <v>70</v>
      </c>
      <c r="L41" s="111">
        <f t="shared" si="13"/>
        <v>36</v>
      </c>
      <c r="M41" s="111">
        <f t="shared" si="14"/>
        <v>34</v>
      </c>
      <c r="N41" s="112">
        <v>16</v>
      </c>
      <c r="O41" s="112">
        <v>14</v>
      </c>
      <c r="P41" s="112">
        <v>7</v>
      </c>
      <c r="Q41" s="112">
        <v>7</v>
      </c>
      <c r="R41" s="112">
        <v>6</v>
      </c>
      <c r="S41" s="112">
        <v>6</v>
      </c>
      <c r="T41" s="112">
        <v>7</v>
      </c>
      <c r="U41" s="112">
        <v>7</v>
      </c>
      <c r="V41" s="112">
        <v>8</v>
      </c>
      <c r="W41" s="113">
        <v>14</v>
      </c>
      <c r="X41" s="341" t="s">
        <v>243</v>
      </c>
      <c r="Y41" s="116"/>
      <c r="Z41" s="347" t="s">
        <v>427</v>
      </c>
      <c r="AA41" s="342" t="s">
        <v>279</v>
      </c>
      <c r="AB41" s="343"/>
      <c r="AC41" s="116" t="s">
        <v>279</v>
      </c>
      <c r="AD41" s="120">
        <f t="shared" si="0"/>
        <v>29</v>
      </c>
      <c r="AE41" s="118">
        <v>21</v>
      </c>
      <c r="AF41" s="112">
        <v>8</v>
      </c>
      <c r="AG41" s="118">
        <v>30</v>
      </c>
      <c r="AH41" s="111">
        <f t="shared" si="1"/>
        <v>45</v>
      </c>
      <c r="AI41" s="111">
        <f t="shared" si="2"/>
        <v>24</v>
      </c>
      <c r="AJ41" s="111">
        <f t="shared" si="2"/>
        <v>21</v>
      </c>
      <c r="AK41" s="112">
        <v>13</v>
      </c>
      <c r="AL41" s="112">
        <v>10</v>
      </c>
      <c r="AM41" s="118">
        <v>5</v>
      </c>
      <c r="AN41" s="112">
        <v>6</v>
      </c>
      <c r="AO41" s="118">
        <v>5</v>
      </c>
      <c r="AP41" s="112">
        <v>3</v>
      </c>
      <c r="AQ41" s="118">
        <v>1</v>
      </c>
      <c r="AR41" s="112">
        <v>2</v>
      </c>
      <c r="AS41" s="118">
        <v>3</v>
      </c>
      <c r="AT41" s="112">
        <v>8</v>
      </c>
    </row>
    <row r="42" spans="1:46" s="328" customFormat="1" ht="18.75" customHeight="1">
      <c r="A42" s="341" t="s">
        <v>429</v>
      </c>
      <c r="B42" s="116"/>
      <c r="C42" s="342" t="s">
        <v>291</v>
      </c>
      <c r="D42" s="342" t="s">
        <v>279</v>
      </c>
      <c r="E42" s="343"/>
      <c r="F42" s="116" t="s">
        <v>279</v>
      </c>
      <c r="G42" s="111">
        <f t="shared" si="11"/>
        <v>14</v>
      </c>
      <c r="H42" s="112">
        <v>11</v>
      </c>
      <c r="I42" s="112">
        <v>3</v>
      </c>
      <c r="J42" s="112">
        <v>50</v>
      </c>
      <c r="K42" s="111">
        <f t="shared" si="12"/>
        <v>48</v>
      </c>
      <c r="L42" s="111">
        <f t="shared" si="13"/>
        <v>20</v>
      </c>
      <c r="M42" s="111">
        <f t="shared" si="14"/>
        <v>28</v>
      </c>
      <c r="N42" s="112">
        <v>9</v>
      </c>
      <c r="O42" s="112">
        <v>9</v>
      </c>
      <c r="P42" s="112">
        <v>2</v>
      </c>
      <c r="Q42" s="112">
        <v>3</v>
      </c>
      <c r="R42" s="112">
        <v>5</v>
      </c>
      <c r="S42" s="112">
        <v>7</v>
      </c>
      <c r="T42" s="112">
        <v>4</v>
      </c>
      <c r="U42" s="112">
        <v>9</v>
      </c>
      <c r="V42" s="112">
        <v>4</v>
      </c>
      <c r="W42" s="113">
        <v>11</v>
      </c>
      <c r="X42" s="341" t="s">
        <v>244</v>
      </c>
      <c r="Y42" s="116"/>
      <c r="Z42" s="348" t="s">
        <v>425</v>
      </c>
      <c r="AA42" s="342" t="s">
        <v>561</v>
      </c>
      <c r="AB42" s="343"/>
      <c r="AC42" s="116" t="s">
        <v>279</v>
      </c>
      <c r="AD42" s="120">
        <f t="shared" si="0"/>
        <v>11</v>
      </c>
      <c r="AE42" s="118">
        <v>7</v>
      </c>
      <c r="AF42" s="112">
        <v>4</v>
      </c>
      <c r="AG42" s="118">
        <v>20</v>
      </c>
      <c r="AH42" s="111">
        <f t="shared" si="1"/>
        <v>19</v>
      </c>
      <c r="AI42" s="111">
        <f t="shared" si="2"/>
        <v>14</v>
      </c>
      <c r="AJ42" s="111">
        <f t="shared" si="2"/>
        <v>5</v>
      </c>
      <c r="AK42" s="112">
        <v>6</v>
      </c>
      <c r="AL42" s="112">
        <v>0</v>
      </c>
      <c r="AM42" s="118">
        <v>1</v>
      </c>
      <c r="AN42" s="112">
        <v>1</v>
      </c>
      <c r="AO42" s="118">
        <v>1</v>
      </c>
      <c r="AP42" s="112">
        <v>3</v>
      </c>
      <c r="AQ42" s="118">
        <v>6</v>
      </c>
      <c r="AR42" s="112">
        <v>1</v>
      </c>
      <c r="AS42" s="118">
        <v>1</v>
      </c>
      <c r="AT42" s="118">
        <v>3</v>
      </c>
    </row>
    <row r="43" spans="1:46" s="328" customFormat="1" ht="18.75" customHeight="1">
      <c r="A43" s="341" t="s">
        <v>430</v>
      </c>
      <c r="B43" s="116"/>
      <c r="C43" s="342" t="s">
        <v>149</v>
      </c>
      <c r="D43" s="342" t="s">
        <v>279</v>
      </c>
      <c r="E43" s="343"/>
      <c r="F43" s="116" t="s">
        <v>279</v>
      </c>
      <c r="G43" s="111">
        <f t="shared" si="11"/>
        <v>19</v>
      </c>
      <c r="H43" s="112">
        <v>12</v>
      </c>
      <c r="I43" s="112">
        <v>7</v>
      </c>
      <c r="J43" s="112">
        <v>70</v>
      </c>
      <c r="K43" s="111">
        <f t="shared" si="12"/>
        <v>55</v>
      </c>
      <c r="L43" s="111">
        <f t="shared" si="13"/>
        <v>35</v>
      </c>
      <c r="M43" s="111">
        <f t="shared" si="14"/>
        <v>20</v>
      </c>
      <c r="N43" s="112">
        <v>12</v>
      </c>
      <c r="O43" s="112">
        <v>8</v>
      </c>
      <c r="P43" s="112">
        <v>8</v>
      </c>
      <c r="Q43" s="112">
        <v>3</v>
      </c>
      <c r="R43" s="112">
        <v>7</v>
      </c>
      <c r="S43" s="112">
        <v>3</v>
      </c>
      <c r="T43" s="112">
        <v>8</v>
      </c>
      <c r="U43" s="112">
        <v>6</v>
      </c>
      <c r="V43" s="112">
        <v>9</v>
      </c>
      <c r="W43" s="113">
        <v>25</v>
      </c>
      <c r="X43" s="341" t="s">
        <v>245</v>
      </c>
      <c r="Y43" s="116"/>
      <c r="Z43" s="342" t="s">
        <v>426</v>
      </c>
      <c r="AA43" s="342" t="s">
        <v>643</v>
      </c>
      <c r="AB43" s="343"/>
      <c r="AC43" s="116" t="s">
        <v>279</v>
      </c>
      <c r="AD43" s="120">
        <f t="shared" si="0"/>
        <v>31</v>
      </c>
      <c r="AE43" s="118">
        <v>20</v>
      </c>
      <c r="AF43" s="112">
        <v>11</v>
      </c>
      <c r="AG43" s="118">
        <v>120</v>
      </c>
      <c r="AH43" s="111">
        <f t="shared" si="1"/>
        <v>97</v>
      </c>
      <c r="AI43" s="111">
        <f t="shared" si="2"/>
        <v>53</v>
      </c>
      <c r="AJ43" s="111">
        <f t="shared" si="2"/>
        <v>44</v>
      </c>
      <c r="AK43" s="112">
        <v>26</v>
      </c>
      <c r="AL43" s="112">
        <v>16</v>
      </c>
      <c r="AM43" s="118">
        <v>8</v>
      </c>
      <c r="AN43" s="112">
        <v>10</v>
      </c>
      <c r="AO43" s="118">
        <v>8</v>
      </c>
      <c r="AP43" s="112">
        <v>12</v>
      </c>
      <c r="AQ43" s="118">
        <v>11</v>
      </c>
      <c r="AR43" s="112">
        <v>6</v>
      </c>
      <c r="AS43" s="118">
        <v>12</v>
      </c>
      <c r="AT43" s="118">
        <v>24</v>
      </c>
    </row>
    <row r="44" spans="1:46" s="328" customFormat="1" ht="18.75" customHeight="1">
      <c r="A44" s="341" t="s">
        <v>497</v>
      </c>
      <c r="B44" s="116"/>
      <c r="C44" s="342" t="s">
        <v>150</v>
      </c>
      <c r="D44" s="342" t="s">
        <v>279</v>
      </c>
      <c r="E44" s="343"/>
      <c r="F44" s="116" t="s">
        <v>279</v>
      </c>
      <c r="G44" s="111">
        <f t="shared" si="11"/>
        <v>24</v>
      </c>
      <c r="H44" s="112">
        <v>19</v>
      </c>
      <c r="I44" s="112">
        <v>5</v>
      </c>
      <c r="J44" s="112">
        <v>70</v>
      </c>
      <c r="K44" s="111">
        <f t="shared" si="12"/>
        <v>86</v>
      </c>
      <c r="L44" s="111">
        <f t="shared" si="13"/>
        <v>44</v>
      </c>
      <c r="M44" s="111">
        <f t="shared" si="14"/>
        <v>42</v>
      </c>
      <c r="N44" s="112">
        <v>17</v>
      </c>
      <c r="O44" s="112">
        <v>18</v>
      </c>
      <c r="P44" s="112">
        <v>7</v>
      </c>
      <c r="Q44" s="112">
        <v>8</v>
      </c>
      <c r="R44" s="112">
        <v>10</v>
      </c>
      <c r="S44" s="112">
        <v>8</v>
      </c>
      <c r="T44" s="112">
        <v>10</v>
      </c>
      <c r="U44" s="112">
        <v>8</v>
      </c>
      <c r="V44" s="112">
        <v>12</v>
      </c>
      <c r="W44" s="113">
        <v>19</v>
      </c>
      <c r="X44" s="341" t="s">
        <v>246</v>
      </c>
      <c r="Y44" s="116"/>
      <c r="Z44" s="349" t="s">
        <v>644</v>
      </c>
      <c r="AA44" s="350"/>
      <c r="AB44" s="343"/>
      <c r="AC44" s="116" t="s">
        <v>279</v>
      </c>
      <c r="AD44" s="120">
        <f t="shared" si="0"/>
        <v>15</v>
      </c>
      <c r="AE44" s="118">
        <v>11</v>
      </c>
      <c r="AF44" s="112">
        <v>4</v>
      </c>
      <c r="AG44" s="118">
        <v>20</v>
      </c>
      <c r="AH44" s="111">
        <f t="shared" si="1"/>
        <v>27</v>
      </c>
      <c r="AI44" s="111">
        <f t="shared" si="2"/>
        <v>17</v>
      </c>
      <c r="AJ44" s="111">
        <f t="shared" si="2"/>
        <v>10</v>
      </c>
      <c r="AK44" s="112">
        <v>12</v>
      </c>
      <c r="AL44" s="112">
        <v>6</v>
      </c>
      <c r="AM44" s="118">
        <v>5</v>
      </c>
      <c r="AN44" s="112">
        <v>2</v>
      </c>
      <c r="AO44" s="118">
        <v>0</v>
      </c>
      <c r="AP44" s="112">
        <v>2</v>
      </c>
      <c r="AQ44" s="118">
        <v>0</v>
      </c>
      <c r="AR44" s="112">
        <v>0</v>
      </c>
      <c r="AS44" s="118">
        <v>8</v>
      </c>
      <c r="AT44" s="118">
        <v>5</v>
      </c>
    </row>
    <row r="45" spans="1:46" s="328" customFormat="1" ht="18.75" customHeight="1">
      <c r="A45" s="341" t="s">
        <v>498</v>
      </c>
      <c r="B45" s="116"/>
      <c r="C45" s="342" t="s">
        <v>151</v>
      </c>
      <c r="D45" s="342" t="s">
        <v>279</v>
      </c>
      <c r="E45" s="343"/>
      <c r="F45" s="116" t="s">
        <v>279</v>
      </c>
      <c r="G45" s="111">
        <f t="shared" si="11"/>
        <v>31</v>
      </c>
      <c r="H45" s="112">
        <v>23</v>
      </c>
      <c r="I45" s="112">
        <v>8</v>
      </c>
      <c r="J45" s="112">
        <v>120</v>
      </c>
      <c r="K45" s="111">
        <f t="shared" si="12"/>
        <v>131</v>
      </c>
      <c r="L45" s="111">
        <f t="shared" si="13"/>
        <v>62</v>
      </c>
      <c r="M45" s="111">
        <f t="shared" si="14"/>
        <v>69</v>
      </c>
      <c r="N45" s="112">
        <v>21</v>
      </c>
      <c r="O45" s="112">
        <v>34</v>
      </c>
      <c r="P45" s="112">
        <v>12</v>
      </c>
      <c r="Q45" s="112">
        <v>13</v>
      </c>
      <c r="R45" s="112">
        <v>19</v>
      </c>
      <c r="S45" s="112">
        <v>9</v>
      </c>
      <c r="T45" s="112">
        <v>10</v>
      </c>
      <c r="U45" s="112">
        <v>13</v>
      </c>
      <c r="V45" s="112">
        <v>19</v>
      </c>
      <c r="W45" s="113">
        <v>33</v>
      </c>
      <c r="X45" s="341" t="s">
        <v>247</v>
      </c>
      <c r="Y45" s="116"/>
      <c r="Z45" s="348" t="s">
        <v>645</v>
      </c>
      <c r="AA45" s="342" t="s">
        <v>165</v>
      </c>
      <c r="AB45" s="343"/>
      <c r="AC45" s="116" t="s">
        <v>279</v>
      </c>
      <c r="AD45" s="111">
        <f t="shared" si="0"/>
        <v>44</v>
      </c>
      <c r="AE45" s="118">
        <v>33</v>
      </c>
      <c r="AF45" s="112">
        <v>11</v>
      </c>
      <c r="AG45" s="118">
        <v>110</v>
      </c>
      <c r="AH45" s="111">
        <f t="shared" si="1"/>
        <v>127</v>
      </c>
      <c r="AI45" s="111">
        <f t="shared" si="2"/>
        <v>59</v>
      </c>
      <c r="AJ45" s="111">
        <f t="shared" si="2"/>
        <v>68</v>
      </c>
      <c r="AK45" s="112">
        <v>26</v>
      </c>
      <c r="AL45" s="112">
        <v>34</v>
      </c>
      <c r="AM45" s="118">
        <v>13</v>
      </c>
      <c r="AN45" s="118">
        <v>13</v>
      </c>
      <c r="AO45" s="118">
        <v>11</v>
      </c>
      <c r="AP45" s="112">
        <v>13</v>
      </c>
      <c r="AQ45" s="118">
        <v>9</v>
      </c>
      <c r="AR45" s="118">
        <v>8</v>
      </c>
      <c r="AS45" s="118">
        <v>17</v>
      </c>
      <c r="AT45" s="118">
        <v>15</v>
      </c>
    </row>
    <row r="46" spans="1:46" s="328" customFormat="1" ht="18.75" customHeight="1">
      <c r="A46" s="341" t="s">
        <v>499</v>
      </c>
      <c r="B46" s="116"/>
      <c r="C46" s="342" t="s">
        <v>152</v>
      </c>
      <c r="D46" s="342" t="s">
        <v>279</v>
      </c>
      <c r="E46" s="343"/>
      <c r="F46" s="116" t="s">
        <v>279</v>
      </c>
      <c r="G46" s="111">
        <f t="shared" si="11"/>
        <v>40</v>
      </c>
      <c r="H46" s="112">
        <v>32</v>
      </c>
      <c r="I46" s="112">
        <v>8</v>
      </c>
      <c r="J46" s="112">
        <v>180</v>
      </c>
      <c r="K46" s="111">
        <f t="shared" si="12"/>
        <v>163</v>
      </c>
      <c r="L46" s="111">
        <f t="shared" si="13"/>
        <v>80</v>
      </c>
      <c r="M46" s="111">
        <f t="shared" si="14"/>
        <v>83</v>
      </c>
      <c r="N46" s="112">
        <v>35</v>
      </c>
      <c r="O46" s="112">
        <v>40</v>
      </c>
      <c r="P46" s="112">
        <v>14</v>
      </c>
      <c r="Q46" s="112">
        <v>10</v>
      </c>
      <c r="R46" s="112">
        <v>11</v>
      </c>
      <c r="S46" s="112">
        <v>17</v>
      </c>
      <c r="T46" s="112">
        <v>20</v>
      </c>
      <c r="U46" s="112">
        <v>16</v>
      </c>
      <c r="V46" s="112">
        <v>18</v>
      </c>
      <c r="W46" s="113">
        <v>40</v>
      </c>
      <c r="X46" s="341" t="s">
        <v>248</v>
      </c>
      <c r="Y46" s="116"/>
      <c r="Z46" s="351" t="s">
        <v>506</v>
      </c>
      <c r="AA46" s="342" t="s">
        <v>561</v>
      </c>
      <c r="AB46" s="343"/>
      <c r="AC46" s="116" t="s">
        <v>279</v>
      </c>
      <c r="AD46" s="120">
        <f t="shared" si="0"/>
        <v>16</v>
      </c>
      <c r="AE46" s="118">
        <v>12</v>
      </c>
      <c r="AF46" s="112">
        <v>4</v>
      </c>
      <c r="AG46" s="118">
        <v>80</v>
      </c>
      <c r="AH46" s="111">
        <f t="shared" si="1"/>
        <v>58</v>
      </c>
      <c r="AI46" s="111">
        <f t="shared" si="2"/>
        <v>31</v>
      </c>
      <c r="AJ46" s="111">
        <f t="shared" si="2"/>
        <v>27</v>
      </c>
      <c r="AK46" s="112">
        <v>17</v>
      </c>
      <c r="AL46" s="112">
        <v>17</v>
      </c>
      <c r="AM46" s="118">
        <v>7</v>
      </c>
      <c r="AN46" s="118">
        <v>4</v>
      </c>
      <c r="AO46" s="118">
        <v>6</v>
      </c>
      <c r="AP46" s="112">
        <v>2</v>
      </c>
      <c r="AQ46" s="118">
        <v>1</v>
      </c>
      <c r="AR46" s="118">
        <v>4</v>
      </c>
      <c r="AS46" s="118">
        <v>11</v>
      </c>
      <c r="AT46" s="118">
        <v>5</v>
      </c>
    </row>
    <row r="47" spans="1:46" s="328" customFormat="1" ht="18.75" customHeight="1">
      <c r="A47" s="341" t="s">
        <v>500</v>
      </c>
      <c r="B47" s="116"/>
      <c r="C47" s="342" t="s">
        <v>153</v>
      </c>
      <c r="D47" s="342" t="s">
        <v>279</v>
      </c>
      <c r="E47" s="343"/>
      <c r="F47" s="116" t="s">
        <v>279</v>
      </c>
      <c r="G47" s="111">
        <f t="shared" si="11"/>
        <v>33</v>
      </c>
      <c r="H47" s="112">
        <v>26</v>
      </c>
      <c r="I47" s="112">
        <v>7</v>
      </c>
      <c r="J47" s="112">
        <v>130</v>
      </c>
      <c r="K47" s="111">
        <f t="shared" si="12"/>
        <v>168</v>
      </c>
      <c r="L47" s="111">
        <f t="shared" si="13"/>
        <v>88</v>
      </c>
      <c r="M47" s="111">
        <f t="shared" si="14"/>
        <v>80</v>
      </c>
      <c r="N47" s="112">
        <v>37</v>
      </c>
      <c r="O47" s="112">
        <v>29</v>
      </c>
      <c r="P47" s="112">
        <v>25</v>
      </c>
      <c r="Q47" s="112">
        <v>17</v>
      </c>
      <c r="R47" s="112">
        <v>10</v>
      </c>
      <c r="S47" s="112">
        <v>18</v>
      </c>
      <c r="T47" s="112">
        <v>16</v>
      </c>
      <c r="U47" s="112">
        <v>16</v>
      </c>
      <c r="V47" s="112">
        <v>27</v>
      </c>
      <c r="W47" s="113">
        <v>25</v>
      </c>
      <c r="X47" s="341" t="s">
        <v>249</v>
      </c>
      <c r="Y47" s="116"/>
      <c r="Z47" s="342" t="s">
        <v>646</v>
      </c>
      <c r="AA47" s="342" t="s">
        <v>647</v>
      </c>
      <c r="AB47" s="343"/>
      <c r="AC47" s="116" t="s">
        <v>279</v>
      </c>
      <c r="AD47" s="120">
        <f t="shared" si="0"/>
        <v>40</v>
      </c>
      <c r="AE47" s="112">
        <v>28</v>
      </c>
      <c r="AF47" s="112">
        <v>12</v>
      </c>
      <c r="AG47" s="112">
        <v>110</v>
      </c>
      <c r="AH47" s="111">
        <f t="shared" si="1"/>
        <v>122</v>
      </c>
      <c r="AI47" s="111">
        <f t="shared" si="2"/>
        <v>60</v>
      </c>
      <c r="AJ47" s="111">
        <f t="shared" si="2"/>
        <v>62</v>
      </c>
      <c r="AK47" s="112">
        <v>19</v>
      </c>
      <c r="AL47" s="112">
        <v>21</v>
      </c>
      <c r="AM47" s="112">
        <v>14</v>
      </c>
      <c r="AN47" s="112">
        <v>16</v>
      </c>
      <c r="AO47" s="112">
        <v>7</v>
      </c>
      <c r="AP47" s="112">
        <v>10</v>
      </c>
      <c r="AQ47" s="112">
        <v>20</v>
      </c>
      <c r="AR47" s="112">
        <v>15</v>
      </c>
      <c r="AS47" s="112">
        <v>10</v>
      </c>
      <c r="AT47" s="113">
        <v>26</v>
      </c>
    </row>
    <row r="48" spans="1:46" s="328" customFormat="1" ht="18.75" customHeight="1">
      <c r="A48" s="341" t="s">
        <v>501</v>
      </c>
      <c r="B48" s="116"/>
      <c r="C48" s="344" t="s">
        <v>154</v>
      </c>
      <c r="D48" s="342" t="s">
        <v>279</v>
      </c>
      <c r="E48" s="343"/>
      <c r="F48" s="116" t="s">
        <v>279</v>
      </c>
      <c r="G48" s="111">
        <f t="shared" si="11"/>
        <v>33</v>
      </c>
      <c r="H48" s="112">
        <v>24</v>
      </c>
      <c r="I48" s="112">
        <v>9</v>
      </c>
      <c r="J48" s="112">
        <v>140</v>
      </c>
      <c r="K48" s="111">
        <f t="shared" si="12"/>
        <v>137</v>
      </c>
      <c r="L48" s="111">
        <f t="shared" si="13"/>
        <v>69</v>
      </c>
      <c r="M48" s="111">
        <f t="shared" si="14"/>
        <v>68</v>
      </c>
      <c r="N48" s="112">
        <v>22</v>
      </c>
      <c r="O48" s="112">
        <v>30</v>
      </c>
      <c r="P48" s="112">
        <v>14</v>
      </c>
      <c r="Q48" s="112">
        <v>16</v>
      </c>
      <c r="R48" s="112">
        <v>15</v>
      </c>
      <c r="S48" s="112">
        <v>11</v>
      </c>
      <c r="T48" s="112">
        <v>18</v>
      </c>
      <c r="U48" s="112">
        <v>11</v>
      </c>
      <c r="V48" s="112">
        <v>21</v>
      </c>
      <c r="W48" s="113">
        <v>31</v>
      </c>
      <c r="X48" s="341"/>
      <c r="Y48" s="116"/>
      <c r="Z48" s="348"/>
      <c r="AA48" s="342"/>
      <c r="AB48" s="343"/>
      <c r="AC48" s="116"/>
      <c r="AD48" s="120"/>
      <c r="AE48" s="112"/>
      <c r="AF48" s="112"/>
      <c r="AG48" s="112"/>
      <c r="AH48" s="111"/>
      <c r="AI48" s="111"/>
      <c r="AJ48" s="111"/>
      <c r="AK48" s="112"/>
      <c r="AL48" s="112"/>
      <c r="AM48" s="112"/>
      <c r="AN48" s="112"/>
      <c r="AO48" s="112"/>
      <c r="AP48" s="112"/>
      <c r="AQ48" s="112"/>
      <c r="AR48" s="112"/>
      <c r="AS48" s="112"/>
      <c r="AT48" s="113"/>
    </row>
    <row r="49" spans="1:46" s="328" customFormat="1" ht="18.75" customHeight="1">
      <c r="A49" s="341" t="s">
        <v>502</v>
      </c>
      <c r="B49" s="116"/>
      <c r="C49" s="342" t="s">
        <v>155</v>
      </c>
      <c r="D49" s="342" t="s">
        <v>279</v>
      </c>
      <c r="E49" s="343"/>
      <c r="F49" s="116" t="s">
        <v>279</v>
      </c>
      <c r="G49" s="111">
        <f t="shared" si="11"/>
        <v>36</v>
      </c>
      <c r="H49" s="112">
        <v>22</v>
      </c>
      <c r="I49" s="112">
        <v>14</v>
      </c>
      <c r="J49" s="112">
        <v>160</v>
      </c>
      <c r="K49" s="111">
        <f t="shared" si="12"/>
        <v>186</v>
      </c>
      <c r="L49" s="111">
        <f t="shared" si="13"/>
        <v>99</v>
      </c>
      <c r="M49" s="111">
        <f t="shared" si="14"/>
        <v>87</v>
      </c>
      <c r="N49" s="112">
        <v>31</v>
      </c>
      <c r="O49" s="112">
        <v>37</v>
      </c>
      <c r="P49" s="112">
        <v>19</v>
      </c>
      <c r="Q49" s="112">
        <v>13</v>
      </c>
      <c r="R49" s="112">
        <v>24</v>
      </c>
      <c r="S49" s="112">
        <v>16</v>
      </c>
      <c r="T49" s="112">
        <v>25</v>
      </c>
      <c r="U49" s="112">
        <v>21</v>
      </c>
      <c r="V49" s="112">
        <v>26</v>
      </c>
      <c r="W49" s="113">
        <v>37</v>
      </c>
      <c r="X49" s="341"/>
      <c r="Y49" s="116"/>
      <c r="Z49" s="351"/>
      <c r="AA49" s="342"/>
      <c r="AB49" s="343"/>
      <c r="AC49" s="116"/>
      <c r="AD49" s="120"/>
      <c r="AE49" s="118"/>
      <c r="AF49" s="112"/>
      <c r="AG49" s="118"/>
      <c r="AH49" s="111"/>
      <c r="AI49" s="111"/>
      <c r="AJ49" s="111"/>
      <c r="AK49" s="112"/>
      <c r="AL49" s="112"/>
      <c r="AM49" s="118"/>
      <c r="AN49" s="118"/>
      <c r="AO49" s="118"/>
      <c r="AP49" s="112"/>
      <c r="AQ49" s="118"/>
      <c r="AR49" s="118"/>
      <c r="AS49" s="118"/>
      <c r="AT49" s="118"/>
    </row>
    <row r="50" spans="1:46" s="328" customFormat="1" ht="18.75" customHeight="1">
      <c r="A50" s="341" t="s">
        <v>503</v>
      </c>
      <c r="B50" s="116"/>
      <c r="C50" s="342" t="s">
        <v>156</v>
      </c>
      <c r="D50" s="342" t="s">
        <v>279</v>
      </c>
      <c r="E50" s="343"/>
      <c r="F50" s="116" t="s">
        <v>279</v>
      </c>
      <c r="G50" s="111">
        <f t="shared" si="11"/>
        <v>27</v>
      </c>
      <c r="H50" s="112">
        <v>21</v>
      </c>
      <c r="I50" s="112">
        <v>6</v>
      </c>
      <c r="J50" s="112">
        <v>90</v>
      </c>
      <c r="K50" s="111">
        <f t="shared" si="12"/>
        <v>92</v>
      </c>
      <c r="L50" s="111">
        <f t="shared" si="13"/>
        <v>54</v>
      </c>
      <c r="M50" s="111">
        <f t="shared" si="14"/>
        <v>38</v>
      </c>
      <c r="N50" s="112">
        <v>25</v>
      </c>
      <c r="O50" s="112">
        <v>14</v>
      </c>
      <c r="P50" s="112">
        <v>10</v>
      </c>
      <c r="Q50" s="112">
        <v>6</v>
      </c>
      <c r="R50" s="112">
        <v>9</v>
      </c>
      <c r="S50" s="112">
        <v>9</v>
      </c>
      <c r="T50" s="112">
        <v>10</v>
      </c>
      <c r="U50" s="112">
        <v>9</v>
      </c>
      <c r="V50" s="112">
        <v>11</v>
      </c>
      <c r="W50" s="113">
        <v>22</v>
      </c>
      <c r="X50" s="341"/>
      <c r="Y50" s="116"/>
      <c r="Z50" s="342"/>
      <c r="AA50" s="342"/>
      <c r="AB50" s="343"/>
      <c r="AC50" s="116"/>
      <c r="AD50" s="120"/>
      <c r="AE50" s="118"/>
      <c r="AF50" s="112"/>
      <c r="AG50" s="118"/>
      <c r="AH50" s="111"/>
      <c r="AI50" s="111"/>
      <c r="AJ50" s="111"/>
      <c r="AK50" s="112"/>
      <c r="AL50" s="112"/>
      <c r="AM50" s="118"/>
      <c r="AN50" s="118"/>
      <c r="AO50" s="118"/>
      <c r="AP50" s="112"/>
      <c r="AQ50" s="118"/>
      <c r="AR50" s="112"/>
      <c r="AS50" s="118"/>
      <c r="AT50" s="118"/>
    </row>
    <row r="51" spans="1:46" s="328" customFormat="1" ht="18.75" customHeight="1">
      <c r="A51" s="341" t="s">
        <v>504</v>
      </c>
      <c r="B51" s="116"/>
      <c r="C51" s="342" t="s">
        <v>157</v>
      </c>
      <c r="D51" s="342" t="s">
        <v>279</v>
      </c>
      <c r="E51" s="343"/>
      <c r="F51" s="116" t="s">
        <v>279</v>
      </c>
      <c r="G51" s="111">
        <f t="shared" si="11"/>
        <v>32</v>
      </c>
      <c r="H51" s="112">
        <v>26</v>
      </c>
      <c r="I51" s="112">
        <v>6</v>
      </c>
      <c r="J51" s="112">
        <v>90</v>
      </c>
      <c r="K51" s="111">
        <f t="shared" si="12"/>
        <v>83</v>
      </c>
      <c r="L51" s="111">
        <f t="shared" si="13"/>
        <v>42</v>
      </c>
      <c r="M51" s="111">
        <f t="shared" si="14"/>
        <v>41</v>
      </c>
      <c r="N51" s="112">
        <v>20</v>
      </c>
      <c r="O51" s="112">
        <v>11</v>
      </c>
      <c r="P51" s="112">
        <v>7</v>
      </c>
      <c r="Q51" s="112">
        <v>9</v>
      </c>
      <c r="R51" s="112">
        <v>8</v>
      </c>
      <c r="S51" s="112">
        <v>11</v>
      </c>
      <c r="T51" s="112">
        <v>7</v>
      </c>
      <c r="U51" s="112">
        <v>10</v>
      </c>
      <c r="V51" s="112">
        <v>2</v>
      </c>
      <c r="W51" s="113">
        <v>21</v>
      </c>
      <c r="X51" s="341"/>
      <c r="Y51" s="116"/>
      <c r="Z51" s="348"/>
      <c r="AA51" s="342"/>
      <c r="AB51" s="343"/>
      <c r="AC51" s="116"/>
      <c r="AD51" s="120"/>
      <c r="AE51" s="118"/>
      <c r="AF51" s="112"/>
      <c r="AG51" s="118"/>
      <c r="AH51" s="111"/>
      <c r="AI51" s="111"/>
      <c r="AJ51" s="111"/>
      <c r="AK51" s="112"/>
      <c r="AL51" s="112"/>
      <c r="AM51" s="118"/>
      <c r="AN51" s="118"/>
      <c r="AO51" s="118"/>
      <c r="AP51" s="112"/>
      <c r="AQ51" s="118"/>
      <c r="AR51" s="112"/>
      <c r="AS51" s="118"/>
      <c r="AT51" s="118"/>
    </row>
    <row r="52" spans="1:46" s="328" customFormat="1" ht="18.75" customHeight="1">
      <c r="A52" s="341" t="s">
        <v>505</v>
      </c>
      <c r="B52" s="116"/>
      <c r="C52" s="342" t="s">
        <v>158</v>
      </c>
      <c r="D52" s="342" t="s">
        <v>279</v>
      </c>
      <c r="E52" s="343"/>
      <c r="F52" s="116" t="s">
        <v>279</v>
      </c>
      <c r="G52" s="111">
        <f t="shared" si="11"/>
        <v>20</v>
      </c>
      <c r="H52" s="112">
        <v>14</v>
      </c>
      <c r="I52" s="112">
        <v>6</v>
      </c>
      <c r="J52" s="112">
        <v>90</v>
      </c>
      <c r="K52" s="111">
        <f t="shared" si="12"/>
        <v>87</v>
      </c>
      <c r="L52" s="111">
        <f t="shared" si="13"/>
        <v>49</v>
      </c>
      <c r="M52" s="111">
        <f t="shared" si="14"/>
        <v>38</v>
      </c>
      <c r="N52" s="112">
        <v>24</v>
      </c>
      <c r="O52" s="112">
        <v>18</v>
      </c>
      <c r="P52" s="112">
        <v>7</v>
      </c>
      <c r="Q52" s="112">
        <v>7</v>
      </c>
      <c r="R52" s="112">
        <v>8</v>
      </c>
      <c r="S52" s="112">
        <v>7</v>
      </c>
      <c r="T52" s="112">
        <v>10</v>
      </c>
      <c r="U52" s="112">
        <v>6</v>
      </c>
      <c r="V52" s="112">
        <v>20</v>
      </c>
      <c r="W52" s="113">
        <v>19</v>
      </c>
      <c r="X52" s="341"/>
      <c r="Y52" s="116"/>
      <c r="Z52" s="351"/>
      <c r="AA52" s="342"/>
      <c r="AB52" s="343"/>
      <c r="AC52" s="116"/>
      <c r="AD52" s="120"/>
      <c r="AE52" s="118"/>
      <c r="AF52" s="112"/>
      <c r="AG52" s="112"/>
      <c r="AH52" s="111"/>
      <c r="AI52" s="111"/>
      <c r="AJ52" s="111"/>
      <c r="AK52" s="112"/>
      <c r="AL52" s="112"/>
      <c r="AM52" s="111"/>
      <c r="AN52" s="111"/>
      <c r="AO52" s="118"/>
      <c r="AP52" s="111"/>
      <c r="AQ52" s="111"/>
      <c r="AR52" s="111"/>
      <c r="AS52" s="118"/>
      <c r="AT52" s="118"/>
    </row>
    <row r="53" spans="1:46" s="328" customFormat="1" ht="18.75" customHeight="1">
      <c r="A53" s="341" t="s">
        <v>507</v>
      </c>
      <c r="B53" s="116"/>
      <c r="C53" s="342" t="s">
        <v>159</v>
      </c>
      <c r="D53" s="342" t="s">
        <v>169</v>
      </c>
      <c r="E53" s="343"/>
      <c r="F53" s="116" t="s">
        <v>279</v>
      </c>
      <c r="G53" s="111">
        <f t="shared" si="11"/>
        <v>8</v>
      </c>
      <c r="H53" s="112">
        <v>6</v>
      </c>
      <c r="I53" s="112">
        <v>2</v>
      </c>
      <c r="J53" s="112">
        <v>33</v>
      </c>
      <c r="K53" s="111">
        <f t="shared" si="12"/>
        <v>18</v>
      </c>
      <c r="L53" s="111">
        <f t="shared" si="13"/>
        <v>7</v>
      </c>
      <c r="M53" s="111">
        <f t="shared" si="14"/>
        <v>11</v>
      </c>
      <c r="N53" s="112">
        <v>1</v>
      </c>
      <c r="O53" s="112">
        <v>2</v>
      </c>
      <c r="P53" s="112">
        <v>2</v>
      </c>
      <c r="Q53" s="112">
        <v>4</v>
      </c>
      <c r="R53" s="112">
        <v>3</v>
      </c>
      <c r="S53" s="112">
        <v>2</v>
      </c>
      <c r="T53" s="112">
        <v>1</v>
      </c>
      <c r="U53" s="112">
        <v>3</v>
      </c>
      <c r="V53" s="112">
        <v>0</v>
      </c>
      <c r="W53" s="113">
        <v>7</v>
      </c>
      <c r="X53" s="341"/>
      <c r="Y53" s="116"/>
      <c r="Z53" s="342"/>
      <c r="AA53" s="342"/>
      <c r="AB53" s="343"/>
      <c r="AC53" s="116"/>
      <c r="AD53" s="120"/>
      <c r="AE53" s="118"/>
      <c r="AF53" s="112"/>
      <c r="AG53" s="118"/>
      <c r="AH53" s="111"/>
      <c r="AI53" s="111"/>
      <c r="AJ53" s="111"/>
      <c r="AK53" s="112"/>
      <c r="AL53" s="112"/>
      <c r="AM53" s="111"/>
      <c r="AN53" s="111"/>
      <c r="AO53" s="118"/>
      <c r="AP53" s="118"/>
      <c r="AQ53" s="118"/>
      <c r="AR53" s="118"/>
      <c r="AS53" s="118"/>
      <c r="AT53" s="112"/>
    </row>
    <row r="54" spans="1:46" s="328" customFormat="1" ht="18.75" customHeight="1">
      <c r="A54" s="341" t="s">
        <v>508</v>
      </c>
      <c r="B54" s="116"/>
      <c r="C54" s="342" t="s">
        <v>160</v>
      </c>
      <c r="D54" s="342" t="s">
        <v>165</v>
      </c>
      <c r="E54" s="343"/>
      <c r="F54" s="116" t="s">
        <v>279</v>
      </c>
      <c r="G54" s="111">
        <f t="shared" si="11"/>
        <v>19</v>
      </c>
      <c r="H54" s="112">
        <v>14</v>
      </c>
      <c r="I54" s="112">
        <v>5</v>
      </c>
      <c r="J54" s="112">
        <v>80</v>
      </c>
      <c r="K54" s="111">
        <f t="shared" si="12"/>
        <v>56</v>
      </c>
      <c r="L54" s="111">
        <f t="shared" si="13"/>
        <v>28</v>
      </c>
      <c r="M54" s="111">
        <f t="shared" si="14"/>
        <v>28</v>
      </c>
      <c r="N54" s="112">
        <v>8</v>
      </c>
      <c r="O54" s="112">
        <v>10</v>
      </c>
      <c r="P54" s="112">
        <v>9</v>
      </c>
      <c r="Q54" s="112">
        <v>3</v>
      </c>
      <c r="R54" s="112">
        <v>5</v>
      </c>
      <c r="S54" s="112">
        <v>6</v>
      </c>
      <c r="T54" s="112">
        <v>6</v>
      </c>
      <c r="U54" s="112">
        <v>9</v>
      </c>
      <c r="V54" s="112">
        <v>3</v>
      </c>
      <c r="W54" s="113">
        <v>16</v>
      </c>
      <c r="X54" s="341"/>
      <c r="Y54" s="116"/>
      <c r="Z54" s="351"/>
      <c r="AA54" s="342"/>
      <c r="AB54" s="343"/>
      <c r="AC54" s="116"/>
      <c r="AD54" s="120"/>
      <c r="AE54" s="118"/>
      <c r="AF54" s="112"/>
      <c r="AG54" s="118"/>
      <c r="AH54" s="111"/>
      <c r="AI54" s="111"/>
      <c r="AJ54" s="111"/>
      <c r="AK54" s="112"/>
      <c r="AL54" s="112"/>
      <c r="AM54" s="111"/>
      <c r="AN54" s="111"/>
      <c r="AO54" s="111"/>
      <c r="AP54" s="111"/>
      <c r="AQ54" s="111"/>
      <c r="AR54" s="111"/>
      <c r="AS54" s="118"/>
      <c r="AT54" s="111"/>
    </row>
    <row r="55" spans="1:46" s="328" customFormat="1" ht="18.75" customHeight="1">
      <c r="A55" s="341" t="s">
        <v>509</v>
      </c>
      <c r="B55" s="116"/>
      <c r="C55" s="342" t="s">
        <v>161</v>
      </c>
      <c r="D55" s="342" t="s">
        <v>279</v>
      </c>
      <c r="E55" s="343"/>
      <c r="F55" s="116" t="s">
        <v>279</v>
      </c>
      <c r="G55" s="111">
        <f t="shared" si="11"/>
        <v>16</v>
      </c>
      <c r="H55" s="112">
        <v>12</v>
      </c>
      <c r="I55" s="112">
        <v>4</v>
      </c>
      <c r="J55" s="112">
        <v>90</v>
      </c>
      <c r="K55" s="111">
        <f t="shared" si="12"/>
        <v>74</v>
      </c>
      <c r="L55" s="111">
        <f t="shared" si="13"/>
        <v>36</v>
      </c>
      <c r="M55" s="111">
        <f t="shared" si="14"/>
        <v>38</v>
      </c>
      <c r="N55" s="112">
        <v>19</v>
      </c>
      <c r="O55" s="112">
        <v>8</v>
      </c>
      <c r="P55" s="112">
        <v>6</v>
      </c>
      <c r="Q55" s="112">
        <v>9</v>
      </c>
      <c r="R55" s="112">
        <v>3</v>
      </c>
      <c r="S55" s="112">
        <v>8</v>
      </c>
      <c r="T55" s="112">
        <v>8</v>
      </c>
      <c r="U55" s="112">
        <v>13</v>
      </c>
      <c r="V55" s="112">
        <v>8</v>
      </c>
      <c r="W55" s="113">
        <v>14</v>
      </c>
      <c r="X55" s="341"/>
      <c r="Y55" s="116"/>
      <c r="Z55" s="342"/>
      <c r="AA55" s="342"/>
      <c r="AB55" s="343"/>
      <c r="AC55" s="116"/>
      <c r="AD55" s="120"/>
      <c r="AE55" s="118"/>
      <c r="AF55" s="112"/>
      <c r="AG55" s="118"/>
      <c r="AH55" s="111"/>
      <c r="AI55" s="111"/>
      <c r="AJ55" s="111"/>
      <c r="AK55" s="112"/>
      <c r="AL55" s="112"/>
      <c r="AM55" s="111"/>
      <c r="AN55" s="111"/>
      <c r="AO55" s="111"/>
      <c r="AP55" s="111"/>
      <c r="AQ55" s="111"/>
      <c r="AR55" s="352"/>
      <c r="AS55" s="118"/>
      <c r="AT55" s="112"/>
    </row>
    <row r="56" spans="1:46" s="328" customFormat="1" ht="18.75" customHeight="1">
      <c r="A56" s="341" t="s">
        <v>510</v>
      </c>
      <c r="B56" s="116"/>
      <c r="C56" s="345" t="s">
        <v>162</v>
      </c>
      <c r="D56" s="342" t="s">
        <v>279</v>
      </c>
      <c r="E56" s="343"/>
      <c r="F56" s="116" t="s">
        <v>279</v>
      </c>
      <c r="G56" s="111">
        <f t="shared" si="11"/>
        <v>22</v>
      </c>
      <c r="H56" s="112">
        <v>17</v>
      </c>
      <c r="I56" s="112">
        <v>5</v>
      </c>
      <c r="J56" s="112">
        <v>30</v>
      </c>
      <c r="K56" s="111">
        <f t="shared" si="12"/>
        <v>36</v>
      </c>
      <c r="L56" s="111">
        <f t="shared" si="13"/>
        <v>20</v>
      </c>
      <c r="M56" s="111">
        <f t="shared" si="14"/>
        <v>16</v>
      </c>
      <c r="N56" s="112">
        <v>10</v>
      </c>
      <c r="O56" s="112">
        <v>9</v>
      </c>
      <c r="P56" s="112">
        <v>3</v>
      </c>
      <c r="Q56" s="112">
        <v>3</v>
      </c>
      <c r="R56" s="112">
        <v>6</v>
      </c>
      <c r="S56" s="112">
        <v>1</v>
      </c>
      <c r="T56" s="112">
        <v>1</v>
      </c>
      <c r="U56" s="112">
        <v>3</v>
      </c>
      <c r="V56" s="112">
        <v>0</v>
      </c>
      <c r="W56" s="113">
        <v>3</v>
      </c>
      <c r="X56" s="341"/>
      <c r="Y56" s="116"/>
      <c r="Z56" s="342"/>
      <c r="AA56" s="342"/>
      <c r="AB56" s="343"/>
      <c r="AC56" s="116"/>
      <c r="AD56" s="120"/>
      <c r="AE56" s="118"/>
      <c r="AF56" s="112"/>
      <c r="AG56" s="118"/>
      <c r="AH56" s="111"/>
      <c r="AI56" s="111"/>
      <c r="AJ56" s="111"/>
      <c r="AK56" s="112"/>
      <c r="AL56" s="112"/>
      <c r="AM56" s="111"/>
      <c r="AN56" s="111"/>
      <c r="AO56" s="118"/>
      <c r="AP56" s="118"/>
      <c r="AQ56" s="118"/>
      <c r="AR56" s="118"/>
      <c r="AS56" s="118"/>
      <c r="AT56" s="112"/>
    </row>
    <row r="57" spans="1:46" s="328" customFormat="1" ht="18.75" customHeight="1">
      <c r="A57" s="341" t="s">
        <v>511</v>
      </c>
      <c r="B57" s="116"/>
      <c r="C57" s="345" t="s">
        <v>216</v>
      </c>
      <c r="D57" s="342" t="s">
        <v>279</v>
      </c>
      <c r="E57" s="343"/>
      <c r="F57" s="116" t="s">
        <v>279</v>
      </c>
      <c r="G57" s="111">
        <f t="shared" si="11"/>
        <v>41</v>
      </c>
      <c r="H57" s="112">
        <v>26</v>
      </c>
      <c r="I57" s="112">
        <v>15</v>
      </c>
      <c r="J57" s="112">
        <v>120</v>
      </c>
      <c r="K57" s="111">
        <f t="shared" si="12"/>
        <v>116</v>
      </c>
      <c r="L57" s="111">
        <f t="shared" si="13"/>
        <v>67</v>
      </c>
      <c r="M57" s="111">
        <f t="shared" si="14"/>
        <v>49</v>
      </c>
      <c r="N57" s="112">
        <v>27</v>
      </c>
      <c r="O57" s="112">
        <v>21</v>
      </c>
      <c r="P57" s="112">
        <v>13</v>
      </c>
      <c r="Q57" s="112">
        <v>9</v>
      </c>
      <c r="R57" s="112">
        <v>13</v>
      </c>
      <c r="S57" s="112">
        <v>9</v>
      </c>
      <c r="T57" s="112">
        <v>14</v>
      </c>
      <c r="U57" s="112">
        <v>10</v>
      </c>
      <c r="V57" s="112">
        <v>3</v>
      </c>
      <c r="W57" s="113">
        <v>26</v>
      </c>
      <c r="X57" s="341"/>
      <c r="Y57" s="116"/>
      <c r="Z57" s="342"/>
      <c r="AA57" s="342"/>
      <c r="AB57" s="343"/>
      <c r="AC57" s="116"/>
      <c r="AD57" s="120"/>
      <c r="AE57" s="118"/>
      <c r="AF57" s="112"/>
      <c r="AG57" s="118"/>
      <c r="AH57" s="111"/>
      <c r="AI57" s="111"/>
      <c r="AJ57" s="111"/>
      <c r="AK57" s="112"/>
      <c r="AL57" s="112"/>
      <c r="AM57" s="111"/>
      <c r="AN57" s="111"/>
      <c r="AO57" s="118"/>
      <c r="AP57" s="111"/>
      <c r="AQ57" s="118"/>
      <c r="AR57" s="111"/>
      <c r="AS57" s="118"/>
      <c r="AT57" s="112"/>
    </row>
    <row r="58" spans="1:46" s="328" customFormat="1" ht="18.75" customHeight="1">
      <c r="A58" s="341" t="s">
        <v>512</v>
      </c>
      <c r="B58" s="116"/>
      <c r="C58" s="345" t="s">
        <v>217</v>
      </c>
      <c r="D58" s="342" t="s">
        <v>279</v>
      </c>
      <c r="E58" s="343"/>
      <c r="F58" s="116" t="s">
        <v>279</v>
      </c>
      <c r="G58" s="111">
        <f t="shared" si="11"/>
        <v>33</v>
      </c>
      <c r="H58" s="112">
        <v>25</v>
      </c>
      <c r="I58" s="112">
        <v>8</v>
      </c>
      <c r="J58" s="112">
        <v>100</v>
      </c>
      <c r="K58" s="111">
        <f t="shared" si="12"/>
        <v>100</v>
      </c>
      <c r="L58" s="111">
        <f t="shared" si="13"/>
        <v>56</v>
      </c>
      <c r="M58" s="111">
        <f t="shared" si="14"/>
        <v>44</v>
      </c>
      <c r="N58" s="112">
        <v>24</v>
      </c>
      <c r="O58" s="112">
        <v>20</v>
      </c>
      <c r="P58" s="112">
        <v>10</v>
      </c>
      <c r="Q58" s="112">
        <v>10</v>
      </c>
      <c r="R58" s="112">
        <v>12</v>
      </c>
      <c r="S58" s="112">
        <v>6</v>
      </c>
      <c r="T58" s="112">
        <v>10</v>
      </c>
      <c r="U58" s="112">
        <v>8</v>
      </c>
      <c r="V58" s="112">
        <v>7</v>
      </c>
      <c r="W58" s="113">
        <v>22</v>
      </c>
      <c r="X58" s="341"/>
      <c r="Y58" s="116"/>
      <c r="Z58" s="353"/>
      <c r="AA58" s="342"/>
      <c r="AB58" s="343"/>
      <c r="AC58" s="116"/>
      <c r="AD58" s="120"/>
      <c r="AE58" s="118"/>
      <c r="AF58" s="112"/>
      <c r="AG58" s="112"/>
      <c r="AH58" s="111"/>
      <c r="AI58" s="111"/>
      <c r="AJ58" s="111"/>
      <c r="AK58" s="112"/>
      <c r="AL58" s="112"/>
      <c r="AM58" s="118"/>
      <c r="AN58" s="118"/>
      <c r="AO58" s="118"/>
      <c r="AP58" s="112"/>
      <c r="AQ58" s="118"/>
      <c r="AR58" s="112"/>
      <c r="AS58" s="118"/>
      <c r="AT58" s="118"/>
    </row>
    <row r="59" spans="1:46" s="328" customFormat="1" ht="18.75" customHeight="1" thickBot="1">
      <c r="A59" s="341" t="s">
        <v>513</v>
      </c>
      <c r="B59" s="116"/>
      <c r="C59" s="345" t="s">
        <v>163</v>
      </c>
      <c r="D59" s="342" t="s">
        <v>279</v>
      </c>
      <c r="E59" s="343"/>
      <c r="F59" s="116" t="s">
        <v>279</v>
      </c>
      <c r="G59" s="111">
        <f t="shared" si="11"/>
        <v>19</v>
      </c>
      <c r="H59" s="112">
        <v>16</v>
      </c>
      <c r="I59" s="112">
        <v>3</v>
      </c>
      <c r="J59" s="112">
        <v>60</v>
      </c>
      <c r="K59" s="111">
        <f t="shared" si="12"/>
        <v>59</v>
      </c>
      <c r="L59" s="111">
        <f t="shared" si="13"/>
        <v>35</v>
      </c>
      <c r="M59" s="111">
        <f t="shared" si="14"/>
        <v>24</v>
      </c>
      <c r="N59" s="112">
        <v>14</v>
      </c>
      <c r="O59" s="112">
        <v>10</v>
      </c>
      <c r="P59" s="112">
        <v>8</v>
      </c>
      <c r="Q59" s="112">
        <v>7</v>
      </c>
      <c r="R59" s="112">
        <v>6</v>
      </c>
      <c r="S59" s="112">
        <v>3</v>
      </c>
      <c r="T59" s="112">
        <v>7</v>
      </c>
      <c r="U59" s="112">
        <v>4</v>
      </c>
      <c r="V59" s="112">
        <v>7</v>
      </c>
      <c r="W59" s="113">
        <v>16</v>
      </c>
      <c r="X59" s="341"/>
      <c r="Y59" s="116"/>
      <c r="Z59" s="353"/>
      <c r="AA59" s="342"/>
      <c r="AB59" s="343"/>
      <c r="AC59" s="116"/>
      <c r="AD59" s="120"/>
      <c r="AE59" s="118"/>
      <c r="AF59" s="112"/>
      <c r="AG59" s="112"/>
      <c r="AH59" s="111"/>
      <c r="AI59" s="111"/>
      <c r="AJ59" s="111"/>
      <c r="AK59" s="112"/>
      <c r="AL59" s="112"/>
      <c r="AM59" s="118"/>
      <c r="AN59" s="118"/>
      <c r="AO59" s="118"/>
      <c r="AP59" s="112"/>
      <c r="AQ59" s="118"/>
      <c r="AR59" s="112"/>
      <c r="AS59" s="118"/>
      <c r="AT59" s="118"/>
    </row>
    <row r="60" spans="1:46" s="328" customFormat="1" ht="18.75" customHeight="1">
      <c r="A60" s="354" t="s">
        <v>441</v>
      </c>
      <c r="B60" s="354"/>
      <c r="C60" s="354"/>
      <c r="D60" s="354"/>
      <c r="E60" s="354"/>
      <c r="F60" s="354"/>
      <c r="G60" s="354"/>
      <c r="H60" s="354"/>
      <c r="I60" s="354"/>
      <c r="J60" s="354"/>
      <c r="K60" s="354"/>
      <c r="L60" s="354"/>
      <c r="M60" s="354"/>
      <c r="N60" s="355"/>
      <c r="O60" s="355"/>
      <c r="P60" s="122"/>
      <c r="Q60" s="122"/>
      <c r="R60" s="122"/>
      <c r="S60" s="122"/>
      <c r="T60" s="122"/>
      <c r="U60" s="122"/>
      <c r="V60" s="356"/>
      <c r="W60" s="356"/>
      <c r="X60" s="360"/>
      <c r="Y60" s="361"/>
      <c r="Z60" s="362"/>
      <c r="AA60" s="362"/>
      <c r="AB60" s="362"/>
      <c r="AC60" s="361"/>
      <c r="AD60" s="363"/>
      <c r="AE60" s="364"/>
      <c r="AF60" s="364"/>
      <c r="AG60" s="364"/>
      <c r="AH60" s="363"/>
      <c r="AI60" s="363"/>
      <c r="AJ60" s="363"/>
      <c r="AK60" s="364"/>
      <c r="AL60" s="364"/>
      <c r="AM60" s="364"/>
      <c r="AN60" s="364"/>
      <c r="AO60" s="364"/>
      <c r="AP60" s="364"/>
      <c r="AQ60" s="364"/>
      <c r="AR60" s="364"/>
      <c r="AS60" s="364"/>
      <c r="AT60" s="364"/>
    </row>
    <row r="61" spans="1:46" s="328" customFormat="1" ht="12.75" customHeight="1">
      <c r="A61" s="357" t="s">
        <v>442</v>
      </c>
      <c r="B61" s="248"/>
      <c r="C61" s="248"/>
      <c r="D61" s="248"/>
      <c r="E61" s="248"/>
      <c r="F61" s="248"/>
      <c r="G61" s="248"/>
      <c r="H61" s="248"/>
      <c r="I61" s="248"/>
      <c r="J61" s="248"/>
      <c r="K61" s="248"/>
      <c r="L61" s="248"/>
      <c r="M61" s="248"/>
      <c r="N61" s="358"/>
      <c r="O61" s="358"/>
      <c r="P61" s="358"/>
      <c r="Q61" s="358"/>
      <c r="R61" s="358"/>
      <c r="S61" s="358"/>
      <c r="T61" s="358"/>
      <c r="U61" s="358"/>
      <c r="V61" s="358"/>
      <c r="W61" s="358"/>
      <c r="X61" s="359"/>
    </row>
    <row r="62" spans="1:46" ht="12.75" customHeight="1">
      <c r="A62" s="357" t="s">
        <v>443</v>
      </c>
      <c r="B62" s="248"/>
      <c r="C62" s="58"/>
      <c r="D62" s="248"/>
      <c r="E62" s="248"/>
      <c r="F62" s="248"/>
      <c r="G62" s="248"/>
      <c r="H62" s="248"/>
      <c r="I62" s="248"/>
      <c r="J62" s="248"/>
      <c r="K62" s="248"/>
      <c r="L62" s="248"/>
      <c r="M62" s="248"/>
    </row>
    <row r="63" spans="1:46" ht="12.75" customHeight="1"/>
  </sheetData>
  <mergeCells count="42">
    <mergeCell ref="A12:E12"/>
    <mergeCell ref="C13:D13"/>
    <mergeCell ref="C14:D14"/>
    <mergeCell ref="D15:E15"/>
    <mergeCell ref="AQ7:AR7"/>
    <mergeCell ref="AD7:AD8"/>
    <mergeCell ref="X6:AB8"/>
    <mergeCell ref="AC6:AC8"/>
    <mergeCell ref="AD6:AF6"/>
    <mergeCell ref="AG6:AG8"/>
    <mergeCell ref="AH6:AR6"/>
    <mergeCell ref="G7:G8"/>
    <mergeCell ref="H7:H8"/>
    <mergeCell ref="I7:I8"/>
    <mergeCell ref="K7:M7"/>
    <mergeCell ref="N7:O7"/>
    <mergeCell ref="AS7:AS8"/>
    <mergeCell ref="AT7:AT8"/>
    <mergeCell ref="A9:E9"/>
    <mergeCell ref="A10:E10"/>
    <mergeCell ref="A11:E11"/>
    <mergeCell ref="AE7:AE8"/>
    <mergeCell ref="AF7:AF8"/>
    <mergeCell ref="AH7:AJ7"/>
    <mergeCell ref="AK7:AL7"/>
    <mergeCell ref="AM7:AN7"/>
    <mergeCell ref="AO7:AP7"/>
    <mergeCell ref="P7:Q7"/>
    <mergeCell ref="R7:S7"/>
    <mergeCell ref="T7:U7"/>
    <mergeCell ref="V7:V8"/>
    <mergeCell ref="W7:W8"/>
    <mergeCell ref="A1:W1"/>
    <mergeCell ref="X1:AT1"/>
    <mergeCell ref="A3:W3"/>
    <mergeCell ref="X3:AT3"/>
    <mergeCell ref="A4:O4"/>
    <mergeCell ref="A6:E8"/>
    <mergeCell ref="F6:F8"/>
    <mergeCell ref="G6:I6"/>
    <mergeCell ref="J6:J8"/>
    <mergeCell ref="K6:U6"/>
  </mergeCells>
  <phoneticPr fontId="4"/>
  <printOptions horizontalCentered="1"/>
  <pageMargins left="0.25" right="0.25" top="0.75" bottom="0.75" header="0.3" footer="0.3"/>
  <pageSetup paperSize="9" scale="47" orientation="landscape" cellComments="asDisplayed" r:id="rId1"/>
  <headerFooter alignWithMargins="0"/>
  <colBreaks count="1" manualBreakCount="1">
    <brk id="23" max="62" man="1"/>
  </colBreaks>
  <ignoredErrors>
    <ignoredError sqref="G16:G38 G39:G59 H13:J14 AD9:AD47" formulaRange="1"/>
    <ignoredError sqref="K13:K14 N13:N14 O13:O14 P13:P14 Q13:Q14 R13:R14 S13:S14 T13:T14 U13:U14 V13:V14 W13:W14" formula="1" formulaRange="1"/>
    <ignoredError sqref="L13:M14" formula="1"/>
    <ignoredError sqref="X9:X32 X33:X47 A16:A59"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zoomScaleNormal="100" zoomScaleSheetLayoutView="100" workbookViewId="0">
      <selection sqref="A1:V1"/>
    </sheetView>
  </sheetViews>
  <sheetFormatPr defaultRowHeight="10.5"/>
  <cols>
    <col min="1" max="1" width="2.875" style="365" customWidth="1"/>
    <col min="2" max="2" width="1.125" style="365" customWidth="1"/>
    <col min="3" max="3" width="31.75" style="365" customWidth="1"/>
    <col min="4" max="4" width="0.5" style="365" customWidth="1"/>
    <col min="5" max="12" width="5.625" style="365" customWidth="1"/>
    <col min="13" max="20" width="5.125" style="365" bestFit="1" customWidth="1"/>
    <col min="21" max="21" width="5.625" style="365" customWidth="1"/>
    <col min="22" max="22" width="4.875" style="365" bestFit="1" customWidth="1"/>
    <col min="23" max="221" width="9" style="365"/>
    <col min="222" max="222" width="2.875" style="365" customWidth="1"/>
    <col min="223" max="223" width="1.125" style="365" customWidth="1"/>
    <col min="224" max="224" width="43.875" style="365" bestFit="1" customWidth="1"/>
    <col min="225" max="225" width="0.625" style="365" customWidth="1"/>
    <col min="226" max="245" width="5.625" style="365" customWidth="1"/>
    <col min="246" max="477" width="9" style="365"/>
    <col min="478" max="478" width="2.875" style="365" customWidth="1"/>
    <col min="479" max="479" width="1.125" style="365" customWidth="1"/>
    <col min="480" max="480" width="43.875" style="365" bestFit="1" customWidth="1"/>
    <col min="481" max="481" width="0.625" style="365" customWidth="1"/>
    <col min="482" max="501" width="5.625" style="365" customWidth="1"/>
    <col min="502" max="733" width="9" style="365"/>
    <col min="734" max="734" width="2.875" style="365" customWidth="1"/>
    <col min="735" max="735" width="1.125" style="365" customWidth="1"/>
    <col min="736" max="736" width="43.875" style="365" bestFit="1" customWidth="1"/>
    <col min="737" max="737" width="0.625" style="365" customWidth="1"/>
    <col min="738" max="757" width="5.625" style="365" customWidth="1"/>
    <col min="758" max="989" width="9" style="365"/>
    <col min="990" max="990" width="2.875" style="365" customWidth="1"/>
    <col min="991" max="991" width="1.125" style="365" customWidth="1"/>
    <col min="992" max="992" width="43.875" style="365" bestFit="1" customWidth="1"/>
    <col min="993" max="993" width="0.625" style="365" customWidth="1"/>
    <col min="994" max="1013" width="5.625" style="365" customWidth="1"/>
    <col min="1014" max="1245" width="9" style="365"/>
    <col min="1246" max="1246" width="2.875" style="365" customWidth="1"/>
    <col min="1247" max="1247" width="1.125" style="365" customWidth="1"/>
    <col min="1248" max="1248" width="43.875" style="365" bestFit="1" customWidth="1"/>
    <col min="1249" max="1249" width="0.625" style="365" customWidth="1"/>
    <col min="1250" max="1269" width="5.625" style="365" customWidth="1"/>
    <col min="1270" max="1501" width="9" style="365"/>
    <col min="1502" max="1502" width="2.875" style="365" customWidth="1"/>
    <col min="1503" max="1503" width="1.125" style="365" customWidth="1"/>
    <col min="1504" max="1504" width="43.875" style="365" bestFit="1" customWidth="1"/>
    <col min="1505" max="1505" width="0.625" style="365" customWidth="1"/>
    <col min="1506" max="1525" width="5.625" style="365" customWidth="1"/>
    <col min="1526" max="1757" width="9" style="365"/>
    <col min="1758" max="1758" width="2.875" style="365" customWidth="1"/>
    <col min="1759" max="1759" width="1.125" style="365" customWidth="1"/>
    <col min="1760" max="1760" width="43.875" style="365" bestFit="1" customWidth="1"/>
    <col min="1761" max="1761" width="0.625" style="365" customWidth="1"/>
    <col min="1762" max="1781" width="5.625" style="365" customWidth="1"/>
    <col min="1782" max="2013" width="9" style="365"/>
    <col min="2014" max="2014" width="2.875" style="365" customWidth="1"/>
    <col min="2015" max="2015" width="1.125" style="365" customWidth="1"/>
    <col min="2016" max="2016" width="43.875" style="365" bestFit="1" customWidth="1"/>
    <col min="2017" max="2017" width="0.625" style="365" customWidth="1"/>
    <col min="2018" max="2037" width="5.625" style="365" customWidth="1"/>
    <col min="2038" max="2269" width="9" style="365"/>
    <col min="2270" max="2270" width="2.875" style="365" customWidth="1"/>
    <col min="2271" max="2271" width="1.125" style="365" customWidth="1"/>
    <col min="2272" max="2272" width="43.875" style="365" bestFit="1" customWidth="1"/>
    <col min="2273" max="2273" width="0.625" style="365" customWidth="1"/>
    <col min="2274" max="2293" width="5.625" style="365" customWidth="1"/>
    <col min="2294" max="2525" width="9" style="365"/>
    <col min="2526" max="2526" width="2.875" style="365" customWidth="1"/>
    <col min="2527" max="2527" width="1.125" style="365" customWidth="1"/>
    <col min="2528" max="2528" width="43.875" style="365" bestFit="1" customWidth="1"/>
    <col min="2529" max="2529" width="0.625" style="365" customWidth="1"/>
    <col min="2530" max="2549" width="5.625" style="365" customWidth="1"/>
    <col min="2550" max="2781" width="9" style="365"/>
    <col min="2782" max="2782" width="2.875" style="365" customWidth="1"/>
    <col min="2783" max="2783" width="1.125" style="365" customWidth="1"/>
    <col min="2784" max="2784" width="43.875" style="365" bestFit="1" customWidth="1"/>
    <col min="2785" max="2785" width="0.625" style="365" customWidth="1"/>
    <col min="2786" max="2805" width="5.625" style="365" customWidth="1"/>
    <col min="2806" max="3037" width="9" style="365"/>
    <col min="3038" max="3038" width="2.875" style="365" customWidth="1"/>
    <col min="3039" max="3039" width="1.125" style="365" customWidth="1"/>
    <col min="3040" max="3040" width="43.875" style="365" bestFit="1" customWidth="1"/>
    <col min="3041" max="3041" width="0.625" style="365" customWidth="1"/>
    <col min="3042" max="3061" width="5.625" style="365" customWidth="1"/>
    <col min="3062" max="3293" width="9" style="365"/>
    <col min="3294" max="3294" width="2.875" style="365" customWidth="1"/>
    <col min="3295" max="3295" width="1.125" style="365" customWidth="1"/>
    <col min="3296" max="3296" width="43.875" style="365" bestFit="1" customWidth="1"/>
    <col min="3297" max="3297" width="0.625" style="365" customWidth="1"/>
    <col min="3298" max="3317" width="5.625" style="365" customWidth="1"/>
    <col min="3318" max="3549" width="9" style="365"/>
    <col min="3550" max="3550" width="2.875" style="365" customWidth="1"/>
    <col min="3551" max="3551" width="1.125" style="365" customWidth="1"/>
    <col min="3552" max="3552" width="43.875" style="365" bestFit="1" customWidth="1"/>
    <col min="3553" max="3553" width="0.625" style="365" customWidth="1"/>
    <col min="3554" max="3573" width="5.625" style="365" customWidth="1"/>
    <col min="3574" max="3805" width="9" style="365"/>
    <col min="3806" max="3806" width="2.875" style="365" customWidth="1"/>
    <col min="3807" max="3807" width="1.125" style="365" customWidth="1"/>
    <col min="3808" max="3808" width="43.875" style="365" bestFit="1" customWidth="1"/>
    <col min="3809" max="3809" width="0.625" style="365" customWidth="1"/>
    <col min="3810" max="3829" width="5.625" style="365" customWidth="1"/>
    <col min="3830" max="4061" width="9" style="365"/>
    <col min="4062" max="4062" width="2.875" style="365" customWidth="1"/>
    <col min="4063" max="4063" width="1.125" style="365" customWidth="1"/>
    <col min="4064" max="4064" width="43.875" style="365" bestFit="1" customWidth="1"/>
    <col min="4065" max="4065" width="0.625" style="365" customWidth="1"/>
    <col min="4066" max="4085" width="5.625" style="365" customWidth="1"/>
    <col min="4086" max="4317" width="9" style="365"/>
    <col min="4318" max="4318" width="2.875" style="365" customWidth="1"/>
    <col min="4319" max="4319" width="1.125" style="365" customWidth="1"/>
    <col min="4320" max="4320" width="43.875" style="365" bestFit="1" customWidth="1"/>
    <col min="4321" max="4321" width="0.625" style="365" customWidth="1"/>
    <col min="4322" max="4341" width="5.625" style="365" customWidth="1"/>
    <col min="4342" max="4573" width="9" style="365"/>
    <col min="4574" max="4574" width="2.875" style="365" customWidth="1"/>
    <col min="4575" max="4575" width="1.125" style="365" customWidth="1"/>
    <col min="4576" max="4576" width="43.875" style="365" bestFit="1" customWidth="1"/>
    <col min="4577" max="4577" width="0.625" style="365" customWidth="1"/>
    <col min="4578" max="4597" width="5.625" style="365" customWidth="1"/>
    <col min="4598" max="4829" width="9" style="365"/>
    <col min="4830" max="4830" width="2.875" style="365" customWidth="1"/>
    <col min="4831" max="4831" width="1.125" style="365" customWidth="1"/>
    <col min="4832" max="4832" width="43.875" style="365" bestFit="1" customWidth="1"/>
    <col min="4833" max="4833" width="0.625" style="365" customWidth="1"/>
    <col min="4834" max="4853" width="5.625" style="365" customWidth="1"/>
    <col min="4854" max="5085" width="9" style="365"/>
    <col min="5086" max="5086" width="2.875" style="365" customWidth="1"/>
    <col min="5087" max="5087" width="1.125" style="365" customWidth="1"/>
    <col min="5088" max="5088" width="43.875" style="365" bestFit="1" customWidth="1"/>
    <col min="5089" max="5089" width="0.625" style="365" customWidth="1"/>
    <col min="5090" max="5109" width="5.625" style="365" customWidth="1"/>
    <col min="5110" max="5341" width="9" style="365"/>
    <col min="5342" max="5342" width="2.875" style="365" customWidth="1"/>
    <col min="5343" max="5343" width="1.125" style="365" customWidth="1"/>
    <col min="5344" max="5344" width="43.875" style="365" bestFit="1" customWidth="1"/>
    <col min="5345" max="5345" width="0.625" style="365" customWidth="1"/>
    <col min="5346" max="5365" width="5.625" style="365" customWidth="1"/>
    <col min="5366" max="5597" width="9" style="365"/>
    <col min="5598" max="5598" width="2.875" style="365" customWidth="1"/>
    <col min="5599" max="5599" width="1.125" style="365" customWidth="1"/>
    <col min="5600" max="5600" width="43.875" style="365" bestFit="1" customWidth="1"/>
    <col min="5601" max="5601" width="0.625" style="365" customWidth="1"/>
    <col min="5602" max="5621" width="5.625" style="365" customWidth="1"/>
    <col min="5622" max="5853" width="9" style="365"/>
    <col min="5854" max="5854" width="2.875" style="365" customWidth="1"/>
    <col min="5855" max="5855" width="1.125" style="365" customWidth="1"/>
    <col min="5856" max="5856" width="43.875" style="365" bestFit="1" customWidth="1"/>
    <col min="5857" max="5857" width="0.625" style="365" customWidth="1"/>
    <col min="5858" max="5877" width="5.625" style="365" customWidth="1"/>
    <col min="5878" max="6109" width="9" style="365"/>
    <col min="6110" max="6110" width="2.875" style="365" customWidth="1"/>
    <col min="6111" max="6111" width="1.125" style="365" customWidth="1"/>
    <col min="6112" max="6112" width="43.875" style="365" bestFit="1" customWidth="1"/>
    <col min="6113" max="6113" width="0.625" style="365" customWidth="1"/>
    <col min="6114" max="6133" width="5.625" style="365" customWidth="1"/>
    <col min="6134" max="6365" width="9" style="365"/>
    <col min="6366" max="6366" width="2.875" style="365" customWidth="1"/>
    <col min="6367" max="6367" width="1.125" style="365" customWidth="1"/>
    <col min="6368" max="6368" width="43.875" style="365" bestFit="1" customWidth="1"/>
    <col min="6369" max="6369" width="0.625" style="365" customWidth="1"/>
    <col min="6370" max="6389" width="5.625" style="365" customWidth="1"/>
    <col min="6390" max="6621" width="9" style="365"/>
    <col min="6622" max="6622" width="2.875" style="365" customWidth="1"/>
    <col min="6623" max="6623" width="1.125" style="365" customWidth="1"/>
    <col min="6624" max="6624" width="43.875" style="365" bestFit="1" customWidth="1"/>
    <col min="6625" max="6625" width="0.625" style="365" customWidth="1"/>
    <col min="6626" max="6645" width="5.625" style="365" customWidth="1"/>
    <col min="6646" max="6877" width="9" style="365"/>
    <col min="6878" max="6878" width="2.875" style="365" customWidth="1"/>
    <col min="6879" max="6879" width="1.125" style="365" customWidth="1"/>
    <col min="6880" max="6880" width="43.875" style="365" bestFit="1" customWidth="1"/>
    <col min="6881" max="6881" width="0.625" style="365" customWidth="1"/>
    <col min="6882" max="6901" width="5.625" style="365" customWidth="1"/>
    <col min="6902" max="7133" width="9" style="365"/>
    <col min="7134" max="7134" width="2.875" style="365" customWidth="1"/>
    <col min="7135" max="7135" width="1.125" style="365" customWidth="1"/>
    <col min="7136" max="7136" width="43.875" style="365" bestFit="1" customWidth="1"/>
    <col min="7137" max="7137" width="0.625" style="365" customWidth="1"/>
    <col min="7138" max="7157" width="5.625" style="365" customWidth="1"/>
    <col min="7158" max="7389" width="9" style="365"/>
    <col min="7390" max="7390" width="2.875" style="365" customWidth="1"/>
    <col min="7391" max="7391" width="1.125" style="365" customWidth="1"/>
    <col min="7392" max="7392" width="43.875" style="365" bestFit="1" customWidth="1"/>
    <col min="7393" max="7393" width="0.625" style="365" customWidth="1"/>
    <col min="7394" max="7413" width="5.625" style="365" customWidth="1"/>
    <col min="7414" max="7645" width="9" style="365"/>
    <col min="7646" max="7646" width="2.875" style="365" customWidth="1"/>
    <col min="7647" max="7647" width="1.125" style="365" customWidth="1"/>
    <col min="7648" max="7648" width="43.875" style="365" bestFit="1" customWidth="1"/>
    <col min="7649" max="7649" width="0.625" style="365" customWidth="1"/>
    <col min="7650" max="7669" width="5.625" style="365" customWidth="1"/>
    <col min="7670" max="7901" width="9" style="365"/>
    <col min="7902" max="7902" width="2.875" style="365" customWidth="1"/>
    <col min="7903" max="7903" width="1.125" style="365" customWidth="1"/>
    <col min="7904" max="7904" width="43.875" style="365" bestFit="1" customWidth="1"/>
    <col min="7905" max="7905" width="0.625" style="365" customWidth="1"/>
    <col min="7906" max="7925" width="5.625" style="365" customWidth="1"/>
    <col min="7926" max="8157" width="9" style="365"/>
    <col min="8158" max="8158" width="2.875" style="365" customWidth="1"/>
    <col min="8159" max="8159" width="1.125" style="365" customWidth="1"/>
    <col min="8160" max="8160" width="43.875" style="365" bestFit="1" customWidth="1"/>
    <col min="8161" max="8161" width="0.625" style="365" customWidth="1"/>
    <col min="8162" max="8181" width="5.625" style="365" customWidth="1"/>
    <col min="8182" max="8413" width="9" style="365"/>
    <col min="8414" max="8414" width="2.875" style="365" customWidth="1"/>
    <col min="8415" max="8415" width="1.125" style="365" customWidth="1"/>
    <col min="8416" max="8416" width="43.875" style="365" bestFit="1" customWidth="1"/>
    <col min="8417" max="8417" width="0.625" style="365" customWidth="1"/>
    <col min="8418" max="8437" width="5.625" style="365" customWidth="1"/>
    <col min="8438" max="8669" width="9" style="365"/>
    <col min="8670" max="8670" width="2.875" style="365" customWidth="1"/>
    <col min="8671" max="8671" width="1.125" style="365" customWidth="1"/>
    <col min="8672" max="8672" width="43.875" style="365" bestFit="1" customWidth="1"/>
    <col min="8673" max="8673" width="0.625" style="365" customWidth="1"/>
    <col min="8674" max="8693" width="5.625" style="365" customWidth="1"/>
    <col min="8694" max="8925" width="9" style="365"/>
    <col min="8926" max="8926" width="2.875" style="365" customWidth="1"/>
    <col min="8927" max="8927" width="1.125" style="365" customWidth="1"/>
    <col min="8928" max="8928" width="43.875" style="365" bestFit="1" customWidth="1"/>
    <col min="8929" max="8929" width="0.625" style="365" customWidth="1"/>
    <col min="8930" max="8949" width="5.625" style="365" customWidth="1"/>
    <col min="8950" max="9181" width="9" style="365"/>
    <col min="9182" max="9182" width="2.875" style="365" customWidth="1"/>
    <col min="9183" max="9183" width="1.125" style="365" customWidth="1"/>
    <col min="9184" max="9184" width="43.875" style="365" bestFit="1" customWidth="1"/>
    <col min="9185" max="9185" width="0.625" style="365" customWidth="1"/>
    <col min="9186" max="9205" width="5.625" style="365" customWidth="1"/>
    <col min="9206" max="9437" width="9" style="365"/>
    <col min="9438" max="9438" width="2.875" style="365" customWidth="1"/>
    <col min="9439" max="9439" width="1.125" style="365" customWidth="1"/>
    <col min="9440" max="9440" width="43.875" style="365" bestFit="1" customWidth="1"/>
    <col min="9441" max="9441" width="0.625" style="365" customWidth="1"/>
    <col min="9442" max="9461" width="5.625" style="365" customWidth="1"/>
    <col min="9462" max="9693" width="9" style="365"/>
    <col min="9694" max="9694" width="2.875" style="365" customWidth="1"/>
    <col min="9695" max="9695" width="1.125" style="365" customWidth="1"/>
    <col min="9696" max="9696" width="43.875" style="365" bestFit="1" customWidth="1"/>
    <col min="9697" max="9697" width="0.625" style="365" customWidth="1"/>
    <col min="9698" max="9717" width="5.625" style="365" customWidth="1"/>
    <col min="9718" max="9949" width="9" style="365"/>
    <col min="9950" max="9950" width="2.875" style="365" customWidth="1"/>
    <col min="9951" max="9951" width="1.125" style="365" customWidth="1"/>
    <col min="9952" max="9952" width="43.875" style="365" bestFit="1" customWidth="1"/>
    <col min="9953" max="9953" width="0.625" style="365" customWidth="1"/>
    <col min="9954" max="9973" width="5.625" style="365" customWidth="1"/>
    <col min="9974" max="10205" width="9" style="365"/>
    <col min="10206" max="10206" width="2.875" style="365" customWidth="1"/>
    <col min="10207" max="10207" width="1.125" style="365" customWidth="1"/>
    <col min="10208" max="10208" width="43.875" style="365" bestFit="1" customWidth="1"/>
    <col min="10209" max="10209" width="0.625" style="365" customWidth="1"/>
    <col min="10210" max="10229" width="5.625" style="365" customWidth="1"/>
    <col min="10230" max="10461" width="9" style="365"/>
    <col min="10462" max="10462" width="2.875" style="365" customWidth="1"/>
    <col min="10463" max="10463" width="1.125" style="365" customWidth="1"/>
    <col min="10464" max="10464" width="43.875" style="365" bestFit="1" customWidth="1"/>
    <col min="10465" max="10465" width="0.625" style="365" customWidth="1"/>
    <col min="10466" max="10485" width="5.625" style="365" customWidth="1"/>
    <col min="10486" max="10717" width="9" style="365"/>
    <col min="10718" max="10718" width="2.875" style="365" customWidth="1"/>
    <col min="10719" max="10719" width="1.125" style="365" customWidth="1"/>
    <col min="10720" max="10720" width="43.875" style="365" bestFit="1" customWidth="1"/>
    <col min="10721" max="10721" width="0.625" style="365" customWidth="1"/>
    <col min="10722" max="10741" width="5.625" style="365" customWidth="1"/>
    <col min="10742" max="10973" width="9" style="365"/>
    <col min="10974" max="10974" width="2.875" style="365" customWidth="1"/>
    <col min="10975" max="10975" width="1.125" style="365" customWidth="1"/>
    <col min="10976" max="10976" width="43.875" style="365" bestFit="1" customWidth="1"/>
    <col min="10977" max="10977" width="0.625" style="365" customWidth="1"/>
    <col min="10978" max="10997" width="5.625" style="365" customWidth="1"/>
    <col min="10998" max="11229" width="9" style="365"/>
    <col min="11230" max="11230" width="2.875" style="365" customWidth="1"/>
    <col min="11231" max="11231" width="1.125" style="365" customWidth="1"/>
    <col min="11232" max="11232" width="43.875" style="365" bestFit="1" customWidth="1"/>
    <col min="11233" max="11233" width="0.625" style="365" customWidth="1"/>
    <col min="11234" max="11253" width="5.625" style="365" customWidth="1"/>
    <col min="11254" max="11485" width="9" style="365"/>
    <col min="11486" max="11486" width="2.875" style="365" customWidth="1"/>
    <col min="11487" max="11487" width="1.125" style="365" customWidth="1"/>
    <col min="11488" max="11488" width="43.875" style="365" bestFit="1" customWidth="1"/>
    <col min="11489" max="11489" width="0.625" style="365" customWidth="1"/>
    <col min="11490" max="11509" width="5.625" style="365" customWidth="1"/>
    <col min="11510" max="11741" width="9" style="365"/>
    <col min="11742" max="11742" width="2.875" style="365" customWidth="1"/>
    <col min="11743" max="11743" width="1.125" style="365" customWidth="1"/>
    <col min="11744" max="11744" width="43.875" style="365" bestFit="1" customWidth="1"/>
    <col min="11745" max="11745" width="0.625" style="365" customWidth="1"/>
    <col min="11746" max="11765" width="5.625" style="365" customWidth="1"/>
    <col min="11766" max="11997" width="9" style="365"/>
    <col min="11998" max="11998" width="2.875" style="365" customWidth="1"/>
    <col min="11999" max="11999" width="1.125" style="365" customWidth="1"/>
    <col min="12000" max="12000" width="43.875" style="365" bestFit="1" customWidth="1"/>
    <col min="12001" max="12001" width="0.625" style="365" customWidth="1"/>
    <col min="12002" max="12021" width="5.625" style="365" customWidth="1"/>
    <col min="12022" max="12253" width="9" style="365"/>
    <col min="12254" max="12254" width="2.875" style="365" customWidth="1"/>
    <col min="12255" max="12255" width="1.125" style="365" customWidth="1"/>
    <col min="12256" max="12256" width="43.875" style="365" bestFit="1" customWidth="1"/>
    <col min="12257" max="12257" width="0.625" style="365" customWidth="1"/>
    <col min="12258" max="12277" width="5.625" style="365" customWidth="1"/>
    <col min="12278" max="12509" width="9" style="365"/>
    <col min="12510" max="12510" width="2.875" style="365" customWidth="1"/>
    <col min="12511" max="12511" width="1.125" style="365" customWidth="1"/>
    <col min="12512" max="12512" width="43.875" style="365" bestFit="1" customWidth="1"/>
    <col min="12513" max="12513" width="0.625" style="365" customWidth="1"/>
    <col min="12514" max="12533" width="5.625" style="365" customWidth="1"/>
    <col min="12534" max="12765" width="9" style="365"/>
    <col min="12766" max="12766" width="2.875" style="365" customWidth="1"/>
    <col min="12767" max="12767" width="1.125" style="365" customWidth="1"/>
    <col min="12768" max="12768" width="43.875" style="365" bestFit="1" customWidth="1"/>
    <col min="12769" max="12769" width="0.625" style="365" customWidth="1"/>
    <col min="12770" max="12789" width="5.625" style="365" customWidth="1"/>
    <col min="12790" max="13021" width="9" style="365"/>
    <col min="13022" max="13022" width="2.875" style="365" customWidth="1"/>
    <col min="13023" max="13023" width="1.125" style="365" customWidth="1"/>
    <col min="13024" max="13024" width="43.875" style="365" bestFit="1" customWidth="1"/>
    <col min="13025" max="13025" width="0.625" style="365" customWidth="1"/>
    <col min="13026" max="13045" width="5.625" style="365" customWidth="1"/>
    <col min="13046" max="13277" width="9" style="365"/>
    <col min="13278" max="13278" width="2.875" style="365" customWidth="1"/>
    <col min="13279" max="13279" width="1.125" style="365" customWidth="1"/>
    <col min="13280" max="13280" width="43.875" style="365" bestFit="1" customWidth="1"/>
    <col min="13281" max="13281" width="0.625" style="365" customWidth="1"/>
    <col min="13282" max="13301" width="5.625" style="365" customWidth="1"/>
    <col min="13302" max="13533" width="9" style="365"/>
    <col min="13534" max="13534" width="2.875" style="365" customWidth="1"/>
    <col min="13535" max="13535" width="1.125" style="365" customWidth="1"/>
    <col min="13536" max="13536" width="43.875" style="365" bestFit="1" customWidth="1"/>
    <col min="13537" max="13537" width="0.625" style="365" customWidth="1"/>
    <col min="13538" max="13557" width="5.625" style="365" customWidth="1"/>
    <col min="13558" max="13789" width="9" style="365"/>
    <col min="13790" max="13790" width="2.875" style="365" customWidth="1"/>
    <col min="13791" max="13791" width="1.125" style="365" customWidth="1"/>
    <col min="13792" max="13792" width="43.875" style="365" bestFit="1" customWidth="1"/>
    <col min="13793" max="13793" width="0.625" style="365" customWidth="1"/>
    <col min="13794" max="13813" width="5.625" style="365" customWidth="1"/>
    <col min="13814" max="14045" width="9" style="365"/>
    <col min="14046" max="14046" width="2.875" style="365" customWidth="1"/>
    <col min="14047" max="14047" width="1.125" style="365" customWidth="1"/>
    <col min="14048" max="14048" width="43.875" style="365" bestFit="1" customWidth="1"/>
    <col min="14049" max="14049" width="0.625" style="365" customWidth="1"/>
    <col min="14050" max="14069" width="5.625" style="365" customWidth="1"/>
    <col min="14070" max="14301" width="9" style="365"/>
    <col min="14302" max="14302" width="2.875" style="365" customWidth="1"/>
    <col min="14303" max="14303" width="1.125" style="365" customWidth="1"/>
    <col min="14304" max="14304" width="43.875" style="365" bestFit="1" customWidth="1"/>
    <col min="14305" max="14305" width="0.625" style="365" customWidth="1"/>
    <col min="14306" max="14325" width="5.625" style="365" customWidth="1"/>
    <col min="14326" max="14557" width="9" style="365"/>
    <col min="14558" max="14558" width="2.875" style="365" customWidth="1"/>
    <col min="14559" max="14559" width="1.125" style="365" customWidth="1"/>
    <col min="14560" max="14560" width="43.875" style="365" bestFit="1" customWidth="1"/>
    <col min="14561" max="14561" width="0.625" style="365" customWidth="1"/>
    <col min="14562" max="14581" width="5.625" style="365" customWidth="1"/>
    <col min="14582" max="14813" width="9" style="365"/>
    <col min="14814" max="14814" width="2.875" style="365" customWidth="1"/>
    <col min="14815" max="14815" width="1.125" style="365" customWidth="1"/>
    <col min="14816" max="14816" width="43.875" style="365" bestFit="1" customWidth="1"/>
    <col min="14817" max="14817" width="0.625" style="365" customWidth="1"/>
    <col min="14818" max="14837" width="5.625" style="365" customWidth="1"/>
    <col min="14838" max="15069" width="9" style="365"/>
    <col min="15070" max="15070" width="2.875" style="365" customWidth="1"/>
    <col min="15071" max="15071" width="1.125" style="365" customWidth="1"/>
    <col min="15072" max="15072" width="43.875" style="365" bestFit="1" customWidth="1"/>
    <col min="15073" max="15073" width="0.625" style="365" customWidth="1"/>
    <col min="15074" max="15093" width="5.625" style="365" customWidth="1"/>
    <col min="15094" max="15325" width="9" style="365"/>
    <col min="15326" max="15326" width="2.875" style="365" customWidth="1"/>
    <col min="15327" max="15327" width="1.125" style="365" customWidth="1"/>
    <col min="15328" max="15328" width="43.875" style="365" bestFit="1" customWidth="1"/>
    <col min="15329" max="15329" width="0.625" style="365" customWidth="1"/>
    <col min="15330" max="15349" width="5.625" style="365" customWidth="1"/>
    <col min="15350" max="15581" width="9" style="365"/>
    <col min="15582" max="15582" width="2.875" style="365" customWidth="1"/>
    <col min="15583" max="15583" width="1.125" style="365" customWidth="1"/>
    <col min="15584" max="15584" width="43.875" style="365" bestFit="1" customWidth="1"/>
    <col min="15585" max="15585" width="0.625" style="365" customWidth="1"/>
    <col min="15586" max="15605" width="5.625" style="365" customWidth="1"/>
    <col min="15606" max="15837" width="9" style="365"/>
    <col min="15838" max="15838" width="2.875" style="365" customWidth="1"/>
    <col min="15839" max="15839" width="1.125" style="365" customWidth="1"/>
    <col min="15840" max="15840" width="43.875" style="365" bestFit="1" customWidth="1"/>
    <col min="15841" max="15841" width="0.625" style="365" customWidth="1"/>
    <col min="15842" max="15861" width="5.625" style="365" customWidth="1"/>
    <col min="15862" max="16093" width="9" style="365"/>
    <col min="16094" max="16094" width="2.875" style="365" customWidth="1"/>
    <col min="16095" max="16095" width="1.125" style="365" customWidth="1"/>
    <col min="16096" max="16096" width="43.875" style="365" bestFit="1" customWidth="1"/>
    <col min="16097" max="16097" width="0.625" style="365" customWidth="1"/>
    <col min="16098" max="16117" width="5.625" style="365" customWidth="1"/>
    <col min="16118" max="16384" width="9" style="365"/>
  </cols>
  <sheetData>
    <row r="1" spans="1:22">
      <c r="A1" s="636" t="s">
        <v>372</v>
      </c>
      <c r="B1" s="636"/>
      <c r="C1" s="636"/>
      <c r="D1" s="636"/>
      <c r="E1" s="636"/>
      <c r="F1" s="636"/>
      <c r="G1" s="636"/>
      <c r="H1" s="636"/>
      <c r="I1" s="636"/>
      <c r="J1" s="636"/>
      <c r="K1" s="636"/>
      <c r="L1" s="636"/>
      <c r="M1" s="636"/>
      <c r="N1" s="636"/>
      <c r="O1" s="636"/>
      <c r="P1" s="636"/>
      <c r="Q1" s="636"/>
      <c r="R1" s="636"/>
      <c r="S1" s="636"/>
      <c r="T1" s="636"/>
      <c r="U1" s="636"/>
      <c r="V1" s="636"/>
    </row>
    <row r="2" spans="1:22" ht="3.75" customHeight="1">
      <c r="A2" s="366"/>
      <c r="B2" s="366"/>
      <c r="C2" s="366"/>
      <c r="D2" s="366"/>
      <c r="E2" s="366"/>
      <c r="F2" s="366"/>
      <c r="G2" s="366"/>
      <c r="H2" s="366"/>
      <c r="I2" s="366"/>
      <c r="J2" s="366"/>
      <c r="K2" s="366"/>
      <c r="L2" s="366"/>
      <c r="M2" s="366"/>
      <c r="N2" s="366"/>
      <c r="O2" s="366"/>
      <c r="P2" s="366"/>
      <c r="Q2" s="366"/>
      <c r="R2" s="366"/>
      <c r="S2" s="366"/>
      <c r="T2" s="366"/>
      <c r="U2" s="366"/>
      <c r="V2" s="366"/>
    </row>
    <row r="3" spans="1:22">
      <c r="A3" s="637" t="s">
        <v>368</v>
      </c>
      <c r="B3" s="637"/>
      <c r="C3" s="637"/>
      <c r="D3" s="637"/>
      <c r="E3" s="637"/>
      <c r="F3" s="637"/>
      <c r="G3" s="637"/>
      <c r="H3" s="637"/>
      <c r="I3" s="637"/>
      <c r="J3" s="637"/>
      <c r="K3" s="637"/>
      <c r="L3" s="637"/>
      <c r="M3" s="637"/>
      <c r="N3" s="637"/>
      <c r="O3" s="638"/>
      <c r="P3" s="638"/>
      <c r="Q3" s="638"/>
      <c r="R3" s="638"/>
      <c r="S3" s="638"/>
      <c r="T3" s="638"/>
      <c r="U3" s="638"/>
      <c r="V3" s="638"/>
    </row>
    <row r="4" spans="1:22" ht="3.75" customHeight="1" thickBot="1">
      <c r="A4" s="639"/>
      <c r="B4" s="639"/>
      <c r="C4" s="639"/>
      <c r="D4" s="639"/>
      <c r="E4" s="639"/>
      <c r="F4" s="639"/>
      <c r="G4" s="639"/>
      <c r="H4" s="639"/>
      <c r="I4" s="639"/>
      <c r="J4" s="639"/>
      <c r="K4" s="639"/>
      <c r="L4" s="639"/>
      <c r="M4" s="639"/>
      <c r="N4" s="639"/>
      <c r="O4" s="640"/>
      <c r="P4" s="640"/>
      <c r="Q4" s="640"/>
      <c r="R4" s="640"/>
      <c r="S4" s="640"/>
      <c r="T4" s="640"/>
      <c r="U4" s="640"/>
      <c r="V4" s="640"/>
    </row>
    <row r="5" spans="1:22" ht="21">
      <c r="A5" s="651"/>
      <c r="B5" s="651"/>
      <c r="C5" s="651"/>
      <c r="D5" s="644"/>
      <c r="E5" s="367" t="s">
        <v>581</v>
      </c>
      <c r="F5" s="631" t="s">
        <v>281</v>
      </c>
      <c r="G5" s="632"/>
      <c r="H5" s="633"/>
      <c r="I5" s="634" t="s">
        <v>280</v>
      </c>
      <c r="J5" s="631" t="s">
        <v>201</v>
      </c>
      <c r="K5" s="632"/>
      <c r="L5" s="632"/>
      <c r="M5" s="632"/>
      <c r="N5" s="632"/>
      <c r="O5" s="632"/>
      <c r="P5" s="632"/>
      <c r="Q5" s="632"/>
      <c r="R5" s="632"/>
      <c r="S5" s="632"/>
      <c r="T5" s="633"/>
      <c r="U5" s="368" t="s">
        <v>13</v>
      </c>
      <c r="V5" s="369" t="s">
        <v>8</v>
      </c>
    </row>
    <row r="6" spans="1:22" ht="21.75" customHeight="1">
      <c r="A6" s="651"/>
      <c r="B6" s="651"/>
      <c r="C6" s="651"/>
      <c r="D6" s="644"/>
      <c r="E6" s="634" t="s">
        <v>582</v>
      </c>
      <c r="F6" s="648" t="s">
        <v>138</v>
      </c>
      <c r="G6" s="649" t="s">
        <v>208</v>
      </c>
      <c r="H6" s="649" t="s">
        <v>139</v>
      </c>
      <c r="I6" s="634"/>
      <c r="J6" s="650" t="s">
        <v>234</v>
      </c>
      <c r="K6" s="642"/>
      <c r="L6" s="643"/>
      <c r="M6" s="642" t="s">
        <v>323</v>
      </c>
      <c r="N6" s="642"/>
      <c r="O6" s="650" t="s">
        <v>322</v>
      </c>
      <c r="P6" s="643"/>
      <c r="Q6" s="642" t="s">
        <v>321</v>
      </c>
      <c r="R6" s="643"/>
      <c r="S6" s="642" t="s">
        <v>320</v>
      </c>
      <c r="T6" s="643"/>
      <c r="U6" s="644" t="s">
        <v>137</v>
      </c>
      <c r="V6" s="646" t="s">
        <v>170</v>
      </c>
    </row>
    <row r="7" spans="1:22" ht="21.75" customHeight="1">
      <c r="A7" s="652"/>
      <c r="B7" s="652"/>
      <c r="C7" s="652"/>
      <c r="D7" s="645"/>
      <c r="E7" s="635"/>
      <c r="F7" s="635"/>
      <c r="G7" s="645"/>
      <c r="H7" s="645"/>
      <c r="I7" s="653"/>
      <c r="J7" s="370" t="s">
        <v>136</v>
      </c>
      <c r="K7" s="370" t="s">
        <v>114</v>
      </c>
      <c r="L7" s="370" t="s">
        <v>115</v>
      </c>
      <c r="M7" s="370" t="s">
        <v>114</v>
      </c>
      <c r="N7" s="371" t="s">
        <v>115</v>
      </c>
      <c r="O7" s="372" t="s">
        <v>114</v>
      </c>
      <c r="P7" s="370" t="s">
        <v>115</v>
      </c>
      <c r="Q7" s="370" t="s">
        <v>114</v>
      </c>
      <c r="R7" s="370" t="s">
        <v>115</v>
      </c>
      <c r="S7" s="370" t="s">
        <v>114</v>
      </c>
      <c r="T7" s="370" t="s">
        <v>115</v>
      </c>
      <c r="U7" s="645"/>
      <c r="V7" s="647"/>
    </row>
    <row r="8" spans="1:22" ht="15" customHeight="1">
      <c r="A8" s="638" t="s">
        <v>636</v>
      </c>
      <c r="B8" s="638"/>
      <c r="C8" s="638"/>
      <c r="D8" s="641"/>
      <c r="E8" s="123">
        <v>34</v>
      </c>
      <c r="F8" s="123">
        <v>1053</v>
      </c>
      <c r="G8" s="123">
        <v>777</v>
      </c>
      <c r="H8" s="123">
        <v>276</v>
      </c>
      <c r="I8" s="123">
        <v>4561</v>
      </c>
      <c r="J8" s="123">
        <v>4016</v>
      </c>
      <c r="K8" s="123">
        <v>2089</v>
      </c>
      <c r="L8" s="123">
        <v>1927</v>
      </c>
      <c r="M8" s="123">
        <v>570</v>
      </c>
      <c r="N8" s="123">
        <v>517</v>
      </c>
      <c r="O8" s="123">
        <v>488</v>
      </c>
      <c r="P8" s="123">
        <v>480</v>
      </c>
      <c r="Q8" s="123">
        <v>541</v>
      </c>
      <c r="R8" s="123">
        <v>478</v>
      </c>
      <c r="S8" s="123">
        <v>490</v>
      </c>
      <c r="T8" s="123">
        <v>452</v>
      </c>
      <c r="U8" s="123">
        <v>1734</v>
      </c>
      <c r="V8" s="123">
        <v>581</v>
      </c>
    </row>
    <row r="9" spans="1:22" ht="15" customHeight="1">
      <c r="A9" s="638" t="s">
        <v>648</v>
      </c>
      <c r="B9" s="638"/>
      <c r="C9" s="638"/>
      <c r="D9" s="641"/>
      <c r="E9" s="124">
        <v>44</v>
      </c>
      <c r="F9" s="124">
        <v>1377</v>
      </c>
      <c r="G9" s="124">
        <v>997</v>
      </c>
      <c r="H9" s="124">
        <v>380</v>
      </c>
      <c r="I9" s="124">
        <v>5999</v>
      </c>
      <c r="J9" s="124">
        <v>5335</v>
      </c>
      <c r="K9" s="124">
        <v>2776</v>
      </c>
      <c r="L9" s="124">
        <v>2559</v>
      </c>
      <c r="M9" s="124">
        <v>704</v>
      </c>
      <c r="N9" s="124">
        <v>656</v>
      </c>
      <c r="O9" s="124">
        <v>655</v>
      </c>
      <c r="P9" s="124">
        <v>565</v>
      </c>
      <c r="Q9" s="124">
        <v>683</v>
      </c>
      <c r="R9" s="124">
        <v>688</v>
      </c>
      <c r="S9" s="124">
        <v>734</v>
      </c>
      <c r="T9" s="124">
        <v>650</v>
      </c>
      <c r="U9" s="124">
        <v>597</v>
      </c>
      <c r="V9" s="124">
        <v>747</v>
      </c>
    </row>
    <row r="10" spans="1:22" ht="15" customHeight="1">
      <c r="A10" s="638" t="s">
        <v>649</v>
      </c>
      <c r="B10" s="638"/>
      <c r="C10" s="638"/>
      <c r="D10" s="641"/>
      <c r="E10" s="124">
        <f>E11+E12</f>
        <v>44</v>
      </c>
      <c r="F10" s="124">
        <f t="shared" ref="F10:V10" si="0">SUM(F11:F12)</f>
        <v>1457</v>
      </c>
      <c r="G10" s="124">
        <f t="shared" si="0"/>
        <v>1059</v>
      </c>
      <c r="H10" s="124">
        <f t="shared" si="0"/>
        <v>398</v>
      </c>
      <c r="I10" s="124">
        <f t="shared" si="0"/>
        <v>6120</v>
      </c>
      <c r="J10" s="124">
        <f t="shared" si="0"/>
        <v>5365</v>
      </c>
      <c r="K10" s="124">
        <f t="shared" si="0"/>
        <v>2748</v>
      </c>
      <c r="L10" s="124">
        <f t="shared" si="0"/>
        <v>2617</v>
      </c>
      <c r="M10" s="124">
        <f t="shared" si="0"/>
        <v>737</v>
      </c>
      <c r="N10" s="124">
        <f t="shared" si="0"/>
        <v>668</v>
      </c>
      <c r="O10" s="124">
        <f t="shared" si="0"/>
        <v>606</v>
      </c>
      <c r="P10" s="124">
        <f t="shared" si="0"/>
        <v>618</v>
      </c>
      <c r="Q10" s="124">
        <f t="shared" si="0"/>
        <v>703</v>
      </c>
      <c r="R10" s="124">
        <f t="shared" si="0"/>
        <v>619</v>
      </c>
      <c r="S10" s="124">
        <f t="shared" si="0"/>
        <v>702</v>
      </c>
      <c r="T10" s="124">
        <f t="shared" si="0"/>
        <v>712</v>
      </c>
      <c r="U10" s="124">
        <f t="shared" si="0"/>
        <v>532</v>
      </c>
      <c r="V10" s="124">
        <f t="shared" si="0"/>
        <v>838</v>
      </c>
    </row>
    <row r="11" spans="1:22" ht="15" customHeight="1">
      <c r="A11" s="373"/>
      <c r="B11" s="374"/>
      <c r="C11" s="375" t="s">
        <v>42</v>
      </c>
      <c r="D11" s="376"/>
      <c r="E11" s="125">
        <v>1</v>
      </c>
      <c r="F11" s="125">
        <f>F13</f>
        <v>16</v>
      </c>
      <c r="G11" s="125">
        <f>G13</f>
        <v>14</v>
      </c>
      <c r="H11" s="125">
        <f>H13</f>
        <v>2</v>
      </c>
      <c r="I11" s="125">
        <f t="shared" ref="I11:V11" si="1">I13</f>
        <v>117</v>
      </c>
      <c r="J11" s="125">
        <f t="shared" si="1"/>
        <v>87</v>
      </c>
      <c r="K11" s="125">
        <f t="shared" si="1"/>
        <v>46</v>
      </c>
      <c r="L11" s="125">
        <f t="shared" si="1"/>
        <v>41</v>
      </c>
      <c r="M11" s="125">
        <f t="shared" si="1"/>
        <v>11</v>
      </c>
      <c r="N11" s="125">
        <f t="shared" si="1"/>
        <v>11</v>
      </c>
      <c r="O11" s="125">
        <f t="shared" si="1"/>
        <v>5</v>
      </c>
      <c r="P11" s="125">
        <f t="shared" si="1"/>
        <v>8</v>
      </c>
      <c r="Q11" s="125">
        <f t="shared" si="1"/>
        <v>15</v>
      </c>
      <c r="R11" s="125">
        <f t="shared" si="1"/>
        <v>11</v>
      </c>
      <c r="S11" s="125">
        <f t="shared" si="1"/>
        <v>15</v>
      </c>
      <c r="T11" s="125">
        <f t="shared" si="1"/>
        <v>11</v>
      </c>
      <c r="U11" s="125">
        <f t="shared" si="1"/>
        <v>17</v>
      </c>
      <c r="V11" s="125">
        <f t="shared" si="1"/>
        <v>14</v>
      </c>
    </row>
    <row r="12" spans="1:22" ht="15" customHeight="1">
      <c r="A12" s="373"/>
      <c r="B12" s="374"/>
      <c r="C12" s="375" t="s">
        <v>43</v>
      </c>
      <c r="D12" s="376"/>
      <c r="E12" s="126">
        <v>43</v>
      </c>
      <c r="F12" s="126">
        <f t="shared" ref="F12:V12" si="2">SUM(F14:F57)</f>
        <v>1441</v>
      </c>
      <c r="G12" s="126">
        <f t="shared" si="2"/>
        <v>1045</v>
      </c>
      <c r="H12" s="126">
        <f t="shared" si="2"/>
        <v>396</v>
      </c>
      <c r="I12" s="126">
        <f t="shared" si="2"/>
        <v>6003</v>
      </c>
      <c r="J12" s="126">
        <f t="shared" si="2"/>
        <v>5278</v>
      </c>
      <c r="K12" s="126">
        <f t="shared" si="2"/>
        <v>2702</v>
      </c>
      <c r="L12" s="126">
        <f t="shared" si="2"/>
        <v>2576</v>
      </c>
      <c r="M12" s="126">
        <f t="shared" si="2"/>
        <v>726</v>
      </c>
      <c r="N12" s="126">
        <f t="shared" si="2"/>
        <v>657</v>
      </c>
      <c r="O12" s="126">
        <f t="shared" si="2"/>
        <v>601</v>
      </c>
      <c r="P12" s="126">
        <f t="shared" si="2"/>
        <v>610</v>
      </c>
      <c r="Q12" s="126">
        <f t="shared" si="2"/>
        <v>688</v>
      </c>
      <c r="R12" s="126">
        <f t="shared" si="2"/>
        <v>608</v>
      </c>
      <c r="S12" s="126">
        <f t="shared" si="2"/>
        <v>687</v>
      </c>
      <c r="T12" s="126">
        <f t="shared" si="2"/>
        <v>701</v>
      </c>
      <c r="U12" s="126">
        <f t="shared" si="2"/>
        <v>515</v>
      </c>
      <c r="V12" s="126">
        <f t="shared" si="2"/>
        <v>824</v>
      </c>
    </row>
    <row r="13" spans="1:22" ht="21" customHeight="1">
      <c r="A13" s="373" t="s">
        <v>286</v>
      </c>
      <c r="B13" s="377"/>
      <c r="C13" s="378" t="s">
        <v>431</v>
      </c>
      <c r="D13" s="376"/>
      <c r="E13" s="377" t="s">
        <v>42</v>
      </c>
      <c r="F13" s="125">
        <f>SUM(G13:H13)</f>
        <v>16</v>
      </c>
      <c r="G13" s="127">
        <v>14</v>
      </c>
      <c r="H13" s="127">
        <v>2</v>
      </c>
      <c r="I13" s="127">
        <v>117</v>
      </c>
      <c r="J13" s="125">
        <f>K13+L13</f>
        <v>87</v>
      </c>
      <c r="K13" s="125">
        <f>M13+O13+Q13+S13</f>
        <v>46</v>
      </c>
      <c r="L13" s="125">
        <f>N13+P13+R13+T13</f>
        <v>41</v>
      </c>
      <c r="M13" s="127">
        <v>11</v>
      </c>
      <c r="N13" s="127">
        <v>11</v>
      </c>
      <c r="O13" s="127">
        <v>5</v>
      </c>
      <c r="P13" s="127">
        <v>8</v>
      </c>
      <c r="Q13" s="127">
        <v>15</v>
      </c>
      <c r="R13" s="127">
        <v>11</v>
      </c>
      <c r="S13" s="127">
        <v>15</v>
      </c>
      <c r="T13" s="127">
        <v>11</v>
      </c>
      <c r="U13" s="127">
        <v>17</v>
      </c>
      <c r="V13" s="128">
        <v>14</v>
      </c>
    </row>
    <row r="14" spans="1:22" ht="21" customHeight="1">
      <c r="A14" s="373" t="s">
        <v>254</v>
      </c>
      <c r="B14" s="377"/>
      <c r="C14" s="378" t="s">
        <v>378</v>
      </c>
      <c r="D14" s="376"/>
      <c r="E14" s="377" t="s">
        <v>43</v>
      </c>
      <c r="F14" s="125">
        <f t="shared" ref="F14:F40" si="3">SUM(G14:H14)</f>
        <v>52</v>
      </c>
      <c r="G14" s="127">
        <v>41</v>
      </c>
      <c r="H14" s="127">
        <v>11</v>
      </c>
      <c r="I14" s="127">
        <v>250</v>
      </c>
      <c r="J14" s="125">
        <f t="shared" ref="J14:J57" si="4">K14+L14</f>
        <v>207</v>
      </c>
      <c r="K14" s="125">
        <f t="shared" ref="K14:L46" si="5">M14+O14+Q14+S14</f>
        <v>101</v>
      </c>
      <c r="L14" s="125">
        <f t="shared" si="5"/>
        <v>106</v>
      </c>
      <c r="M14" s="127">
        <v>14</v>
      </c>
      <c r="N14" s="127">
        <v>12</v>
      </c>
      <c r="O14" s="127">
        <v>32</v>
      </c>
      <c r="P14" s="127">
        <v>26</v>
      </c>
      <c r="Q14" s="127">
        <v>36</v>
      </c>
      <c r="R14" s="127">
        <v>25</v>
      </c>
      <c r="S14" s="127">
        <v>19</v>
      </c>
      <c r="T14" s="127">
        <v>43</v>
      </c>
      <c r="U14" s="127">
        <v>4</v>
      </c>
      <c r="V14" s="128">
        <v>19</v>
      </c>
    </row>
    <row r="15" spans="1:22" ht="21" customHeight="1">
      <c r="A15" s="373" t="s">
        <v>255</v>
      </c>
      <c r="B15" s="377"/>
      <c r="C15" s="378" t="s">
        <v>379</v>
      </c>
      <c r="D15" s="376"/>
      <c r="E15" s="377" t="s">
        <v>279</v>
      </c>
      <c r="F15" s="125">
        <f t="shared" si="3"/>
        <v>33</v>
      </c>
      <c r="G15" s="127">
        <v>25</v>
      </c>
      <c r="H15" s="127">
        <v>8</v>
      </c>
      <c r="I15" s="127">
        <v>105</v>
      </c>
      <c r="J15" s="125">
        <f t="shared" si="4"/>
        <v>110</v>
      </c>
      <c r="K15" s="125">
        <f t="shared" si="5"/>
        <v>55</v>
      </c>
      <c r="L15" s="125">
        <f t="shared" si="5"/>
        <v>55</v>
      </c>
      <c r="M15" s="127">
        <v>18</v>
      </c>
      <c r="N15" s="127">
        <v>20</v>
      </c>
      <c r="O15" s="127">
        <v>11</v>
      </c>
      <c r="P15" s="127">
        <v>10</v>
      </c>
      <c r="Q15" s="127">
        <v>15</v>
      </c>
      <c r="R15" s="127">
        <v>8</v>
      </c>
      <c r="S15" s="127">
        <v>11</v>
      </c>
      <c r="T15" s="127">
        <v>17</v>
      </c>
      <c r="U15" s="127">
        <v>11</v>
      </c>
      <c r="V15" s="128">
        <v>12</v>
      </c>
    </row>
    <row r="16" spans="1:22" ht="21" customHeight="1">
      <c r="A16" s="373" t="s">
        <v>256</v>
      </c>
      <c r="B16" s="377"/>
      <c r="C16" s="378" t="s">
        <v>380</v>
      </c>
      <c r="D16" s="376"/>
      <c r="E16" s="377" t="s">
        <v>279</v>
      </c>
      <c r="F16" s="125">
        <f t="shared" si="3"/>
        <v>41</v>
      </c>
      <c r="G16" s="127">
        <v>24</v>
      </c>
      <c r="H16" s="127">
        <v>17</v>
      </c>
      <c r="I16" s="127">
        <v>125</v>
      </c>
      <c r="J16" s="125">
        <f t="shared" si="4"/>
        <v>100</v>
      </c>
      <c r="K16" s="125">
        <f t="shared" si="5"/>
        <v>53</v>
      </c>
      <c r="L16" s="125">
        <f t="shared" si="5"/>
        <v>47</v>
      </c>
      <c r="M16" s="127">
        <v>16</v>
      </c>
      <c r="N16" s="127">
        <v>18</v>
      </c>
      <c r="O16" s="127">
        <v>10</v>
      </c>
      <c r="P16" s="127">
        <v>7</v>
      </c>
      <c r="Q16" s="127">
        <v>13</v>
      </c>
      <c r="R16" s="127">
        <v>10</v>
      </c>
      <c r="S16" s="127">
        <v>14</v>
      </c>
      <c r="T16" s="127">
        <v>12</v>
      </c>
      <c r="U16" s="127">
        <v>14</v>
      </c>
      <c r="V16" s="128">
        <v>17</v>
      </c>
    </row>
    <row r="17" spans="1:22" ht="21" customHeight="1">
      <c r="A17" s="373" t="s">
        <v>257</v>
      </c>
      <c r="B17" s="377"/>
      <c r="C17" s="378" t="s">
        <v>381</v>
      </c>
      <c r="D17" s="376"/>
      <c r="E17" s="377" t="s">
        <v>279</v>
      </c>
      <c r="F17" s="125">
        <f t="shared" si="3"/>
        <v>30</v>
      </c>
      <c r="G17" s="127">
        <v>19</v>
      </c>
      <c r="H17" s="127">
        <v>11</v>
      </c>
      <c r="I17" s="127">
        <v>180</v>
      </c>
      <c r="J17" s="125">
        <f t="shared" si="4"/>
        <v>153</v>
      </c>
      <c r="K17" s="125">
        <f t="shared" si="5"/>
        <v>80</v>
      </c>
      <c r="L17" s="125">
        <f t="shared" si="5"/>
        <v>73</v>
      </c>
      <c r="M17" s="127">
        <v>17</v>
      </c>
      <c r="N17" s="127">
        <v>16</v>
      </c>
      <c r="O17" s="127">
        <v>13</v>
      </c>
      <c r="P17" s="127">
        <v>16</v>
      </c>
      <c r="Q17" s="127">
        <v>26</v>
      </c>
      <c r="R17" s="127">
        <v>21</v>
      </c>
      <c r="S17" s="127">
        <v>24</v>
      </c>
      <c r="T17" s="127">
        <v>20</v>
      </c>
      <c r="U17" s="127">
        <v>22</v>
      </c>
      <c r="V17" s="128">
        <v>24</v>
      </c>
    </row>
    <row r="18" spans="1:22" ht="21" customHeight="1">
      <c r="A18" s="373" t="s">
        <v>258</v>
      </c>
      <c r="B18" s="377"/>
      <c r="C18" s="378" t="s">
        <v>434</v>
      </c>
      <c r="D18" s="376"/>
      <c r="E18" s="377" t="s">
        <v>279</v>
      </c>
      <c r="F18" s="125">
        <f t="shared" si="3"/>
        <v>26</v>
      </c>
      <c r="G18" s="127">
        <v>18</v>
      </c>
      <c r="H18" s="127">
        <v>8</v>
      </c>
      <c r="I18" s="127">
        <v>208</v>
      </c>
      <c r="J18" s="125">
        <f t="shared" si="4"/>
        <v>150</v>
      </c>
      <c r="K18" s="125">
        <f t="shared" si="5"/>
        <v>76</v>
      </c>
      <c r="L18" s="125">
        <f t="shared" si="5"/>
        <v>74</v>
      </c>
      <c r="M18" s="127">
        <v>13</v>
      </c>
      <c r="N18" s="127">
        <v>14</v>
      </c>
      <c r="O18" s="127">
        <v>15</v>
      </c>
      <c r="P18" s="127">
        <v>22</v>
      </c>
      <c r="Q18" s="127">
        <v>28</v>
      </c>
      <c r="R18" s="127">
        <v>17</v>
      </c>
      <c r="S18" s="127">
        <v>20</v>
      </c>
      <c r="T18" s="127">
        <v>21</v>
      </c>
      <c r="U18" s="127">
        <v>23</v>
      </c>
      <c r="V18" s="128">
        <v>28</v>
      </c>
    </row>
    <row r="19" spans="1:22" ht="18.95" customHeight="1">
      <c r="A19" s="373" t="s">
        <v>259</v>
      </c>
      <c r="B19" s="377"/>
      <c r="C19" s="375" t="s">
        <v>435</v>
      </c>
      <c r="D19" s="376"/>
      <c r="E19" s="377" t="s">
        <v>279</v>
      </c>
      <c r="F19" s="125">
        <f t="shared" si="3"/>
        <v>20</v>
      </c>
      <c r="G19" s="127">
        <v>12</v>
      </c>
      <c r="H19" s="127">
        <v>8</v>
      </c>
      <c r="I19" s="127">
        <v>55</v>
      </c>
      <c r="J19" s="125">
        <f t="shared" si="4"/>
        <v>36</v>
      </c>
      <c r="K19" s="125">
        <f t="shared" si="5"/>
        <v>11</v>
      </c>
      <c r="L19" s="125">
        <f t="shared" si="5"/>
        <v>25</v>
      </c>
      <c r="M19" s="127">
        <v>4</v>
      </c>
      <c r="N19" s="127">
        <v>4</v>
      </c>
      <c r="O19" s="127">
        <v>3</v>
      </c>
      <c r="P19" s="127">
        <v>5</v>
      </c>
      <c r="Q19" s="127">
        <v>2</v>
      </c>
      <c r="R19" s="127">
        <v>7</v>
      </c>
      <c r="S19" s="127">
        <v>2</v>
      </c>
      <c r="T19" s="127">
        <v>9</v>
      </c>
      <c r="U19" s="127">
        <v>0</v>
      </c>
      <c r="V19" s="128">
        <v>2</v>
      </c>
    </row>
    <row r="20" spans="1:22" ht="18.95" customHeight="1">
      <c r="A20" s="373" t="s">
        <v>260</v>
      </c>
      <c r="B20" s="377"/>
      <c r="C20" s="378" t="s">
        <v>436</v>
      </c>
      <c r="D20" s="376"/>
      <c r="E20" s="377" t="s">
        <v>279</v>
      </c>
      <c r="F20" s="125">
        <f t="shared" si="3"/>
        <v>43</v>
      </c>
      <c r="G20" s="127">
        <v>29</v>
      </c>
      <c r="H20" s="127">
        <v>14</v>
      </c>
      <c r="I20" s="127">
        <v>225</v>
      </c>
      <c r="J20" s="125">
        <f t="shared" si="4"/>
        <v>189</v>
      </c>
      <c r="K20" s="125">
        <f t="shared" si="5"/>
        <v>110</v>
      </c>
      <c r="L20" s="125">
        <f t="shared" si="5"/>
        <v>79</v>
      </c>
      <c r="M20" s="127">
        <v>29</v>
      </c>
      <c r="N20" s="127">
        <v>29</v>
      </c>
      <c r="O20" s="127">
        <v>27</v>
      </c>
      <c r="P20" s="127">
        <v>15</v>
      </c>
      <c r="Q20" s="127">
        <v>21</v>
      </c>
      <c r="R20" s="129">
        <v>15</v>
      </c>
      <c r="S20" s="127">
        <v>33</v>
      </c>
      <c r="T20" s="127">
        <v>20</v>
      </c>
      <c r="U20" s="127">
        <v>24</v>
      </c>
      <c r="V20" s="128">
        <v>37</v>
      </c>
    </row>
    <row r="21" spans="1:22" ht="21" customHeight="1">
      <c r="A21" s="373" t="s">
        <v>251</v>
      </c>
      <c r="B21" s="377"/>
      <c r="C21" s="378" t="s">
        <v>382</v>
      </c>
      <c r="D21" s="376"/>
      <c r="E21" s="377" t="s">
        <v>279</v>
      </c>
      <c r="F21" s="125">
        <f t="shared" si="3"/>
        <v>48</v>
      </c>
      <c r="G21" s="127">
        <v>34</v>
      </c>
      <c r="H21" s="127">
        <v>14</v>
      </c>
      <c r="I21" s="127">
        <v>190</v>
      </c>
      <c r="J21" s="125">
        <f t="shared" si="4"/>
        <v>215</v>
      </c>
      <c r="K21" s="125">
        <f t="shared" si="5"/>
        <v>108</v>
      </c>
      <c r="L21" s="125">
        <f t="shared" si="5"/>
        <v>107</v>
      </c>
      <c r="M21" s="127">
        <v>27</v>
      </c>
      <c r="N21" s="127">
        <v>22</v>
      </c>
      <c r="O21" s="127">
        <v>22</v>
      </c>
      <c r="P21" s="127">
        <v>32</v>
      </c>
      <c r="Q21" s="127">
        <v>29</v>
      </c>
      <c r="R21" s="127">
        <v>25</v>
      </c>
      <c r="S21" s="127">
        <v>30</v>
      </c>
      <c r="T21" s="127">
        <v>28</v>
      </c>
      <c r="U21" s="127">
        <v>16</v>
      </c>
      <c r="V21" s="128">
        <v>26</v>
      </c>
    </row>
    <row r="22" spans="1:22" ht="21" customHeight="1">
      <c r="A22" s="373" t="s">
        <v>252</v>
      </c>
      <c r="B22" s="377"/>
      <c r="C22" s="378" t="s">
        <v>383</v>
      </c>
      <c r="D22" s="376"/>
      <c r="E22" s="377" t="s">
        <v>279</v>
      </c>
      <c r="F22" s="125">
        <f t="shared" si="3"/>
        <v>49</v>
      </c>
      <c r="G22" s="127">
        <v>36</v>
      </c>
      <c r="H22" s="127">
        <v>13</v>
      </c>
      <c r="I22" s="127">
        <v>240</v>
      </c>
      <c r="J22" s="125">
        <f t="shared" si="4"/>
        <v>198</v>
      </c>
      <c r="K22" s="125">
        <f t="shared" si="5"/>
        <v>97</v>
      </c>
      <c r="L22" s="125">
        <f t="shared" si="5"/>
        <v>101</v>
      </c>
      <c r="M22" s="127">
        <v>14</v>
      </c>
      <c r="N22" s="127">
        <v>17</v>
      </c>
      <c r="O22" s="127">
        <v>25</v>
      </c>
      <c r="P22" s="127">
        <v>27</v>
      </c>
      <c r="Q22" s="127">
        <v>28</v>
      </c>
      <c r="R22" s="127">
        <v>23</v>
      </c>
      <c r="S22" s="127">
        <v>30</v>
      </c>
      <c r="T22" s="127">
        <v>34</v>
      </c>
      <c r="U22" s="127">
        <v>18</v>
      </c>
      <c r="V22" s="128">
        <v>34</v>
      </c>
    </row>
    <row r="23" spans="1:22" ht="21" customHeight="1">
      <c r="A23" s="373" t="s">
        <v>253</v>
      </c>
      <c r="B23" s="377"/>
      <c r="C23" s="378" t="s">
        <v>384</v>
      </c>
      <c r="D23" s="376"/>
      <c r="E23" s="377" t="s">
        <v>279</v>
      </c>
      <c r="F23" s="125">
        <f t="shared" si="3"/>
        <v>32</v>
      </c>
      <c r="G23" s="127">
        <v>22</v>
      </c>
      <c r="H23" s="127">
        <v>10</v>
      </c>
      <c r="I23" s="127">
        <v>105</v>
      </c>
      <c r="J23" s="125">
        <f t="shared" si="4"/>
        <v>94</v>
      </c>
      <c r="K23" s="125">
        <f t="shared" si="5"/>
        <v>51</v>
      </c>
      <c r="L23" s="125">
        <f t="shared" si="5"/>
        <v>43</v>
      </c>
      <c r="M23" s="127">
        <v>22</v>
      </c>
      <c r="N23" s="127">
        <v>17</v>
      </c>
      <c r="O23" s="127">
        <v>8</v>
      </c>
      <c r="P23" s="127">
        <v>11</v>
      </c>
      <c r="Q23" s="127">
        <v>11</v>
      </c>
      <c r="R23" s="127">
        <v>9</v>
      </c>
      <c r="S23" s="127">
        <v>10</v>
      </c>
      <c r="T23" s="127">
        <v>6</v>
      </c>
      <c r="U23" s="127">
        <v>5</v>
      </c>
      <c r="V23" s="128">
        <v>17</v>
      </c>
    </row>
    <row r="24" spans="1:22" ht="18.95" customHeight="1">
      <c r="A24" s="373" t="s">
        <v>250</v>
      </c>
      <c r="B24" s="377"/>
      <c r="C24" s="375" t="s">
        <v>367</v>
      </c>
      <c r="D24" s="376"/>
      <c r="E24" s="377" t="s">
        <v>279</v>
      </c>
      <c r="F24" s="125">
        <f t="shared" si="3"/>
        <v>43</v>
      </c>
      <c r="G24" s="127">
        <v>39</v>
      </c>
      <c r="H24" s="127">
        <v>4</v>
      </c>
      <c r="I24" s="127">
        <v>165</v>
      </c>
      <c r="J24" s="125">
        <f t="shared" si="4"/>
        <v>160</v>
      </c>
      <c r="K24" s="125">
        <f t="shared" si="5"/>
        <v>75</v>
      </c>
      <c r="L24" s="125">
        <f t="shared" si="5"/>
        <v>85</v>
      </c>
      <c r="M24" s="127">
        <v>16</v>
      </c>
      <c r="N24" s="127">
        <v>20</v>
      </c>
      <c r="O24" s="127">
        <v>18</v>
      </c>
      <c r="P24" s="127">
        <v>25</v>
      </c>
      <c r="Q24" s="127">
        <v>23</v>
      </c>
      <c r="R24" s="127">
        <v>17</v>
      </c>
      <c r="S24" s="127">
        <v>18</v>
      </c>
      <c r="T24" s="127">
        <v>23</v>
      </c>
      <c r="U24" s="127">
        <v>6</v>
      </c>
      <c r="V24" s="128">
        <v>9</v>
      </c>
    </row>
    <row r="25" spans="1:22" ht="21" customHeight="1">
      <c r="A25" s="373" t="s">
        <v>209</v>
      </c>
      <c r="B25" s="377"/>
      <c r="C25" s="378" t="s">
        <v>583</v>
      </c>
      <c r="D25" s="376"/>
      <c r="E25" s="377" t="s">
        <v>279</v>
      </c>
      <c r="F25" s="125">
        <f t="shared" si="3"/>
        <v>45</v>
      </c>
      <c r="G25" s="127">
        <v>37</v>
      </c>
      <c r="H25" s="127">
        <v>8</v>
      </c>
      <c r="I25" s="127">
        <v>205</v>
      </c>
      <c r="J25" s="125">
        <f t="shared" si="4"/>
        <v>209</v>
      </c>
      <c r="K25" s="125">
        <f t="shared" si="5"/>
        <v>97</v>
      </c>
      <c r="L25" s="125">
        <f t="shared" si="5"/>
        <v>112</v>
      </c>
      <c r="M25" s="127">
        <v>14</v>
      </c>
      <c r="N25" s="127">
        <v>17</v>
      </c>
      <c r="O25" s="127">
        <v>27</v>
      </c>
      <c r="P25" s="127">
        <v>34</v>
      </c>
      <c r="Q25" s="127">
        <v>30</v>
      </c>
      <c r="R25" s="127">
        <v>28</v>
      </c>
      <c r="S25" s="127">
        <v>26</v>
      </c>
      <c r="T25" s="127">
        <v>33</v>
      </c>
      <c r="U25" s="127">
        <v>16</v>
      </c>
      <c r="V25" s="128">
        <v>23</v>
      </c>
    </row>
    <row r="26" spans="1:22" ht="21" customHeight="1">
      <c r="A26" s="373" t="s">
        <v>210</v>
      </c>
      <c r="B26" s="377"/>
      <c r="C26" s="378" t="s">
        <v>385</v>
      </c>
      <c r="D26" s="376"/>
      <c r="E26" s="377" t="s">
        <v>279</v>
      </c>
      <c r="F26" s="125">
        <f t="shared" si="3"/>
        <v>35</v>
      </c>
      <c r="G26" s="127">
        <v>28</v>
      </c>
      <c r="H26" s="127">
        <v>7</v>
      </c>
      <c r="I26" s="127">
        <v>120</v>
      </c>
      <c r="J26" s="125">
        <f t="shared" si="4"/>
        <v>114</v>
      </c>
      <c r="K26" s="125">
        <f t="shared" si="5"/>
        <v>60</v>
      </c>
      <c r="L26" s="125">
        <f t="shared" si="5"/>
        <v>54</v>
      </c>
      <c r="M26" s="127">
        <v>13</v>
      </c>
      <c r="N26" s="127">
        <v>7</v>
      </c>
      <c r="O26" s="127">
        <v>13</v>
      </c>
      <c r="P26" s="127">
        <v>8</v>
      </c>
      <c r="Q26" s="127">
        <v>15</v>
      </c>
      <c r="R26" s="127">
        <v>14</v>
      </c>
      <c r="S26" s="127">
        <v>19</v>
      </c>
      <c r="T26" s="127">
        <v>25</v>
      </c>
      <c r="U26" s="127">
        <v>3</v>
      </c>
      <c r="V26" s="128">
        <v>20</v>
      </c>
    </row>
    <row r="27" spans="1:22" ht="21" customHeight="1">
      <c r="A27" s="373" t="s">
        <v>211</v>
      </c>
      <c r="B27" s="377"/>
      <c r="C27" s="379" t="s">
        <v>386</v>
      </c>
      <c r="D27" s="376"/>
      <c r="E27" s="377" t="s">
        <v>279</v>
      </c>
      <c r="F27" s="125">
        <f t="shared" si="3"/>
        <v>20</v>
      </c>
      <c r="G27" s="127">
        <v>14</v>
      </c>
      <c r="H27" s="127">
        <v>6</v>
      </c>
      <c r="I27" s="127">
        <v>95</v>
      </c>
      <c r="J27" s="125">
        <f t="shared" si="4"/>
        <v>47</v>
      </c>
      <c r="K27" s="125">
        <f t="shared" si="5"/>
        <v>16</v>
      </c>
      <c r="L27" s="125">
        <f t="shared" si="5"/>
        <v>31</v>
      </c>
      <c r="M27" s="127">
        <v>1</v>
      </c>
      <c r="N27" s="127">
        <v>0</v>
      </c>
      <c r="O27" s="127">
        <v>7</v>
      </c>
      <c r="P27" s="127">
        <v>11</v>
      </c>
      <c r="Q27" s="127">
        <v>1</v>
      </c>
      <c r="R27" s="127">
        <v>10</v>
      </c>
      <c r="S27" s="127">
        <v>7</v>
      </c>
      <c r="T27" s="127">
        <v>10</v>
      </c>
      <c r="U27" s="127">
        <v>2</v>
      </c>
      <c r="V27" s="128">
        <v>11</v>
      </c>
    </row>
    <row r="28" spans="1:22" ht="21" customHeight="1">
      <c r="A28" s="373" t="s">
        <v>212</v>
      </c>
      <c r="B28" s="377"/>
      <c r="C28" s="378" t="s">
        <v>393</v>
      </c>
      <c r="D28" s="376"/>
      <c r="E28" s="377" t="s">
        <v>279</v>
      </c>
      <c r="F28" s="125">
        <f t="shared" si="3"/>
        <v>14</v>
      </c>
      <c r="G28" s="127">
        <v>8</v>
      </c>
      <c r="H28" s="127">
        <v>6</v>
      </c>
      <c r="I28" s="127">
        <v>60</v>
      </c>
      <c r="J28" s="125">
        <f t="shared" si="4"/>
        <v>45</v>
      </c>
      <c r="K28" s="125">
        <f t="shared" si="5"/>
        <v>22</v>
      </c>
      <c r="L28" s="125">
        <f t="shared" si="5"/>
        <v>23</v>
      </c>
      <c r="M28" s="127">
        <v>1</v>
      </c>
      <c r="N28" s="127">
        <v>4</v>
      </c>
      <c r="O28" s="127">
        <v>6</v>
      </c>
      <c r="P28" s="127">
        <v>4</v>
      </c>
      <c r="Q28" s="127">
        <v>7</v>
      </c>
      <c r="R28" s="127">
        <v>5</v>
      </c>
      <c r="S28" s="127">
        <v>8</v>
      </c>
      <c r="T28" s="127">
        <v>10</v>
      </c>
      <c r="U28" s="127">
        <v>7</v>
      </c>
      <c r="V28" s="128">
        <v>3</v>
      </c>
    </row>
    <row r="29" spans="1:22" ht="21" customHeight="1">
      <c r="A29" s="373" t="s">
        <v>15</v>
      </c>
      <c r="B29" s="377"/>
      <c r="C29" s="378" t="s">
        <v>394</v>
      </c>
      <c r="D29" s="376"/>
      <c r="E29" s="377" t="s">
        <v>279</v>
      </c>
      <c r="F29" s="125">
        <f t="shared" si="3"/>
        <v>29</v>
      </c>
      <c r="G29" s="127">
        <v>20</v>
      </c>
      <c r="H29" s="127">
        <v>9</v>
      </c>
      <c r="I29" s="127">
        <v>200</v>
      </c>
      <c r="J29" s="125">
        <f t="shared" si="4"/>
        <v>110</v>
      </c>
      <c r="K29" s="125">
        <f t="shared" si="5"/>
        <v>53</v>
      </c>
      <c r="L29" s="125">
        <f t="shared" si="5"/>
        <v>57</v>
      </c>
      <c r="M29" s="127">
        <v>0</v>
      </c>
      <c r="N29" s="127">
        <v>0</v>
      </c>
      <c r="O29" s="127">
        <v>18</v>
      </c>
      <c r="P29" s="127">
        <v>11</v>
      </c>
      <c r="Q29" s="127">
        <v>17</v>
      </c>
      <c r="R29" s="127">
        <v>22</v>
      </c>
      <c r="S29" s="127">
        <v>18</v>
      </c>
      <c r="T29" s="127">
        <v>24</v>
      </c>
      <c r="U29" s="127">
        <v>16</v>
      </c>
      <c r="V29" s="128">
        <v>5</v>
      </c>
    </row>
    <row r="30" spans="1:22" ht="21" customHeight="1">
      <c r="A30" s="373" t="s">
        <v>16</v>
      </c>
      <c r="B30" s="377"/>
      <c r="C30" s="378" t="s">
        <v>387</v>
      </c>
      <c r="D30" s="376"/>
      <c r="E30" s="377" t="s">
        <v>279</v>
      </c>
      <c r="F30" s="125">
        <f t="shared" si="3"/>
        <v>38</v>
      </c>
      <c r="G30" s="127">
        <v>25</v>
      </c>
      <c r="H30" s="127">
        <v>13</v>
      </c>
      <c r="I30" s="127">
        <v>130</v>
      </c>
      <c r="J30" s="125">
        <f t="shared" si="4"/>
        <v>48</v>
      </c>
      <c r="K30" s="125">
        <f t="shared" si="5"/>
        <v>22</v>
      </c>
      <c r="L30" s="125">
        <f t="shared" si="5"/>
        <v>26</v>
      </c>
      <c r="M30" s="127">
        <v>4</v>
      </c>
      <c r="N30" s="127">
        <v>7</v>
      </c>
      <c r="O30" s="127">
        <v>5</v>
      </c>
      <c r="P30" s="127">
        <v>4</v>
      </c>
      <c r="Q30" s="127">
        <v>6</v>
      </c>
      <c r="R30" s="127">
        <v>10</v>
      </c>
      <c r="S30" s="127">
        <v>7</v>
      </c>
      <c r="T30" s="127">
        <v>5</v>
      </c>
      <c r="U30" s="127">
        <v>9</v>
      </c>
      <c r="V30" s="128">
        <v>10</v>
      </c>
    </row>
    <row r="31" spans="1:22" ht="21" customHeight="1">
      <c r="A31" s="373" t="s">
        <v>17</v>
      </c>
      <c r="B31" s="388"/>
      <c r="C31" s="391" t="s">
        <v>395</v>
      </c>
      <c r="D31" s="390"/>
      <c r="E31" s="373" t="s">
        <v>279</v>
      </c>
      <c r="F31" s="127">
        <v>0</v>
      </c>
      <c r="G31" s="127">
        <v>0</v>
      </c>
      <c r="H31" s="127">
        <v>0</v>
      </c>
      <c r="I31" s="127">
        <v>0</v>
      </c>
      <c r="J31" s="127">
        <v>0</v>
      </c>
      <c r="K31" s="127">
        <v>0</v>
      </c>
      <c r="L31" s="127">
        <v>0</v>
      </c>
      <c r="M31" s="127">
        <v>0</v>
      </c>
      <c r="N31" s="127">
        <v>0</v>
      </c>
      <c r="O31" s="127">
        <v>0</v>
      </c>
      <c r="P31" s="127">
        <v>0</v>
      </c>
      <c r="Q31" s="127">
        <v>0</v>
      </c>
      <c r="R31" s="127">
        <v>0</v>
      </c>
      <c r="S31" s="127">
        <v>0</v>
      </c>
      <c r="T31" s="127">
        <v>0</v>
      </c>
      <c r="U31" s="127">
        <v>0</v>
      </c>
      <c r="V31" s="128">
        <v>12</v>
      </c>
    </row>
    <row r="32" spans="1:22" ht="18.95" customHeight="1">
      <c r="A32" s="373" t="s">
        <v>18</v>
      </c>
      <c r="B32" s="377"/>
      <c r="C32" s="375" t="s">
        <v>388</v>
      </c>
      <c r="D32" s="376"/>
      <c r="E32" s="377" t="s">
        <v>279</v>
      </c>
      <c r="F32" s="125">
        <f t="shared" si="3"/>
        <v>38</v>
      </c>
      <c r="G32" s="127">
        <v>27</v>
      </c>
      <c r="H32" s="127">
        <v>11</v>
      </c>
      <c r="I32" s="127">
        <v>155</v>
      </c>
      <c r="J32" s="125">
        <f t="shared" si="4"/>
        <v>129</v>
      </c>
      <c r="K32" s="125">
        <f t="shared" si="5"/>
        <v>73</v>
      </c>
      <c r="L32" s="125">
        <f t="shared" si="5"/>
        <v>56</v>
      </c>
      <c r="M32" s="127">
        <v>29</v>
      </c>
      <c r="N32" s="127">
        <v>25</v>
      </c>
      <c r="O32" s="127">
        <v>19</v>
      </c>
      <c r="P32" s="127">
        <v>10</v>
      </c>
      <c r="Q32" s="127">
        <v>15</v>
      </c>
      <c r="R32" s="127">
        <v>9</v>
      </c>
      <c r="S32" s="127">
        <v>10</v>
      </c>
      <c r="T32" s="127">
        <v>12</v>
      </c>
      <c r="U32" s="127">
        <v>8</v>
      </c>
      <c r="V32" s="128">
        <v>26</v>
      </c>
    </row>
    <row r="33" spans="1:22" ht="18.95" customHeight="1">
      <c r="A33" s="373" t="s">
        <v>19</v>
      </c>
      <c r="B33" s="377"/>
      <c r="C33" s="375" t="s">
        <v>389</v>
      </c>
      <c r="D33" s="376"/>
      <c r="E33" s="377" t="s">
        <v>279</v>
      </c>
      <c r="F33" s="125">
        <f t="shared" si="3"/>
        <v>34</v>
      </c>
      <c r="G33" s="127">
        <v>28</v>
      </c>
      <c r="H33" s="127">
        <v>6</v>
      </c>
      <c r="I33" s="127">
        <v>165</v>
      </c>
      <c r="J33" s="125">
        <f t="shared" si="4"/>
        <v>149</v>
      </c>
      <c r="K33" s="125">
        <f t="shared" si="5"/>
        <v>83</v>
      </c>
      <c r="L33" s="125">
        <f t="shared" si="5"/>
        <v>66</v>
      </c>
      <c r="M33" s="127">
        <v>18</v>
      </c>
      <c r="N33" s="127">
        <v>15</v>
      </c>
      <c r="O33" s="127">
        <v>18</v>
      </c>
      <c r="P33" s="127">
        <v>18</v>
      </c>
      <c r="Q33" s="127">
        <v>29</v>
      </c>
      <c r="R33" s="127">
        <v>19</v>
      </c>
      <c r="S33" s="127">
        <v>18</v>
      </c>
      <c r="T33" s="127">
        <v>14</v>
      </c>
      <c r="U33" s="127">
        <v>25</v>
      </c>
      <c r="V33" s="128">
        <v>22</v>
      </c>
    </row>
    <row r="34" spans="1:22" ht="18.95" customHeight="1">
      <c r="A34" s="373" t="s">
        <v>20</v>
      </c>
      <c r="B34" s="377"/>
      <c r="C34" s="378" t="s">
        <v>391</v>
      </c>
      <c r="D34" s="376"/>
      <c r="E34" s="377" t="s">
        <v>279</v>
      </c>
      <c r="F34" s="125">
        <f t="shared" si="3"/>
        <v>43</v>
      </c>
      <c r="G34" s="127">
        <v>30</v>
      </c>
      <c r="H34" s="127">
        <v>13</v>
      </c>
      <c r="I34" s="127">
        <v>135</v>
      </c>
      <c r="J34" s="125">
        <f t="shared" si="4"/>
        <v>127</v>
      </c>
      <c r="K34" s="125">
        <f t="shared" si="5"/>
        <v>61</v>
      </c>
      <c r="L34" s="125">
        <f t="shared" si="5"/>
        <v>66</v>
      </c>
      <c r="M34" s="127">
        <v>24</v>
      </c>
      <c r="N34" s="127">
        <v>28</v>
      </c>
      <c r="O34" s="127">
        <v>17</v>
      </c>
      <c r="P34" s="127">
        <v>13</v>
      </c>
      <c r="Q34" s="127">
        <v>8</v>
      </c>
      <c r="R34" s="127">
        <v>14</v>
      </c>
      <c r="S34" s="127">
        <v>12</v>
      </c>
      <c r="T34" s="127">
        <v>11</v>
      </c>
      <c r="U34" s="127">
        <v>12</v>
      </c>
      <c r="V34" s="128">
        <v>34</v>
      </c>
    </row>
    <row r="35" spans="1:22" ht="21" customHeight="1">
      <c r="A35" s="373" t="s">
        <v>21</v>
      </c>
      <c r="B35" s="377"/>
      <c r="C35" s="378" t="s">
        <v>516</v>
      </c>
      <c r="D35" s="376"/>
      <c r="E35" s="377" t="s">
        <v>279</v>
      </c>
      <c r="F35" s="125">
        <f t="shared" si="3"/>
        <v>43</v>
      </c>
      <c r="G35" s="127">
        <v>36</v>
      </c>
      <c r="H35" s="127">
        <v>7</v>
      </c>
      <c r="I35" s="127">
        <v>152</v>
      </c>
      <c r="J35" s="125">
        <f t="shared" si="4"/>
        <v>130</v>
      </c>
      <c r="K35" s="125">
        <f t="shared" si="5"/>
        <v>61</v>
      </c>
      <c r="L35" s="125">
        <f t="shared" si="5"/>
        <v>69</v>
      </c>
      <c r="M35" s="127">
        <v>25</v>
      </c>
      <c r="N35" s="127">
        <v>29</v>
      </c>
      <c r="O35" s="127">
        <v>9</v>
      </c>
      <c r="P35" s="127">
        <v>15</v>
      </c>
      <c r="Q35" s="127">
        <v>14</v>
      </c>
      <c r="R35" s="127">
        <v>11</v>
      </c>
      <c r="S35" s="127">
        <v>13</v>
      </c>
      <c r="T35" s="127">
        <v>14</v>
      </c>
      <c r="U35" s="127">
        <v>10</v>
      </c>
      <c r="V35" s="128">
        <v>30</v>
      </c>
    </row>
    <row r="36" spans="1:22" ht="21" customHeight="1">
      <c r="A36" s="373" t="s">
        <v>22</v>
      </c>
      <c r="B36" s="377"/>
      <c r="C36" s="375" t="s">
        <v>390</v>
      </c>
      <c r="D36" s="376"/>
      <c r="E36" s="377" t="s">
        <v>279</v>
      </c>
      <c r="F36" s="125">
        <f t="shared" si="3"/>
        <v>38</v>
      </c>
      <c r="G36" s="127">
        <v>27</v>
      </c>
      <c r="H36" s="127">
        <v>11</v>
      </c>
      <c r="I36" s="127">
        <v>155</v>
      </c>
      <c r="J36" s="125">
        <f t="shared" si="4"/>
        <v>137</v>
      </c>
      <c r="K36" s="125">
        <f t="shared" si="5"/>
        <v>76</v>
      </c>
      <c r="L36" s="125">
        <f t="shared" si="5"/>
        <v>61</v>
      </c>
      <c r="M36" s="127">
        <v>25</v>
      </c>
      <c r="N36" s="127">
        <v>24</v>
      </c>
      <c r="O36" s="127">
        <v>16</v>
      </c>
      <c r="P36" s="127">
        <v>11</v>
      </c>
      <c r="Q36" s="127">
        <v>18</v>
      </c>
      <c r="R36" s="127">
        <v>13</v>
      </c>
      <c r="S36" s="127">
        <v>17</v>
      </c>
      <c r="T36" s="127">
        <v>13</v>
      </c>
      <c r="U36" s="127">
        <v>21</v>
      </c>
      <c r="V36" s="128">
        <v>27</v>
      </c>
    </row>
    <row r="37" spans="1:22" ht="21" customHeight="1">
      <c r="A37" s="373" t="s">
        <v>23</v>
      </c>
      <c r="B37" s="377"/>
      <c r="C37" s="378" t="s">
        <v>392</v>
      </c>
      <c r="D37" s="376"/>
      <c r="E37" s="377" t="s">
        <v>279</v>
      </c>
      <c r="F37" s="125">
        <f t="shared" si="3"/>
        <v>33</v>
      </c>
      <c r="G37" s="127">
        <v>19</v>
      </c>
      <c r="H37" s="127">
        <v>14</v>
      </c>
      <c r="I37" s="127">
        <v>75</v>
      </c>
      <c r="J37" s="125">
        <f t="shared" si="4"/>
        <v>72</v>
      </c>
      <c r="K37" s="125">
        <f t="shared" si="5"/>
        <v>35</v>
      </c>
      <c r="L37" s="125">
        <f t="shared" si="5"/>
        <v>37</v>
      </c>
      <c r="M37" s="127">
        <v>11</v>
      </c>
      <c r="N37" s="127">
        <v>13</v>
      </c>
      <c r="O37" s="127">
        <v>8</v>
      </c>
      <c r="P37" s="127">
        <v>7</v>
      </c>
      <c r="Q37" s="127">
        <v>7</v>
      </c>
      <c r="R37" s="127">
        <v>8</v>
      </c>
      <c r="S37" s="127">
        <v>9</v>
      </c>
      <c r="T37" s="127">
        <v>9</v>
      </c>
      <c r="U37" s="127">
        <v>5</v>
      </c>
      <c r="V37" s="128">
        <v>13</v>
      </c>
    </row>
    <row r="38" spans="1:22" ht="21" customHeight="1">
      <c r="A38" s="373" t="s">
        <v>428</v>
      </c>
      <c r="B38" s="377"/>
      <c r="C38" s="379" t="s">
        <v>432</v>
      </c>
      <c r="D38" s="376"/>
      <c r="E38" s="377" t="s">
        <v>279</v>
      </c>
      <c r="F38" s="125">
        <f t="shared" si="3"/>
        <v>40</v>
      </c>
      <c r="G38" s="127">
        <v>29</v>
      </c>
      <c r="H38" s="127">
        <v>11</v>
      </c>
      <c r="I38" s="127">
        <v>110</v>
      </c>
      <c r="J38" s="125">
        <f t="shared" si="4"/>
        <v>102</v>
      </c>
      <c r="K38" s="125">
        <f t="shared" si="5"/>
        <v>57</v>
      </c>
      <c r="L38" s="125">
        <f t="shared" si="5"/>
        <v>45</v>
      </c>
      <c r="M38" s="127">
        <v>11</v>
      </c>
      <c r="N38" s="127">
        <v>6</v>
      </c>
      <c r="O38" s="127">
        <v>16</v>
      </c>
      <c r="P38" s="127">
        <v>10</v>
      </c>
      <c r="Q38" s="127">
        <v>11</v>
      </c>
      <c r="R38" s="127">
        <v>17</v>
      </c>
      <c r="S38" s="127">
        <v>19</v>
      </c>
      <c r="T38" s="127">
        <v>12</v>
      </c>
      <c r="U38" s="127">
        <v>4</v>
      </c>
      <c r="V38" s="128">
        <v>9</v>
      </c>
    </row>
    <row r="39" spans="1:22" ht="21" customHeight="1">
      <c r="A39" s="373" t="s">
        <v>429</v>
      </c>
      <c r="B39" s="377"/>
      <c r="C39" s="378" t="s">
        <v>517</v>
      </c>
      <c r="D39" s="376"/>
      <c r="E39" s="377" t="s">
        <v>279</v>
      </c>
      <c r="F39" s="125">
        <f t="shared" si="3"/>
        <v>43</v>
      </c>
      <c r="G39" s="127">
        <v>33</v>
      </c>
      <c r="H39" s="127">
        <v>10</v>
      </c>
      <c r="I39" s="127">
        <v>150</v>
      </c>
      <c r="J39" s="125">
        <f t="shared" si="4"/>
        <v>142</v>
      </c>
      <c r="K39" s="125">
        <f t="shared" si="5"/>
        <v>82</v>
      </c>
      <c r="L39" s="125">
        <f t="shared" si="5"/>
        <v>60</v>
      </c>
      <c r="M39" s="127">
        <v>35</v>
      </c>
      <c r="N39" s="127">
        <v>23</v>
      </c>
      <c r="O39" s="127">
        <v>14</v>
      </c>
      <c r="P39" s="127">
        <v>15</v>
      </c>
      <c r="Q39" s="127">
        <v>18</v>
      </c>
      <c r="R39" s="127">
        <v>11</v>
      </c>
      <c r="S39" s="127">
        <v>15</v>
      </c>
      <c r="T39" s="127">
        <v>11</v>
      </c>
      <c r="U39" s="127">
        <v>9</v>
      </c>
      <c r="V39" s="128">
        <v>24</v>
      </c>
    </row>
    <row r="40" spans="1:22" ht="18.95" customHeight="1">
      <c r="A40" s="373" t="s">
        <v>430</v>
      </c>
      <c r="B40" s="377"/>
      <c r="C40" s="380" t="s">
        <v>433</v>
      </c>
      <c r="D40" s="376"/>
      <c r="E40" s="377" t="s">
        <v>279</v>
      </c>
      <c r="F40" s="125">
        <f t="shared" si="3"/>
        <v>41</v>
      </c>
      <c r="G40" s="127">
        <v>33</v>
      </c>
      <c r="H40" s="127">
        <v>8</v>
      </c>
      <c r="I40" s="127">
        <v>215</v>
      </c>
      <c r="J40" s="125">
        <f t="shared" si="4"/>
        <v>194</v>
      </c>
      <c r="K40" s="125">
        <f t="shared" si="5"/>
        <v>102</v>
      </c>
      <c r="L40" s="125">
        <f t="shared" si="5"/>
        <v>92</v>
      </c>
      <c r="M40" s="127">
        <v>46</v>
      </c>
      <c r="N40" s="127">
        <v>37</v>
      </c>
      <c r="O40" s="127">
        <v>17</v>
      </c>
      <c r="P40" s="127">
        <v>23</v>
      </c>
      <c r="Q40" s="127">
        <v>20</v>
      </c>
      <c r="R40" s="127">
        <v>15</v>
      </c>
      <c r="S40" s="127">
        <v>19</v>
      </c>
      <c r="T40" s="127">
        <v>17</v>
      </c>
      <c r="U40" s="127">
        <v>18</v>
      </c>
      <c r="V40" s="128">
        <v>39</v>
      </c>
    </row>
    <row r="41" spans="1:22" ht="18.95" customHeight="1">
      <c r="A41" s="373" t="s">
        <v>497</v>
      </c>
      <c r="B41" s="377"/>
      <c r="C41" s="380" t="s">
        <v>514</v>
      </c>
      <c r="D41" s="376"/>
      <c r="E41" s="377" t="s">
        <v>279</v>
      </c>
      <c r="F41" s="125">
        <f t="shared" ref="F41:F57" si="6">SUM(G41:H41)</f>
        <v>42</v>
      </c>
      <c r="G41" s="127">
        <v>33</v>
      </c>
      <c r="H41" s="127">
        <v>9</v>
      </c>
      <c r="I41" s="127">
        <v>135</v>
      </c>
      <c r="J41" s="125">
        <f t="shared" si="4"/>
        <v>145</v>
      </c>
      <c r="K41" s="125">
        <f t="shared" si="5"/>
        <v>75</v>
      </c>
      <c r="L41" s="125">
        <f t="shared" si="5"/>
        <v>70</v>
      </c>
      <c r="M41" s="127">
        <v>35</v>
      </c>
      <c r="N41" s="127">
        <v>27</v>
      </c>
      <c r="O41" s="127">
        <v>12</v>
      </c>
      <c r="P41" s="127">
        <v>16</v>
      </c>
      <c r="Q41" s="127">
        <v>13</v>
      </c>
      <c r="R41" s="127">
        <v>15</v>
      </c>
      <c r="S41" s="127">
        <v>15</v>
      </c>
      <c r="T41" s="127">
        <v>12</v>
      </c>
      <c r="U41" s="127">
        <v>20</v>
      </c>
      <c r="V41" s="128">
        <v>24</v>
      </c>
    </row>
    <row r="42" spans="1:22" ht="18.95" customHeight="1">
      <c r="A42" s="373" t="s">
        <v>498</v>
      </c>
      <c r="B42" s="377"/>
      <c r="C42" s="380" t="s">
        <v>515</v>
      </c>
      <c r="D42" s="376"/>
      <c r="E42" s="377" t="s">
        <v>279</v>
      </c>
      <c r="F42" s="125">
        <f t="shared" si="6"/>
        <v>24</v>
      </c>
      <c r="G42" s="127">
        <v>19</v>
      </c>
      <c r="H42" s="127">
        <v>5</v>
      </c>
      <c r="I42" s="127">
        <v>115</v>
      </c>
      <c r="J42" s="125">
        <f t="shared" si="4"/>
        <v>98</v>
      </c>
      <c r="K42" s="125">
        <f t="shared" si="5"/>
        <v>47</v>
      </c>
      <c r="L42" s="125">
        <f t="shared" si="5"/>
        <v>51</v>
      </c>
      <c r="M42" s="127">
        <v>16</v>
      </c>
      <c r="N42" s="127">
        <v>17</v>
      </c>
      <c r="O42" s="127">
        <v>10</v>
      </c>
      <c r="P42" s="127">
        <v>11</v>
      </c>
      <c r="Q42" s="127">
        <v>11</v>
      </c>
      <c r="R42" s="127">
        <v>11</v>
      </c>
      <c r="S42" s="127">
        <v>10</v>
      </c>
      <c r="T42" s="127">
        <v>12</v>
      </c>
      <c r="U42" s="127">
        <v>4</v>
      </c>
      <c r="V42" s="128">
        <v>19</v>
      </c>
    </row>
    <row r="43" spans="1:22" ht="18.95" customHeight="1">
      <c r="A43" s="373" t="s">
        <v>499</v>
      </c>
      <c r="B43" s="377"/>
      <c r="C43" s="380" t="s">
        <v>584</v>
      </c>
      <c r="D43" s="376"/>
      <c r="E43" s="377" t="s">
        <v>279</v>
      </c>
      <c r="F43" s="125">
        <f t="shared" si="6"/>
        <v>20</v>
      </c>
      <c r="G43" s="127">
        <v>16</v>
      </c>
      <c r="H43" s="127">
        <v>4</v>
      </c>
      <c r="I43" s="127">
        <v>46</v>
      </c>
      <c r="J43" s="125">
        <f t="shared" si="4"/>
        <v>57</v>
      </c>
      <c r="K43" s="125">
        <f t="shared" si="5"/>
        <v>27</v>
      </c>
      <c r="L43" s="125">
        <f t="shared" si="5"/>
        <v>30</v>
      </c>
      <c r="M43" s="127">
        <v>11</v>
      </c>
      <c r="N43" s="127">
        <v>13</v>
      </c>
      <c r="O43" s="127">
        <v>8</v>
      </c>
      <c r="P43" s="127">
        <v>3</v>
      </c>
      <c r="Q43" s="127">
        <v>3</v>
      </c>
      <c r="R43" s="127">
        <v>6</v>
      </c>
      <c r="S43" s="127">
        <v>5</v>
      </c>
      <c r="T43" s="127">
        <v>8</v>
      </c>
      <c r="U43" s="127">
        <v>7</v>
      </c>
      <c r="V43" s="128">
        <v>14</v>
      </c>
    </row>
    <row r="44" spans="1:22" ht="18.95" customHeight="1">
      <c r="A44" s="373" t="s">
        <v>500</v>
      </c>
      <c r="B44" s="377"/>
      <c r="C44" s="380" t="s">
        <v>585</v>
      </c>
      <c r="D44" s="376"/>
      <c r="E44" s="377" t="s">
        <v>279</v>
      </c>
      <c r="F44" s="125">
        <f t="shared" si="6"/>
        <v>20</v>
      </c>
      <c r="G44" s="127">
        <v>15</v>
      </c>
      <c r="H44" s="127">
        <v>5</v>
      </c>
      <c r="I44" s="127">
        <v>72</v>
      </c>
      <c r="J44" s="125">
        <f t="shared" si="4"/>
        <v>61</v>
      </c>
      <c r="K44" s="125">
        <f t="shared" si="5"/>
        <v>35</v>
      </c>
      <c r="L44" s="125">
        <f t="shared" si="5"/>
        <v>26</v>
      </c>
      <c r="M44" s="127">
        <v>19</v>
      </c>
      <c r="N44" s="127">
        <v>9</v>
      </c>
      <c r="O44" s="127">
        <v>8</v>
      </c>
      <c r="P44" s="127">
        <v>4</v>
      </c>
      <c r="Q44" s="127">
        <v>4</v>
      </c>
      <c r="R44" s="127">
        <v>4</v>
      </c>
      <c r="S44" s="127">
        <v>4</v>
      </c>
      <c r="T44" s="127">
        <v>9</v>
      </c>
      <c r="U44" s="127">
        <v>5</v>
      </c>
      <c r="V44" s="128">
        <v>11</v>
      </c>
    </row>
    <row r="45" spans="1:22" ht="18.95" customHeight="1">
      <c r="A45" s="373" t="s">
        <v>501</v>
      </c>
      <c r="B45" s="377"/>
      <c r="C45" s="380" t="s">
        <v>586</v>
      </c>
      <c r="D45" s="376"/>
      <c r="E45" s="377" t="s">
        <v>279</v>
      </c>
      <c r="F45" s="125">
        <f t="shared" si="6"/>
        <v>12</v>
      </c>
      <c r="G45" s="127">
        <v>9</v>
      </c>
      <c r="H45" s="127">
        <v>3</v>
      </c>
      <c r="I45" s="127">
        <v>30</v>
      </c>
      <c r="J45" s="125">
        <f t="shared" si="4"/>
        <v>24</v>
      </c>
      <c r="K45" s="125">
        <f t="shared" si="5"/>
        <v>12</v>
      </c>
      <c r="L45" s="125">
        <f t="shared" si="5"/>
        <v>12</v>
      </c>
      <c r="M45" s="127">
        <v>8</v>
      </c>
      <c r="N45" s="127">
        <v>3</v>
      </c>
      <c r="O45" s="127">
        <v>2</v>
      </c>
      <c r="P45" s="127">
        <v>4</v>
      </c>
      <c r="Q45" s="127">
        <v>2</v>
      </c>
      <c r="R45" s="127">
        <v>2</v>
      </c>
      <c r="S45" s="127">
        <v>0</v>
      </c>
      <c r="T45" s="127">
        <v>3</v>
      </c>
      <c r="U45" s="127">
        <v>3</v>
      </c>
      <c r="V45" s="128">
        <v>2</v>
      </c>
    </row>
    <row r="46" spans="1:22" ht="18.95" customHeight="1">
      <c r="A46" s="373" t="s">
        <v>502</v>
      </c>
      <c r="B46" s="377"/>
      <c r="C46" s="380" t="s">
        <v>650</v>
      </c>
      <c r="D46" s="376"/>
      <c r="E46" s="377" t="s">
        <v>279</v>
      </c>
      <c r="F46" s="125">
        <f t="shared" si="6"/>
        <v>10</v>
      </c>
      <c r="G46" s="127">
        <v>6</v>
      </c>
      <c r="H46" s="127">
        <v>4</v>
      </c>
      <c r="I46" s="127">
        <v>55</v>
      </c>
      <c r="J46" s="125">
        <f t="shared" si="4"/>
        <v>44</v>
      </c>
      <c r="K46" s="125">
        <f t="shared" si="5"/>
        <v>28</v>
      </c>
      <c r="L46" s="125">
        <f t="shared" si="5"/>
        <v>16</v>
      </c>
      <c r="M46" s="127">
        <v>0</v>
      </c>
      <c r="N46" s="127">
        <v>0</v>
      </c>
      <c r="O46" s="127">
        <v>9</v>
      </c>
      <c r="P46" s="127">
        <v>6</v>
      </c>
      <c r="Q46" s="127">
        <v>9</v>
      </c>
      <c r="R46" s="127">
        <v>3</v>
      </c>
      <c r="S46" s="127">
        <v>10</v>
      </c>
      <c r="T46" s="127">
        <v>7</v>
      </c>
      <c r="U46" s="127">
        <v>0</v>
      </c>
      <c r="V46" s="128">
        <v>1</v>
      </c>
    </row>
    <row r="47" spans="1:22" ht="18.95" customHeight="1">
      <c r="A47" s="373" t="s">
        <v>503</v>
      </c>
      <c r="B47" s="377"/>
      <c r="C47" s="378" t="s">
        <v>562</v>
      </c>
      <c r="D47" s="376"/>
      <c r="E47" s="377" t="s">
        <v>279</v>
      </c>
      <c r="F47" s="125">
        <f t="shared" si="6"/>
        <v>24</v>
      </c>
      <c r="G47" s="127">
        <v>17</v>
      </c>
      <c r="H47" s="127">
        <v>7</v>
      </c>
      <c r="I47" s="127">
        <v>175</v>
      </c>
      <c r="J47" s="125">
        <f t="shared" si="4"/>
        <v>157</v>
      </c>
      <c r="K47" s="125">
        <f t="shared" ref="K47:L57" si="7">M47+O47+Q47+S47</f>
        <v>86</v>
      </c>
      <c r="L47" s="125">
        <f t="shared" si="7"/>
        <v>71</v>
      </c>
      <c r="M47" s="127">
        <v>37</v>
      </c>
      <c r="N47" s="127">
        <v>25</v>
      </c>
      <c r="O47" s="127">
        <v>10</v>
      </c>
      <c r="P47" s="127">
        <v>19</v>
      </c>
      <c r="Q47" s="127">
        <v>21</v>
      </c>
      <c r="R47" s="127">
        <v>13</v>
      </c>
      <c r="S47" s="127">
        <v>18</v>
      </c>
      <c r="T47" s="127">
        <v>14</v>
      </c>
      <c r="U47" s="127">
        <v>3</v>
      </c>
      <c r="V47" s="128">
        <v>25</v>
      </c>
    </row>
    <row r="48" spans="1:22" ht="18.95" customHeight="1">
      <c r="A48" s="373" t="s">
        <v>504</v>
      </c>
      <c r="B48" s="377"/>
      <c r="C48" s="379" t="s">
        <v>563</v>
      </c>
      <c r="D48" s="376"/>
      <c r="E48" s="377" t="s">
        <v>279</v>
      </c>
      <c r="F48" s="125">
        <f t="shared" si="6"/>
        <v>25</v>
      </c>
      <c r="G48" s="127">
        <v>19</v>
      </c>
      <c r="H48" s="127">
        <v>6</v>
      </c>
      <c r="I48" s="127">
        <v>115</v>
      </c>
      <c r="J48" s="125">
        <f t="shared" si="4"/>
        <v>114</v>
      </c>
      <c r="K48" s="125">
        <f t="shared" si="7"/>
        <v>54</v>
      </c>
      <c r="L48" s="125">
        <f t="shared" si="7"/>
        <v>60</v>
      </c>
      <c r="M48" s="127">
        <v>27</v>
      </c>
      <c r="N48" s="127">
        <v>19</v>
      </c>
      <c r="O48" s="127">
        <v>10</v>
      </c>
      <c r="P48" s="127">
        <v>10</v>
      </c>
      <c r="Q48" s="127">
        <v>10</v>
      </c>
      <c r="R48" s="127">
        <v>16</v>
      </c>
      <c r="S48" s="127">
        <v>7</v>
      </c>
      <c r="T48" s="127">
        <v>15</v>
      </c>
      <c r="U48" s="127">
        <v>12</v>
      </c>
      <c r="V48" s="128">
        <v>26</v>
      </c>
    </row>
    <row r="49" spans="1:22" ht="18.95" customHeight="1">
      <c r="A49" s="373" t="s">
        <v>505</v>
      </c>
      <c r="B49" s="377"/>
      <c r="C49" s="378" t="s">
        <v>564</v>
      </c>
      <c r="D49" s="376"/>
      <c r="E49" s="377" t="s">
        <v>279</v>
      </c>
      <c r="F49" s="125">
        <f t="shared" si="6"/>
        <v>28</v>
      </c>
      <c r="G49" s="127">
        <v>18</v>
      </c>
      <c r="H49" s="127">
        <v>10</v>
      </c>
      <c r="I49" s="127">
        <v>90</v>
      </c>
      <c r="J49" s="125">
        <f t="shared" si="4"/>
        <v>84</v>
      </c>
      <c r="K49" s="125">
        <f t="shared" si="7"/>
        <v>42</v>
      </c>
      <c r="L49" s="125">
        <f t="shared" si="7"/>
        <v>42</v>
      </c>
      <c r="M49" s="127">
        <v>18</v>
      </c>
      <c r="N49" s="127">
        <v>14</v>
      </c>
      <c r="O49" s="127">
        <v>7</v>
      </c>
      <c r="P49" s="127">
        <v>10</v>
      </c>
      <c r="Q49" s="127">
        <v>8</v>
      </c>
      <c r="R49" s="127">
        <v>11</v>
      </c>
      <c r="S49" s="127">
        <v>9</v>
      </c>
      <c r="T49" s="127">
        <v>7</v>
      </c>
      <c r="U49" s="127">
        <v>4</v>
      </c>
      <c r="V49" s="128">
        <v>17</v>
      </c>
    </row>
    <row r="50" spans="1:22" ht="21" customHeight="1">
      <c r="A50" s="373" t="s">
        <v>507</v>
      </c>
      <c r="B50" s="377"/>
      <c r="C50" s="380" t="s">
        <v>587</v>
      </c>
      <c r="D50" s="376"/>
      <c r="E50" s="377" t="s">
        <v>279</v>
      </c>
      <c r="F50" s="125">
        <f t="shared" si="6"/>
        <v>29</v>
      </c>
      <c r="G50" s="127">
        <v>19</v>
      </c>
      <c r="H50" s="127">
        <v>10</v>
      </c>
      <c r="I50" s="127">
        <v>115</v>
      </c>
      <c r="J50" s="125">
        <f t="shared" si="4"/>
        <v>105</v>
      </c>
      <c r="K50" s="125">
        <f t="shared" si="7"/>
        <v>56</v>
      </c>
      <c r="L50" s="125">
        <f t="shared" si="7"/>
        <v>49</v>
      </c>
      <c r="M50" s="127">
        <v>18</v>
      </c>
      <c r="N50" s="127">
        <v>18</v>
      </c>
      <c r="O50" s="127">
        <v>11</v>
      </c>
      <c r="P50" s="127">
        <v>10</v>
      </c>
      <c r="Q50" s="127">
        <v>11</v>
      </c>
      <c r="R50" s="127">
        <v>9</v>
      </c>
      <c r="S50" s="127">
        <v>16</v>
      </c>
      <c r="T50" s="127">
        <v>12</v>
      </c>
      <c r="U50" s="127">
        <v>15</v>
      </c>
      <c r="V50" s="128">
        <v>22</v>
      </c>
    </row>
    <row r="51" spans="1:22" ht="21" customHeight="1">
      <c r="A51" s="373" t="s">
        <v>508</v>
      </c>
      <c r="B51" s="377"/>
      <c r="C51" s="380" t="s">
        <v>588</v>
      </c>
      <c r="D51" s="376"/>
      <c r="E51" s="377" t="s">
        <v>279</v>
      </c>
      <c r="F51" s="125">
        <f t="shared" si="6"/>
        <v>41</v>
      </c>
      <c r="G51" s="127">
        <v>28</v>
      </c>
      <c r="H51" s="127">
        <v>13</v>
      </c>
      <c r="I51" s="127">
        <v>185</v>
      </c>
      <c r="J51" s="125">
        <f t="shared" si="4"/>
        <v>186</v>
      </c>
      <c r="K51" s="125">
        <f t="shared" si="7"/>
        <v>102</v>
      </c>
      <c r="L51" s="125">
        <f t="shared" si="7"/>
        <v>84</v>
      </c>
      <c r="M51" s="127">
        <v>18</v>
      </c>
      <c r="N51" s="127">
        <v>18</v>
      </c>
      <c r="O51" s="127">
        <v>27</v>
      </c>
      <c r="P51" s="127">
        <v>16</v>
      </c>
      <c r="Q51" s="127">
        <v>30</v>
      </c>
      <c r="R51" s="127">
        <v>29</v>
      </c>
      <c r="S51" s="127">
        <v>27</v>
      </c>
      <c r="T51" s="127">
        <v>21</v>
      </c>
      <c r="U51" s="127">
        <v>21</v>
      </c>
      <c r="V51" s="128">
        <v>15</v>
      </c>
    </row>
    <row r="52" spans="1:22" ht="21" customHeight="1">
      <c r="A52" s="373" t="s">
        <v>509</v>
      </c>
      <c r="B52" s="377"/>
      <c r="C52" s="380" t="s">
        <v>589</v>
      </c>
      <c r="D52" s="376"/>
      <c r="E52" s="377" t="s">
        <v>279</v>
      </c>
      <c r="F52" s="125">
        <f t="shared" si="6"/>
        <v>37</v>
      </c>
      <c r="G52" s="127">
        <v>27</v>
      </c>
      <c r="H52" s="127">
        <v>10</v>
      </c>
      <c r="I52" s="127">
        <v>190</v>
      </c>
      <c r="J52" s="125">
        <f t="shared" si="4"/>
        <v>192</v>
      </c>
      <c r="K52" s="125">
        <f t="shared" si="7"/>
        <v>90</v>
      </c>
      <c r="L52" s="125">
        <f t="shared" si="7"/>
        <v>102</v>
      </c>
      <c r="M52" s="127">
        <v>2</v>
      </c>
      <c r="N52" s="127">
        <v>2</v>
      </c>
      <c r="O52" s="127">
        <v>28</v>
      </c>
      <c r="P52" s="127">
        <v>27</v>
      </c>
      <c r="Q52" s="127">
        <v>29</v>
      </c>
      <c r="R52" s="127">
        <v>32</v>
      </c>
      <c r="S52" s="127">
        <v>31</v>
      </c>
      <c r="T52" s="127">
        <v>41</v>
      </c>
      <c r="U52" s="127">
        <v>21</v>
      </c>
      <c r="V52" s="128">
        <v>16</v>
      </c>
    </row>
    <row r="53" spans="1:22" ht="18.95" customHeight="1">
      <c r="A53" s="373" t="s">
        <v>510</v>
      </c>
      <c r="B53" s="377"/>
      <c r="C53" s="380" t="s">
        <v>565</v>
      </c>
      <c r="D53" s="376"/>
      <c r="E53" s="377" t="s">
        <v>279</v>
      </c>
      <c r="F53" s="125">
        <f t="shared" si="6"/>
        <v>31</v>
      </c>
      <c r="G53" s="127">
        <v>23</v>
      </c>
      <c r="H53" s="127">
        <v>8</v>
      </c>
      <c r="I53" s="127">
        <v>200</v>
      </c>
      <c r="J53" s="125">
        <f t="shared" si="4"/>
        <v>187</v>
      </c>
      <c r="K53" s="125">
        <f t="shared" si="7"/>
        <v>96</v>
      </c>
      <c r="L53" s="125">
        <f t="shared" si="7"/>
        <v>91</v>
      </c>
      <c r="M53" s="127">
        <v>7</v>
      </c>
      <c r="N53" s="127">
        <v>7</v>
      </c>
      <c r="O53" s="127">
        <v>26</v>
      </c>
      <c r="P53" s="127">
        <v>25</v>
      </c>
      <c r="Q53" s="127">
        <v>32</v>
      </c>
      <c r="R53" s="127">
        <v>29</v>
      </c>
      <c r="S53" s="127">
        <v>31</v>
      </c>
      <c r="T53" s="127">
        <v>30</v>
      </c>
      <c r="U53" s="127">
        <v>27</v>
      </c>
      <c r="V53" s="128">
        <v>13</v>
      </c>
    </row>
    <row r="54" spans="1:22" ht="18.95" customHeight="1">
      <c r="A54" s="373" t="s">
        <v>511</v>
      </c>
      <c r="B54" s="377"/>
      <c r="C54" s="380" t="s">
        <v>566</v>
      </c>
      <c r="D54" s="376"/>
      <c r="E54" s="377" t="s">
        <v>279</v>
      </c>
      <c r="F54" s="125">
        <f t="shared" si="6"/>
        <v>16</v>
      </c>
      <c r="G54" s="127">
        <v>11</v>
      </c>
      <c r="H54" s="127">
        <v>5</v>
      </c>
      <c r="I54" s="127">
        <v>60</v>
      </c>
      <c r="J54" s="125">
        <f t="shared" si="4"/>
        <v>48</v>
      </c>
      <c r="K54" s="125">
        <f t="shared" si="7"/>
        <v>27</v>
      </c>
      <c r="L54" s="125">
        <f t="shared" si="7"/>
        <v>21</v>
      </c>
      <c r="M54" s="127">
        <v>0</v>
      </c>
      <c r="N54" s="127">
        <v>0</v>
      </c>
      <c r="O54" s="127">
        <v>7</v>
      </c>
      <c r="P54" s="127">
        <v>8</v>
      </c>
      <c r="Q54" s="127">
        <v>12</v>
      </c>
      <c r="R54" s="127">
        <v>6</v>
      </c>
      <c r="S54" s="127">
        <v>8</v>
      </c>
      <c r="T54" s="127">
        <v>7</v>
      </c>
      <c r="U54" s="127">
        <v>4</v>
      </c>
      <c r="V54" s="128">
        <v>3</v>
      </c>
    </row>
    <row r="55" spans="1:22" ht="21" customHeight="1">
      <c r="A55" s="373" t="s">
        <v>512</v>
      </c>
      <c r="B55" s="377"/>
      <c r="C55" s="379" t="s">
        <v>567</v>
      </c>
      <c r="D55" s="376"/>
      <c r="E55" s="377" t="s">
        <v>279</v>
      </c>
      <c r="F55" s="125">
        <f t="shared" si="6"/>
        <v>44</v>
      </c>
      <c r="G55" s="127">
        <v>30</v>
      </c>
      <c r="H55" s="127">
        <v>14</v>
      </c>
      <c r="I55" s="127">
        <v>215</v>
      </c>
      <c r="J55" s="125">
        <f t="shared" si="4"/>
        <v>190</v>
      </c>
      <c r="K55" s="125">
        <f t="shared" si="7"/>
        <v>96</v>
      </c>
      <c r="L55" s="125">
        <f t="shared" si="7"/>
        <v>94</v>
      </c>
      <c r="M55" s="127">
        <v>14</v>
      </c>
      <c r="N55" s="127">
        <v>13</v>
      </c>
      <c r="O55" s="127">
        <v>16</v>
      </c>
      <c r="P55" s="127">
        <v>29</v>
      </c>
      <c r="Q55" s="127">
        <v>23</v>
      </c>
      <c r="R55" s="127">
        <v>16</v>
      </c>
      <c r="S55" s="127">
        <v>43</v>
      </c>
      <c r="T55" s="127">
        <v>36</v>
      </c>
      <c r="U55" s="127">
        <v>25</v>
      </c>
      <c r="V55" s="128">
        <v>18</v>
      </c>
    </row>
    <row r="56" spans="1:22" ht="18.95" customHeight="1">
      <c r="A56" s="373" t="s">
        <v>513</v>
      </c>
      <c r="B56" s="377"/>
      <c r="C56" s="380" t="s">
        <v>568</v>
      </c>
      <c r="D56" s="376"/>
      <c r="E56" s="377" t="s">
        <v>279</v>
      </c>
      <c r="F56" s="125">
        <f t="shared" si="6"/>
        <v>52</v>
      </c>
      <c r="G56" s="127">
        <v>35</v>
      </c>
      <c r="H56" s="127">
        <v>17</v>
      </c>
      <c r="I56" s="127">
        <v>110</v>
      </c>
      <c r="J56" s="125">
        <f t="shared" si="4"/>
        <v>108</v>
      </c>
      <c r="K56" s="125">
        <f t="shared" si="7"/>
        <v>55</v>
      </c>
      <c r="L56" s="125">
        <f t="shared" si="7"/>
        <v>53</v>
      </c>
      <c r="M56" s="127">
        <v>24</v>
      </c>
      <c r="N56" s="127">
        <v>22</v>
      </c>
      <c r="O56" s="127">
        <v>9</v>
      </c>
      <c r="P56" s="127">
        <v>13</v>
      </c>
      <c r="Q56" s="127">
        <v>11</v>
      </c>
      <c r="R56" s="127">
        <v>12</v>
      </c>
      <c r="S56" s="127">
        <v>11</v>
      </c>
      <c r="T56" s="127">
        <v>6</v>
      </c>
      <c r="U56" s="127">
        <v>20</v>
      </c>
      <c r="V56" s="128">
        <v>27</v>
      </c>
    </row>
    <row r="57" spans="1:22" ht="18.95" customHeight="1" thickBot="1">
      <c r="A57" s="373" t="s">
        <v>653</v>
      </c>
      <c r="B57" s="377"/>
      <c r="C57" s="381" t="s">
        <v>651</v>
      </c>
      <c r="D57" s="382"/>
      <c r="E57" s="377" t="s">
        <v>279</v>
      </c>
      <c r="F57" s="125">
        <f t="shared" si="6"/>
        <v>35</v>
      </c>
      <c r="G57" s="127">
        <v>27</v>
      </c>
      <c r="H57" s="127">
        <v>8</v>
      </c>
      <c r="I57" s="127">
        <v>125</v>
      </c>
      <c r="J57" s="125">
        <f t="shared" si="4"/>
        <v>111</v>
      </c>
      <c r="K57" s="125">
        <f t="shared" si="7"/>
        <v>57</v>
      </c>
      <c r="L57" s="125">
        <f t="shared" si="7"/>
        <v>54</v>
      </c>
      <c r="M57" s="127">
        <v>25</v>
      </c>
      <c r="N57" s="127">
        <v>26</v>
      </c>
      <c r="O57" s="127">
        <v>7</v>
      </c>
      <c r="P57" s="127">
        <v>9</v>
      </c>
      <c r="Q57" s="127">
        <v>11</v>
      </c>
      <c r="R57" s="127">
        <v>11</v>
      </c>
      <c r="S57" s="127">
        <v>14</v>
      </c>
      <c r="T57" s="127">
        <v>8</v>
      </c>
      <c r="U57" s="127">
        <v>16</v>
      </c>
      <c r="V57" s="128">
        <v>38</v>
      </c>
    </row>
    <row r="58" spans="1:22" ht="12.95" customHeight="1">
      <c r="A58" s="383" t="s">
        <v>441</v>
      </c>
      <c r="B58" s="383"/>
      <c r="C58" s="383"/>
      <c r="D58" s="383"/>
      <c r="E58" s="383"/>
      <c r="F58" s="383"/>
      <c r="G58" s="383"/>
      <c r="H58" s="383"/>
      <c r="I58" s="383"/>
      <c r="J58" s="383"/>
      <c r="K58" s="383"/>
      <c r="L58" s="383"/>
      <c r="M58" s="384"/>
      <c r="N58" s="383"/>
      <c r="O58" s="130"/>
      <c r="P58" s="130"/>
      <c r="Q58" s="130"/>
      <c r="R58" s="130"/>
      <c r="S58" s="130"/>
      <c r="T58" s="130"/>
      <c r="U58" s="385"/>
      <c r="V58" s="389"/>
    </row>
    <row r="59" spans="1:22" ht="12.95" customHeight="1">
      <c r="A59" s="386" t="s">
        <v>590</v>
      </c>
      <c r="B59" s="387"/>
      <c r="C59" s="387"/>
      <c r="D59" s="387"/>
      <c r="E59" s="387"/>
      <c r="F59" s="387"/>
      <c r="G59" s="387"/>
      <c r="H59" s="387"/>
      <c r="I59" s="387"/>
      <c r="J59" s="387"/>
      <c r="K59" s="387"/>
      <c r="L59" s="387"/>
      <c r="M59" s="387"/>
      <c r="N59" s="387"/>
    </row>
    <row r="60" spans="1:22" ht="12.95" customHeight="1">
      <c r="A60" s="386" t="s">
        <v>591</v>
      </c>
      <c r="B60" s="387"/>
      <c r="C60" s="387"/>
      <c r="D60" s="387"/>
      <c r="E60" s="387"/>
      <c r="F60" s="387"/>
      <c r="G60" s="387"/>
      <c r="H60" s="387"/>
      <c r="I60" s="387"/>
      <c r="J60" s="387"/>
      <c r="K60" s="387"/>
      <c r="L60" s="387"/>
      <c r="M60" s="387"/>
      <c r="N60" s="387"/>
    </row>
    <row r="61" spans="1:22" ht="13.5">
      <c r="A61" s="386" t="s">
        <v>652</v>
      </c>
      <c r="C61" s="387"/>
    </row>
    <row r="62" spans="1:22" ht="13.5">
      <c r="A62" s="386" t="s">
        <v>695</v>
      </c>
    </row>
  </sheetData>
  <mergeCells count="23">
    <mergeCell ref="A10:D10"/>
    <mergeCell ref="Q6:R6"/>
    <mergeCell ref="S6:T6"/>
    <mergeCell ref="U6:U7"/>
    <mergeCell ref="V6:V7"/>
    <mergeCell ref="A8:D8"/>
    <mergeCell ref="A9:D9"/>
    <mergeCell ref="F6:F7"/>
    <mergeCell ref="G6:G7"/>
    <mergeCell ref="H6:H7"/>
    <mergeCell ref="J6:L6"/>
    <mergeCell ref="M6:N6"/>
    <mergeCell ref="O6:P6"/>
    <mergeCell ref="A5:D7"/>
    <mergeCell ref="F5:H5"/>
    <mergeCell ref="I5:I7"/>
    <mergeCell ref="J5:T5"/>
    <mergeCell ref="E6:E7"/>
    <mergeCell ref="A1:V1"/>
    <mergeCell ref="A3:N3"/>
    <mergeCell ref="O3:V3"/>
    <mergeCell ref="A4:N4"/>
    <mergeCell ref="O4:V4"/>
  </mergeCells>
  <phoneticPr fontId="4"/>
  <printOptions horizontalCentered="1"/>
  <pageMargins left="0.31496062992125984" right="0.31496062992125984" top="0.74803149606299213" bottom="0.74803149606299213" header="0.31496062992125984" footer="0.31496062992125984"/>
  <pageSetup paperSize="9" scale="72" orientation="portrait" cellComments="asDisplayed" r:id="rId1"/>
  <ignoredErrors>
    <ignoredError sqref="A13:A30 A31:A57" numberStoredAsText="1"/>
    <ignoredError sqref="F13:F30 G12:I12 M12:V12 F32:F5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sqref="A1:F1"/>
    </sheetView>
  </sheetViews>
  <sheetFormatPr defaultRowHeight="13.5"/>
  <cols>
    <col min="1" max="1" width="17.75" style="1" customWidth="1"/>
    <col min="2" max="2" width="16.875" style="1" customWidth="1"/>
    <col min="3" max="6" width="14.375" style="1" customWidth="1"/>
    <col min="7" max="16384" width="9" style="2"/>
  </cols>
  <sheetData>
    <row r="1" spans="1:7" ht="17.25">
      <c r="A1" s="423" t="s">
        <v>570</v>
      </c>
      <c r="B1" s="423"/>
      <c r="C1" s="423"/>
      <c r="D1" s="423"/>
      <c r="E1" s="423"/>
      <c r="F1" s="423"/>
    </row>
    <row r="2" spans="1:7" ht="12" customHeight="1"/>
    <row r="3" spans="1:7" ht="12" customHeight="1">
      <c r="A3" s="422" t="s">
        <v>454</v>
      </c>
      <c r="B3" s="422"/>
      <c r="C3" s="422"/>
      <c r="D3" s="422"/>
      <c r="E3" s="422"/>
      <c r="F3" s="422"/>
    </row>
    <row r="4" spans="1:7" ht="8.25" customHeight="1"/>
    <row r="5" spans="1:7" ht="12" customHeight="1" thickBot="1">
      <c r="A5" s="420" t="s">
        <v>181</v>
      </c>
      <c r="B5" s="420"/>
      <c r="C5" s="420"/>
      <c r="D5" s="420"/>
      <c r="E5" s="420"/>
      <c r="F5" s="420"/>
    </row>
    <row r="6" spans="1:7" ht="17.25" customHeight="1">
      <c r="A6" s="447" t="s">
        <v>446</v>
      </c>
      <c r="B6" s="447" t="s">
        <v>447</v>
      </c>
      <c r="C6" s="447" t="s">
        <v>55</v>
      </c>
      <c r="D6" s="447" t="s">
        <v>56</v>
      </c>
      <c r="E6" s="448" t="s">
        <v>57</v>
      </c>
      <c r="F6" s="445" t="s">
        <v>58</v>
      </c>
    </row>
    <row r="7" spans="1:7" ht="17.25" customHeight="1">
      <c r="A7" s="419"/>
      <c r="B7" s="419"/>
      <c r="C7" s="419"/>
      <c r="D7" s="419"/>
      <c r="E7" s="418"/>
      <c r="F7" s="446"/>
    </row>
    <row r="8" spans="1:7" ht="13.5" customHeight="1">
      <c r="A8" s="9" t="s">
        <v>672</v>
      </c>
      <c r="B8" s="12">
        <v>32547</v>
      </c>
      <c r="C8" s="12">
        <v>24180</v>
      </c>
      <c r="D8" s="12">
        <v>4713</v>
      </c>
      <c r="E8" s="12">
        <v>2574</v>
      </c>
      <c r="F8" s="12">
        <v>1080</v>
      </c>
    </row>
    <row r="9" spans="1:7" ht="13.5" customHeight="1">
      <c r="A9" s="9" t="s">
        <v>492</v>
      </c>
      <c r="B9" s="12">
        <v>30813</v>
      </c>
      <c r="C9" s="12">
        <v>22880</v>
      </c>
      <c r="D9" s="12">
        <v>4386</v>
      </c>
      <c r="E9" s="12">
        <v>2477</v>
      </c>
      <c r="F9" s="12">
        <v>1070</v>
      </c>
    </row>
    <row r="10" spans="1:7" ht="13.5" customHeight="1">
      <c r="A10" s="9" t="s">
        <v>493</v>
      </c>
      <c r="B10" s="12">
        <v>29064</v>
      </c>
      <c r="C10" s="12">
        <v>21588</v>
      </c>
      <c r="D10" s="12">
        <v>4056</v>
      </c>
      <c r="E10" s="12">
        <v>2372</v>
      </c>
      <c r="F10" s="12">
        <v>1048</v>
      </c>
    </row>
    <row r="11" spans="1:7" ht="13.5" customHeight="1">
      <c r="A11" s="9" t="s">
        <v>541</v>
      </c>
      <c r="B11" s="12">
        <v>27405</v>
      </c>
      <c r="C11" s="12">
        <v>20373</v>
      </c>
      <c r="D11" s="12">
        <v>3733</v>
      </c>
      <c r="E11" s="12">
        <v>2264</v>
      </c>
      <c r="F11" s="12">
        <v>1035</v>
      </c>
    </row>
    <row r="12" spans="1:7" ht="13.5" customHeight="1">
      <c r="A12" s="9" t="s">
        <v>673</v>
      </c>
      <c r="B12" s="12">
        <f>B27</f>
        <v>25726</v>
      </c>
      <c r="C12" s="12">
        <f>C27</f>
        <v>19085</v>
      </c>
      <c r="D12" s="12">
        <f>D27</f>
        <v>3450</v>
      </c>
      <c r="E12" s="12">
        <f>E27</f>
        <v>2173</v>
      </c>
      <c r="F12" s="12">
        <f>F27</f>
        <v>1018</v>
      </c>
    </row>
    <row r="13" spans="1:7" ht="6.75" customHeight="1">
      <c r="A13" s="9"/>
      <c r="B13" s="12"/>
      <c r="C13" s="12"/>
      <c r="D13" s="12"/>
      <c r="E13" s="12"/>
      <c r="F13" s="12"/>
    </row>
    <row r="14" spans="1:7" ht="13.5" customHeight="1">
      <c r="A14" s="11" t="s">
        <v>674</v>
      </c>
      <c r="B14" s="33">
        <f>C14+D14+E14+F14</f>
        <v>27257</v>
      </c>
      <c r="C14" s="33">
        <v>20266</v>
      </c>
      <c r="D14" s="33">
        <v>3703</v>
      </c>
      <c r="E14" s="33">
        <v>2254</v>
      </c>
      <c r="F14" s="33">
        <v>1034</v>
      </c>
      <c r="G14" s="6"/>
    </row>
    <row r="15" spans="1:7" ht="13.5" customHeight="1">
      <c r="A15" s="9" t="s">
        <v>675</v>
      </c>
      <c r="B15" s="33">
        <f t="shared" ref="B15:B17" si="0">C15+D15+E15+F15</f>
        <v>27143</v>
      </c>
      <c r="C15" s="33">
        <v>20178</v>
      </c>
      <c r="D15" s="33">
        <v>3685</v>
      </c>
      <c r="E15" s="33">
        <v>2248</v>
      </c>
      <c r="F15" s="33">
        <v>1032</v>
      </c>
      <c r="G15" s="6"/>
    </row>
    <row r="16" spans="1:7" ht="13.5" customHeight="1">
      <c r="A16" s="9" t="s">
        <v>455</v>
      </c>
      <c r="B16" s="33">
        <f t="shared" si="0"/>
        <v>26997</v>
      </c>
      <c r="C16" s="33">
        <v>20065</v>
      </c>
      <c r="D16" s="33">
        <v>3656</v>
      </c>
      <c r="E16" s="33">
        <v>2243</v>
      </c>
      <c r="F16" s="33">
        <v>1033</v>
      </c>
      <c r="G16" s="6"/>
    </row>
    <row r="17" spans="1:9" ht="13.5" customHeight="1">
      <c r="A17" s="9" t="s">
        <v>456</v>
      </c>
      <c r="B17" s="33">
        <f t="shared" si="0"/>
        <v>26869</v>
      </c>
      <c r="C17" s="33">
        <v>19973</v>
      </c>
      <c r="D17" s="33">
        <v>3629</v>
      </c>
      <c r="E17" s="33">
        <v>2236</v>
      </c>
      <c r="F17" s="33">
        <v>1031</v>
      </c>
      <c r="G17" s="6"/>
    </row>
    <row r="18" spans="1:9" ht="6.75" customHeight="1">
      <c r="A18" s="9" t="s">
        <v>273</v>
      </c>
      <c r="B18" s="33"/>
      <c r="C18" s="33"/>
      <c r="D18" s="33"/>
      <c r="E18" s="33"/>
      <c r="F18" s="33"/>
      <c r="G18" s="6"/>
    </row>
    <row r="19" spans="1:9" ht="13.5" customHeight="1">
      <c r="A19" s="9" t="s">
        <v>457</v>
      </c>
      <c r="B19" s="33">
        <f>C19+D19+E19+F19</f>
        <v>26736</v>
      </c>
      <c r="C19" s="33">
        <v>19873</v>
      </c>
      <c r="D19" s="33">
        <v>3608</v>
      </c>
      <c r="E19" s="33">
        <v>2228</v>
      </c>
      <c r="F19" s="33">
        <v>1027</v>
      </c>
      <c r="G19" s="6"/>
    </row>
    <row r="20" spans="1:9" ht="13.5" customHeight="1">
      <c r="A20" s="9" t="s">
        <v>458</v>
      </c>
      <c r="B20" s="33">
        <f>C20+D20+E20+F20</f>
        <v>26590</v>
      </c>
      <c r="C20" s="33">
        <v>19752</v>
      </c>
      <c r="D20" s="33">
        <v>3592</v>
      </c>
      <c r="E20" s="33">
        <v>2220</v>
      </c>
      <c r="F20" s="33">
        <v>1026</v>
      </c>
      <c r="G20" s="6"/>
    </row>
    <row r="21" spans="1:9" ht="13.5" customHeight="1">
      <c r="A21" s="9" t="s">
        <v>459</v>
      </c>
      <c r="B21" s="33">
        <f>C21+D21+E21+F21</f>
        <v>26434</v>
      </c>
      <c r="C21" s="33">
        <v>19631</v>
      </c>
      <c r="D21" s="33">
        <v>3569</v>
      </c>
      <c r="E21" s="33">
        <v>2209</v>
      </c>
      <c r="F21" s="33">
        <v>1025</v>
      </c>
      <c r="G21" s="32"/>
      <c r="H21" s="32"/>
      <c r="I21" s="32"/>
    </row>
    <row r="22" spans="1:9" ht="13.5" customHeight="1">
      <c r="A22" s="9" t="s">
        <v>460</v>
      </c>
      <c r="B22" s="33">
        <f>C22+D22+E22+F22</f>
        <v>26284</v>
      </c>
      <c r="C22" s="33">
        <v>19511</v>
      </c>
      <c r="D22" s="33">
        <v>3544</v>
      </c>
      <c r="E22" s="33">
        <v>2204</v>
      </c>
      <c r="F22" s="33">
        <v>1025</v>
      </c>
      <c r="G22" s="32"/>
      <c r="H22" s="32"/>
      <c r="I22" s="32"/>
    </row>
    <row r="23" spans="1:9" ht="6.75" customHeight="1">
      <c r="A23" s="9"/>
      <c r="B23" s="33"/>
      <c r="C23" s="33"/>
      <c r="D23" s="33"/>
      <c r="E23" s="33"/>
      <c r="F23" s="33"/>
      <c r="G23" s="32"/>
      <c r="H23" s="32"/>
      <c r="I23" s="32"/>
    </row>
    <row r="24" spans="1:9" ht="13.5" customHeight="1">
      <c r="A24" s="9" t="s">
        <v>461</v>
      </c>
      <c r="B24" s="33">
        <f>C24+D24+E24+F24</f>
        <v>26138</v>
      </c>
      <c r="C24" s="33">
        <v>19400</v>
      </c>
      <c r="D24" s="33">
        <v>3519</v>
      </c>
      <c r="E24" s="33">
        <v>2197</v>
      </c>
      <c r="F24" s="33">
        <v>1022</v>
      </c>
      <c r="G24" s="32"/>
      <c r="H24" s="32"/>
      <c r="I24" s="32"/>
    </row>
    <row r="25" spans="1:9" ht="13.5" customHeight="1">
      <c r="A25" s="9" t="s">
        <v>676</v>
      </c>
      <c r="B25" s="33">
        <f>C25+D25+E25+F25</f>
        <v>25988</v>
      </c>
      <c r="C25" s="33">
        <v>19285</v>
      </c>
      <c r="D25" s="33">
        <v>3491</v>
      </c>
      <c r="E25" s="33">
        <v>2190</v>
      </c>
      <c r="F25" s="33">
        <v>1022</v>
      </c>
      <c r="G25" s="32"/>
      <c r="H25" s="32"/>
      <c r="I25" s="32"/>
    </row>
    <row r="26" spans="1:9" ht="13.5" customHeight="1">
      <c r="A26" s="9" t="s">
        <v>462</v>
      </c>
      <c r="B26" s="33">
        <f>C26+D26+E26+F26</f>
        <v>25854</v>
      </c>
      <c r="C26" s="33">
        <v>19185</v>
      </c>
      <c r="D26" s="33">
        <v>3468</v>
      </c>
      <c r="E26" s="33">
        <v>2181</v>
      </c>
      <c r="F26" s="33">
        <v>1020</v>
      </c>
      <c r="G26" s="32"/>
      <c r="H26" s="32"/>
      <c r="I26" s="32"/>
    </row>
    <row r="27" spans="1:9" ht="13.5" customHeight="1" thickBot="1">
      <c r="A27" s="10" t="s">
        <v>463</v>
      </c>
      <c r="B27" s="33">
        <f>C27+D27+E27+F27</f>
        <v>25726</v>
      </c>
      <c r="C27" s="33">
        <v>19085</v>
      </c>
      <c r="D27" s="33">
        <v>3450</v>
      </c>
      <c r="E27" s="33">
        <v>2173</v>
      </c>
      <c r="F27" s="33">
        <v>1018</v>
      </c>
    </row>
    <row r="28" spans="1:9" s="4" customFormat="1" ht="12" customHeight="1">
      <c r="A28" s="51" t="s">
        <v>464</v>
      </c>
      <c r="B28" s="50"/>
      <c r="C28" s="50"/>
      <c r="D28" s="50"/>
      <c r="E28" s="50"/>
      <c r="F28" s="50"/>
    </row>
    <row r="29" spans="1:9" ht="12" customHeight="1">
      <c r="A29" s="1" t="s">
        <v>465</v>
      </c>
    </row>
    <row r="30" spans="1:9" ht="12" customHeight="1">
      <c r="A30" s="1" t="s">
        <v>466</v>
      </c>
      <c r="B30" s="22"/>
    </row>
    <row r="31" spans="1:9" ht="12" customHeight="1">
      <c r="A31" s="1" t="s">
        <v>471</v>
      </c>
      <c r="D31" s="32"/>
      <c r="E31" s="32"/>
      <c r="F31" s="32"/>
      <c r="G31" s="32"/>
    </row>
    <row r="32" spans="1:9" ht="12" customHeight="1">
      <c r="A32" s="1" t="s">
        <v>470</v>
      </c>
    </row>
  </sheetData>
  <mergeCells count="9">
    <mergeCell ref="A1:F1"/>
    <mergeCell ref="A3:F3"/>
    <mergeCell ref="A5:F5"/>
    <mergeCell ref="F6:F7"/>
    <mergeCell ref="A6:A7"/>
    <mergeCell ref="B6:B7"/>
    <mergeCell ref="C6:C7"/>
    <mergeCell ref="D6:D7"/>
    <mergeCell ref="E6:E7"/>
  </mergeCells>
  <phoneticPr fontId="4"/>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election sqref="A1:I1"/>
    </sheetView>
  </sheetViews>
  <sheetFormatPr defaultRowHeight="13.5"/>
  <cols>
    <col min="1" max="1" width="10.625" style="22" customWidth="1"/>
    <col min="2" max="2" width="8.125" style="22" customWidth="1"/>
    <col min="3" max="3" width="12.25" style="22" customWidth="1"/>
    <col min="4" max="4" width="8.125" style="22" customWidth="1"/>
    <col min="5" max="5" width="12.25" style="22" customWidth="1"/>
    <col min="6" max="6" width="8.125" style="22" customWidth="1"/>
    <col min="7" max="7" width="12.25" style="22" customWidth="1"/>
    <col min="8" max="8" width="8.125" style="22" customWidth="1"/>
    <col min="9" max="9" width="12.25" style="22" customWidth="1"/>
    <col min="10" max="10" width="8.125" style="22" customWidth="1"/>
    <col min="11" max="11" width="12.25" style="22" customWidth="1"/>
    <col min="12" max="12" width="8.125" style="22" customWidth="1"/>
    <col min="13" max="13" width="12.25" style="22" customWidth="1"/>
    <col min="14" max="14" width="8.125" style="22" customWidth="1"/>
    <col min="15" max="15" width="12.25" style="22" customWidth="1"/>
    <col min="16" max="16" width="8.125" style="22" customWidth="1"/>
    <col min="17" max="17" width="12.25" style="22" customWidth="1"/>
    <col min="18" max="18" width="10.625" style="22" customWidth="1"/>
    <col min="19" max="16384" width="9" style="21"/>
  </cols>
  <sheetData>
    <row r="1" spans="1:18" ht="17.25">
      <c r="A1" s="453" t="s">
        <v>571</v>
      </c>
      <c r="B1" s="453"/>
      <c r="C1" s="453"/>
      <c r="D1" s="453"/>
      <c r="E1" s="453"/>
      <c r="F1" s="453"/>
      <c r="G1" s="453"/>
      <c r="H1" s="453"/>
      <c r="I1" s="453"/>
      <c r="J1" s="449" t="s">
        <v>186</v>
      </c>
      <c r="K1" s="449"/>
      <c r="L1" s="449"/>
      <c r="M1" s="449"/>
      <c r="N1" s="449"/>
      <c r="O1" s="449"/>
      <c r="P1" s="449"/>
      <c r="Q1" s="449"/>
      <c r="R1" s="449"/>
    </row>
    <row r="2" spans="1:18" ht="9" customHeight="1"/>
    <row r="3" spans="1:18" ht="12" customHeight="1">
      <c r="A3" s="452" t="s">
        <v>9</v>
      </c>
      <c r="B3" s="452"/>
      <c r="C3" s="452"/>
      <c r="D3" s="452"/>
      <c r="E3" s="452"/>
      <c r="F3" s="452"/>
      <c r="G3" s="452"/>
      <c r="H3" s="452"/>
      <c r="I3" s="452"/>
      <c r="P3" s="21"/>
      <c r="Q3" s="21"/>
      <c r="R3" s="21"/>
    </row>
    <row r="4" spans="1:18" ht="12" customHeight="1">
      <c r="A4" s="49"/>
      <c r="B4" s="49"/>
      <c r="C4" s="49"/>
      <c r="D4" s="49"/>
      <c r="E4" s="49"/>
      <c r="F4" s="49"/>
      <c r="G4" s="49"/>
      <c r="H4" s="49"/>
      <c r="I4" s="49"/>
      <c r="J4" s="49"/>
      <c r="K4" s="49"/>
      <c r="L4" s="49"/>
      <c r="M4" s="49"/>
      <c r="N4" s="49"/>
      <c r="O4" s="49"/>
      <c r="P4" s="21"/>
      <c r="Q4" s="21"/>
      <c r="R4" s="21"/>
    </row>
    <row r="5" spans="1:18" ht="12" customHeight="1" thickBot="1">
      <c r="A5" s="23"/>
      <c r="B5" s="23"/>
      <c r="C5" s="23"/>
      <c r="D5" s="23"/>
      <c r="E5" s="23"/>
      <c r="F5" s="23"/>
      <c r="G5" s="23"/>
      <c r="H5" s="23"/>
      <c r="I5" s="23"/>
      <c r="J5" s="23"/>
      <c r="K5" s="23"/>
      <c r="L5" s="23"/>
      <c r="M5" s="23"/>
      <c r="N5" s="23"/>
      <c r="O5" s="23"/>
      <c r="P5" s="23"/>
      <c r="Q5" s="433" t="s">
        <v>188</v>
      </c>
      <c r="R5" s="433"/>
    </row>
    <row r="6" spans="1:18" ht="18.75" customHeight="1">
      <c r="A6" s="444" t="s">
        <v>66</v>
      </c>
      <c r="B6" s="430" t="s">
        <v>62</v>
      </c>
      <c r="C6" s="440"/>
      <c r="D6" s="430" t="s">
        <v>70</v>
      </c>
      <c r="E6" s="440"/>
      <c r="F6" s="430" t="s">
        <v>71</v>
      </c>
      <c r="G6" s="440"/>
      <c r="H6" s="454" t="s">
        <v>59</v>
      </c>
      <c r="I6" s="455"/>
      <c r="J6" s="450" t="s">
        <v>187</v>
      </c>
      <c r="K6" s="451"/>
      <c r="L6" s="430" t="s">
        <v>72</v>
      </c>
      <c r="M6" s="440"/>
      <c r="N6" s="430" t="s">
        <v>73</v>
      </c>
      <c r="O6" s="440"/>
      <c r="P6" s="430" t="s">
        <v>74</v>
      </c>
      <c r="Q6" s="440"/>
      <c r="R6" s="429" t="s">
        <v>66</v>
      </c>
    </row>
    <row r="7" spans="1:18" ht="18.75" customHeight="1">
      <c r="A7" s="440"/>
      <c r="B7" s="16" t="s">
        <v>67</v>
      </c>
      <c r="C7" s="16" t="s">
        <v>68</v>
      </c>
      <c r="D7" s="16" t="s">
        <v>67</v>
      </c>
      <c r="E7" s="16" t="s">
        <v>68</v>
      </c>
      <c r="F7" s="16" t="s">
        <v>67</v>
      </c>
      <c r="G7" s="16" t="s">
        <v>68</v>
      </c>
      <c r="H7" s="31" t="s">
        <v>67</v>
      </c>
      <c r="I7" s="30" t="s">
        <v>68</v>
      </c>
      <c r="J7" s="24" t="s">
        <v>67</v>
      </c>
      <c r="K7" s="16" t="s">
        <v>68</v>
      </c>
      <c r="L7" s="16" t="s">
        <v>67</v>
      </c>
      <c r="M7" s="16" t="s">
        <v>68</v>
      </c>
      <c r="N7" s="16" t="s">
        <v>67</v>
      </c>
      <c r="O7" s="16" t="s">
        <v>68</v>
      </c>
      <c r="P7" s="16" t="s">
        <v>67</v>
      </c>
      <c r="Q7" s="16" t="s">
        <v>68</v>
      </c>
      <c r="R7" s="430"/>
    </row>
    <row r="8" spans="1:18" ht="13.5" customHeight="1">
      <c r="A8" s="17" t="s">
        <v>599</v>
      </c>
      <c r="B8" s="25">
        <v>33383</v>
      </c>
      <c r="C8" s="409">
        <v>16126871885</v>
      </c>
      <c r="D8" s="25">
        <v>1612</v>
      </c>
      <c r="E8" s="409">
        <v>2647224720</v>
      </c>
      <c r="F8" s="25">
        <v>160</v>
      </c>
      <c r="G8" s="409">
        <v>97498800</v>
      </c>
      <c r="H8" s="25">
        <v>2</v>
      </c>
      <c r="I8" s="409">
        <v>1143120</v>
      </c>
      <c r="J8" s="27">
        <v>30445</v>
      </c>
      <c r="K8" s="410">
        <v>12750968940</v>
      </c>
      <c r="L8" s="27">
        <v>81</v>
      </c>
      <c r="M8" s="410">
        <v>20904060</v>
      </c>
      <c r="N8" s="27">
        <v>955</v>
      </c>
      <c r="O8" s="410">
        <v>281818245</v>
      </c>
      <c r="P8" s="27">
        <v>128</v>
      </c>
      <c r="Q8" s="409">
        <v>327314000</v>
      </c>
      <c r="R8" s="26" t="s">
        <v>406</v>
      </c>
    </row>
    <row r="9" spans="1:18" ht="13.5" customHeight="1">
      <c r="A9" s="17" t="s">
        <v>486</v>
      </c>
      <c r="B9" s="25">
        <v>31647</v>
      </c>
      <c r="C9" s="409">
        <v>15559897787</v>
      </c>
      <c r="D9" s="25">
        <v>1511</v>
      </c>
      <c r="E9" s="409">
        <v>2599718790</v>
      </c>
      <c r="F9" s="25">
        <v>210</v>
      </c>
      <c r="G9" s="409">
        <v>130583200</v>
      </c>
      <c r="H9" s="25">
        <v>1</v>
      </c>
      <c r="I9" s="409">
        <v>960000</v>
      </c>
      <c r="J9" s="27">
        <v>28736</v>
      </c>
      <c r="K9" s="410">
        <v>12156013230</v>
      </c>
      <c r="L9" s="27">
        <v>78</v>
      </c>
      <c r="M9" s="410">
        <v>20240000</v>
      </c>
      <c r="N9" s="27">
        <v>965</v>
      </c>
      <c r="O9" s="410">
        <v>316205567</v>
      </c>
      <c r="P9" s="27">
        <v>146</v>
      </c>
      <c r="Q9" s="409">
        <v>336177000</v>
      </c>
      <c r="R9" s="26" t="s">
        <v>486</v>
      </c>
    </row>
    <row r="10" spans="1:18" ht="13.5" customHeight="1">
      <c r="A10" s="17" t="s">
        <v>487</v>
      </c>
      <c r="B10" s="25">
        <v>29729</v>
      </c>
      <c r="C10" s="409">
        <v>14658505162</v>
      </c>
      <c r="D10" s="25">
        <v>1440</v>
      </c>
      <c r="E10" s="409">
        <v>2377168230</v>
      </c>
      <c r="F10" s="25">
        <v>333</v>
      </c>
      <c r="G10" s="409">
        <v>200706450</v>
      </c>
      <c r="H10" s="25">
        <v>1</v>
      </c>
      <c r="I10" s="409">
        <v>575400</v>
      </c>
      <c r="J10" s="25">
        <v>27028</v>
      </c>
      <c r="K10" s="410">
        <v>11433980420</v>
      </c>
      <c r="L10" s="25">
        <v>71</v>
      </c>
      <c r="M10" s="410">
        <v>18570670</v>
      </c>
      <c r="N10" s="25">
        <v>709</v>
      </c>
      <c r="O10" s="410">
        <v>280810992</v>
      </c>
      <c r="P10" s="25">
        <v>147</v>
      </c>
      <c r="Q10" s="409">
        <v>346693000</v>
      </c>
      <c r="R10" s="26" t="s">
        <v>487</v>
      </c>
    </row>
    <row r="11" spans="1:18" ht="13.5" customHeight="1">
      <c r="A11" s="17" t="s">
        <v>536</v>
      </c>
      <c r="B11" s="25">
        <v>28284</v>
      </c>
      <c r="C11" s="412" t="s">
        <v>687</v>
      </c>
      <c r="D11" s="25">
        <v>1380</v>
      </c>
      <c r="E11" s="409">
        <v>2274351130</v>
      </c>
      <c r="F11" s="25">
        <v>384</v>
      </c>
      <c r="G11" s="412" t="s">
        <v>688</v>
      </c>
      <c r="H11" s="25">
        <v>1</v>
      </c>
      <c r="I11" s="412" t="s">
        <v>689</v>
      </c>
      <c r="J11" s="25">
        <v>25415</v>
      </c>
      <c r="K11" s="412" t="s">
        <v>690</v>
      </c>
      <c r="L11" s="25">
        <v>66</v>
      </c>
      <c r="M11" s="412" t="s">
        <v>691</v>
      </c>
      <c r="N11" s="25">
        <v>898</v>
      </c>
      <c r="O11" s="412" t="s">
        <v>692</v>
      </c>
      <c r="P11" s="25">
        <v>140</v>
      </c>
      <c r="Q11" s="412" t="s">
        <v>693</v>
      </c>
      <c r="R11" s="26" t="s">
        <v>536</v>
      </c>
    </row>
    <row r="12" spans="1:18" ht="13.5" customHeight="1">
      <c r="A12" s="17" t="s">
        <v>677</v>
      </c>
      <c r="B12" s="25">
        <f>B27</f>
        <v>26392</v>
      </c>
      <c r="C12" s="409">
        <v>13336975460</v>
      </c>
      <c r="D12" s="25">
        <f>D27</f>
        <v>1343</v>
      </c>
      <c r="E12" s="409">
        <v>2246467040</v>
      </c>
      <c r="F12" s="25">
        <f>F27</f>
        <v>374</v>
      </c>
      <c r="G12" s="409">
        <v>245496600</v>
      </c>
      <c r="H12" s="411">
        <v>0</v>
      </c>
      <c r="I12" s="409">
        <v>243250</v>
      </c>
      <c r="J12" s="25">
        <f>J27</f>
        <v>23803</v>
      </c>
      <c r="K12" s="409">
        <v>10242721990</v>
      </c>
      <c r="L12" s="25">
        <f>L27</f>
        <v>59</v>
      </c>
      <c r="M12" s="409">
        <v>16183500</v>
      </c>
      <c r="N12" s="25">
        <f>N27</f>
        <v>681</v>
      </c>
      <c r="O12" s="409">
        <v>252042080</v>
      </c>
      <c r="P12" s="25">
        <f>P27</f>
        <v>132</v>
      </c>
      <c r="Q12" s="409">
        <v>333821000</v>
      </c>
      <c r="R12" s="26" t="s">
        <v>679</v>
      </c>
    </row>
    <row r="13" spans="1:18" ht="6" customHeight="1">
      <c r="A13" s="17"/>
      <c r="B13" s="25"/>
      <c r="C13" s="25"/>
      <c r="D13" s="25"/>
      <c r="E13" s="25"/>
      <c r="F13" s="25"/>
      <c r="G13" s="25"/>
      <c r="H13" s="25"/>
      <c r="I13" s="25"/>
      <c r="J13" s="27"/>
      <c r="K13" s="27"/>
      <c r="L13" s="27"/>
      <c r="M13" s="27"/>
      <c r="N13" s="27"/>
      <c r="O13" s="27"/>
      <c r="P13" s="27"/>
      <c r="Q13" s="25"/>
      <c r="R13" s="26"/>
    </row>
    <row r="14" spans="1:18" ht="13.5" customHeight="1">
      <c r="A14" s="28" t="s">
        <v>668</v>
      </c>
      <c r="B14" s="45">
        <f>D14+F14+H14+J14+L14+N14+P14</f>
        <v>27958</v>
      </c>
      <c r="C14" s="408">
        <v>1140044328</v>
      </c>
      <c r="D14" s="45">
        <v>1388</v>
      </c>
      <c r="E14" s="408">
        <v>193523440</v>
      </c>
      <c r="F14" s="45">
        <v>380</v>
      </c>
      <c r="G14" s="408">
        <v>19836000</v>
      </c>
      <c r="H14" s="45">
        <v>1</v>
      </c>
      <c r="I14" s="408">
        <v>48650</v>
      </c>
      <c r="J14" s="45">
        <v>25268</v>
      </c>
      <c r="K14" s="408">
        <v>878563600</v>
      </c>
      <c r="L14" s="45">
        <v>65</v>
      </c>
      <c r="M14" s="408">
        <v>1393550</v>
      </c>
      <c r="N14" s="45">
        <v>727</v>
      </c>
      <c r="O14" s="408">
        <v>20105088</v>
      </c>
      <c r="P14" s="45">
        <v>129</v>
      </c>
      <c r="Q14" s="408">
        <v>26574000</v>
      </c>
      <c r="R14" s="26" t="s">
        <v>680</v>
      </c>
    </row>
    <row r="15" spans="1:18" ht="13.5" customHeight="1">
      <c r="A15" s="17" t="s">
        <v>678</v>
      </c>
      <c r="B15" s="45">
        <f t="shared" ref="B15:B27" si="0">D15+F15+H15+J15+L15+N15+P15</f>
        <v>27840</v>
      </c>
      <c r="C15" s="408">
        <v>1129242710</v>
      </c>
      <c r="D15" s="45">
        <v>1314</v>
      </c>
      <c r="E15" s="408">
        <v>185496510</v>
      </c>
      <c r="F15" s="45">
        <v>378</v>
      </c>
      <c r="G15" s="408">
        <v>19731600</v>
      </c>
      <c r="H15" s="45">
        <v>1</v>
      </c>
      <c r="I15" s="408">
        <v>48650</v>
      </c>
      <c r="J15" s="45">
        <v>25154</v>
      </c>
      <c r="K15" s="408">
        <v>874604580</v>
      </c>
      <c r="L15" s="45">
        <v>66</v>
      </c>
      <c r="M15" s="408">
        <v>1410990</v>
      </c>
      <c r="N15" s="45">
        <v>796</v>
      </c>
      <c r="O15" s="408">
        <v>20964380</v>
      </c>
      <c r="P15" s="45">
        <v>131</v>
      </c>
      <c r="Q15" s="408">
        <v>26986000</v>
      </c>
      <c r="R15" s="26" t="s">
        <v>681</v>
      </c>
    </row>
    <row r="16" spans="1:18" ht="13.5" customHeight="1">
      <c r="A16" s="17" t="s">
        <v>75</v>
      </c>
      <c r="B16" s="45">
        <f t="shared" si="0"/>
        <v>27717</v>
      </c>
      <c r="C16" s="408">
        <v>1123329576</v>
      </c>
      <c r="D16" s="45">
        <v>1317</v>
      </c>
      <c r="E16" s="408">
        <v>183343620</v>
      </c>
      <c r="F16" s="45">
        <v>396</v>
      </c>
      <c r="G16" s="408">
        <v>20671200</v>
      </c>
      <c r="H16" s="45">
        <v>1</v>
      </c>
      <c r="I16" s="408">
        <v>48650</v>
      </c>
      <c r="J16" s="45">
        <v>25051</v>
      </c>
      <c r="K16" s="408">
        <v>870994800</v>
      </c>
      <c r="L16" s="45">
        <v>65</v>
      </c>
      <c r="M16" s="408">
        <v>1376220</v>
      </c>
      <c r="N16" s="45">
        <v>765</v>
      </c>
      <c r="O16" s="408">
        <v>21768086</v>
      </c>
      <c r="P16" s="45">
        <v>122</v>
      </c>
      <c r="Q16" s="408">
        <v>25127000</v>
      </c>
      <c r="R16" s="26" t="s">
        <v>75</v>
      </c>
    </row>
    <row r="17" spans="1:18" ht="13.5" customHeight="1">
      <c r="A17" s="17" t="s">
        <v>76</v>
      </c>
      <c r="B17" s="45">
        <f t="shared" si="0"/>
        <v>27594</v>
      </c>
      <c r="C17" s="408">
        <v>1125873362</v>
      </c>
      <c r="D17" s="45">
        <v>1380</v>
      </c>
      <c r="E17" s="408">
        <v>192223600</v>
      </c>
      <c r="F17" s="45">
        <v>413</v>
      </c>
      <c r="G17" s="408">
        <v>21558600</v>
      </c>
      <c r="H17" s="45">
        <v>1</v>
      </c>
      <c r="I17" s="408">
        <v>48650</v>
      </c>
      <c r="J17" s="45">
        <v>24871</v>
      </c>
      <c r="K17" s="408">
        <v>864764670</v>
      </c>
      <c r="L17" s="45">
        <v>65</v>
      </c>
      <c r="M17" s="408">
        <v>1376220</v>
      </c>
      <c r="N17" s="45">
        <v>744</v>
      </c>
      <c r="O17" s="408">
        <v>21181622</v>
      </c>
      <c r="P17" s="45">
        <v>120</v>
      </c>
      <c r="Q17" s="408">
        <v>24720000</v>
      </c>
      <c r="R17" s="26" t="s">
        <v>76</v>
      </c>
    </row>
    <row r="18" spans="1:18" ht="6" customHeight="1">
      <c r="A18" s="17"/>
      <c r="B18" s="45"/>
      <c r="C18" s="408"/>
      <c r="D18" s="45"/>
      <c r="E18" s="408"/>
      <c r="F18" s="45"/>
      <c r="G18" s="408"/>
      <c r="H18" s="45"/>
      <c r="I18" s="408"/>
      <c r="J18" s="45"/>
      <c r="K18" s="408"/>
      <c r="L18" s="45"/>
      <c r="M18" s="408"/>
      <c r="N18" s="45"/>
      <c r="O18" s="408"/>
      <c r="P18" s="45"/>
      <c r="Q18" s="408"/>
      <c r="R18" s="26"/>
    </row>
    <row r="19" spans="1:18" ht="13.5" customHeight="1">
      <c r="A19" s="17" t="s">
        <v>77</v>
      </c>
      <c r="B19" s="45">
        <f t="shared" si="0"/>
        <v>27529</v>
      </c>
      <c r="C19" s="408">
        <v>1130415030</v>
      </c>
      <c r="D19" s="45">
        <v>1444</v>
      </c>
      <c r="E19" s="408">
        <v>199747980</v>
      </c>
      <c r="F19" s="45">
        <v>410</v>
      </c>
      <c r="G19" s="408">
        <v>21402000</v>
      </c>
      <c r="H19" s="45">
        <v>1</v>
      </c>
      <c r="I19" s="408">
        <v>48650</v>
      </c>
      <c r="J19" s="45">
        <v>24751</v>
      </c>
      <c r="K19" s="408">
        <v>860592270</v>
      </c>
      <c r="L19" s="45">
        <v>66</v>
      </c>
      <c r="M19" s="408">
        <v>1393660</v>
      </c>
      <c r="N19" s="45">
        <v>728</v>
      </c>
      <c r="O19" s="408">
        <v>20656470</v>
      </c>
      <c r="P19" s="45">
        <v>129</v>
      </c>
      <c r="Q19" s="408">
        <v>26574000</v>
      </c>
      <c r="R19" s="26" t="s">
        <v>77</v>
      </c>
    </row>
    <row r="20" spans="1:18" ht="13.5" customHeight="1">
      <c r="A20" s="17" t="s">
        <v>78</v>
      </c>
      <c r="B20" s="45">
        <f t="shared" si="0"/>
        <v>27451</v>
      </c>
      <c r="C20" s="408">
        <v>1118026011</v>
      </c>
      <c r="D20" s="45">
        <v>1329</v>
      </c>
      <c r="E20" s="408">
        <v>186177210</v>
      </c>
      <c r="F20" s="45">
        <v>406</v>
      </c>
      <c r="G20" s="408">
        <v>21193200</v>
      </c>
      <c r="H20" s="406">
        <v>0</v>
      </c>
      <c r="I20" s="413">
        <v>0</v>
      </c>
      <c r="J20" s="45">
        <v>24635</v>
      </c>
      <c r="K20" s="408">
        <v>856558950</v>
      </c>
      <c r="L20" s="45">
        <v>66</v>
      </c>
      <c r="M20" s="408">
        <v>1393660</v>
      </c>
      <c r="N20" s="45">
        <v>878</v>
      </c>
      <c r="O20" s="408">
        <v>24480991</v>
      </c>
      <c r="P20" s="45">
        <v>137</v>
      </c>
      <c r="Q20" s="408">
        <v>28222000</v>
      </c>
      <c r="R20" s="26" t="s">
        <v>78</v>
      </c>
    </row>
    <row r="21" spans="1:18" ht="13.5" customHeight="1">
      <c r="A21" s="17" t="s">
        <v>79</v>
      </c>
      <c r="B21" s="45">
        <f>D21+F21+H21+J21+L21+N21+P21</f>
        <v>27192</v>
      </c>
      <c r="C21" s="408">
        <v>1109706892</v>
      </c>
      <c r="D21" s="45">
        <v>1317</v>
      </c>
      <c r="E21" s="408">
        <v>184532850</v>
      </c>
      <c r="F21" s="45">
        <v>405</v>
      </c>
      <c r="G21" s="408">
        <v>21141000</v>
      </c>
      <c r="H21" s="406">
        <v>0</v>
      </c>
      <c r="I21" s="413">
        <v>0</v>
      </c>
      <c r="J21" s="45">
        <v>24485</v>
      </c>
      <c r="K21" s="408">
        <v>851343450</v>
      </c>
      <c r="L21" s="45">
        <v>66</v>
      </c>
      <c r="M21" s="408">
        <v>1393660</v>
      </c>
      <c r="N21" s="45">
        <v>782</v>
      </c>
      <c r="O21" s="408">
        <v>22977932</v>
      </c>
      <c r="P21" s="45">
        <v>137</v>
      </c>
      <c r="Q21" s="408">
        <v>28318000</v>
      </c>
      <c r="R21" s="26" t="s">
        <v>79</v>
      </c>
    </row>
    <row r="22" spans="1:18" ht="13.5" customHeight="1">
      <c r="A22" s="17" t="s">
        <v>80</v>
      </c>
      <c r="B22" s="45">
        <f t="shared" si="0"/>
        <v>26946</v>
      </c>
      <c r="C22" s="408">
        <v>1101586826</v>
      </c>
      <c r="D22" s="45">
        <v>1314</v>
      </c>
      <c r="E22" s="408">
        <v>183903960</v>
      </c>
      <c r="F22" s="45">
        <v>400</v>
      </c>
      <c r="G22" s="408">
        <v>20880000</v>
      </c>
      <c r="H22" s="406">
        <v>0</v>
      </c>
      <c r="I22" s="413">
        <v>0</v>
      </c>
      <c r="J22" s="45">
        <v>24348</v>
      </c>
      <c r="K22" s="408">
        <v>846579960</v>
      </c>
      <c r="L22" s="45">
        <v>64</v>
      </c>
      <c r="M22" s="408">
        <v>1358780</v>
      </c>
      <c r="N22" s="45">
        <v>679</v>
      </c>
      <c r="O22" s="408">
        <v>19419126</v>
      </c>
      <c r="P22" s="45">
        <v>141</v>
      </c>
      <c r="Q22" s="408">
        <v>29445000</v>
      </c>
      <c r="R22" s="26" t="s">
        <v>80</v>
      </c>
    </row>
    <row r="23" spans="1:18" ht="6" customHeight="1">
      <c r="A23" s="17"/>
      <c r="B23" s="45"/>
      <c r="C23" s="408"/>
      <c r="D23" s="45"/>
      <c r="E23" s="408"/>
      <c r="F23" s="45"/>
      <c r="G23" s="408"/>
      <c r="H23" s="406"/>
      <c r="I23" s="413"/>
      <c r="K23" s="408"/>
      <c r="M23" s="408"/>
      <c r="O23" s="408"/>
      <c r="Q23" s="408"/>
      <c r="R23" s="26"/>
    </row>
    <row r="24" spans="1:18" ht="13.5" customHeight="1">
      <c r="A24" s="17" t="s">
        <v>81</v>
      </c>
      <c r="B24" s="45">
        <f t="shared" si="0"/>
        <v>26848</v>
      </c>
      <c r="C24" s="408">
        <v>1097751482</v>
      </c>
      <c r="D24" s="45">
        <v>1317</v>
      </c>
      <c r="E24" s="408">
        <v>184119150</v>
      </c>
      <c r="F24" s="45">
        <v>385</v>
      </c>
      <c r="G24" s="408">
        <v>20097000</v>
      </c>
      <c r="H24" s="406">
        <v>0</v>
      </c>
      <c r="I24" s="413">
        <v>0</v>
      </c>
      <c r="J24" s="45">
        <v>24212</v>
      </c>
      <c r="K24" s="408">
        <v>841851240</v>
      </c>
      <c r="L24" s="45">
        <v>62</v>
      </c>
      <c r="M24" s="408">
        <v>1306570</v>
      </c>
      <c r="N24" s="45">
        <v>728</v>
      </c>
      <c r="O24" s="408">
        <v>20290522</v>
      </c>
      <c r="P24" s="45">
        <v>144</v>
      </c>
      <c r="Q24" s="408">
        <v>30087000</v>
      </c>
      <c r="R24" s="26" t="s">
        <v>81</v>
      </c>
    </row>
    <row r="25" spans="1:18" ht="13.5" customHeight="1">
      <c r="A25" s="220" t="s">
        <v>660</v>
      </c>
      <c r="B25" s="45">
        <f t="shared" si="0"/>
        <v>26678</v>
      </c>
      <c r="C25" s="408">
        <v>1093364126</v>
      </c>
      <c r="D25" s="45">
        <v>1341</v>
      </c>
      <c r="E25" s="408">
        <v>187216290</v>
      </c>
      <c r="F25" s="45">
        <v>379</v>
      </c>
      <c r="G25" s="408">
        <v>19783800</v>
      </c>
      <c r="H25" s="406">
        <v>0</v>
      </c>
      <c r="I25" s="413">
        <v>0</v>
      </c>
      <c r="J25" s="45">
        <v>24074</v>
      </c>
      <c r="K25" s="408">
        <v>837052980</v>
      </c>
      <c r="L25" s="45">
        <v>60</v>
      </c>
      <c r="M25" s="408">
        <v>1271690</v>
      </c>
      <c r="N25" s="45">
        <v>684</v>
      </c>
      <c r="O25" s="408">
        <v>18782366</v>
      </c>
      <c r="P25" s="45">
        <v>140</v>
      </c>
      <c r="Q25" s="408">
        <v>29257000</v>
      </c>
      <c r="R25" s="26" t="s">
        <v>682</v>
      </c>
    </row>
    <row r="26" spans="1:18" ht="13.5" customHeight="1">
      <c r="A26" s="17" t="s">
        <v>82</v>
      </c>
      <c r="B26" s="45">
        <f t="shared" si="0"/>
        <v>26597</v>
      </c>
      <c r="C26" s="408">
        <v>1085246663</v>
      </c>
      <c r="D26" s="45">
        <v>1268</v>
      </c>
      <c r="E26" s="408">
        <v>179065530</v>
      </c>
      <c r="F26" s="45">
        <v>377</v>
      </c>
      <c r="G26" s="408">
        <v>19679400</v>
      </c>
      <c r="H26" s="406">
        <v>0</v>
      </c>
      <c r="I26" s="413">
        <v>0</v>
      </c>
      <c r="J26" s="45">
        <v>23934</v>
      </c>
      <c r="K26" s="408">
        <v>832185180</v>
      </c>
      <c r="L26" s="45">
        <v>59</v>
      </c>
      <c r="M26" s="408">
        <v>1254250</v>
      </c>
      <c r="N26" s="45">
        <v>811</v>
      </c>
      <c r="O26" s="408">
        <v>22139303</v>
      </c>
      <c r="P26" s="45">
        <v>148</v>
      </c>
      <c r="Q26" s="408">
        <v>30923000</v>
      </c>
      <c r="R26" s="26" t="s">
        <v>82</v>
      </c>
    </row>
    <row r="27" spans="1:18" ht="13.5" customHeight="1" thickBot="1">
      <c r="A27" s="19" t="s">
        <v>83</v>
      </c>
      <c r="B27" s="45">
        <f t="shared" si="0"/>
        <v>26392</v>
      </c>
      <c r="C27" s="408">
        <v>1082388454</v>
      </c>
      <c r="D27" s="45">
        <v>1343</v>
      </c>
      <c r="E27" s="408">
        <v>187116900</v>
      </c>
      <c r="F27" s="45">
        <v>374</v>
      </c>
      <c r="G27" s="408">
        <v>19522800</v>
      </c>
      <c r="H27" s="406">
        <v>0</v>
      </c>
      <c r="I27" s="413">
        <v>0</v>
      </c>
      <c r="J27" s="46">
        <v>23803</v>
      </c>
      <c r="K27" s="408">
        <v>827630310</v>
      </c>
      <c r="L27" s="46">
        <v>59</v>
      </c>
      <c r="M27" s="408">
        <v>1254250</v>
      </c>
      <c r="N27" s="46">
        <v>681</v>
      </c>
      <c r="O27" s="408">
        <v>19276194</v>
      </c>
      <c r="P27" s="46">
        <v>132</v>
      </c>
      <c r="Q27" s="408">
        <v>27588000</v>
      </c>
      <c r="R27" s="29" t="s">
        <v>83</v>
      </c>
    </row>
    <row r="28" spans="1:18" ht="11.25" customHeight="1">
      <c r="A28" s="20" t="s">
        <v>448</v>
      </c>
      <c r="B28" s="20"/>
      <c r="C28" s="54"/>
      <c r="D28" s="54"/>
      <c r="E28" s="54"/>
      <c r="F28" s="54"/>
      <c r="G28" s="54"/>
      <c r="H28" s="54"/>
      <c r="I28" s="54"/>
      <c r="J28" s="54"/>
      <c r="K28" s="54"/>
      <c r="L28" s="54"/>
      <c r="M28" s="54"/>
      <c r="N28" s="54"/>
      <c r="O28" s="54"/>
      <c r="P28" s="54"/>
      <c r="Q28" s="54"/>
    </row>
    <row r="29" spans="1:18">
      <c r="C29" s="25"/>
    </row>
  </sheetData>
  <mergeCells count="14">
    <mergeCell ref="A3:I3"/>
    <mergeCell ref="A1:I1"/>
    <mergeCell ref="A6:A7"/>
    <mergeCell ref="B6:C6"/>
    <mergeCell ref="D6:E6"/>
    <mergeCell ref="F6:G6"/>
    <mergeCell ref="H6:I6"/>
    <mergeCell ref="N6:O6"/>
    <mergeCell ref="P6:Q6"/>
    <mergeCell ref="R6:R7"/>
    <mergeCell ref="J1:R1"/>
    <mergeCell ref="J6:K6"/>
    <mergeCell ref="L6:M6"/>
    <mergeCell ref="Q5:R5"/>
  </mergeCells>
  <phoneticPr fontId="4"/>
  <pageMargins left="0.59055118110236227" right="0.2" top="0.78740157480314965" bottom="0.59055118110236227" header="0.51181102362204722" footer="0.51181102362204722"/>
  <pageSetup paperSize="8" orientation="landscape" r:id="rId1"/>
  <headerFooter alignWithMargins="0"/>
  <ignoredErrors>
    <ignoredError sqref="D12 P12 F12 J12 L12 N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sqref="A1:I1"/>
    </sheetView>
  </sheetViews>
  <sheetFormatPr defaultRowHeight="13.5"/>
  <cols>
    <col min="1" max="1" width="10.875" style="191" customWidth="1"/>
    <col min="2" max="2" width="1.25" style="191" customWidth="1"/>
    <col min="3" max="3" width="11.875" style="191" customWidth="1"/>
    <col min="4" max="4" width="1.25" style="191" customWidth="1"/>
    <col min="5" max="9" width="13.375" style="191" customWidth="1"/>
    <col min="10" max="10" width="6.25" style="209" customWidth="1"/>
    <col min="11" max="16384" width="9" style="209"/>
  </cols>
  <sheetData>
    <row r="1" spans="1:9" ht="17.25">
      <c r="A1" s="479" t="s">
        <v>572</v>
      </c>
      <c r="B1" s="479"/>
      <c r="C1" s="479"/>
      <c r="D1" s="479"/>
      <c r="E1" s="479"/>
      <c r="F1" s="479"/>
      <c r="G1" s="479"/>
      <c r="H1" s="479"/>
      <c r="I1" s="479"/>
    </row>
    <row r="2" spans="1:9" ht="7.5" customHeight="1"/>
    <row r="3" spans="1:9" ht="12" customHeight="1">
      <c r="A3" s="431" t="s">
        <v>10</v>
      </c>
      <c r="B3" s="431"/>
      <c r="C3" s="431"/>
      <c r="D3" s="431"/>
      <c r="E3" s="431"/>
      <c r="F3" s="431"/>
      <c r="G3" s="431"/>
      <c r="H3" s="431"/>
      <c r="I3" s="431"/>
    </row>
    <row r="4" spans="1:9" ht="12" customHeight="1" thickBot="1">
      <c r="A4" s="433" t="s">
        <v>619</v>
      </c>
      <c r="B4" s="433"/>
      <c r="C4" s="433"/>
      <c r="D4" s="433"/>
      <c r="E4" s="433"/>
      <c r="F4" s="433"/>
      <c r="G4" s="433"/>
      <c r="H4" s="433"/>
      <c r="I4" s="433"/>
    </row>
    <row r="5" spans="1:9" ht="12" customHeight="1">
      <c r="A5" s="456" t="s">
        <v>63</v>
      </c>
      <c r="B5" s="212"/>
      <c r="C5" s="458" t="s">
        <v>271</v>
      </c>
      <c r="D5" s="265"/>
      <c r="E5" s="466" t="s">
        <v>267</v>
      </c>
      <c r="F5" s="467"/>
      <c r="G5" s="467"/>
      <c r="H5" s="467"/>
      <c r="I5" s="467"/>
    </row>
    <row r="6" spans="1:9" ht="12" customHeight="1">
      <c r="A6" s="444"/>
      <c r="B6" s="193"/>
      <c r="C6" s="461"/>
      <c r="D6" s="266"/>
      <c r="E6" s="468" t="s">
        <v>268</v>
      </c>
      <c r="F6" s="267"/>
      <c r="G6" s="470" t="s">
        <v>266</v>
      </c>
      <c r="H6" s="470" t="s">
        <v>269</v>
      </c>
      <c r="I6" s="468" t="s">
        <v>270</v>
      </c>
    </row>
    <row r="7" spans="1:9" ht="12" customHeight="1">
      <c r="A7" s="440"/>
      <c r="B7" s="215"/>
      <c r="C7" s="464"/>
      <c r="D7" s="268"/>
      <c r="E7" s="469"/>
      <c r="F7" s="269" t="s">
        <v>444</v>
      </c>
      <c r="G7" s="471"/>
      <c r="H7" s="471"/>
      <c r="I7" s="469"/>
    </row>
    <row r="8" spans="1:9" ht="12" customHeight="1">
      <c r="A8" s="192" t="s">
        <v>620</v>
      </c>
      <c r="B8" s="480">
        <v>32547</v>
      </c>
      <c r="C8" s="481"/>
      <c r="D8" s="481"/>
      <c r="E8" s="270">
        <v>49279</v>
      </c>
      <c r="F8" s="271">
        <v>21548</v>
      </c>
      <c r="G8" s="270">
        <v>23722</v>
      </c>
      <c r="H8" s="272">
        <v>48.1</v>
      </c>
      <c r="I8" s="273" t="s">
        <v>200</v>
      </c>
    </row>
    <row r="9" spans="1:9" ht="12" customHeight="1">
      <c r="A9" s="192" t="s">
        <v>486</v>
      </c>
      <c r="B9" s="480">
        <v>30813</v>
      </c>
      <c r="C9" s="481"/>
      <c r="D9" s="481"/>
      <c r="E9" s="270">
        <v>46172</v>
      </c>
      <c r="F9" s="271">
        <v>20039</v>
      </c>
      <c r="G9" s="270">
        <v>22231</v>
      </c>
      <c r="H9" s="272">
        <v>48.1</v>
      </c>
      <c r="I9" s="274" t="s">
        <v>200</v>
      </c>
    </row>
    <row r="10" spans="1:9" ht="12" customHeight="1">
      <c r="A10" s="192" t="s">
        <v>487</v>
      </c>
      <c r="B10" s="480">
        <v>29064</v>
      </c>
      <c r="C10" s="481"/>
      <c r="D10" s="481"/>
      <c r="E10" s="270">
        <v>42068</v>
      </c>
      <c r="F10" s="271">
        <v>18068</v>
      </c>
      <c r="G10" s="270">
        <v>20212</v>
      </c>
      <c r="H10" s="272">
        <v>48</v>
      </c>
      <c r="I10" s="274" t="s">
        <v>200</v>
      </c>
    </row>
    <row r="11" spans="1:9" ht="12" customHeight="1">
      <c r="A11" s="192" t="s">
        <v>536</v>
      </c>
      <c r="B11" s="480">
        <v>27405</v>
      </c>
      <c r="C11" s="476"/>
      <c r="D11" s="476"/>
      <c r="E11" s="270">
        <v>39214</v>
      </c>
      <c r="F11" s="271">
        <v>16660</v>
      </c>
      <c r="G11" s="270">
        <v>18739</v>
      </c>
      <c r="H11" s="275">
        <v>47.8</v>
      </c>
      <c r="I11" s="274" t="s">
        <v>200</v>
      </c>
    </row>
    <row r="12" spans="1:9" ht="12" customHeight="1" thickBot="1">
      <c r="A12" s="192" t="s">
        <v>621</v>
      </c>
      <c r="B12" s="482">
        <v>25726</v>
      </c>
      <c r="C12" s="478"/>
      <c r="D12" s="478"/>
      <c r="E12" s="56">
        <v>35605</v>
      </c>
      <c r="F12" s="276">
        <v>15022</v>
      </c>
      <c r="G12" s="56">
        <v>17106</v>
      </c>
      <c r="H12" s="277">
        <v>48</v>
      </c>
      <c r="I12" s="274" t="s">
        <v>494</v>
      </c>
    </row>
    <row r="13" spans="1:9" ht="12" customHeight="1">
      <c r="A13" s="424" t="s">
        <v>622</v>
      </c>
      <c r="B13" s="424"/>
      <c r="C13" s="424"/>
      <c r="D13" s="424"/>
      <c r="E13" s="424"/>
      <c r="F13" s="424"/>
      <c r="G13" s="424"/>
      <c r="H13" s="424"/>
      <c r="I13" s="424"/>
    </row>
    <row r="14" spans="1:9" ht="12" customHeight="1">
      <c r="A14" s="194"/>
      <c r="B14" s="194"/>
      <c r="C14" s="194"/>
      <c r="D14" s="194"/>
      <c r="E14" s="194"/>
      <c r="F14" s="194"/>
      <c r="G14" s="194"/>
      <c r="H14" s="194"/>
      <c r="I14" s="194"/>
    </row>
    <row r="15" spans="1:9" ht="12" customHeight="1">
      <c r="A15" s="431" t="s">
        <v>232</v>
      </c>
      <c r="B15" s="431"/>
      <c r="C15" s="431"/>
      <c r="D15" s="431"/>
      <c r="E15" s="431"/>
      <c r="F15" s="431"/>
      <c r="G15" s="431"/>
      <c r="H15" s="431"/>
      <c r="I15" s="431"/>
    </row>
    <row r="16" spans="1:9" ht="12" customHeight="1" thickBot="1">
      <c r="A16" s="195"/>
      <c r="B16" s="195"/>
      <c r="C16" s="195"/>
      <c r="D16" s="195"/>
      <c r="E16" s="195"/>
      <c r="F16" s="195"/>
      <c r="G16" s="195"/>
      <c r="H16" s="195"/>
      <c r="I16" s="190" t="s">
        <v>189</v>
      </c>
    </row>
    <row r="17" spans="1:9" ht="12" customHeight="1">
      <c r="A17" s="456" t="s">
        <v>63</v>
      </c>
      <c r="B17" s="457" t="s">
        <v>272</v>
      </c>
      <c r="C17" s="458"/>
      <c r="D17" s="459"/>
      <c r="E17" s="466" t="s">
        <v>267</v>
      </c>
      <c r="F17" s="467"/>
      <c r="G17" s="467"/>
      <c r="H17" s="467"/>
      <c r="I17" s="467"/>
    </row>
    <row r="18" spans="1:9" ht="12" customHeight="1">
      <c r="A18" s="444"/>
      <c r="B18" s="460"/>
      <c r="C18" s="461"/>
      <c r="D18" s="462"/>
      <c r="E18" s="468" t="s">
        <v>268</v>
      </c>
      <c r="F18" s="267"/>
      <c r="G18" s="470" t="s">
        <v>266</v>
      </c>
      <c r="H18" s="470" t="s">
        <v>269</v>
      </c>
      <c r="I18" s="468" t="s">
        <v>270</v>
      </c>
    </row>
    <row r="19" spans="1:9" ht="12" customHeight="1">
      <c r="A19" s="440"/>
      <c r="B19" s="463"/>
      <c r="C19" s="464"/>
      <c r="D19" s="465"/>
      <c r="E19" s="469"/>
      <c r="F19" s="269" t="s">
        <v>444</v>
      </c>
      <c r="G19" s="471"/>
      <c r="H19" s="471"/>
      <c r="I19" s="469"/>
    </row>
    <row r="20" spans="1:9" ht="12" customHeight="1">
      <c r="A20" s="192" t="s">
        <v>620</v>
      </c>
      <c r="B20" s="472">
        <v>8</v>
      </c>
      <c r="C20" s="473"/>
      <c r="D20" s="473"/>
      <c r="E20" s="278">
        <v>18</v>
      </c>
      <c r="F20" s="279">
        <v>11</v>
      </c>
      <c r="G20" s="280">
        <v>7</v>
      </c>
      <c r="H20" s="281">
        <v>38.9</v>
      </c>
      <c r="I20" s="282" t="s">
        <v>200</v>
      </c>
    </row>
    <row r="21" spans="1:9" ht="12" customHeight="1">
      <c r="A21" s="192" t="s">
        <v>486</v>
      </c>
      <c r="B21" s="474">
        <v>6</v>
      </c>
      <c r="C21" s="475"/>
      <c r="D21" s="475"/>
      <c r="E21" s="278">
        <v>16</v>
      </c>
      <c r="F21" s="279">
        <v>8</v>
      </c>
      <c r="G21" s="280">
        <v>8</v>
      </c>
      <c r="H21" s="281">
        <v>50</v>
      </c>
      <c r="I21" s="278" t="s">
        <v>200</v>
      </c>
    </row>
    <row r="22" spans="1:9" ht="12" customHeight="1">
      <c r="A22" s="192" t="s">
        <v>487</v>
      </c>
      <c r="B22" s="474">
        <v>4</v>
      </c>
      <c r="C22" s="476"/>
      <c r="D22" s="476"/>
      <c r="E22" s="278">
        <v>9</v>
      </c>
      <c r="F22" s="271">
        <v>4</v>
      </c>
      <c r="G22" s="280">
        <v>5</v>
      </c>
      <c r="H22" s="281">
        <v>55.6</v>
      </c>
      <c r="I22" s="278" t="s">
        <v>200</v>
      </c>
    </row>
    <row r="23" spans="1:9" ht="12" customHeight="1">
      <c r="A23" s="192" t="s">
        <v>536</v>
      </c>
      <c r="B23" s="474">
        <v>4</v>
      </c>
      <c r="C23" s="476"/>
      <c r="D23" s="476"/>
      <c r="E23" s="278">
        <v>9</v>
      </c>
      <c r="F23" s="271">
        <v>4</v>
      </c>
      <c r="G23" s="280">
        <v>5</v>
      </c>
      <c r="H23" s="281">
        <v>55.6</v>
      </c>
      <c r="I23" s="278" t="s">
        <v>200</v>
      </c>
    </row>
    <row r="24" spans="1:9" ht="12" customHeight="1" thickBot="1">
      <c r="A24" s="192" t="s">
        <v>621</v>
      </c>
      <c r="B24" s="477">
        <v>5</v>
      </c>
      <c r="C24" s="478"/>
      <c r="D24" s="478"/>
      <c r="E24" s="283">
        <v>8</v>
      </c>
      <c r="F24" s="276">
        <v>4</v>
      </c>
      <c r="G24" s="284">
        <v>6</v>
      </c>
      <c r="H24" s="285">
        <v>75</v>
      </c>
      <c r="I24" s="278" t="s">
        <v>200</v>
      </c>
    </row>
    <row r="25" spans="1:9" ht="12" customHeight="1">
      <c r="A25" s="424" t="s">
        <v>445</v>
      </c>
      <c r="B25" s="424"/>
      <c r="C25" s="424"/>
      <c r="D25" s="424"/>
      <c r="E25" s="424"/>
      <c r="F25" s="424"/>
      <c r="G25" s="424"/>
      <c r="H25" s="424"/>
      <c r="I25" s="424"/>
    </row>
    <row r="26" spans="1:9">
      <c r="C26" s="58"/>
    </row>
    <row r="29" spans="1:9">
      <c r="I29" s="278"/>
    </row>
  </sheetData>
  <mergeCells count="30">
    <mergeCell ref="A13:I13"/>
    <mergeCell ref="A1:I1"/>
    <mergeCell ref="A3:I3"/>
    <mergeCell ref="A4:I4"/>
    <mergeCell ref="A5:A7"/>
    <mergeCell ref="C5:C7"/>
    <mergeCell ref="E5:I5"/>
    <mergeCell ref="E6:E7"/>
    <mergeCell ref="G6:G7"/>
    <mergeCell ref="H6:H7"/>
    <mergeCell ref="I6:I7"/>
    <mergeCell ref="B8:D8"/>
    <mergeCell ref="B9:D9"/>
    <mergeCell ref="B10:D10"/>
    <mergeCell ref="B11:D11"/>
    <mergeCell ref="B12:D12"/>
    <mergeCell ref="A25:I25"/>
    <mergeCell ref="A15:I15"/>
    <mergeCell ref="A17:A19"/>
    <mergeCell ref="B17:D19"/>
    <mergeCell ref="E17:I17"/>
    <mergeCell ref="E18:E19"/>
    <mergeCell ref="G18:G19"/>
    <mergeCell ref="H18:H19"/>
    <mergeCell ref="I18:I19"/>
    <mergeCell ref="B20:D20"/>
    <mergeCell ref="B21:D21"/>
    <mergeCell ref="B22:D22"/>
    <mergeCell ref="B23:D23"/>
    <mergeCell ref="B24:D24"/>
  </mergeCells>
  <phoneticPr fontId="4"/>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Normal="100" workbookViewId="0">
      <selection activeCell="A2" sqref="A2:E2"/>
    </sheetView>
  </sheetViews>
  <sheetFormatPr defaultRowHeight="13.5"/>
  <cols>
    <col min="1" max="1" width="11.25" style="191" customWidth="1"/>
    <col min="2" max="2" width="21.5" style="191" customWidth="1"/>
    <col min="3" max="4" width="18.625" style="191" customWidth="1"/>
    <col min="5" max="5" width="22.125" style="191" customWidth="1"/>
    <col min="6" max="16384" width="9" style="209"/>
  </cols>
  <sheetData>
    <row r="1" spans="1:5" ht="12" customHeight="1"/>
    <row r="2" spans="1:5" ht="12" customHeight="1">
      <c r="A2" s="431" t="s">
        <v>265</v>
      </c>
      <c r="B2" s="431"/>
      <c r="C2" s="431"/>
      <c r="D2" s="431"/>
      <c r="E2" s="431"/>
    </row>
    <row r="3" spans="1:5" ht="12" customHeight="1" thickBot="1">
      <c r="A3" s="195"/>
      <c r="B3" s="195"/>
      <c r="C3" s="192"/>
      <c r="D3" s="190"/>
      <c r="E3" s="190" t="s">
        <v>623</v>
      </c>
    </row>
    <row r="4" spans="1:5" ht="12" customHeight="1">
      <c r="A4" s="456" t="s">
        <v>63</v>
      </c>
      <c r="B4" s="485" t="s">
        <v>468</v>
      </c>
      <c r="C4" s="454" t="s">
        <v>469</v>
      </c>
      <c r="D4" s="451"/>
      <c r="E4" s="488" t="s">
        <v>467</v>
      </c>
    </row>
    <row r="5" spans="1:5" ht="12" customHeight="1">
      <c r="A5" s="483"/>
      <c r="B5" s="486"/>
      <c r="C5" s="441" t="s">
        <v>64</v>
      </c>
      <c r="D5" s="441" t="s">
        <v>65</v>
      </c>
      <c r="E5" s="489"/>
    </row>
    <row r="6" spans="1:5" ht="12" customHeight="1">
      <c r="A6" s="484"/>
      <c r="B6" s="487"/>
      <c r="C6" s="491"/>
      <c r="D6" s="491"/>
      <c r="E6" s="490"/>
    </row>
    <row r="7" spans="1:5" ht="12" customHeight="1">
      <c r="A7" s="17" t="s">
        <v>599</v>
      </c>
      <c r="B7" s="286">
        <v>6226</v>
      </c>
      <c r="C7" s="287">
        <v>5567</v>
      </c>
      <c r="D7" s="288">
        <v>89.4</v>
      </c>
      <c r="E7" s="289">
        <v>5351</v>
      </c>
    </row>
    <row r="8" spans="1:5" ht="12" customHeight="1">
      <c r="A8" s="17" t="s">
        <v>486</v>
      </c>
      <c r="B8" s="286">
        <v>5960</v>
      </c>
      <c r="C8" s="287">
        <v>5350</v>
      </c>
      <c r="D8" s="288">
        <v>89.7</v>
      </c>
      <c r="E8" s="290">
        <v>5134</v>
      </c>
    </row>
    <row r="9" spans="1:5" s="213" customFormat="1" ht="12" customHeight="1">
      <c r="A9" s="17" t="s">
        <v>487</v>
      </c>
      <c r="B9" s="286">
        <v>5725</v>
      </c>
      <c r="C9" s="287">
        <v>5093</v>
      </c>
      <c r="D9" s="288">
        <v>88.9</v>
      </c>
      <c r="E9" s="290">
        <v>4919</v>
      </c>
    </row>
    <row r="10" spans="1:5" s="213" customFormat="1" ht="12" customHeight="1">
      <c r="A10" s="17" t="s">
        <v>536</v>
      </c>
      <c r="B10" s="27">
        <v>5483</v>
      </c>
      <c r="C10" s="287">
        <v>4879</v>
      </c>
      <c r="D10" s="288">
        <v>88.9</v>
      </c>
      <c r="E10" s="27">
        <v>4713</v>
      </c>
    </row>
    <row r="11" spans="1:5" s="213" customFormat="1" ht="12" customHeight="1" thickBot="1">
      <c r="A11" s="19" t="s">
        <v>600</v>
      </c>
      <c r="B11" s="291">
        <v>5244</v>
      </c>
      <c r="C11" s="283">
        <v>4631</v>
      </c>
      <c r="D11" s="285">
        <v>88.3</v>
      </c>
      <c r="E11" s="291">
        <v>4514</v>
      </c>
    </row>
    <row r="12" spans="1:5">
      <c r="A12" s="194" t="s">
        <v>438</v>
      </c>
      <c r="B12" s="194"/>
      <c r="C12" s="194"/>
      <c r="D12" s="194"/>
      <c r="E12" s="194"/>
    </row>
    <row r="13" spans="1:5">
      <c r="B13" s="58"/>
    </row>
  </sheetData>
  <mergeCells count="7">
    <mergeCell ref="A2:E2"/>
    <mergeCell ref="A4:A6"/>
    <mergeCell ref="B4:B6"/>
    <mergeCell ref="C4:D4"/>
    <mergeCell ref="E4:E6"/>
    <mergeCell ref="C5:C6"/>
    <mergeCell ref="D5:D6"/>
  </mergeCells>
  <phoneticPr fontId="4"/>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showGridLines="0" zoomScaleNormal="100" zoomScaleSheetLayoutView="100" workbookViewId="0">
      <selection sqref="A1:K1"/>
    </sheetView>
  </sheetViews>
  <sheetFormatPr defaultRowHeight="13.5"/>
  <cols>
    <col min="1" max="1" width="8.875" style="394" customWidth="1"/>
    <col min="2" max="2" width="6.625" style="394" customWidth="1"/>
    <col min="3" max="3" width="7.5" style="394" customWidth="1"/>
    <col min="4" max="4" width="7.625" style="394" customWidth="1"/>
    <col min="5" max="5" width="10.625" style="394" customWidth="1"/>
    <col min="6" max="6" width="6.875" style="394" customWidth="1"/>
    <col min="7" max="7" width="10.625" style="394" customWidth="1"/>
    <col min="8" max="8" width="6.875" style="394" customWidth="1"/>
    <col min="9" max="9" width="10.625" style="394" customWidth="1"/>
    <col min="10" max="10" width="6.625" style="394" customWidth="1"/>
    <col min="11" max="11" width="8.625" style="394" customWidth="1"/>
    <col min="12" max="12" width="6.375" style="394" customWidth="1"/>
    <col min="13" max="13" width="7.625" style="394" customWidth="1"/>
    <col min="14" max="14" width="6.625" style="394" customWidth="1"/>
    <col min="15" max="15" width="8.75" style="394" customWidth="1"/>
    <col min="16" max="16" width="4.5" style="131" customWidth="1"/>
    <col min="17" max="17" width="5" style="131" customWidth="1"/>
    <col min="18" max="18" width="5.5" style="131" customWidth="1"/>
    <col min="19" max="19" width="7.625" style="131" customWidth="1"/>
    <col min="20" max="20" width="4.5" style="131" customWidth="1"/>
    <col min="21" max="21" width="7.625" style="131" customWidth="1"/>
    <col min="22" max="22" width="7.625" style="394" customWidth="1"/>
    <col min="23" max="23" width="5.5" style="394" customWidth="1"/>
    <col min="24" max="24" width="5.25" style="394" customWidth="1"/>
    <col min="25" max="25" width="7.75" style="394" customWidth="1"/>
    <col min="26" max="16384" width="9" style="396"/>
  </cols>
  <sheetData>
    <row r="1" spans="1:25" ht="17.25">
      <c r="A1" s="453" t="s">
        <v>573</v>
      </c>
      <c r="B1" s="453"/>
      <c r="C1" s="453"/>
      <c r="D1" s="453"/>
      <c r="E1" s="453"/>
      <c r="F1" s="453"/>
      <c r="G1" s="453"/>
      <c r="H1" s="453"/>
      <c r="I1" s="453"/>
      <c r="J1" s="453"/>
      <c r="K1" s="453"/>
      <c r="L1" s="499" t="s">
        <v>594</v>
      </c>
      <c r="M1" s="499"/>
      <c r="N1" s="499"/>
      <c r="O1" s="499"/>
      <c r="P1" s="499"/>
      <c r="Q1" s="499"/>
      <c r="R1" s="499"/>
      <c r="S1" s="499"/>
      <c r="T1" s="499"/>
      <c r="U1" s="499"/>
      <c r="V1" s="499"/>
      <c r="W1" s="499"/>
      <c r="X1" s="499"/>
      <c r="Y1" s="499"/>
    </row>
    <row r="2" spans="1:25" ht="10.5" customHeight="1">
      <c r="B2" s="58"/>
    </row>
    <row r="3" spans="1:25" ht="12" customHeight="1">
      <c r="A3" s="452" t="s">
        <v>522</v>
      </c>
      <c r="B3" s="452"/>
      <c r="C3" s="452"/>
      <c r="D3" s="452"/>
      <c r="E3" s="452"/>
      <c r="F3" s="452"/>
      <c r="G3" s="452"/>
      <c r="H3" s="452"/>
      <c r="I3" s="452"/>
      <c r="J3" s="452"/>
      <c r="K3" s="452"/>
      <c r="L3" s="452"/>
      <c r="M3" s="452"/>
      <c r="N3" s="452"/>
      <c r="O3" s="452"/>
      <c r="P3" s="452"/>
      <c r="Q3" s="452"/>
      <c r="R3" s="452"/>
      <c r="S3" s="452"/>
      <c r="T3" s="452"/>
      <c r="U3" s="452"/>
      <c r="V3" s="452"/>
      <c r="W3" s="452"/>
      <c r="X3" s="452"/>
      <c r="Y3" s="452"/>
    </row>
    <row r="4" spans="1:25" ht="12" customHeight="1">
      <c r="A4" s="475" t="s">
        <v>661</v>
      </c>
      <c r="B4" s="475"/>
      <c r="C4" s="475"/>
      <c r="D4" s="475"/>
      <c r="E4" s="475"/>
      <c r="F4" s="475"/>
      <c r="G4" s="475"/>
      <c r="H4" s="475"/>
      <c r="I4" s="475"/>
      <c r="J4" s="475"/>
      <c r="K4" s="475"/>
      <c r="L4" s="500"/>
      <c r="M4" s="500"/>
      <c r="N4" s="500"/>
      <c r="O4" s="500"/>
      <c r="P4" s="500"/>
      <c r="Q4" s="500"/>
      <c r="R4" s="500"/>
      <c r="S4" s="500"/>
      <c r="T4" s="500"/>
      <c r="U4" s="500"/>
      <c r="V4" s="500"/>
      <c r="W4" s="500"/>
      <c r="X4" s="500"/>
      <c r="Y4" s="500"/>
    </row>
    <row r="5" spans="1:25" ht="12" customHeight="1" thickBot="1">
      <c r="A5" s="495"/>
      <c r="B5" s="495"/>
      <c r="C5" s="495"/>
      <c r="D5" s="495"/>
      <c r="E5" s="495"/>
      <c r="F5" s="495"/>
      <c r="G5" s="495"/>
      <c r="H5" s="495"/>
      <c r="I5" s="495"/>
      <c r="J5" s="495"/>
      <c r="K5" s="495"/>
      <c r="L5" s="433" t="s">
        <v>662</v>
      </c>
      <c r="M5" s="433"/>
      <c r="N5" s="433"/>
      <c r="O5" s="433"/>
      <c r="P5" s="433"/>
      <c r="Q5" s="433"/>
      <c r="R5" s="433"/>
      <c r="S5" s="433"/>
      <c r="T5" s="433"/>
      <c r="U5" s="433"/>
      <c r="V5" s="433"/>
      <c r="W5" s="433"/>
      <c r="X5" s="433"/>
      <c r="Y5" s="433"/>
    </row>
    <row r="6" spans="1:25" ht="18.75" customHeight="1">
      <c r="A6" s="450" t="s">
        <v>69</v>
      </c>
      <c r="B6" s="454" t="s">
        <v>84</v>
      </c>
      <c r="C6" s="497"/>
      <c r="D6" s="454" t="s">
        <v>62</v>
      </c>
      <c r="E6" s="497"/>
      <c r="F6" s="454" t="s">
        <v>88</v>
      </c>
      <c r="G6" s="497"/>
      <c r="H6" s="454" t="s">
        <v>89</v>
      </c>
      <c r="I6" s="497"/>
      <c r="J6" s="454" t="s">
        <v>183</v>
      </c>
      <c r="K6" s="498"/>
      <c r="L6" s="455" t="s">
        <v>184</v>
      </c>
      <c r="M6" s="451"/>
      <c r="N6" s="455" t="s">
        <v>90</v>
      </c>
      <c r="O6" s="498"/>
      <c r="P6" s="492" t="s">
        <v>592</v>
      </c>
      <c r="Q6" s="493"/>
      <c r="R6" s="492" t="s">
        <v>91</v>
      </c>
      <c r="S6" s="493"/>
      <c r="T6" s="492" t="s">
        <v>92</v>
      </c>
      <c r="U6" s="493"/>
      <c r="V6" s="395" t="s">
        <v>85</v>
      </c>
      <c r="W6" s="132" t="s">
        <v>595</v>
      </c>
      <c r="X6" s="132" t="s">
        <v>551</v>
      </c>
      <c r="Y6" s="434" t="s">
        <v>398</v>
      </c>
    </row>
    <row r="7" spans="1:25" ht="18.75" customHeight="1">
      <c r="A7" s="496"/>
      <c r="B7" s="397" t="s">
        <v>86</v>
      </c>
      <c r="C7" s="397" t="s">
        <v>94</v>
      </c>
      <c r="D7" s="397" t="s">
        <v>87</v>
      </c>
      <c r="E7" s="397" t="s">
        <v>68</v>
      </c>
      <c r="F7" s="397" t="s">
        <v>87</v>
      </c>
      <c r="G7" s="397" t="s">
        <v>68</v>
      </c>
      <c r="H7" s="397" t="s">
        <v>87</v>
      </c>
      <c r="I7" s="397" t="s">
        <v>68</v>
      </c>
      <c r="J7" s="397" t="s">
        <v>87</v>
      </c>
      <c r="K7" s="397" t="s">
        <v>93</v>
      </c>
      <c r="L7" s="393" t="s">
        <v>185</v>
      </c>
      <c r="M7" s="393" t="s">
        <v>111</v>
      </c>
      <c r="N7" s="398" t="s">
        <v>94</v>
      </c>
      <c r="O7" s="397" t="s">
        <v>93</v>
      </c>
      <c r="P7" s="133" t="s">
        <v>185</v>
      </c>
      <c r="Q7" s="133" t="s">
        <v>593</v>
      </c>
      <c r="R7" s="133" t="s">
        <v>185</v>
      </c>
      <c r="S7" s="133" t="s">
        <v>93</v>
      </c>
      <c r="T7" s="133" t="s">
        <v>185</v>
      </c>
      <c r="U7" s="133" t="s">
        <v>93</v>
      </c>
      <c r="V7" s="397" t="s">
        <v>93</v>
      </c>
      <c r="W7" s="397" t="s">
        <v>111</v>
      </c>
      <c r="X7" s="397" t="s">
        <v>111</v>
      </c>
      <c r="Y7" s="494"/>
    </row>
    <row r="8" spans="1:25" ht="12" customHeight="1">
      <c r="A8" s="400" t="s">
        <v>654</v>
      </c>
      <c r="B8" s="136">
        <v>9677.6666666666661</v>
      </c>
      <c r="C8" s="136">
        <v>13462.833333333334</v>
      </c>
      <c r="D8" s="399">
        <v>431796</v>
      </c>
      <c r="E8" s="399">
        <v>20938965</v>
      </c>
      <c r="F8" s="136">
        <v>142173</v>
      </c>
      <c r="G8" s="136">
        <v>6737904</v>
      </c>
      <c r="H8" s="136">
        <v>133248</v>
      </c>
      <c r="I8" s="136">
        <v>2725602</v>
      </c>
      <c r="J8" s="401">
        <v>12211</v>
      </c>
      <c r="K8" s="401">
        <v>135895</v>
      </c>
      <c r="L8" s="134">
        <v>16007</v>
      </c>
      <c r="M8" s="135">
        <v>322562</v>
      </c>
      <c r="N8" s="136">
        <v>122628</v>
      </c>
      <c r="O8" s="136">
        <v>10646526</v>
      </c>
      <c r="P8" s="136">
        <v>3</v>
      </c>
      <c r="Q8" s="136">
        <v>656</v>
      </c>
      <c r="R8" s="136">
        <v>5361</v>
      </c>
      <c r="S8" s="136">
        <v>116723</v>
      </c>
      <c r="T8" s="136">
        <v>165</v>
      </c>
      <c r="U8" s="136">
        <v>32285</v>
      </c>
      <c r="V8" s="136">
        <v>217123</v>
      </c>
      <c r="W8" s="136">
        <v>3689</v>
      </c>
      <c r="X8" s="136">
        <v>0</v>
      </c>
      <c r="Y8" s="137" t="s">
        <v>376</v>
      </c>
    </row>
    <row r="9" spans="1:25" ht="12" customHeight="1">
      <c r="A9" s="17" t="s">
        <v>489</v>
      </c>
      <c r="B9" s="136">
        <v>9622</v>
      </c>
      <c r="C9" s="136">
        <v>13149.5</v>
      </c>
      <c r="D9" s="399">
        <v>424055</v>
      </c>
      <c r="E9" s="399">
        <v>20924530</v>
      </c>
      <c r="F9" s="136">
        <v>138654</v>
      </c>
      <c r="G9" s="136">
        <v>6596260</v>
      </c>
      <c r="H9" s="136">
        <v>130407</v>
      </c>
      <c r="I9" s="136">
        <v>2782365</v>
      </c>
      <c r="J9" s="401">
        <v>11434</v>
      </c>
      <c r="K9" s="401">
        <v>126661</v>
      </c>
      <c r="L9" s="135">
        <v>16727</v>
      </c>
      <c r="M9" s="135">
        <v>357555</v>
      </c>
      <c r="N9" s="136">
        <v>121692</v>
      </c>
      <c r="O9" s="136">
        <v>10677956</v>
      </c>
      <c r="P9" s="136">
        <v>5</v>
      </c>
      <c r="Q9" s="136">
        <v>590</v>
      </c>
      <c r="R9" s="136">
        <v>4993</v>
      </c>
      <c r="S9" s="136">
        <v>111177</v>
      </c>
      <c r="T9" s="136">
        <v>143</v>
      </c>
      <c r="U9" s="136">
        <v>27443</v>
      </c>
      <c r="V9" s="136">
        <v>241808</v>
      </c>
      <c r="W9" s="136">
        <v>2715</v>
      </c>
      <c r="X9" s="136">
        <v>0</v>
      </c>
      <c r="Y9" s="26" t="s">
        <v>407</v>
      </c>
    </row>
    <row r="10" spans="1:25" ht="12" customHeight="1">
      <c r="A10" s="17" t="s">
        <v>490</v>
      </c>
      <c r="B10" s="136">
        <v>9539.5833333333339</v>
      </c>
      <c r="C10" s="136">
        <v>12836.666666666666</v>
      </c>
      <c r="D10" s="399">
        <v>420590</v>
      </c>
      <c r="E10" s="399">
        <v>20605198</v>
      </c>
      <c r="F10" s="136">
        <v>138448</v>
      </c>
      <c r="G10" s="136">
        <v>6292894</v>
      </c>
      <c r="H10" s="136">
        <v>128186</v>
      </c>
      <c r="I10" s="136">
        <v>2784015</v>
      </c>
      <c r="J10" s="401">
        <v>10120</v>
      </c>
      <c r="K10" s="401">
        <v>110556</v>
      </c>
      <c r="L10" s="136">
        <v>18800</v>
      </c>
      <c r="M10" s="136">
        <v>354274</v>
      </c>
      <c r="N10" s="136">
        <v>120132</v>
      </c>
      <c r="O10" s="136">
        <v>10672400</v>
      </c>
      <c r="P10" s="136">
        <v>7</v>
      </c>
      <c r="Q10" s="136">
        <v>1428</v>
      </c>
      <c r="R10" s="136">
        <v>4735</v>
      </c>
      <c r="S10" s="136">
        <v>104927</v>
      </c>
      <c r="T10" s="136">
        <v>162</v>
      </c>
      <c r="U10" s="136">
        <v>27510</v>
      </c>
      <c r="V10" s="136">
        <v>256317</v>
      </c>
      <c r="W10" s="136">
        <v>877</v>
      </c>
      <c r="X10" s="136">
        <v>0</v>
      </c>
      <c r="Y10" s="26" t="s">
        <v>488</v>
      </c>
    </row>
    <row r="11" spans="1:25" ht="12" customHeight="1">
      <c r="A11" s="17" t="s">
        <v>549</v>
      </c>
      <c r="B11" s="136">
        <v>9435.5</v>
      </c>
      <c r="C11" s="136">
        <v>12523.916666666666</v>
      </c>
      <c r="D11" s="399">
        <v>413499</v>
      </c>
      <c r="E11" s="399">
        <v>20371667</v>
      </c>
      <c r="F11" s="136">
        <v>135699</v>
      </c>
      <c r="G11" s="136">
        <v>5910023</v>
      </c>
      <c r="H11" s="136">
        <v>124830</v>
      </c>
      <c r="I11" s="136">
        <v>2780001</v>
      </c>
      <c r="J11" s="136">
        <v>9256</v>
      </c>
      <c r="K11" s="136">
        <v>89073</v>
      </c>
      <c r="L11" s="136">
        <v>20617</v>
      </c>
      <c r="M11" s="136">
        <v>345554</v>
      </c>
      <c r="N11" s="136">
        <v>118737</v>
      </c>
      <c r="O11" s="136">
        <v>10852914</v>
      </c>
      <c r="P11" s="136">
        <v>3</v>
      </c>
      <c r="Q11" s="136">
        <v>721</v>
      </c>
      <c r="R11" s="136">
        <v>4211</v>
      </c>
      <c r="S11" s="136">
        <v>86566</v>
      </c>
      <c r="T11" s="136">
        <v>146</v>
      </c>
      <c r="U11" s="136">
        <v>26869</v>
      </c>
      <c r="V11" s="136">
        <v>267043</v>
      </c>
      <c r="W11" s="136">
        <v>3402</v>
      </c>
      <c r="X11" s="136">
        <v>9500</v>
      </c>
      <c r="Y11" s="26" t="s">
        <v>663</v>
      </c>
    </row>
    <row r="12" spans="1:25" ht="12" customHeight="1">
      <c r="A12" s="17" t="s">
        <v>655</v>
      </c>
      <c r="B12" s="136">
        <v>9394</v>
      </c>
      <c r="C12" s="136">
        <v>12337</v>
      </c>
      <c r="D12" s="399">
        <v>410030</v>
      </c>
      <c r="E12" s="399">
        <v>19917770</v>
      </c>
      <c r="F12" s="136">
        <v>133656</v>
      </c>
      <c r="G12" s="136">
        <v>5724642</v>
      </c>
      <c r="H12" s="136">
        <v>122915</v>
      </c>
      <c r="I12" s="136">
        <v>2804198</v>
      </c>
      <c r="J12" s="136">
        <v>8710</v>
      </c>
      <c r="K12" s="136">
        <v>74742</v>
      </c>
      <c r="L12" s="136">
        <v>21486</v>
      </c>
      <c r="M12" s="136">
        <v>356893</v>
      </c>
      <c r="N12" s="136">
        <v>119078</v>
      </c>
      <c r="O12" s="136">
        <v>10577755</v>
      </c>
      <c r="P12" s="136">
        <v>2</v>
      </c>
      <c r="Q12" s="136">
        <v>455</v>
      </c>
      <c r="R12" s="136">
        <v>4019</v>
      </c>
      <c r="S12" s="136">
        <v>76316</v>
      </c>
      <c r="T12" s="136">
        <v>164</v>
      </c>
      <c r="U12" s="136">
        <v>27471</v>
      </c>
      <c r="V12" s="136">
        <v>263567</v>
      </c>
      <c r="W12" s="136">
        <v>3431</v>
      </c>
      <c r="X12" s="136">
        <v>8300</v>
      </c>
      <c r="Y12" s="26" t="s">
        <v>658</v>
      </c>
    </row>
    <row r="13" spans="1:25" ht="9" customHeight="1">
      <c r="A13" s="17"/>
      <c r="B13" s="43"/>
      <c r="C13" s="43"/>
      <c r="D13" s="399"/>
      <c r="E13" s="399"/>
      <c r="F13" s="136"/>
      <c r="G13" s="136"/>
      <c r="H13" s="136"/>
      <c r="I13" s="136"/>
      <c r="J13" s="401"/>
      <c r="K13" s="401"/>
      <c r="L13" s="135"/>
      <c r="M13" s="136"/>
      <c r="N13" s="136"/>
      <c r="O13" s="136"/>
      <c r="P13" s="136"/>
      <c r="Q13" s="136"/>
      <c r="R13" s="136"/>
      <c r="S13" s="136"/>
      <c r="T13" s="136"/>
      <c r="U13" s="136"/>
      <c r="V13" s="136"/>
      <c r="W13" s="136"/>
      <c r="X13" s="136"/>
      <c r="Y13" s="26"/>
    </row>
    <row r="14" spans="1:25" ht="12" customHeight="1">
      <c r="A14" s="220" t="s">
        <v>609</v>
      </c>
      <c r="B14" s="43">
        <v>9423</v>
      </c>
      <c r="C14" s="43">
        <v>12454</v>
      </c>
      <c r="D14" s="399">
        <f>SUM(F14,H14,J14,L14,N14,P14,R14,T14)</f>
        <v>34114</v>
      </c>
      <c r="E14" s="399">
        <v>1657475</v>
      </c>
      <c r="F14" s="43">
        <v>11014</v>
      </c>
      <c r="G14" s="43">
        <v>463319</v>
      </c>
      <c r="H14" s="43">
        <v>10319</v>
      </c>
      <c r="I14" s="43">
        <v>233822</v>
      </c>
      <c r="J14" s="43">
        <v>734</v>
      </c>
      <c r="K14" s="43">
        <v>3545</v>
      </c>
      <c r="L14" s="43">
        <v>1774</v>
      </c>
      <c r="M14" s="43">
        <v>127</v>
      </c>
      <c r="N14" s="43">
        <v>9926</v>
      </c>
      <c r="O14" s="43">
        <v>921901</v>
      </c>
      <c r="P14" s="43">
        <v>0</v>
      </c>
      <c r="Q14" s="43">
        <v>0</v>
      </c>
      <c r="R14" s="43">
        <v>343</v>
      </c>
      <c r="S14" s="43">
        <v>9336</v>
      </c>
      <c r="T14" s="43">
        <v>4</v>
      </c>
      <c r="U14" s="43">
        <v>1556</v>
      </c>
      <c r="V14" s="43">
        <v>22953</v>
      </c>
      <c r="W14" s="43">
        <v>216</v>
      </c>
      <c r="X14" s="43">
        <v>700</v>
      </c>
      <c r="Y14" s="138" t="s">
        <v>659</v>
      </c>
    </row>
    <row r="15" spans="1:25" ht="12" customHeight="1">
      <c r="A15" s="220" t="s">
        <v>694</v>
      </c>
      <c r="B15" s="43">
        <v>9396</v>
      </c>
      <c r="C15" s="43">
        <v>12381</v>
      </c>
      <c r="D15" s="399">
        <f t="shared" ref="D15:D27" si="0">SUM(F15,H15,J15,L15,N15,P15,R15,T15)</f>
        <v>34027</v>
      </c>
      <c r="E15" s="399">
        <v>1674005</v>
      </c>
      <c r="F15" s="43">
        <v>10995</v>
      </c>
      <c r="G15" s="43">
        <v>457966</v>
      </c>
      <c r="H15" s="43">
        <v>10269</v>
      </c>
      <c r="I15" s="43">
        <v>231083</v>
      </c>
      <c r="J15" s="43">
        <v>722</v>
      </c>
      <c r="K15" s="43">
        <v>3985</v>
      </c>
      <c r="L15" s="43">
        <v>1786</v>
      </c>
      <c r="M15" s="43">
        <v>29536</v>
      </c>
      <c r="N15" s="43">
        <v>9912</v>
      </c>
      <c r="O15" s="43">
        <v>928055</v>
      </c>
      <c r="P15" s="43">
        <v>0</v>
      </c>
      <c r="Q15" s="43">
        <v>0</v>
      </c>
      <c r="R15" s="43">
        <v>330</v>
      </c>
      <c r="S15" s="43">
        <v>5727</v>
      </c>
      <c r="T15" s="43">
        <v>13</v>
      </c>
      <c r="U15" s="43">
        <v>1716</v>
      </c>
      <c r="V15" s="43">
        <v>14790</v>
      </c>
      <c r="W15" s="43">
        <v>148</v>
      </c>
      <c r="X15" s="43">
        <v>1000</v>
      </c>
      <c r="Y15" s="138" t="s">
        <v>665</v>
      </c>
    </row>
    <row r="16" spans="1:25" ht="12" customHeight="1">
      <c r="A16" s="220" t="s">
        <v>0</v>
      </c>
      <c r="B16" s="43">
        <v>9406</v>
      </c>
      <c r="C16" s="43">
        <v>12367</v>
      </c>
      <c r="D16" s="399">
        <f t="shared" si="0"/>
        <v>34052</v>
      </c>
      <c r="E16" s="399">
        <v>1552341</v>
      </c>
      <c r="F16" s="43">
        <v>11001</v>
      </c>
      <c r="G16" s="43">
        <v>464200</v>
      </c>
      <c r="H16" s="43">
        <v>10279</v>
      </c>
      <c r="I16" s="43">
        <v>233224</v>
      </c>
      <c r="J16" s="43">
        <v>724</v>
      </c>
      <c r="K16" s="43">
        <v>3720</v>
      </c>
      <c r="L16" s="43">
        <v>1791</v>
      </c>
      <c r="M16" s="43">
        <v>30456</v>
      </c>
      <c r="N16" s="43">
        <v>9910</v>
      </c>
      <c r="O16" s="43">
        <v>779759</v>
      </c>
      <c r="P16" s="43">
        <v>1</v>
      </c>
      <c r="Q16" s="43">
        <v>295</v>
      </c>
      <c r="R16" s="43">
        <v>333</v>
      </c>
      <c r="S16" s="43">
        <v>6839</v>
      </c>
      <c r="T16" s="43">
        <v>13</v>
      </c>
      <c r="U16" s="43">
        <v>2990</v>
      </c>
      <c r="V16" s="43">
        <v>30150</v>
      </c>
      <c r="W16" s="43">
        <v>207</v>
      </c>
      <c r="X16" s="43">
        <v>500</v>
      </c>
      <c r="Y16" s="138" t="s">
        <v>75</v>
      </c>
    </row>
    <row r="17" spans="1:25" ht="12" customHeight="1">
      <c r="A17" s="220" t="s">
        <v>1</v>
      </c>
      <c r="B17" s="43">
        <v>9413</v>
      </c>
      <c r="C17" s="43">
        <v>12371</v>
      </c>
      <c r="D17" s="399">
        <f t="shared" si="0"/>
        <v>34142</v>
      </c>
      <c r="E17" s="399">
        <v>1648499</v>
      </c>
      <c r="F17" s="43">
        <v>11045</v>
      </c>
      <c r="G17" s="43">
        <v>466052</v>
      </c>
      <c r="H17" s="43">
        <v>10294</v>
      </c>
      <c r="I17" s="43">
        <v>236226</v>
      </c>
      <c r="J17" s="43">
        <v>724</v>
      </c>
      <c r="K17" s="43">
        <v>3763</v>
      </c>
      <c r="L17" s="43">
        <v>1804</v>
      </c>
      <c r="M17" s="43">
        <v>30263</v>
      </c>
      <c r="N17" s="43">
        <v>9924</v>
      </c>
      <c r="O17" s="43">
        <v>881499</v>
      </c>
      <c r="P17" s="43">
        <v>1</v>
      </c>
      <c r="Q17" s="43">
        <v>160</v>
      </c>
      <c r="R17" s="43">
        <v>342</v>
      </c>
      <c r="S17" s="43">
        <v>6151</v>
      </c>
      <c r="T17" s="43">
        <v>8</v>
      </c>
      <c r="U17" s="43">
        <v>1569</v>
      </c>
      <c r="V17" s="43">
        <v>22058</v>
      </c>
      <c r="W17" s="43">
        <v>758</v>
      </c>
      <c r="X17" s="43">
        <v>0</v>
      </c>
      <c r="Y17" s="138" t="s">
        <v>76</v>
      </c>
    </row>
    <row r="18" spans="1:25" ht="9" customHeight="1">
      <c r="A18" s="220"/>
      <c r="B18" s="43"/>
      <c r="C18" s="43"/>
      <c r="D18" s="399"/>
      <c r="E18" s="399"/>
      <c r="F18" s="43"/>
      <c r="G18" s="43"/>
      <c r="H18" s="43"/>
      <c r="I18" s="43"/>
      <c r="J18" s="43"/>
      <c r="K18" s="43"/>
      <c r="L18" s="43"/>
      <c r="M18" s="43"/>
      <c r="N18" s="43"/>
      <c r="O18" s="43"/>
      <c r="P18" s="43"/>
      <c r="Q18" s="43"/>
      <c r="R18" s="43"/>
      <c r="S18" s="43"/>
      <c r="T18" s="43"/>
      <c r="U18" s="43"/>
      <c r="V18" s="43"/>
      <c r="W18" s="43"/>
      <c r="X18" s="43"/>
      <c r="Y18" s="138"/>
    </row>
    <row r="19" spans="1:25" ht="12" customHeight="1">
      <c r="A19" s="220" t="s">
        <v>2</v>
      </c>
      <c r="B19" s="43">
        <v>9406</v>
      </c>
      <c r="C19" s="43">
        <v>12346</v>
      </c>
      <c r="D19" s="399">
        <f t="shared" si="0"/>
        <v>33952</v>
      </c>
      <c r="E19" s="399">
        <v>1638234</v>
      </c>
      <c r="F19" s="43">
        <v>10934</v>
      </c>
      <c r="G19" s="43">
        <v>457598</v>
      </c>
      <c r="H19" s="43">
        <v>10252</v>
      </c>
      <c r="I19" s="43">
        <v>234815</v>
      </c>
      <c r="J19" s="43">
        <v>728</v>
      </c>
      <c r="K19" s="43">
        <v>3627</v>
      </c>
      <c r="L19" s="43">
        <v>1789</v>
      </c>
      <c r="M19" s="43">
        <v>29950</v>
      </c>
      <c r="N19" s="43">
        <v>9892</v>
      </c>
      <c r="O19" s="43">
        <v>882715</v>
      </c>
      <c r="P19" s="43">
        <v>0</v>
      </c>
      <c r="Q19" s="43">
        <v>0</v>
      </c>
      <c r="R19" s="43">
        <v>338</v>
      </c>
      <c r="S19" s="43">
        <v>4177</v>
      </c>
      <c r="T19" s="43">
        <v>19</v>
      </c>
      <c r="U19" s="43">
        <v>3368</v>
      </c>
      <c r="V19" s="43">
        <v>21840</v>
      </c>
      <c r="W19" s="43">
        <v>142</v>
      </c>
      <c r="X19" s="43">
        <v>0</v>
      </c>
      <c r="Y19" s="138" t="s">
        <v>77</v>
      </c>
    </row>
    <row r="20" spans="1:25" ht="12" customHeight="1">
      <c r="A20" s="220" t="s">
        <v>3</v>
      </c>
      <c r="B20" s="43">
        <v>9381</v>
      </c>
      <c r="C20" s="43">
        <v>12324</v>
      </c>
      <c r="D20" s="399">
        <f t="shared" si="0"/>
        <v>34044</v>
      </c>
      <c r="E20" s="399">
        <v>1650136</v>
      </c>
      <c r="F20" s="43">
        <v>10999</v>
      </c>
      <c r="G20" s="43">
        <v>460915</v>
      </c>
      <c r="H20" s="43">
        <v>10233</v>
      </c>
      <c r="I20" s="43">
        <v>232842</v>
      </c>
      <c r="J20" s="43">
        <v>717</v>
      </c>
      <c r="K20" s="43">
        <v>5684</v>
      </c>
      <c r="L20" s="43">
        <v>1794</v>
      </c>
      <c r="M20" s="43">
        <v>31551</v>
      </c>
      <c r="N20" s="43">
        <v>9951</v>
      </c>
      <c r="O20" s="43">
        <v>889257</v>
      </c>
      <c r="P20" s="43">
        <v>0</v>
      </c>
      <c r="Q20" s="43">
        <v>0</v>
      </c>
      <c r="R20" s="43">
        <v>340</v>
      </c>
      <c r="S20" s="43">
        <v>6030</v>
      </c>
      <c r="T20" s="43">
        <v>10</v>
      </c>
      <c r="U20" s="43">
        <v>1718</v>
      </c>
      <c r="V20" s="43">
        <v>22016</v>
      </c>
      <c r="W20" s="43">
        <v>124</v>
      </c>
      <c r="X20" s="43">
        <v>0</v>
      </c>
      <c r="Y20" s="138" t="s">
        <v>78</v>
      </c>
    </row>
    <row r="21" spans="1:25" ht="12" customHeight="1">
      <c r="A21" s="220" t="s">
        <v>4</v>
      </c>
      <c r="B21" s="43">
        <v>9396</v>
      </c>
      <c r="C21" s="43">
        <v>12354</v>
      </c>
      <c r="D21" s="399">
        <f t="shared" si="0"/>
        <v>34906</v>
      </c>
      <c r="E21" s="399">
        <v>1681457</v>
      </c>
      <c r="F21" s="43">
        <v>11875</v>
      </c>
      <c r="G21" s="43">
        <v>459054</v>
      </c>
      <c r="H21" s="43">
        <v>10218</v>
      </c>
      <c r="I21" s="43">
        <v>233137</v>
      </c>
      <c r="J21" s="43">
        <v>721</v>
      </c>
      <c r="K21" s="43">
        <v>3509</v>
      </c>
      <c r="L21" s="43">
        <v>1794</v>
      </c>
      <c r="M21" s="43">
        <v>29940</v>
      </c>
      <c r="N21" s="43">
        <v>9943</v>
      </c>
      <c r="O21" s="43">
        <v>924935</v>
      </c>
      <c r="P21" s="43">
        <v>0</v>
      </c>
      <c r="Q21" s="43">
        <v>0</v>
      </c>
      <c r="R21" s="43">
        <v>335</v>
      </c>
      <c r="S21" s="43">
        <v>5396</v>
      </c>
      <c r="T21" s="43">
        <v>20</v>
      </c>
      <c r="U21" s="43">
        <v>3246</v>
      </c>
      <c r="V21" s="43">
        <v>21943</v>
      </c>
      <c r="W21" s="43">
        <v>298</v>
      </c>
      <c r="X21" s="43">
        <v>0</v>
      </c>
      <c r="Y21" s="138" t="s">
        <v>79</v>
      </c>
    </row>
    <row r="22" spans="1:25" ht="12" customHeight="1">
      <c r="A22" s="220" t="s">
        <v>5</v>
      </c>
      <c r="B22" s="43">
        <v>9399</v>
      </c>
      <c r="C22" s="43">
        <v>12332</v>
      </c>
      <c r="D22" s="399">
        <f t="shared" si="0"/>
        <v>34927</v>
      </c>
      <c r="E22" s="399">
        <v>1706242</v>
      </c>
      <c r="F22" s="43">
        <v>11855</v>
      </c>
      <c r="G22" s="43">
        <v>480015</v>
      </c>
      <c r="H22" s="43">
        <v>10260</v>
      </c>
      <c r="I22" s="43">
        <v>234638</v>
      </c>
      <c r="J22" s="43">
        <v>722</v>
      </c>
      <c r="K22" s="43">
        <v>3581</v>
      </c>
      <c r="L22" s="43">
        <v>1797</v>
      </c>
      <c r="M22" s="43">
        <v>28502</v>
      </c>
      <c r="N22" s="43">
        <v>9952</v>
      </c>
      <c r="O22" s="43">
        <v>930014</v>
      </c>
      <c r="P22" s="43">
        <v>0</v>
      </c>
      <c r="Q22" s="43">
        <v>0</v>
      </c>
      <c r="R22" s="43">
        <v>327</v>
      </c>
      <c r="S22" s="43">
        <v>4470</v>
      </c>
      <c r="T22" s="43">
        <v>14</v>
      </c>
      <c r="U22" s="43">
        <v>2824</v>
      </c>
      <c r="V22" s="43">
        <v>21720</v>
      </c>
      <c r="W22" s="43">
        <v>180</v>
      </c>
      <c r="X22" s="43">
        <v>300</v>
      </c>
      <c r="Y22" s="138" t="s">
        <v>80</v>
      </c>
    </row>
    <row r="23" spans="1:25" ht="9" customHeight="1">
      <c r="A23" s="220"/>
      <c r="B23" s="43"/>
      <c r="C23" s="43"/>
      <c r="D23" s="399"/>
      <c r="E23" s="399"/>
      <c r="F23" s="43"/>
      <c r="G23" s="43"/>
      <c r="H23" s="43"/>
      <c r="I23" s="43"/>
      <c r="J23" s="43"/>
      <c r="K23" s="43"/>
      <c r="L23" s="43"/>
      <c r="M23" s="43"/>
      <c r="N23" s="43"/>
      <c r="O23" s="43"/>
      <c r="P23" s="43"/>
      <c r="Q23" s="43"/>
      <c r="R23" s="43"/>
      <c r="S23" s="43"/>
      <c r="T23" s="43"/>
      <c r="U23" s="43"/>
      <c r="V23" s="43"/>
      <c r="W23" s="43"/>
      <c r="X23" s="43"/>
      <c r="Y23" s="138"/>
    </row>
    <row r="24" spans="1:25" ht="12" customHeight="1">
      <c r="A24" s="220" t="s">
        <v>6</v>
      </c>
      <c r="B24" s="43">
        <v>9389</v>
      </c>
      <c r="C24" s="43">
        <v>12309</v>
      </c>
      <c r="D24" s="399">
        <f t="shared" si="0"/>
        <v>34157</v>
      </c>
      <c r="E24" s="399">
        <v>1851241</v>
      </c>
      <c r="F24" s="43">
        <v>11110</v>
      </c>
      <c r="G24" s="43">
        <v>599948</v>
      </c>
      <c r="H24" s="43">
        <v>10219</v>
      </c>
      <c r="I24" s="43">
        <v>235539</v>
      </c>
      <c r="J24" s="43">
        <v>711</v>
      </c>
      <c r="K24" s="43">
        <v>3341</v>
      </c>
      <c r="L24" s="43">
        <v>1785</v>
      </c>
      <c r="M24" s="43">
        <v>30709</v>
      </c>
      <c r="N24" s="43">
        <v>9967</v>
      </c>
      <c r="O24" s="43">
        <v>950633</v>
      </c>
      <c r="P24" s="43">
        <v>0</v>
      </c>
      <c r="Q24" s="43">
        <v>0</v>
      </c>
      <c r="R24" s="43">
        <v>346</v>
      </c>
      <c r="S24" s="43">
        <v>6795</v>
      </c>
      <c r="T24" s="43">
        <v>19</v>
      </c>
      <c r="U24" s="43">
        <v>2201</v>
      </c>
      <c r="V24" s="43">
        <v>20616</v>
      </c>
      <c r="W24" s="43">
        <v>459</v>
      </c>
      <c r="X24" s="43">
        <v>1000</v>
      </c>
      <c r="Y24" s="138" t="s">
        <v>81</v>
      </c>
    </row>
    <row r="25" spans="1:25" ht="12" customHeight="1">
      <c r="A25" s="220" t="s">
        <v>611</v>
      </c>
      <c r="B25" s="43">
        <v>9376</v>
      </c>
      <c r="C25" s="43">
        <v>12284</v>
      </c>
      <c r="D25" s="399">
        <f t="shared" si="0"/>
        <v>34027</v>
      </c>
      <c r="E25" s="399">
        <v>1625516</v>
      </c>
      <c r="F25" s="43">
        <v>11018</v>
      </c>
      <c r="G25" s="43">
        <v>468285</v>
      </c>
      <c r="H25" s="43">
        <v>10199</v>
      </c>
      <c r="I25" s="43">
        <v>231512</v>
      </c>
      <c r="J25" s="43">
        <v>720</v>
      </c>
      <c r="K25" s="43">
        <v>3275</v>
      </c>
      <c r="L25" s="43">
        <v>1795</v>
      </c>
      <c r="M25" s="43">
        <v>29298</v>
      </c>
      <c r="N25" s="43">
        <v>9942</v>
      </c>
      <c r="O25" s="43">
        <v>863315</v>
      </c>
      <c r="P25" s="43">
        <v>0</v>
      </c>
      <c r="Q25" s="43">
        <v>0</v>
      </c>
      <c r="R25" s="43">
        <v>340</v>
      </c>
      <c r="S25" s="43">
        <v>6429</v>
      </c>
      <c r="T25" s="43">
        <v>13</v>
      </c>
      <c r="U25" s="43">
        <v>1405</v>
      </c>
      <c r="V25" s="43">
        <v>20787</v>
      </c>
      <c r="W25" s="43">
        <v>310</v>
      </c>
      <c r="X25" s="43">
        <v>900</v>
      </c>
      <c r="Y25" s="138" t="s">
        <v>660</v>
      </c>
    </row>
    <row r="26" spans="1:25" ht="12" customHeight="1">
      <c r="A26" s="220" t="s">
        <v>7</v>
      </c>
      <c r="B26" s="43">
        <v>9353</v>
      </c>
      <c r="C26" s="43">
        <v>12240</v>
      </c>
      <c r="D26" s="399">
        <f t="shared" si="0"/>
        <v>33807</v>
      </c>
      <c r="E26" s="399">
        <v>1608611</v>
      </c>
      <c r="F26" s="43">
        <v>10894</v>
      </c>
      <c r="G26" s="43">
        <v>467651</v>
      </c>
      <c r="H26" s="43">
        <v>10167</v>
      </c>
      <c r="I26" s="43">
        <v>233930</v>
      </c>
      <c r="J26" s="43">
        <v>725</v>
      </c>
      <c r="K26" s="43">
        <v>4108</v>
      </c>
      <c r="L26" s="43">
        <v>1789</v>
      </c>
      <c r="M26" s="43">
        <v>30126</v>
      </c>
      <c r="N26" s="43">
        <v>9881</v>
      </c>
      <c r="O26" s="43">
        <v>842103</v>
      </c>
      <c r="P26" s="43">
        <v>0</v>
      </c>
      <c r="Q26" s="43">
        <v>0</v>
      </c>
      <c r="R26" s="43">
        <v>335</v>
      </c>
      <c r="S26" s="43">
        <v>5425</v>
      </c>
      <c r="T26" s="43">
        <v>16</v>
      </c>
      <c r="U26" s="43">
        <v>2838</v>
      </c>
      <c r="V26" s="43">
        <v>21460</v>
      </c>
      <c r="W26" s="43">
        <v>370</v>
      </c>
      <c r="X26" s="43">
        <v>600</v>
      </c>
      <c r="Y26" s="138" t="s">
        <v>82</v>
      </c>
    </row>
    <row r="27" spans="1:25" ht="12" customHeight="1" thickBot="1">
      <c r="A27" s="402" t="s">
        <v>8</v>
      </c>
      <c r="B27" s="43">
        <v>9390</v>
      </c>
      <c r="C27" s="43">
        <v>12283</v>
      </c>
      <c r="D27" s="399">
        <f t="shared" si="0"/>
        <v>33875</v>
      </c>
      <c r="E27" s="399">
        <v>1624013</v>
      </c>
      <c r="F27" s="43">
        <v>10916</v>
      </c>
      <c r="G27" s="43">
        <v>479638</v>
      </c>
      <c r="H27" s="43">
        <v>10206</v>
      </c>
      <c r="I27" s="43">
        <v>233429</v>
      </c>
      <c r="J27" s="43">
        <v>762</v>
      </c>
      <c r="K27" s="43">
        <v>32606</v>
      </c>
      <c r="L27" s="78">
        <v>1788</v>
      </c>
      <c r="M27" s="78">
        <v>56436</v>
      </c>
      <c r="N27" s="78">
        <v>9878</v>
      </c>
      <c r="O27" s="78">
        <v>783570</v>
      </c>
      <c r="P27" s="78">
        <v>0</v>
      </c>
      <c r="Q27" s="78">
        <v>0</v>
      </c>
      <c r="R27" s="78">
        <v>310</v>
      </c>
      <c r="S27" s="78">
        <v>9540</v>
      </c>
      <c r="T27" s="78">
        <v>15</v>
      </c>
      <c r="U27" s="78">
        <v>2039</v>
      </c>
      <c r="V27" s="78">
        <v>23236</v>
      </c>
      <c r="W27" s="78">
        <v>219</v>
      </c>
      <c r="X27" s="79">
        <v>3300</v>
      </c>
      <c r="Y27" s="139" t="s">
        <v>83</v>
      </c>
    </row>
    <row r="28" spans="1:25" ht="12" customHeight="1">
      <c r="A28" s="392" t="s">
        <v>439</v>
      </c>
      <c r="B28" s="392"/>
      <c r="C28" s="392" t="s">
        <v>523</v>
      </c>
      <c r="D28" s="264"/>
      <c r="E28" s="403"/>
      <c r="F28" s="403"/>
      <c r="G28" s="403"/>
      <c r="H28" s="403"/>
      <c r="I28" s="403"/>
      <c r="J28" s="403"/>
      <c r="K28" s="403"/>
    </row>
    <row r="29" spans="1:25" ht="12" customHeight="1">
      <c r="A29" s="394" t="s">
        <v>656</v>
      </c>
      <c r="C29" s="235" t="s">
        <v>657</v>
      </c>
      <c r="D29" s="404"/>
      <c r="K29" s="405"/>
    </row>
    <row r="30" spans="1:25" ht="12" customHeight="1">
      <c r="C30" s="235" t="s">
        <v>664</v>
      </c>
    </row>
    <row r="34" spans="5:24" s="394" customFormat="1" ht="10.5">
      <c r="E34" s="131"/>
      <c r="F34" s="131"/>
      <c r="G34" s="131"/>
      <c r="H34" s="131"/>
      <c r="I34" s="131"/>
      <c r="J34" s="131"/>
      <c r="K34" s="131"/>
      <c r="L34" s="131"/>
      <c r="M34" s="131"/>
      <c r="N34" s="131"/>
      <c r="O34" s="131"/>
      <c r="P34" s="131"/>
      <c r="Q34" s="131"/>
      <c r="R34" s="131"/>
      <c r="S34" s="131"/>
      <c r="T34" s="131"/>
      <c r="U34" s="131"/>
      <c r="V34" s="131"/>
      <c r="W34" s="131"/>
      <c r="X34" s="131"/>
    </row>
  </sheetData>
  <mergeCells count="20">
    <mergeCell ref="A1:K1"/>
    <mergeCell ref="L1:Y1"/>
    <mergeCell ref="A3:K3"/>
    <mergeCell ref="L3:Y3"/>
    <mergeCell ref="A4:K4"/>
    <mergeCell ref="L4:Y4"/>
    <mergeCell ref="P6:Q6"/>
    <mergeCell ref="R6:S6"/>
    <mergeCell ref="T6:U6"/>
    <mergeCell ref="Y6:Y7"/>
    <mergeCell ref="A5:K5"/>
    <mergeCell ref="L5:Y5"/>
    <mergeCell ref="A6:A7"/>
    <mergeCell ref="B6:C6"/>
    <mergeCell ref="D6:E6"/>
    <mergeCell ref="F6:G6"/>
    <mergeCell ref="H6:I6"/>
    <mergeCell ref="J6:K6"/>
    <mergeCell ref="L6:M6"/>
    <mergeCell ref="N6:O6"/>
  </mergeCells>
  <phoneticPr fontId="4"/>
  <pageMargins left="0.69" right="0.25" top="0.75" bottom="0.75" header="0.3" footer="0.3"/>
  <pageSetup paperSize="8" orientation="landscape"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81"/>
  <sheetViews>
    <sheetView showGridLines="0" zoomScaleNormal="100" zoomScaleSheetLayoutView="120" workbookViewId="0">
      <selection sqref="A1:L1"/>
    </sheetView>
  </sheetViews>
  <sheetFormatPr defaultRowHeight="13.5"/>
  <cols>
    <col min="1" max="1" width="10" style="236" customWidth="1"/>
    <col min="2" max="4" width="8.75" style="168" customWidth="1"/>
    <col min="5" max="8" width="6.875" style="168" customWidth="1"/>
    <col min="9" max="9" width="6.25" style="168" customWidth="1"/>
    <col min="10" max="10" width="5.625" style="168" customWidth="1"/>
    <col min="11" max="11" width="9.25" style="168" customWidth="1"/>
    <col min="12" max="12" width="9.75" style="168" customWidth="1"/>
    <col min="13" max="14" width="8.75" style="168" customWidth="1"/>
    <col min="15" max="15" width="6" style="168" customWidth="1"/>
    <col min="16" max="17" width="7.5" style="168" customWidth="1"/>
    <col min="18" max="18" width="6" style="168" customWidth="1"/>
    <col min="19" max="19" width="7.75" style="168" customWidth="1"/>
    <col min="20" max="20" width="6" style="168" customWidth="1"/>
    <col min="21" max="21" width="7.75" style="168" customWidth="1"/>
    <col min="22" max="22" width="6" style="168" customWidth="1"/>
    <col min="23" max="23" width="8.375" style="168" customWidth="1"/>
    <col min="24" max="25" width="2.5" style="168" customWidth="1"/>
    <col min="26" max="26" width="9.25" style="21" customWidth="1"/>
    <col min="27" max="16384" width="9" style="21"/>
  </cols>
  <sheetData>
    <row r="1" spans="1:28" ht="17.25">
      <c r="A1" s="453" t="s">
        <v>574</v>
      </c>
      <c r="B1" s="453"/>
      <c r="C1" s="453"/>
      <c r="D1" s="453"/>
      <c r="E1" s="453"/>
      <c r="F1" s="453"/>
      <c r="G1" s="453"/>
      <c r="H1" s="453"/>
      <c r="I1" s="453"/>
      <c r="J1" s="453"/>
      <c r="K1" s="453"/>
      <c r="L1" s="518"/>
      <c r="M1" s="449" t="s">
        <v>397</v>
      </c>
      <c r="N1" s="449"/>
      <c r="O1" s="449"/>
      <c r="P1" s="449"/>
      <c r="Q1" s="449"/>
      <c r="R1" s="449"/>
      <c r="S1" s="449"/>
      <c r="T1" s="449"/>
      <c r="U1" s="449"/>
      <c r="V1" s="449"/>
      <c r="W1" s="449"/>
      <c r="X1" s="449"/>
      <c r="Y1" s="449"/>
      <c r="Z1" s="449"/>
    </row>
    <row r="2" spans="1:28" ht="9.75" customHeight="1">
      <c r="A2" s="210"/>
      <c r="B2" s="58"/>
    </row>
    <row r="3" spans="1:28" ht="12" customHeight="1">
      <c r="A3" s="452" t="s">
        <v>546</v>
      </c>
      <c r="B3" s="452"/>
      <c r="C3" s="452"/>
      <c r="D3" s="452"/>
      <c r="E3" s="452"/>
      <c r="F3" s="452"/>
      <c r="G3" s="452"/>
      <c r="H3" s="452"/>
      <c r="I3" s="452"/>
      <c r="J3" s="452"/>
      <c r="K3" s="452"/>
      <c r="L3" s="518"/>
      <c r="N3" s="21"/>
      <c r="O3" s="21"/>
      <c r="P3" s="21"/>
      <c r="Q3" s="21"/>
      <c r="R3" s="21"/>
      <c r="S3" s="21"/>
      <c r="T3" s="21"/>
      <c r="U3" s="21"/>
      <c r="V3" s="21"/>
      <c r="W3" s="21"/>
      <c r="X3" s="21"/>
      <c r="Y3" s="21"/>
    </row>
    <row r="4" spans="1:28" ht="12" customHeight="1">
      <c r="A4" s="452" t="s">
        <v>547</v>
      </c>
      <c r="B4" s="452"/>
      <c r="C4" s="452"/>
      <c r="D4" s="452"/>
      <c r="E4" s="452"/>
      <c r="F4" s="452"/>
      <c r="G4" s="452"/>
      <c r="H4" s="452"/>
      <c r="I4" s="452"/>
      <c r="J4" s="452"/>
      <c r="K4" s="452"/>
      <c r="L4" s="518"/>
      <c r="N4" s="21"/>
      <c r="O4" s="21"/>
      <c r="P4" s="21"/>
      <c r="Q4" s="21"/>
      <c r="R4" s="21"/>
      <c r="S4" s="21"/>
      <c r="T4" s="21"/>
      <c r="U4" s="21"/>
      <c r="V4" s="21"/>
      <c r="W4" s="21"/>
      <c r="X4" s="21"/>
      <c r="Y4" s="21"/>
    </row>
    <row r="5" spans="1:28" ht="12" customHeight="1" thickBot="1">
      <c r="A5" s="432"/>
      <c r="B5" s="432"/>
      <c r="C5" s="432"/>
      <c r="D5" s="432"/>
      <c r="E5" s="432"/>
      <c r="F5" s="432"/>
      <c r="G5" s="432"/>
      <c r="H5" s="432"/>
      <c r="I5" s="432"/>
      <c r="J5" s="432"/>
      <c r="K5" s="432"/>
      <c r="L5" s="519"/>
      <c r="M5" s="170"/>
      <c r="N5" s="211"/>
      <c r="O5" s="211"/>
      <c r="P5" s="211"/>
      <c r="Q5" s="211"/>
      <c r="R5" s="211"/>
      <c r="S5" s="211"/>
      <c r="T5" s="211"/>
      <c r="U5" s="211"/>
      <c r="V5" s="211"/>
      <c r="W5" s="211"/>
      <c r="X5" s="211"/>
      <c r="Y5" s="211"/>
      <c r="Z5" s="170" t="s">
        <v>548</v>
      </c>
    </row>
    <row r="6" spans="1:28" ht="18.75" customHeight="1">
      <c r="A6" s="501" t="s">
        <v>66</v>
      </c>
      <c r="B6" s="504" t="s">
        <v>521</v>
      </c>
      <c r="C6" s="504" t="s">
        <v>192</v>
      </c>
      <c r="D6" s="507" t="s">
        <v>402</v>
      </c>
      <c r="E6" s="508"/>
      <c r="F6" s="508"/>
      <c r="G6" s="508"/>
      <c r="H6" s="508"/>
      <c r="I6" s="508"/>
      <c r="J6" s="508"/>
      <c r="K6" s="508"/>
      <c r="L6" s="508"/>
      <c r="M6" s="169"/>
      <c r="N6" s="169"/>
      <c r="O6" s="454" t="s">
        <v>107</v>
      </c>
      <c r="P6" s="455"/>
      <c r="Q6" s="451"/>
      <c r="R6" s="454" t="s">
        <v>109</v>
      </c>
      <c r="S6" s="455"/>
      <c r="T6" s="455"/>
      <c r="U6" s="455"/>
      <c r="V6" s="455"/>
      <c r="W6" s="455"/>
      <c r="X6" s="455"/>
      <c r="Y6" s="451"/>
      <c r="Z6" s="434" t="s">
        <v>399</v>
      </c>
      <c r="AA6" s="213"/>
      <c r="AB6" s="213"/>
    </row>
    <row r="7" spans="1:28" ht="18.75" customHeight="1">
      <c r="A7" s="502"/>
      <c r="B7" s="505"/>
      <c r="C7" s="506"/>
      <c r="D7" s="521" t="s">
        <v>99</v>
      </c>
      <c r="E7" s="522"/>
      <c r="F7" s="522"/>
      <c r="G7" s="522"/>
      <c r="H7" s="522"/>
      <c r="I7" s="522"/>
      <c r="J7" s="522"/>
      <c r="K7" s="523" t="s">
        <v>401</v>
      </c>
      <c r="L7" s="524"/>
      <c r="M7" s="173" t="s">
        <v>400</v>
      </c>
      <c r="N7" s="173"/>
      <c r="O7" s="441" t="s">
        <v>67</v>
      </c>
      <c r="P7" s="521" t="s">
        <v>108</v>
      </c>
      <c r="Q7" s="525"/>
      <c r="R7" s="521" t="s">
        <v>110</v>
      </c>
      <c r="S7" s="526"/>
      <c r="T7" s="526"/>
      <c r="U7" s="526"/>
      <c r="V7" s="526"/>
      <c r="W7" s="526"/>
      <c r="X7" s="526"/>
      <c r="Y7" s="525"/>
      <c r="Z7" s="494"/>
      <c r="AA7" s="213"/>
      <c r="AB7" s="213"/>
    </row>
    <row r="8" spans="1:28" ht="18.75" customHeight="1">
      <c r="A8" s="502"/>
      <c r="B8" s="171"/>
      <c r="C8" s="516" t="s">
        <v>98</v>
      </c>
      <c r="D8" s="535" t="s">
        <v>100</v>
      </c>
      <c r="E8" s="535" t="s">
        <v>101</v>
      </c>
      <c r="F8" s="535" t="s">
        <v>102</v>
      </c>
      <c r="G8" s="535" t="s">
        <v>103</v>
      </c>
      <c r="H8" s="441" t="s">
        <v>104</v>
      </c>
      <c r="I8" s="527" t="s">
        <v>197</v>
      </c>
      <c r="J8" s="513" t="s">
        <v>193</v>
      </c>
      <c r="K8" s="441" t="s">
        <v>105</v>
      </c>
      <c r="L8" s="530" t="s">
        <v>194</v>
      </c>
      <c r="M8" s="533" t="s">
        <v>195</v>
      </c>
      <c r="N8" s="513" t="s">
        <v>196</v>
      </c>
      <c r="O8" s="516"/>
      <c r="P8" s="441" t="s">
        <v>105</v>
      </c>
      <c r="Q8" s="441" t="s">
        <v>106</v>
      </c>
      <c r="R8" s="521" t="s">
        <v>95</v>
      </c>
      <c r="S8" s="525"/>
      <c r="T8" s="521" t="s">
        <v>112</v>
      </c>
      <c r="U8" s="525"/>
      <c r="V8" s="521" t="s">
        <v>113</v>
      </c>
      <c r="W8" s="525"/>
      <c r="X8" s="521" t="s">
        <v>96</v>
      </c>
      <c r="Y8" s="525"/>
      <c r="Z8" s="494"/>
    </row>
    <row r="9" spans="1:28" ht="15.75" customHeight="1">
      <c r="A9" s="502"/>
      <c r="B9" s="511" t="s">
        <v>97</v>
      </c>
      <c r="C9" s="509"/>
      <c r="D9" s="505"/>
      <c r="E9" s="505"/>
      <c r="F9" s="537"/>
      <c r="G9" s="505"/>
      <c r="H9" s="509"/>
      <c r="I9" s="528"/>
      <c r="J9" s="514"/>
      <c r="K9" s="509"/>
      <c r="L9" s="531"/>
      <c r="M9" s="443"/>
      <c r="N9" s="514"/>
      <c r="O9" s="516"/>
      <c r="P9" s="516"/>
      <c r="Q9" s="516"/>
      <c r="R9" s="441" t="s">
        <v>60</v>
      </c>
      <c r="S9" s="441" t="s">
        <v>111</v>
      </c>
      <c r="T9" s="441" t="s">
        <v>60</v>
      </c>
      <c r="U9" s="441" t="s">
        <v>111</v>
      </c>
      <c r="V9" s="441" t="s">
        <v>60</v>
      </c>
      <c r="W9" s="441" t="s">
        <v>111</v>
      </c>
      <c r="X9" s="539" t="s">
        <v>60</v>
      </c>
      <c r="Y9" s="539" t="s">
        <v>61</v>
      </c>
      <c r="Z9" s="494"/>
    </row>
    <row r="10" spans="1:28" ht="15.75" customHeight="1">
      <c r="A10" s="503"/>
      <c r="B10" s="512"/>
      <c r="C10" s="510"/>
      <c r="D10" s="536"/>
      <c r="E10" s="536"/>
      <c r="F10" s="538"/>
      <c r="G10" s="536"/>
      <c r="H10" s="510"/>
      <c r="I10" s="529"/>
      <c r="J10" s="515"/>
      <c r="K10" s="510"/>
      <c r="L10" s="532"/>
      <c r="M10" s="534"/>
      <c r="N10" s="515"/>
      <c r="O10" s="517"/>
      <c r="P10" s="517"/>
      <c r="Q10" s="517"/>
      <c r="R10" s="517"/>
      <c r="S10" s="517"/>
      <c r="T10" s="517"/>
      <c r="U10" s="517"/>
      <c r="V10" s="517"/>
      <c r="W10" s="517"/>
      <c r="X10" s="540"/>
      <c r="Y10" s="540"/>
      <c r="Z10" s="520"/>
    </row>
    <row r="11" spans="1:28" s="207" customFormat="1" ht="12" customHeight="1">
      <c r="A11" s="216" t="s">
        <v>606</v>
      </c>
      <c r="B11" s="217">
        <v>69701</v>
      </c>
      <c r="C11" s="218">
        <v>109789</v>
      </c>
      <c r="D11" s="218">
        <v>2205255</v>
      </c>
      <c r="E11" s="218">
        <v>40954</v>
      </c>
      <c r="F11" s="218">
        <v>1117955</v>
      </c>
      <c r="G11" s="218">
        <v>261480</v>
      </c>
      <c r="H11" s="218">
        <v>781867</v>
      </c>
      <c r="I11" s="218">
        <v>39312</v>
      </c>
      <c r="J11" s="218">
        <v>2999</v>
      </c>
      <c r="K11" s="218">
        <v>50891126</v>
      </c>
      <c r="L11" s="218">
        <v>37252897</v>
      </c>
      <c r="M11" s="218">
        <v>10804448</v>
      </c>
      <c r="N11" s="218">
        <v>2833781</v>
      </c>
      <c r="O11" s="218">
        <v>75731</v>
      </c>
      <c r="P11" s="218">
        <v>670088</v>
      </c>
      <c r="Q11" s="218">
        <v>494370</v>
      </c>
      <c r="R11" s="218">
        <v>371</v>
      </c>
      <c r="S11" s="218">
        <v>155632</v>
      </c>
      <c r="T11" s="218">
        <v>594</v>
      </c>
      <c r="U11" s="218">
        <v>11880</v>
      </c>
      <c r="V11" s="218">
        <v>71172</v>
      </c>
      <c r="W11" s="218">
        <v>5511856</v>
      </c>
      <c r="X11" s="219" t="s">
        <v>200</v>
      </c>
      <c r="Y11" s="219" t="s">
        <v>200</v>
      </c>
      <c r="Z11" s="26" t="s">
        <v>408</v>
      </c>
    </row>
    <row r="12" spans="1:28" s="207" customFormat="1" ht="12" customHeight="1">
      <c r="A12" s="220" t="s">
        <v>489</v>
      </c>
      <c r="B12" s="217">
        <v>67458</v>
      </c>
      <c r="C12" s="218">
        <v>104709</v>
      </c>
      <c r="D12" s="218">
        <v>2115886</v>
      </c>
      <c r="E12" s="218">
        <v>39995</v>
      </c>
      <c r="F12" s="218">
        <v>1067745</v>
      </c>
      <c r="G12" s="218">
        <v>254319</v>
      </c>
      <c r="H12" s="218">
        <v>750581</v>
      </c>
      <c r="I12" s="218">
        <v>38265</v>
      </c>
      <c r="J12" s="218">
        <v>3246</v>
      </c>
      <c r="K12" s="218">
        <v>48419219</v>
      </c>
      <c r="L12" s="218">
        <v>35290505</v>
      </c>
      <c r="M12" s="218">
        <v>10671347</v>
      </c>
      <c r="N12" s="18">
        <v>2457367</v>
      </c>
      <c r="O12" s="18">
        <v>71193</v>
      </c>
      <c r="P12" s="18">
        <v>614740</v>
      </c>
      <c r="Q12" s="18">
        <v>452586</v>
      </c>
      <c r="R12" s="218">
        <v>356</v>
      </c>
      <c r="S12" s="218">
        <v>149072</v>
      </c>
      <c r="T12" s="218">
        <v>716</v>
      </c>
      <c r="U12" s="218">
        <v>14320</v>
      </c>
      <c r="V12" s="218">
        <v>72232</v>
      </c>
      <c r="W12" s="218">
        <v>5446933</v>
      </c>
      <c r="X12" s="219" t="s">
        <v>200</v>
      </c>
      <c r="Y12" s="219" t="s">
        <v>200</v>
      </c>
      <c r="Z12" s="26" t="s">
        <v>489</v>
      </c>
    </row>
    <row r="13" spans="1:28" s="207" customFormat="1" ht="12" customHeight="1">
      <c r="A13" s="220" t="s">
        <v>490</v>
      </c>
      <c r="B13" s="217">
        <v>64619</v>
      </c>
      <c r="C13" s="218">
        <v>99604</v>
      </c>
      <c r="D13" s="218">
        <v>2035198</v>
      </c>
      <c r="E13" s="218">
        <v>38973</v>
      </c>
      <c r="F13" s="218">
        <v>1017681</v>
      </c>
      <c r="G13" s="218">
        <v>249129</v>
      </c>
      <c r="H13" s="218">
        <v>725807</v>
      </c>
      <c r="I13" s="218">
        <v>37340</v>
      </c>
      <c r="J13" s="218">
        <v>3608</v>
      </c>
      <c r="K13" s="218">
        <v>47633301</v>
      </c>
      <c r="L13" s="218">
        <v>34754963</v>
      </c>
      <c r="M13" s="218">
        <v>10701240</v>
      </c>
      <c r="N13" s="18">
        <v>2177098</v>
      </c>
      <c r="O13" s="18">
        <v>67262</v>
      </c>
      <c r="P13" s="18">
        <v>573173</v>
      </c>
      <c r="Q13" s="18">
        <v>421603</v>
      </c>
      <c r="R13" s="218">
        <v>344</v>
      </c>
      <c r="S13" s="218">
        <v>144096</v>
      </c>
      <c r="T13" s="218">
        <v>653</v>
      </c>
      <c r="U13" s="218">
        <v>13060</v>
      </c>
      <c r="V13" s="218">
        <v>71394</v>
      </c>
      <c r="W13" s="218">
        <v>5275309</v>
      </c>
      <c r="X13" s="219" t="s">
        <v>200</v>
      </c>
      <c r="Y13" s="219" t="s">
        <v>200</v>
      </c>
      <c r="Z13" s="26" t="s">
        <v>490</v>
      </c>
    </row>
    <row r="14" spans="1:28" s="207" customFormat="1" ht="12" customHeight="1">
      <c r="A14" s="220" t="s">
        <v>549</v>
      </c>
      <c r="B14" s="221">
        <v>63474</v>
      </c>
      <c r="C14" s="34">
        <v>96494</v>
      </c>
      <c r="D14" s="34">
        <v>1978009</v>
      </c>
      <c r="E14" s="34">
        <v>37581</v>
      </c>
      <c r="F14" s="34">
        <v>983202</v>
      </c>
      <c r="G14" s="34">
        <v>245622</v>
      </c>
      <c r="H14" s="34">
        <v>708070</v>
      </c>
      <c r="I14" s="34">
        <v>36034</v>
      </c>
      <c r="J14" s="34">
        <v>3534</v>
      </c>
      <c r="K14" s="34">
        <v>46587432</v>
      </c>
      <c r="L14" s="34">
        <v>34005204</v>
      </c>
      <c r="M14" s="34">
        <v>10719824</v>
      </c>
      <c r="N14" s="34">
        <v>1862404</v>
      </c>
      <c r="O14" s="34">
        <v>62664</v>
      </c>
      <c r="P14" s="34">
        <v>505028</v>
      </c>
      <c r="Q14" s="34">
        <v>371879</v>
      </c>
      <c r="R14" s="34">
        <v>301</v>
      </c>
      <c r="S14" s="34">
        <v>126324</v>
      </c>
      <c r="T14" s="34">
        <v>656</v>
      </c>
      <c r="U14" s="34">
        <v>13120</v>
      </c>
      <c r="V14" s="34">
        <v>73800</v>
      </c>
      <c r="W14" s="34">
        <v>5398583</v>
      </c>
      <c r="X14" s="52" t="s">
        <v>200</v>
      </c>
      <c r="Y14" s="52" t="s">
        <v>200</v>
      </c>
      <c r="Z14" s="26" t="s">
        <v>549</v>
      </c>
    </row>
    <row r="15" spans="1:28" s="207" customFormat="1" ht="12" customHeight="1">
      <c r="A15" s="220" t="s">
        <v>607</v>
      </c>
      <c r="B15" s="222">
        <v>62312</v>
      </c>
      <c r="C15" s="72">
        <v>93695</v>
      </c>
      <c r="D15" s="72">
        <v>1917349</v>
      </c>
      <c r="E15" s="72">
        <v>36323</v>
      </c>
      <c r="F15" s="72">
        <v>947675</v>
      </c>
      <c r="G15" s="72">
        <v>242681</v>
      </c>
      <c r="H15" s="72">
        <v>687219</v>
      </c>
      <c r="I15" s="72">
        <v>34698</v>
      </c>
      <c r="J15" s="72">
        <v>3451</v>
      </c>
      <c r="K15" s="72">
        <v>45918175</v>
      </c>
      <c r="L15" s="76">
        <v>33664046</v>
      </c>
      <c r="M15" s="76">
        <v>10708553</v>
      </c>
      <c r="N15" s="76">
        <v>1545576</v>
      </c>
      <c r="O15" s="76">
        <v>58843</v>
      </c>
      <c r="P15" s="76">
        <v>472096</v>
      </c>
      <c r="Q15" s="76">
        <v>347722</v>
      </c>
      <c r="R15" s="76">
        <v>271</v>
      </c>
      <c r="S15" s="76">
        <v>113548</v>
      </c>
      <c r="T15" s="76">
        <v>646</v>
      </c>
      <c r="U15" s="76">
        <v>12920</v>
      </c>
      <c r="V15" s="76">
        <v>75687</v>
      </c>
      <c r="W15" s="76">
        <v>5335062</v>
      </c>
      <c r="X15" s="52" t="s">
        <v>494</v>
      </c>
      <c r="Y15" s="52" t="s">
        <v>494</v>
      </c>
      <c r="Z15" s="26" t="s">
        <v>608</v>
      </c>
    </row>
    <row r="16" spans="1:28" s="207" customFormat="1" ht="12" customHeight="1">
      <c r="A16" s="200"/>
      <c r="B16" s="223"/>
      <c r="C16" s="73"/>
      <c r="D16" s="73"/>
      <c r="E16" s="73"/>
      <c r="F16" s="73"/>
      <c r="G16" s="73"/>
      <c r="H16" s="73"/>
      <c r="I16" s="73"/>
      <c r="J16" s="73"/>
      <c r="K16" s="73"/>
      <c r="L16" s="77"/>
      <c r="M16" s="77"/>
      <c r="N16" s="77"/>
      <c r="O16" s="77"/>
      <c r="P16" s="77"/>
      <c r="Q16" s="77"/>
      <c r="R16" s="77"/>
      <c r="S16" s="77"/>
      <c r="T16" s="77"/>
      <c r="U16" s="77"/>
      <c r="V16" s="77"/>
      <c r="W16" s="77"/>
      <c r="X16" s="200"/>
      <c r="Y16" s="200"/>
      <c r="Z16" s="26"/>
    </row>
    <row r="17" spans="1:26" s="207" customFormat="1" ht="10.5" customHeight="1">
      <c r="A17" s="200" t="s">
        <v>609</v>
      </c>
      <c r="B17" s="208">
        <v>64338</v>
      </c>
      <c r="C17" s="74">
        <v>97803</v>
      </c>
      <c r="D17" s="74">
        <v>166686</v>
      </c>
      <c r="E17" s="74">
        <v>3090</v>
      </c>
      <c r="F17" s="74">
        <v>82564</v>
      </c>
      <c r="G17" s="74">
        <v>20537</v>
      </c>
      <c r="H17" s="74">
        <v>60206</v>
      </c>
      <c r="I17" s="74">
        <v>2970</v>
      </c>
      <c r="J17" s="74">
        <v>289</v>
      </c>
      <c r="K17" s="74">
        <v>3901641</v>
      </c>
      <c r="L17" s="205">
        <v>2856009</v>
      </c>
      <c r="M17" s="205">
        <v>904940</v>
      </c>
      <c r="N17" s="205">
        <v>140692</v>
      </c>
      <c r="O17" s="205">
        <v>4794</v>
      </c>
      <c r="P17" s="205">
        <v>37900</v>
      </c>
      <c r="Q17" s="205">
        <v>27987</v>
      </c>
      <c r="R17" s="205">
        <v>15</v>
      </c>
      <c r="S17" s="205">
        <v>6300</v>
      </c>
      <c r="T17" s="205">
        <v>52</v>
      </c>
      <c r="U17" s="205">
        <v>1040</v>
      </c>
      <c r="V17" s="205">
        <v>6236</v>
      </c>
      <c r="W17" s="205">
        <v>416552</v>
      </c>
      <c r="X17" s="206">
        <v>0</v>
      </c>
      <c r="Y17" s="206">
        <v>0</v>
      </c>
      <c r="Z17" s="26" t="str">
        <f>A17</f>
        <v>平成３１年４月</v>
      </c>
    </row>
    <row r="18" spans="1:26" s="207" customFormat="1" ht="12" customHeight="1">
      <c r="A18" s="200" t="s">
        <v>610</v>
      </c>
      <c r="B18" s="208">
        <v>64138</v>
      </c>
      <c r="C18" s="74">
        <v>97331</v>
      </c>
      <c r="D18" s="74">
        <v>161031</v>
      </c>
      <c r="E18" s="74">
        <v>2977</v>
      </c>
      <c r="F18" s="74">
        <v>79575</v>
      </c>
      <c r="G18" s="74">
        <v>20579</v>
      </c>
      <c r="H18" s="74">
        <v>57658</v>
      </c>
      <c r="I18" s="74">
        <v>2835</v>
      </c>
      <c r="J18" s="74">
        <v>242</v>
      </c>
      <c r="K18" s="74">
        <v>3757192</v>
      </c>
      <c r="L18" s="205">
        <v>2750060</v>
      </c>
      <c r="M18" s="205">
        <v>870011</v>
      </c>
      <c r="N18" s="205">
        <v>137121</v>
      </c>
      <c r="O18" s="205">
        <v>5060</v>
      </c>
      <c r="P18" s="205">
        <v>40656</v>
      </c>
      <c r="Q18" s="205">
        <v>29894</v>
      </c>
      <c r="R18" s="205">
        <v>28</v>
      </c>
      <c r="S18" s="205">
        <v>11728</v>
      </c>
      <c r="T18" s="205">
        <v>61</v>
      </c>
      <c r="U18" s="205">
        <v>1220</v>
      </c>
      <c r="V18" s="205">
        <v>6182</v>
      </c>
      <c r="W18" s="205">
        <v>451866</v>
      </c>
      <c r="X18" s="206">
        <v>0</v>
      </c>
      <c r="Y18" s="206">
        <v>0</v>
      </c>
      <c r="Z18" s="26" t="str">
        <f t="shared" ref="Z18:Z30" si="0">A18</f>
        <v>令和元年５月</v>
      </c>
    </row>
    <row r="19" spans="1:26" s="207" customFormat="1" ht="12" customHeight="1">
      <c r="A19" s="200" t="s">
        <v>0</v>
      </c>
      <c r="B19" s="208">
        <v>63852</v>
      </c>
      <c r="C19" s="74">
        <v>96817</v>
      </c>
      <c r="D19" s="74">
        <v>161578</v>
      </c>
      <c r="E19" s="74">
        <v>3115</v>
      </c>
      <c r="F19" s="74">
        <v>79961</v>
      </c>
      <c r="G19" s="74">
        <v>20982</v>
      </c>
      <c r="H19" s="74">
        <v>57236</v>
      </c>
      <c r="I19" s="74">
        <v>2969</v>
      </c>
      <c r="J19" s="74">
        <v>284</v>
      </c>
      <c r="K19" s="74">
        <v>3782971</v>
      </c>
      <c r="L19" s="205">
        <v>2769108</v>
      </c>
      <c r="M19" s="205">
        <v>880434</v>
      </c>
      <c r="N19" s="205">
        <v>133429</v>
      </c>
      <c r="O19" s="205">
        <v>5117</v>
      </c>
      <c r="P19" s="205">
        <v>40619</v>
      </c>
      <c r="Q19" s="205">
        <v>29936</v>
      </c>
      <c r="R19" s="205">
        <v>23</v>
      </c>
      <c r="S19" s="205">
        <v>9628</v>
      </c>
      <c r="T19" s="205">
        <v>56</v>
      </c>
      <c r="U19" s="205">
        <v>1120</v>
      </c>
      <c r="V19" s="205">
        <v>5886</v>
      </c>
      <c r="W19" s="205">
        <v>423230</v>
      </c>
      <c r="X19" s="206">
        <v>0</v>
      </c>
      <c r="Y19" s="206">
        <v>0</v>
      </c>
      <c r="Z19" s="26" t="str">
        <f t="shared" si="0"/>
        <v>６月</v>
      </c>
    </row>
    <row r="20" spans="1:26" s="207" customFormat="1" ht="12" customHeight="1">
      <c r="A20" s="200" t="s">
        <v>1</v>
      </c>
      <c r="B20" s="208">
        <v>63567</v>
      </c>
      <c r="C20" s="74">
        <v>96206</v>
      </c>
      <c r="D20" s="74">
        <v>164601</v>
      </c>
      <c r="E20" s="74">
        <v>3260</v>
      </c>
      <c r="F20" s="74">
        <v>81253</v>
      </c>
      <c r="G20" s="74">
        <v>21043</v>
      </c>
      <c r="H20" s="74">
        <v>58735</v>
      </c>
      <c r="I20" s="74">
        <v>3109</v>
      </c>
      <c r="J20" s="74">
        <v>310</v>
      </c>
      <c r="K20" s="74">
        <v>4119231</v>
      </c>
      <c r="L20" s="205">
        <v>3013765</v>
      </c>
      <c r="M20" s="205">
        <v>962994</v>
      </c>
      <c r="N20" s="205">
        <v>142472</v>
      </c>
      <c r="O20" s="205">
        <v>5152</v>
      </c>
      <c r="P20" s="205">
        <v>41343</v>
      </c>
      <c r="Q20" s="205">
        <v>30440</v>
      </c>
      <c r="R20" s="205">
        <v>21</v>
      </c>
      <c r="S20" s="205">
        <v>8820</v>
      </c>
      <c r="T20" s="205">
        <v>41</v>
      </c>
      <c r="U20" s="205">
        <v>820</v>
      </c>
      <c r="V20" s="205">
        <v>5989</v>
      </c>
      <c r="W20" s="205">
        <v>426683</v>
      </c>
      <c r="X20" s="206">
        <v>0</v>
      </c>
      <c r="Y20" s="206">
        <v>0</v>
      </c>
      <c r="Z20" s="26" t="str">
        <f t="shared" si="0"/>
        <v>７月</v>
      </c>
    </row>
    <row r="21" spans="1:26" s="207" customFormat="1" ht="12" customHeight="1">
      <c r="A21" s="200"/>
      <c r="B21" s="201"/>
      <c r="C21" s="202"/>
      <c r="D21" s="203"/>
      <c r="E21" s="203"/>
      <c r="F21" s="202"/>
      <c r="G21" s="202"/>
      <c r="H21" s="202"/>
      <c r="I21" s="202"/>
      <c r="J21" s="202"/>
      <c r="K21" s="74"/>
      <c r="L21" s="204"/>
      <c r="M21" s="205"/>
      <c r="N21" s="205"/>
      <c r="O21" s="205"/>
      <c r="P21" s="205"/>
      <c r="Q21" s="205"/>
      <c r="R21" s="205"/>
      <c r="S21" s="205"/>
      <c r="T21" s="205"/>
      <c r="U21" s="205"/>
      <c r="V21" s="205"/>
      <c r="W21" s="205"/>
      <c r="X21" s="206"/>
      <c r="Y21" s="206"/>
      <c r="Z21" s="26"/>
    </row>
    <row r="22" spans="1:26" s="207" customFormat="1" ht="12" customHeight="1">
      <c r="A22" s="200" t="s">
        <v>2</v>
      </c>
      <c r="B22" s="208">
        <v>63246</v>
      </c>
      <c r="C22" s="74">
        <v>95727</v>
      </c>
      <c r="D22" s="74">
        <v>155863</v>
      </c>
      <c r="E22" s="74">
        <v>3013</v>
      </c>
      <c r="F22" s="74">
        <v>77081</v>
      </c>
      <c r="G22" s="74">
        <v>19318</v>
      </c>
      <c r="H22" s="74">
        <v>56168</v>
      </c>
      <c r="I22" s="74">
        <v>2897</v>
      </c>
      <c r="J22" s="74">
        <v>283</v>
      </c>
      <c r="K22" s="74">
        <v>3799984</v>
      </c>
      <c r="L22" s="205">
        <v>2781362</v>
      </c>
      <c r="M22" s="205">
        <v>885316</v>
      </c>
      <c r="N22" s="205">
        <v>133306</v>
      </c>
      <c r="O22" s="205">
        <v>5017</v>
      </c>
      <c r="P22" s="205">
        <v>40890</v>
      </c>
      <c r="Q22" s="205">
        <v>30093</v>
      </c>
      <c r="R22" s="205">
        <v>22</v>
      </c>
      <c r="S22" s="205">
        <v>9208</v>
      </c>
      <c r="T22" s="205">
        <v>53</v>
      </c>
      <c r="U22" s="205">
        <v>1060</v>
      </c>
      <c r="V22" s="205">
        <v>6331</v>
      </c>
      <c r="W22" s="205">
        <v>433290</v>
      </c>
      <c r="X22" s="206">
        <v>0</v>
      </c>
      <c r="Y22" s="206">
        <v>0</v>
      </c>
      <c r="Z22" s="26" t="str">
        <f t="shared" si="0"/>
        <v>８月</v>
      </c>
    </row>
    <row r="23" spans="1:26" s="207" customFormat="1" ht="12" customHeight="1">
      <c r="A23" s="200" t="s">
        <v>3</v>
      </c>
      <c r="B23" s="208">
        <v>63317</v>
      </c>
      <c r="C23" s="74">
        <v>95685</v>
      </c>
      <c r="D23" s="74">
        <v>157852</v>
      </c>
      <c r="E23" s="74">
        <v>3042</v>
      </c>
      <c r="F23" s="74">
        <v>78114</v>
      </c>
      <c r="G23" s="74">
        <v>20053</v>
      </c>
      <c r="H23" s="74">
        <v>56348</v>
      </c>
      <c r="I23" s="74">
        <v>2890</v>
      </c>
      <c r="J23" s="74">
        <v>295</v>
      </c>
      <c r="K23" s="74">
        <v>3773960</v>
      </c>
      <c r="L23" s="205">
        <v>2765231</v>
      </c>
      <c r="M23" s="205">
        <v>883482</v>
      </c>
      <c r="N23" s="205">
        <v>125247</v>
      </c>
      <c r="O23" s="205">
        <v>5038</v>
      </c>
      <c r="P23" s="205">
        <v>41065</v>
      </c>
      <c r="Q23" s="205">
        <v>30293</v>
      </c>
      <c r="R23" s="205">
        <v>26</v>
      </c>
      <c r="S23" s="205">
        <v>10904</v>
      </c>
      <c r="T23" s="205">
        <v>47</v>
      </c>
      <c r="U23" s="205">
        <v>940</v>
      </c>
      <c r="V23" s="205">
        <v>6738</v>
      </c>
      <c r="W23" s="205">
        <v>491569</v>
      </c>
      <c r="X23" s="206">
        <v>0</v>
      </c>
      <c r="Y23" s="206">
        <v>0</v>
      </c>
      <c r="Z23" s="26" t="str">
        <f t="shared" si="0"/>
        <v>９月</v>
      </c>
    </row>
    <row r="24" spans="1:26" s="207" customFormat="1" ht="12" customHeight="1">
      <c r="A24" s="200" t="s">
        <v>4</v>
      </c>
      <c r="B24" s="208">
        <v>63299</v>
      </c>
      <c r="C24" s="74">
        <v>95552</v>
      </c>
      <c r="D24" s="74">
        <v>162575</v>
      </c>
      <c r="E24" s="74">
        <v>3119</v>
      </c>
      <c r="F24" s="74">
        <v>80478</v>
      </c>
      <c r="G24" s="74">
        <v>20590</v>
      </c>
      <c r="H24" s="74">
        <v>58079</v>
      </c>
      <c r="I24" s="74">
        <v>2992</v>
      </c>
      <c r="J24" s="74">
        <v>309</v>
      </c>
      <c r="K24" s="74">
        <v>3965004</v>
      </c>
      <c r="L24" s="205">
        <v>2910062</v>
      </c>
      <c r="M24" s="205">
        <v>925209</v>
      </c>
      <c r="N24" s="205">
        <v>129733</v>
      </c>
      <c r="O24" s="205">
        <v>4753</v>
      </c>
      <c r="P24" s="205">
        <v>38426</v>
      </c>
      <c r="Q24" s="205">
        <v>28290</v>
      </c>
      <c r="R24" s="205">
        <v>26</v>
      </c>
      <c r="S24" s="205">
        <v>10888</v>
      </c>
      <c r="T24" s="205">
        <v>57</v>
      </c>
      <c r="U24" s="205">
        <v>1140</v>
      </c>
      <c r="V24" s="205">
        <v>6408</v>
      </c>
      <c r="W24" s="205">
        <v>460267</v>
      </c>
      <c r="X24" s="206">
        <v>0</v>
      </c>
      <c r="Y24" s="206">
        <v>0</v>
      </c>
      <c r="Z24" s="26" t="str">
        <f t="shared" si="0"/>
        <v>１０月</v>
      </c>
    </row>
    <row r="25" spans="1:26" s="207" customFormat="1" ht="12" customHeight="1">
      <c r="A25" s="200" t="s">
        <v>5</v>
      </c>
      <c r="B25" s="208">
        <v>63105</v>
      </c>
      <c r="C25" s="74">
        <v>95216</v>
      </c>
      <c r="D25" s="74">
        <v>159732</v>
      </c>
      <c r="E25" s="74">
        <v>3016</v>
      </c>
      <c r="F25" s="74">
        <v>79200</v>
      </c>
      <c r="G25" s="74">
        <v>20244</v>
      </c>
      <c r="H25" s="74">
        <v>56977</v>
      </c>
      <c r="I25" s="74">
        <v>2883</v>
      </c>
      <c r="J25" s="74">
        <v>295</v>
      </c>
      <c r="K25" s="74">
        <v>3825832</v>
      </c>
      <c r="L25" s="205">
        <v>2808072</v>
      </c>
      <c r="M25" s="205">
        <v>893447</v>
      </c>
      <c r="N25" s="205">
        <v>124313</v>
      </c>
      <c r="O25" s="205">
        <v>4865</v>
      </c>
      <c r="P25" s="205">
        <v>38373</v>
      </c>
      <c r="Q25" s="205">
        <v>28251</v>
      </c>
      <c r="R25" s="205">
        <v>28</v>
      </c>
      <c r="S25" s="205">
        <v>11728</v>
      </c>
      <c r="T25" s="205">
        <v>51</v>
      </c>
      <c r="U25" s="205">
        <v>1020</v>
      </c>
      <c r="V25" s="205">
        <v>6330</v>
      </c>
      <c r="W25" s="205">
        <v>446528</v>
      </c>
      <c r="X25" s="206">
        <v>0</v>
      </c>
      <c r="Y25" s="206">
        <v>0</v>
      </c>
      <c r="Z25" s="26" t="str">
        <f t="shared" si="0"/>
        <v>１１月</v>
      </c>
    </row>
    <row r="26" spans="1:26" s="207" customFormat="1" ht="12" customHeight="1">
      <c r="A26" s="200"/>
      <c r="B26" s="208"/>
      <c r="C26" s="202"/>
      <c r="D26" s="74"/>
      <c r="E26" s="74"/>
      <c r="F26" s="202"/>
      <c r="G26" s="202"/>
      <c r="H26" s="202"/>
      <c r="I26" s="202"/>
      <c r="J26" s="202"/>
      <c r="K26" s="74"/>
      <c r="L26" s="205"/>
      <c r="M26" s="205"/>
      <c r="N26" s="205"/>
      <c r="O26" s="205"/>
      <c r="P26" s="205"/>
      <c r="Q26" s="205"/>
      <c r="R26" s="205"/>
      <c r="S26" s="205"/>
      <c r="T26" s="205"/>
      <c r="U26" s="205"/>
      <c r="V26" s="205"/>
      <c r="W26" s="205"/>
      <c r="X26" s="206"/>
      <c r="Y26" s="206"/>
      <c r="Z26" s="26"/>
    </row>
    <row r="27" spans="1:26" s="207" customFormat="1" ht="12" customHeight="1">
      <c r="A27" s="200" t="s">
        <v>6</v>
      </c>
      <c r="B27" s="208">
        <v>62914</v>
      </c>
      <c r="C27" s="74">
        <v>94854</v>
      </c>
      <c r="D27" s="74">
        <v>164024</v>
      </c>
      <c r="E27" s="74">
        <v>2923</v>
      </c>
      <c r="F27" s="74">
        <v>80868</v>
      </c>
      <c r="G27" s="74">
        <v>21021</v>
      </c>
      <c r="H27" s="74">
        <v>58908</v>
      </c>
      <c r="I27" s="74">
        <v>2793</v>
      </c>
      <c r="J27" s="74">
        <v>304</v>
      </c>
      <c r="K27" s="74">
        <v>3839487</v>
      </c>
      <c r="L27" s="205">
        <v>2817500</v>
      </c>
      <c r="M27" s="205">
        <v>895398</v>
      </c>
      <c r="N27" s="205">
        <v>126589</v>
      </c>
      <c r="O27" s="205">
        <v>4940</v>
      </c>
      <c r="P27" s="205">
        <v>39244</v>
      </c>
      <c r="Q27" s="205">
        <v>29018</v>
      </c>
      <c r="R27" s="205">
        <v>26</v>
      </c>
      <c r="S27" s="205">
        <v>10904</v>
      </c>
      <c r="T27" s="205">
        <v>66</v>
      </c>
      <c r="U27" s="205">
        <v>1320</v>
      </c>
      <c r="V27" s="205">
        <v>6443</v>
      </c>
      <c r="W27" s="205">
        <v>458889</v>
      </c>
      <c r="X27" s="206">
        <v>0</v>
      </c>
      <c r="Y27" s="206">
        <v>0</v>
      </c>
      <c r="Z27" s="26" t="str">
        <f t="shared" si="0"/>
        <v>１２月</v>
      </c>
    </row>
    <row r="28" spans="1:26" s="207" customFormat="1" ht="12" customHeight="1">
      <c r="A28" s="200" t="s">
        <v>611</v>
      </c>
      <c r="B28" s="208">
        <v>62844</v>
      </c>
      <c r="C28" s="74">
        <v>94655</v>
      </c>
      <c r="D28" s="74">
        <v>155532</v>
      </c>
      <c r="E28" s="74">
        <v>2962</v>
      </c>
      <c r="F28" s="74">
        <v>76774</v>
      </c>
      <c r="G28" s="74">
        <v>19648</v>
      </c>
      <c r="H28" s="74">
        <v>55894</v>
      </c>
      <c r="I28" s="74">
        <v>2837</v>
      </c>
      <c r="J28" s="74">
        <v>254</v>
      </c>
      <c r="K28" s="74">
        <v>3751849</v>
      </c>
      <c r="L28" s="205">
        <v>2753346</v>
      </c>
      <c r="M28" s="205">
        <v>880027</v>
      </c>
      <c r="N28" s="205">
        <v>118476</v>
      </c>
      <c r="O28" s="205">
        <v>4831</v>
      </c>
      <c r="P28" s="205">
        <v>38195</v>
      </c>
      <c r="Q28" s="205">
        <v>28120</v>
      </c>
      <c r="R28" s="205">
        <v>13</v>
      </c>
      <c r="S28" s="205">
        <v>5444</v>
      </c>
      <c r="T28" s="205">
        <v>50</v>
      </c>
      <c r="U28" s="205">
        <v>1000</v>
      </c>
      <c r="V28" s="205">
        <v>6384</v>
      </c>
      <c r="W28" s="205">
        <v>445039</v>
      </c>
      <c r="X28" s="206">
        <v>0</v>
      </c>
      <c r="Y28" s="206">
        <v>0</v>
      </c>
      <c r="Z28" s="26" t="str">
        <f t="shared" si="0"/>
        <v>２年１月</v>
      </c>
    </row>
    <row r="29" spans="1:26" s="207" customFormat="1" ht="12" customHeight="1">
      <c r="A29" s="200" t="s">
        <v>7</v>
      </c>
      <c r="B29" s="208">
        <v>62574</v>
      </c>
      <c r="C29" s="74">
        <v>94242</v>
      </c>
      <c r="D29" s="74">
        <v>152847</v>
      </c>
      <c r="E29" s="74">
        <v>2900</v>
      </c>
      <c r="F29" s="74">
        <v>75406</v>
      </c>
      <c r="G29" s="74">
        <v>19052</v>
      </c>
      <c r="H29" s="74">
        <v>55212</v>
      </c>
      <c r="I29" s="74">
        <v>2778</v>
      </c>
      <c r="J29" s="74">
        <v>277</v>
      </c>
      <c r="K29" s="74">
        <v>3591609</v>
      </c>
      <c r="L29" s="205">
        <v>2641160</v>
      </c>
      <c r="M29" s="205">
        <v>836639</v>
      </c>
      <c r="N29" s="205">
        <v>113810</v>
      </c>
      <c r="O29" s="205">
        <v>4701</v>
      </c>
      <c r="P29" s="205">
        <v>40204</v>
      </c>
      <c r="Q29" s="205">
        <v>29486</v>
      </c>
      <c r="R29" s="205">
        <v>20</v>
      </c>
      <c r="S29" s="205">
        <v>8368</v>
      </c>
      <c r="T29" s="205">
        <v>56</v>
      </c>
      <c r="U29" s="205">
        <v>1120</v>
      </c>
      <c r="V29" s="205">
        <v>6394</v>
      </c>
      <c r="W29" s="205">
        <v>439141</v>
      </c>
      <c r="X29" s="206">
        <v>0</v>
      </c>
      <c r="Y29" s="224">
        <v>0</v>
      </c>
      <c r="Z29" s="26" t="str">
        <f t="shared" si="0"/>
        <v>２月</v>
      </c>
    </row>
    <row r="30" spans="1:26" s="207" customFormat="1" ht="12" customHeight="1" thickBot="1">
      <c r="A30" s="225" t="s">
        <v>8</v>
      </c>
      <c r="B30" s="226">
        <v>62312</v>
      </c>
      <c r="C30" s="74">
        <v>93695</v>
      </c>
      <c r="D30" s="74">
        <v>155028</v>
      </c>
      <c r="E30" s="74">
        <v>2906</v>
      </c>
      <c r="F30" s="75">
        <v>76401</v>
      </c>
      <c r="G30" s="75">
        <v>19614</v>
      </c>
      <c r="H30" s="75">
        <v>55798</v>
      </c>
      <c r="I30" s="75">
        <v>2769</v>
      </c>
      <c r="J30" s="75">
        <v>309</v>
      </c>
      <c r="K30" s="75">
        <v>3809415</v>
      </c>
      <c r="L30" s="227">
        <v>2798371</v>
      </c>
      <c r="M30" s="227">
        <v>890656</v>
      </c>
      <c r="N30" s="227">
        <v>120388</v>
      </c>
      <c r="O30" s="227">
        <v>4575</v>
      </c>
      <c r="P30" s="227">
        <v>35181</v>
      </c>
      <c r="Q30" s="227">
        <v>25914</v>
      </c>
      <c r="R30" s="227">
        <v>23</v>
      </c>
      <c r="S30" s="227">
        <v>9628</v>
      </c>
      <c r="T30" s="227">
        <v>56</v>
      </c>
      <c r="U30" s="227">
        <v>1120</v>
      </c>
      <c r="V30" s="227">
        <v>6366</v>
      </c>
      <c r="W30" s="227">
        <v>442008</v>
      </c>
      <c r="X30" s="228">
        <v>0</v>
      </c>
      <c r="Y30" s="229">
        <v>0</v>
      </c>
      <c r="Z30" s="29" t="str">
        <f t="shared" si="0"/>
        <v>３月</v>
      </c>
    </row>
    <row r="31" spans="1:26" ht="12" customHeight="1">
      <c r="A31" s="230" t="s">
        <v>440</v>
      </c>
      <c r="B31" s="167"/>
      <c r="C31" s="167" t="s">
        <v>612</v>
      </c>
      <c r="D31" s="167"/>
      <c r="E31" s="167"/>
      <c r="F31" s="172"/>
      <c r="I31" s="172"/>
      <c r="J31" s="172"/>
      <c r="L31" s="172"/>
      <c r="M31" s="231" t="s">
        <v>472</v>
      </c>
      <c r="N31" s="231"/>
      <c r="O31" s="231"/>
      <c r="P31" s="231"/>
      <c r="Q31" s="172"/>
      <c r="R31" s="231"/>
      <c r="S31" s="231"/>
      <c r="U31" s="231"/>
      <c r="V31" s="231"/>
      <c r="W31" s="231"/>
      <c r="X31" s="231"/>
      <c r="Y31" s="231"/>
    </row>
    <row r="32" spans="1:26" ht="12" customHeight="1">
      <c r="A32" s="232"/>
      <c r="B32" s="233"/>
      <c r="C32" s="233"/>
      <c r="D32" s="234"/>
      <c r="E32" s="235"/>
      <c r="F32" s="172"/>
      <c r="H32" s="172"/>
      <c r="I32" s="172"/>
      <c r="J32" s="172"/>
      <c r="L32" s="172"/>
      <c r="N32" s="231"/>
      <c r="O32" s="231"/>
      <c r="P32" s="231"/>
      <c r="Q32" s="231"/>
      <c r="R32" s="231"/>
      <c r="S32" s="231"/>
      <c r="T32" s="172"/>
      <c r="U32" s="231"/>
      <c r="V32" s="231"/>
      <c r="W32" s="231"/>
      <c r="X32" s="231"/>
      <c r="Y32" s="231"/>
    </row>
    <row r="33" spans="1:12" s="168" customFormat="1" ht="12" customHeight="1">
      <c r="A33" s="236"/>
      <c r="B33" s="172"/>
      <c r="C33" s="172"/>
      <c r="D33" s="237"/>
      <c r="E33" s="172"/>
      <c r="F33" s="172"/>
      <c r="G33" s="172"/>
      <c r="H33" s="172"/>
      <c r="I33" s="172"/>
      <c r="J33" s="172"/>
      <c r="L33" s="172"/>
    </row>
    <row r="34" spans="1:12" s="168" customFormat="1" ht="12" customHeight="1">
      <c r="A34" s="238"/>
      <c r="B34" s="172"/>
      <c r="C34" s="172"/>
      <c r="D34" s="172"/>
      <c r="E34" s="172"/>
      <c r="F34" s="172"/>
      <c r="G34" s="172"/>
      <c r="H34" s="172"/>
      <c r="I34" s="172"/>
      <c r="J34" s="239"/>
      <c r="K34" s="172"/>
      <c r="L34" s="172"/>
    </row>
    <row r="35" spans="1:12" s="168" customFormat="1" ht="14.25">
      <c r="A35" s="238"/>
      <c r="B35" s="240"/>
      <c r="C35" s="241"/>
      <c r="D35" s="241"/>
      <c r="E35" s="241"/>
      <c r="F35" s="241"/>
      <c r="G35" s="241"/>
      <c r="H35" s="241"/>
      <c r="I35" s="241"/>
      <c r="J35" s="241"/>
      <c r="K35" s="172"/>
      <c r="L35" s="172"/>
    </row>
    <row r="36" spans="1:12" s="168" customFormat="1" ht="14.25">
      <c r="A36" s="242"/>
      <c r="B36" s="240"/>
      <c r="C36" s="243"/>
      <c r="D36" s="243"/>
      <c r="E36" s="243"/>
      <c r="F36" s="243"/>
      <c r="G36" s="243"/>
      <c r="H36" s="243"/>
      <c r="I36" s="243"/>
      <c r="J36" s="243"/>
      <c r="K36" s="235"/>
      <c r="L36" s="235"/>
    </row>
    <row r="37" spans="1:12" s="168" customFormat="1" ht="10.5">
      <c r="A37" s="242" t="s">
        <v>550</v>
      </c>
      <c r="B37" s="235"/>
      <c r="C37" s="235"/>
      <c r="D37" s="235"/>
      <c r="E37" s="235"/>
      <c r="F37" s="235"/>
      <c r="G37" s="235"/>
      <c r="H37" s="235"/>
      <c r="I37" s="235"/>
      <c r="J37" s="235"/>
      <c r="K37" s="235"/>
      <c r="L37" s="235"/>
    </row>
    <row r="38" spans="1:12" s="168" customFormat="1" ht="10.5">
      <c r="A38" s="242"/>
      <c r="B38" s="235"/>
      <c r="C38" s="235"/>
      <c r="D38" s="235"/>
      <c r="E38" s="235"/>
      <c r="F38" s="235"/>
      <c r="G38" s="235"/>
      <c r="H38" s="235"/>
      <c r="I38" s="235"/>
      <c r="J38" s="235"/>
      <c r="K38" s="235"/>
      <c r="L38" s="235"/>
    </row>
    <row r="99" spans="3:60">
      <c r="D99" s="244"/>
      <c r="E99" s="245"/>
      <c r="F99" s="245"/>
      <c r="G99" s="245"/>
      <c r="H99" s="245"/>
      <c r="I99" s="245"/>
      <c r="J99" s="245"/>
      <c r="K99" s="245"/>
      <c r="L99" s="245"/>
      <c r="M99" s="245"/>
      <c r="N99" s="245"/>
      <c r="O99" s="245"/>
      <c r="P99" s="245"/>
      <c r="Q99" s="245"/>
      <c r="R99" s="245"/>
      <c r="S99" s="245"/>
      <c r="T99" s="245"/>
      <c r="U99" s="245"/>
      <c r="V99" s="245"/>
      <c r="W99" s="245"/>
      <c r="X99" s="245"/>
      <c r="Y99" s="245"/>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row>
    <row r="100" spans="3:60">
      <c r="D100" s="244"/>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row>
    <row r="101" spans="3:60">
      <c r="C101" s="21"/>
      <c r="D101" s="21"/>
      <c r="E101" s="21"/>
      <c r="F101" s="21"/>
      <c r="G101" s="21"/>
      <c r="H101" s="21"/>
      <c r="I101" s="21"/>
      <c r="J101" s="21"/>
      <c r="K101" s="21"/>
      <c r="L101" s="21"/>
      <c r="M101" s="21"/>
    </row>
    <row r="102" spans="3:60">
      <c r="C102" s="21"/>
      <c r="D102" s="21"/>
      <c r="E102" s="21"/>
      <c r="F102" s="21"/>
      <c r="G102" s="21"/>
      <c r="H102" s="21"/>
      <c r="I102" s="21"/>
      <c r="J102" s="21"/>
      <c r="K102" s="21"/>
      <c r="L102" s="21"/>
      <c r="M102" s="21"/>
    </row>
    <row r="103" spans="3:60">
      <c r="C103" s="21"/>
      <c r="D103" s="21"/>
      <c r="E103" s="21"/>
      <c r="F103" s="21"/>
      <c r="G103" s="21"/>
      <c r="H103" s="21"/>
      <c r="I103" s="21"/>
      <c r="J103" s="21"/>
      <c r="K103" s="21"/>
      <c r="L103" s="21"/>
      <c r="M103" s="21"/>
    </row>
    <row r="104" spans="3:60">
      <c r="D104" s="247"/>
    </row>
    <row r="105" spans="3:60">
      <c r="D105" s="247"/>
    </row>
    <row r="106" spans="3:60">
      <c r="D106" s="247"/>
    </row>
    <row r="107" spans="3:60">
      <c r="D107" s="247"/>
    </row>
    <row r="108" spans="3:60">
      <c r="D108" s="247"/>
    </row>
    <row r="109" spans="3:60">
      <c r="D109" s="247"/>
    </row>
    <row r="110" spans="3:60">
      <c r="D110" s="247"/>
    </row>
    <row r="111" spans="3:60">
      <c r="D111" s="247"/>
    </row>
    <row r="112" spans="3:60">
      <c r="D112" s="247"/>
    </row>
    <row r="113" spans="1:4" s="168" customFormat="1" ht="10.5">
      <c r="A113" s="236"/>
      <c r="D113" s="247"/>
    </row>
    <row r="114" spans="1:4" s="168" customFormat="1" ht="10.5">
      <c r="A114" s="236"/>
      <c r="D114" s="247"/>
    </row>
    <row r="115" spans="1:4" s="168" customFormat="1" ht="10.5">
      <c r="A115" s="236"/>
      <c r="D115" s="247"/>
    </row>
    <row r="116" spans="1:4" s="168" customFormat="1" ht="10.5">
      <c r="A116" s="236"/>
      <c r="D116" s="247"/>
    </row>
    <row r="117" spans="1:4" s="168" customFormat="1" ht="10.5">
      <c r="A117" s="236"/>
      <c r="D117" s="247"/>
    </row>
    <row r="118" spans="1:4" s="168" customFormat="1" ht="10.5">
      <c r="A118" s="236"/>
      <c r="D118" s="247"/>
    </row>
    <row r="119" spans="1:4" s="168" customFormat="1" ht="10.5">
      <c r="A119" s="236"/>
      <c r="D119" s="247"/>
    </row>
    <row r="120" spans="1:4" s="168" customFormat="1" ht="10.5">
      <c r="A120" s="236"/>
      <c r="D120" s="247"/>
    </row>
    <row r="121" spans="1:4" s="168" customFormat="1" ht="10.5">
      <c r="A121" s="236"/>
      <c r="D121" s="247"/>
    </row>
    <row r="122" spans="1:4" s="168" customFormat="1" ht="10.5">
      <c r="A122" s="236"/>
      <c r="D122" s="247"/>
    </row>
    <row r="123" spans="1:4" s="168" customFormat="1" ht="10.5">
      <c r="A123" s="236"/>
      <c r="D123" s="247"/>
    </row>
    <row r="124" spans="1:4" s="168" customFormat="1" ht="10.5">
      <c r="A124" s="236"/>
      <c r="D124" s="247"/>
    </row>
    <row r="125" spans="1:4" s="168" customFormat="1" ht="10.5">
      <c r="A125" s="236"/>
      <c r="D125" s="247"/>
    </row>
    <row r="126" spans="1:4" s="168" customFormat="1" ht="10.5">
      <c r="A126" s="236"/>
      <c r="D126" s="247"/>
    </row>
    <row r="127" spans="1:4" s="168" customFormat="1" ht="10.5">
      <c r="A127" s="236"/>
      <c r="D127" s="247"/>
    </row>
    <row r="128" spans="1:4" s="168" customFormat="1" ht="10.5">
      <c r="A128" s="236"/>
      <c r="D128" s="247"/>
    </row>
    <row r="129" spans="1:4" s="168" customFormat="1" ht="10.5">
      <c r="A129" s="236"/>
      <c r="D129" s="247"/>
    </row>
    <row r="130" spans="1:4" s="168" customFormat="1" ht="10.5">
      <c r="A130" s="236"/>
      <c r="D130" s="247"/>
    </row>
    <row r="131" spans="1:4" s="168" customFormat="1" ht="10.5">
      <c r="A131" s="236"/>
      <c r="D131" s="247"/>
    </row>
    <row r="132" spans="1:4" s="168" customFormat="1" ht="10.5">
      <c r="A132" s="236"/>
      <c r="D132" s="247"/>
    </row>
    <row r="133" spans="1:4" s="168" customFormat="1" ht="10.5">
      <c r="A133" s="236"/>
      <c r="D133" s="247"/>
    </row>
    <row r="134" spans="1:4" s="168" customFormat="1" ht="10.5">
      <c r="A134" s="236"/>
      <c r="D134" s="247"/>
    </row>
    <row r="135" spans="1:4" s="168" customFormat="1" ht="10.5">
      <c r="A135" s="236"/>
      <c r="D135" s="247"/>
    </row>
    <row r="136" spans="1:4" s="168" customFormat="1" ht="10.5">
      <c r="A136" s="236"/>
      <c r="D136" s="247"/>
    </row>
    <row r="137" spans="1:4" s="168" customFormat="1" ht="10.5">
      <c r="A137" s="236"/>
      <c r="D137" s="247"/>
    </row>
    <row r="138" spans="1:4" s="168" customFormat="1" ht="10.5">
      <c r="A138" s="236"/>
      <c r="D138" s="247"/>
    </row>
    <row r="139" spans="1:4" s="168" customFormat="1" ht="10.5">
      <c r="A139" s="236"/>
      <c r="D139" s="247"/>
    </row>
    <row r="140" spans="1:4" s="168" customFormat="1" ht="10.5">
      <c r="A140" s="236"/>
      <c r="D140" s="247"/>
    </row>
    <row r="141" spans="1:4" s="168" customFormat="1" ht="10.5">
      <c r="A141" s="236"/>
      <c r="D141" s="247"/>
    </row>
    <row r="142" spans="1:4" s="168" customFormat="1" ht="10.5">
      <c r="A142" s="236"/>
      <c r="D142" s="247"/>
    </row>
    <row r="143" spans="1:4" s="168" customFormat="1" ht="10.5">
      <c r="A143" s="236"/>
      <c r="D143" s="247"/>
    </row>
    <row r="144" spans="1:4" s="168" customFormat="1" ht="10.5">
      <c r="A144" s="236"/>
      <c r="D144" s="247"/>
    </row>
    <row r="145" spans="1:4" s="168" customFormat="1" ht="10.5">
      <c r="A145" s="236"/>
      <c r="D145" s="247"/>
    </row>
    <row r="146" spans="1:4" s="168" customFormat="1" ht="10.5">
      <c r="A146" s="236"/>
      <c r="D146" s="247"/>
    </row>
    <row r="147" spans="1:4" s="168" customFormat="1" ht="10.5">
      <c r="A147" s="236"/>
      <c r="D147" s="247"/>
    </row>
    <row r="148" spans="1:4" s="168" customFormat="1" ht="10.5">
      <c r="A148" s="236"/>
      <c r="D148" s="247"/>
    </row>
    <row r="149" spans="1:4" s="168" customFormat="1" ht="10.5">
      <c r="A149" s="236"/>
      <c r="D149" s="247"/>
    </row>
    <row r="150" spans="1:4" s="168" customFormat="1" ht="10.5">
      <c r="A150" s="236"/>
      <c r="D150" s="247"/>
    </row>
    <row r="151" spans="1:4" s="168" customFormat="1" ht="10.5">
      <c r="A151" s="236"/>
      <c r="D151" s="247"/>
    </row>
    <row r="152" spans="1:4" s="168" customFormat="1" ht="10.5">
      <c r="A152" s="236"/>
      <c r="D152" s="247"/>
    </row>
    <row r="153" spans="1:4" s="168" customFormat="1" ht="10.5">
      <c r="A153" s="236"/>
      <c r="D153" s="247"/>
    </row>
    <row r="154" spans="1:4" s="168" customFormat="1" ht="10.5">
      <c r="A154" s="236"/>
      <c r="D154" s="247"/>
    </row>
    <row r="155" spans="1:4" s="168" customFormat="1" ht="10.5">
      <c r="A155" s="236"/>
      <c r="D155" s="247"/>
    </row>
    <row r="156" spans="1:4" s="168" customFormat="1" ht="10.5">
      <c r="A156" s="236"/>
      <c r="D156" s="247"/>
    </row>
    <row r="157" spans="1:4" s="168" customFormat="1" ht="10.5">
      <c r="A157" s="236"/>
      <c r="D157" s="247"/>
    </row>
    <row r="158" spans="1:4" s="168" customFormat="1" ht="10.5">
      <c r="A158" s="236"/>
      <c r="D158" s="247"/>
    </row>
    <row r="159" spans="1:4" s="168" customFormat="1" ht="10.5">
      <c r="A159" s="236"/>
      <c r="D159" s="247"/>
    </row>
    <row r="160" spans="1:4" s="168" customFormat="1" ht="10.5">
      <c r="A160" s="236"/>
      <c r="D160" s="247"/>
    </row>
    <row r="161" spans="1:4" s="168" customFormat="1" ht="10.5">
      <c r="A161" s="236"/>
      <c r="D161" s="247"/>
    </row>
    <row r="162" spans="1:4" s="168" customFormat="1" ht="10.5">
      <c r="A162" s="236"/>
      <c r="D162" s="247"/>
    </row>
    <row r="163" spans="1:4" s="168" customFormat="1" ht="10.5">
      <c r="A163" s="236"/>
      <c r="D163" s="247"/>
    </row>
    <row r="164" spans="1:4" s="168" customFormat="1" ht="10.5">
      <c r="A164" s="236"/>
      <c r="D164" s="247"/>
    </row>
    <row r="165" spans="1:4" s="168" customFormat="1" ht="10.5">
      <c r="A165" s="236"/>
      <c r="D165" s="247"/>
    </row>
    <row r="166" spans="1:4" s="168" customFormat="1" ht="10.5">
      <c r="A166" s="236"/>
      <c r="D166" s="247"/>
    </row>
    <row r="167" spans="1:4" s="168" customFormat="1" ht="10.5">
      <c r="A167" s="236"/>
      <c r="D167" s="247"/>
    </row>
    <row r="168" spans="1:4" s="168" customFormat="1" ht="10.5">
      <c r="A168" s="236"/>
      <c r="D168" s="247"/>
    </row>
    <row r="169" spans="1:4" s="168" customFormat="1" ht="10.5">
      <c r="A169" s="236"/>
      <c r="D169" s="247"/>
    </row>
    <row r="170" spans="1:4" s="168" customFormat="1" ht="10.5">
      <c r="A170" s="236"/>
      <c r="D170" s="247"/>
    </row>
    <row r="171" spans="1:4" s="168" customFormat="1" ht="10.5">
      <c r="A171" s="236"/>
      <c r="D171" s="247"/>
    </row>
    <row r="172" spans="1:4" s="168" customFormat="1" ht="10.5">
      <c r="A172" s="236"/>
      <c r="D172" s="247"/>
    </row>
    <row r="173" spans="1:4" s="168" customFormat="1" ht="10.5">
      <c r="A173" s="236"/>
      <c r="D173" s="247"/>
    </row>
    <row r="174" spans="1:4" s="168" customFormat="1" ht="10.5">
      <c r="A174" s="236"/>
      <c r="D174" s="247"/>
    </row>
    <row r="175" spans="1:4" s="168" customFormat="1" ht="10.5">
      <c r="A175" s="236"/>
      <c r="D175" s="247"/>
    </row>
    <row r="176" spans="1:4" s="168" customFormat="1" ht="10.5">
      <c r="A176" s="236"/>
      <c r="D176" s="247"/>
    </row>
    <row r="177" spans="1:4" s="168" customFormat="1" ht="10.5">
      <c r="A177" s="236"/>
      <c r="D177" s="247"/>
    </row>
    <row r="178" spans="1:4" s="168" customFormat="1" ht="10.5">
      <c r="A178" s="236"/>
      <c r="D178" s="247"/>
    </row>
    <row r="179" spans="1:4" s="168" customFormat="1" ht="10.5">
      <c r="A179" s="236"/>
      <c r="D179" s="247"/>
    </row>
    <row r="180" spans="1:4" s="168" customFormat="1" ht="10.5">
      <c r="A180" s="236"/>
      <c r="D180" s="247"/>
    </row>
    <row r="181" spans="1:4" s="168" customFormat="1" ht="10.5">
      <c r="A181" s="236"/>
      <c r="D181" s="247"/>
    </row>
  </sheetData>
  <mergeCells count="44">
    <mergeCell ref="X9:X10"/>
    <mergeCell ref="Y9:Y10"/>
    <mergeCell ref="T8:U8"/>
    <mergeCell ref="V8:W8"/>
    <mergeCell ref="X8:Y8"/>
    <mergeCell ref="V9:V10"/>
    <mergeCell ref="W9:W10"/>
    <mergeCell ref="R8:S8"/>
    <mergeCell ref="C8:C10"/>
    <mergeCell ref="D8:D10"/>
    <mergeCell ref="E8:E10"/>
    <mergeCell ref="F8:F10"/>
    <mergeCell ref="G8:G10"/>
    <mergeCell ref="R6:Y6"/>
    <mergeCell ref="Z6:Z10"/>
    <mergeCell ref="D7:J7"/>
    <mergeCell ref="K7:L7"/>
    <mergeCell ref="O7:O10"/>
    <mergeCell ref="P7:Q7"/>
    <mergeCell ref="R7:Y7"/>
    <mergeCell ref="I8:I10"/>
    <mergeCell ref="J8:J10"/>
    <mergeCell ref="K8:K10"/>
    <mergeCell ref="R9:R10"/>
    <mergeCell ref="S9:S10"/>
    <mergeCell ref="T9:T10"/>
    <mergeCell ref="U9:U10"/>
    <mergeCell ref="L8:L10"/>
    <mergeCell ref="M8:M10"/>
    <mergeCell ref="A1:L1"/>
    <mergeCell ref="M1:Z1"/>
    <mergeCell ref="A3:L3"/>
    <mergeCell ref="A4:L4"/>
    <mergeCell ref="A5:L5"/>
    <mergeCell ref="A6:A10"/>
    <mergeCell ref="B6:B7"/>
    <mergeCell ref="C6:C7"/>
    <mergeCell ref="D6:L6"/>
    <mergeCell ref="O6:Q6"/>
    <mergeCell ref="H8:H10"/>
    <mergeCell ref="B9:B10"/>
    <mergeCell ref="N8:N10"/>
    <mergeCell ref="P8:P10"/>
    <mergeCell ref="Q8:Q10"/>
  </mergeCells>
  <phoneticPr fontId="4"/>
  <pageMargins left="0.59055118110236227" right="0.53" top="0.78740157480314965" bottom="0.52" header="0.51181102362204722" footer="0.23"/>
  <pageSetup paperSize="9" scale="72" orientation="landscape"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sqref="A1:H1"/>
    </sheetView>
  </sheetViews>
  <sheetFormatPr defaultRowHeight="13.5"/>
  <cols>
    <col min="1" max="1" width="9.625" style="292" customWidth="1"/>
    <col min="2" max="5" width="11.625" style="292" customWidth="1"/>
    <col min="6" max="8" width="11.5" style="292" customWidth="1"/>
    <col min="9" max="16384" width="9" style="292"/>
  </cols>
  <sheetData>
    <row r="1" spans="1:8" ht="17.25">
      <c r="A1" s="479" t="s">
        <v>575</v>
      </c>
      <c r="B1" s="479"/>
      <c r="C1" s="479"/>
      <c r="D1" s="479"/>
      <c r="E1" s="479"/>
      <c r="F1" s="479"/>
      <c r="G1" s="479"/>
      <c r="H1" s="479"/>
    </row>
    <row r="2" spans="1:8" ht="7.5" customHeight="1">
      <c r="A2" s="191"/>
      <c r="B2" s="191"/>
      <c r="C2" s="191"/>
      <c r="D2" s="191"/>
      <c r="E2" s="191"/>
      <c r="F2" s="191"/>
      <c r="G2" s="191"/>
      <c r="H2" s="191"/>
    </row>
    <row r="3" spans="1:8">
      <c r="A3" s="293" t="s">
        <v>325</v>
      </c>
      <c r="B3" s="293"/>
      <c r="C3" s="293"/>
      <c r="D3" s="293"/>
      <c r="E3" s="293"/>
      <c r="F3" s="293"/>
      <c r="G3" s="293"/>
      <c r="H3" s="293"/>
    </row>
    <row r="4" spans="1:8" ht="6" customHeight="1">
      <c r="A4" s="196"/>
      <c r="B4" s="196"/>
      <c r="C4" s="196"/>
      <c r="D4" s="196"/>
      <c r="E4" s="196"/>
      <c r="F4" s="196"/>
      <c r="G4" s="196"/>
      <c r="H4" s="196"/>
    </row>
    <row r="5" spans="1:8">
      <c r="A5" s="431" t="s">
        <v>324</v>
      </c>
      <c r="B5" s="431"/>
      <c r="C5" s="431"/>
      <c r="D5" s="431"/>
      <c r="E5" s="431"/>
      <c r="F5" s="431"/>
      <c r="G5" s="431"/>
      <c r="H5" s="431"/>
    </row>
    <row r="6" spans="1:8" ht="11.25" customHeight="1" thickBot="1">
      <c r="A6" s="293"/>
      <c r="B6" s="294"/>
      <c r="C6" s="293"/>
      <c r="D6" s="293"/>
      <c r="E6" s="293"/>
      <c r="F6" s="293"/>
      <c r="G6" s="293"/>
      <c r="H6" s="261" t="s">
        <v>473</v>
      </c>
    </row>
    <row r="7" spans="1:8" ht="18" customHeight="1">
      <c r="A7" s="541" t="s">
        <v>336</v>
      </c>
      <c r="B7" s="542" t="s">
        <v>337</v>
      </c>
      <c r="C7" s="542" t="s">
        <v>326</v>
      </c>
      <c r="D7" s="543" t="s">
        <v>327</v>
      </c>
      <c r="E7" s="454" t="s">
        <v>328</v>
      </c>
      <c r="F7" s="455"/>
      <c r="G7" s="455"/>
      <c r="H7" s="455"/>
    </row>
    <row r="8" spans="1:8" ht="18" customHeight="1">
      <c r="A8" s="443"/>
      <c r="B8" s="516"/>
      <c r="C8" s="516"/>
      <c r="D8" s="514"/>
      <c r="E8" s="441" t="s">
        <v>338</v>
      </c>
      <c r="F8" s="521" t="s">
        <v>340</v>
      </c>
      <c r="G8" s="526"/>
      <c r="H8" s="526"/>
    </row>
    <row r="9" spans="1:8" ht="18" customHeight="1">
      <c r="A9" s="534"/>
      <c r="B9" s="517"/>
      <c r="C9" s="517"/>
      <c r="D9" s="515"/>
      <c r="E9" s="517"/>
      <c r="F9" s="197" t="s">
        <v>339</v>
      </c>
      <c r="G9" s="197" t="s">
        <v>329</v>
      </c>
      <c r="H9" s="197" t="s">
        <v>330</v>
      </c>
    </row>
    <row r="10" spans="1:8" ht="4.5" customHeight="1">
      <c r="A10" s="198"/>
      <c r="B10" s="214"/>
      <c r="C10" s="199"/>
      <c r="D10" s="198"/>
      <c r="E10" s="199"/>
      <c r="F10" s="199"/>
      <c r="G10" s="199"/>
      <c r="H10" s="199"/>
    </row>
    <row r="11" spans="1:8" ht="15" customHeight="1">
      <c r="A11" s="192" t="s">
        <v>606</v>
      </c>
      <c r="B11" s="295">
        <v>62613</v>
      </c>
      <c r="C11" s="69">
        <v>62202</v>
      </c>
      <c r="D11" s="131">
        <v>411</v>
      </c>
      <c r="E11" s="69">
        <v>3089</v>
      </c>
      <c r="F11" s="69">
        <v>29361</v>
      </c>
      <c r="G11" s="69">
        <v>15797</v>
      </c>
      <c r="H11" s="69">
        <v>14366</v>
      </c>
    </row>
    <row r="12" spans="1:8" ht="15" customHeight="1">
      <c r="A12" s="192" t="s">
        <v>409</v>
      </c>
      <c r="B12" s="295">
        <v>63908</v>
      </c>
      <c r="C12" s="69">
        <v>63550</v>
      </c>
      <c r="D12" s="131">
        <v>358</v>
      </c>
      <c r="E12" s="69">
        <v>3297</v>
      </c>
      <c r="F12" s="69">
        <v>29770</v>
      </c>
      <c r="G12" s="69">
        <v>15781</v>
      </c>
      <c r="H12" s="69">
        <v>15060</v>
      </c>
    </row>
    <row r="13" spans="1:8" ht="15" customHeight="1">
      <c r="A13" s="192" t="s">
        <v>491</v>
      </c>
      <c r="B13" s="295">
        <v>64469</v>
      </c>
      <c r="C13" s="69">
        <v>64130</v>
      </c>
      <c r="D13" s="69">
        <v>339</v>
      </c>
      <c r="E13" s="69">
        <v>3282</v>
      </c>
      <c r="F13" s="69">
        <v>29779</v>
      </c>
      <c r="G13" s="69">
        <v>15622</v>
      </c>
      <c r="H13" s="69">
        <v>15786</v>
      </c>
    </row>
    <row r="14" spans="1:8" ht="15" customHeight="1">
      <c r="A14" s="192" t="s">
        <v>545</v>
      </c>
      <c r="B14" s="295">
        <v>65242</v>
      </c>
      <c r="C14" s="69">
        <v>64893</v>
      </c>
      <c r="D14" s="69">
        <v>349</v>
      </c>
      <c r="E14" s="69">
        <v>3389</v>
      </c>
      <c r="F14" s="69">
        <v>29763</v>
      </c>
      <c r="G14" s="69">
        <v>15521</v>
      </c>
      <c r="H14" s="69">
        <v>16569</v>
      </c>
    </row>
    <row r="15" spans="1:8" ht="15" customHeight="1">
      <c r="A15" s="192" t="s">
        <v>624</v>
      </c>
      <c r="B15" s="296">
        <v>65774</v>
      </c>
      <c r="C15" s="69">
        <v>65432</v>
      </c>
      <c r="D15" s="69">
        <v>342</v>
      </c>
      <c r="E15" s="69">
        <v>3411</v>
      </c>
      <c r="F15" s="69">
        <v>29762</v>
      </c>
      <c r="G15" s="69">
        <v>15506</v>
      </c>
      <c r="H15" s="69">
        <v>17095</v>
      </c>
    </row>
    <row r="16" spans="1:8" ht="4.5" customHeight="1" thickBot="1">
      <c r="A16" s="190"/>
      <c r="B16" s="297"/>
      <c r="C16" s="298"/>
      <c r="D16" s="299"/>
      <c r="E16" s="298"/>
      <c r="F16" s="298"/>
      <c r="G16" s="298"/>
      <c r="H16" s="298"/>
    </row>
    <row r="17" spans="1:8">
      <c r="A17" s="70" t="s">
        <v>450</v>
      </c>
      <c r="B17" s="300"/>
      <c r="C17" s="300"/>
      <c r="D17" s="300"/>
      <c r="E17" s="300"/>
      <c r="F17" s="300"/>
      <c r="G17" s="301"/>
      <c r="H17" s="301"/>
    </row>
  </sheetData>
  <mergeCells count="9">
    <mergeCell ref="A1:H1"/>
    <mergeCell ref="A5:H5"/>
    <mergeCell ref="A7:A9"/>
    <mergeCell ref="B7:B9"/>
    <mergeCell ref="C7:C9"/>
    <mergeCell ref="D7:D9"/>
    <mergeCell ref="E7:H7"/>
    <mergeCell ref="E8:E9"/>
    <mergeCell ref="F8:H8"/>
  </mergeCells>
  <phoneticPr fontId="4"/>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vt:i4>
      </vt:variant>
    </vt:vector>
  </HeadingPairs>
  <TitlesOfParts>
    <vt:vector size="26" baseType="lpstr">
      <vt:lpstr>国民年金の状況　その1</vt:lpstr>
      <vt:lpstr>国民年金の状況　その２ </vt:lpstr>
      <vt:lpstr>被爆者健康手帳交付状況</vt:lpstr>
      <vt:lpstr>被爆者援護法による手当支給状況</vt:lpstr>
      <vt:lpstr>被爆者健康診断の受診状況　その１・２</vt:lpstr>
      <vt:lpstr>被爆者等健康診断の受診状況　その３</vt:lpstr>
      <vt:lpstr>生活保護状況</vt:lpstr>
      <vt:lpstr>国民健康保険の状況 </vt:lpstr>
      <vt:lpstr>後期高齢者医療 その1 </vt:lpstr>
      <vt:lpstr>後期高齢者医療 その２</vt:lpstr>
      <vt:lpstr>後期高齢者医療 その2（続き1） </vt:lpstr>
      <vt:lpstr>後期高齢者医療 その2（続き2）</vt:lpstr>
      <vt:lpstr>介護保険の状況その１</vt:lpstr>
      <vt:lpstr>介護保険の状況その２ </vt:lpstr>
      <vt:lpstr>介護保険の状況その２ (続き１)</vt:lpstr>
      <vt:lpstr>介護保険の状況その２（続き２）</vt:lpstr>
      <vt:lpstr>雇用保険における失業給付状況</vt:lpstr>
      <vt:lpstr>障害者手帳交付状況</vt:lpstr>
      <vt:lpstr>募金の状況　その１ </vt:lpstr>
      <vt:lpstr>募金の状況　その２ (2)</vt:lpstr>
      <vt:lpstr>募金の状況　その３ (2)</vt:lpstr>
      <vt:lpstr>保育所の概況 </vt:lpstr>
      <vt:lpstr>認定こども園の概況</vt:lpstr>
      <vt:lpstr>生活保護状況!Print_Area</vt:lpstr>
      <vt:lpstr>認定こども園の概況!Print_Area</vt:lpstr>
      <vt:lpstr>'保育所の概況 '!Print_Area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2021-02-02T23:43:55Z</cp:lastPrinted>
  <dcterms:created xsi:type="dcterms:W3CDTF">2000-08-15T07:47:58Z</dcterms:created>
  <dcterms:modified xsi:type="dcterms:W3CDTF">2021-03-16T04:41:47Z</dcterms:modified>
</cp:coreProperties>
</file>