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4　○年度統計年鑑作成伺\令和元年版\05　HPアップ用\統計表\"/>
    </mc:Choice>
  </mc:AlternateContent>
  <bookViews>
    <workbookView xWindow="0" yWindow="0" windowWidth="19200" windowHeight="11610" tabRatio="699"/>
  </bookViews>
  <sheets>
    <sheet name="交通機関別入市客数" sheetId="5426" r:id="rId1"/>
    <sheet name="交通機関別観光客数" sheetId="5427" r:id="rId2"/>
    <sheet name="宿泊客、日帰り客数" sheetId="5428" r:id="rId3"/>
    <sheet name="原爆資料館入館者数 " sheetId="5421" r:id="rId4"/>
    <sheet name="グラバー園入場者数 " sheetId="5420" r:id="rId5"/>
    <sheet name="シーボルト記念館入館者数" sheetId="5422" r:id="rId6"/>
    <sheet name="出島入場者数 " sheetId="5435" r:id="rId7"/>
    <sheet name="旧香港上海銀行長崎支店記念館入館者数" sheetId="5429" r:id="rId8"/>
    <sheet name="遠藤周作文学館 " sheetId="5425" r:id="rId9"/>
    <sheet name="ロープウェイ利用者数" sheetId="5430" r:id="rId10"/>
    <sheet name="亀山社中記念館入館者数" sheetId="5431" r:id="rId11"/>
    <sheet name="長崎ペンギン水族館入館者数 " sheetId="5424" r:id="rId12"/>
    <sheet name="長崎さるく参加者数" sheetId="5434" r:id="rId13"/>
    <sheet name="軍艦島上陸者数" sheetId="5432" r:id="rId14"/>
    <sheet name="クルーズ客船入港状況" sheetId="5436" r:id="rId15"/>
  </sheets>
  <definedNames>
    <definedName name="_xlnm.Print_Area" localSheetId="14">クルーズ客船入港状況!$A$1:$G$41</definedName>
    <definedName name="_xlnm.Print_Area" localSheetId="8">'遠藤周作文学館 '!$A$1:$G$29</definedName>
  </definedNames>
  <calcPr calcId="152511"/>
</workbook>
</file>

<file path=xl/calcChain.xml><?xml version="1.0" encoding="utf-8"?>
<calcChain xmlns="http://schemas.openxmlformats.org/spreadsheetml/2006/main">
  <c r="B23" i="5435" l="1"/>
  <c r="B22" i="5435"/>
  <c r="B21" i="5435"/>
  <c r="B20" i="5435"/>
  <c r="B19" i="5435"/>
  <c r="B18" i="5435"/>
  <c r="B17" i="5435"/>
  <c r="B16" i="5435"/>
  <c r="B15" i="5435"/>
  <c r="B14" i="5435"/>
  <c r="B13" i="5435"/>
  <c r="B12" i="5435"/>
  <c r="B10" i="5435" s="1"/>
  <c r="I10" i="5435"/>
  <c r="H10" i="5435"/>
  <c r="G10" i="5435"/>
  <c r="F10" i="5435"/>
  <c r="E10" i="5435"/>
  <c r="D10" i="5435"/>
  <c r="C10" i="5435"/>
  <c r="G12" i="5434" l="1"/>
  <c r="K12" i="5434"/>
  <c r="K23" i="5434"/>
  <c r="G23" i="5434"/>
  <c r="C23" i="5434"/>
  <c r="K22" i="5434"/>
  <c r="G22" i="5434"/>
  <c r="C22" i="5434"/>
  <c r="B22" i="5434" s="1"/>
  <c r="K21" i="5434"/>
  <c r="G21" i="5434"/>
  <c r="C21" i="5434"/>
  <c r="K20" i="5434"/>
  <c r="G20" i="5434"/>
  <c r="C20" i="5434"/>
  <c r="B20" i="5434" s="1"/>
  <c r="K19" i="5434"/>
  <c r="G19" i="5434"/>
  <c r="C19" i="5434"/>
  <c r="K18" i="5434"/>
  <c r="G18" i="5434"/>
  <c r="C18" i="5434"/>
  <c r="B18" i="5434" s="1"/>
  <c r="K17" i="5434"/>
  <c r="G17" i="5434"/>
  <c r="C17" i="5434"/>
  <c r="K16" i="5434"/>
  <c r="G16" i="5434"/>
  <c r="C16" i="5434"/>
  <c r="B16" i="5434" s="1"/>
  <c r="K15" i="5434"/>
  <c r="G15" i="5434"/>
  <c r="C15" i="5434"/>
  <c r="K14" i="5434"/>
  <c r="G14" i="5434"/>
  <c r="C14" i="5434"/>
  <c r="B14" i="5434" s="1"/>
  <c r="K13" i="5434"/>
  <c r="G13" i="5434"/>
  <c r="C13" i="5434"/>
  <c r="C12" i="5434"/>
  <c r="B12" i="5434" s="1"/>
  <c r="N10" i="5434"/>
  <c r="M10" i="5434"/>
  <c r="L10" i="5434"/>
  <c r="K10" i="5434"/>
  <c r="J10" i="5434"/>
  <c r="F10" i="5434"/>
  <c r="N9" i="5434"/>
  <c r="M9" i="5434"/>
  <c r="L9" i="5434"/>
  <c r="K9" i="5434"/>
  <c r="J9" i="5434"/>
  <c r="F9" i="5434"/>
  <c r="B13" i="5434" l="1"/>
  <c r="B15" i="5434"/>
  <c r="B17" i="5434"/>
  <c r="B19" i="5434"/>
  <c r="B21" i="5434"/>
  <c r="B23" i="5434"/>
  <c r="B23" i="5432" l="1"/>
  <c r="B22" i="5432"/>
  <c r="B21" i="5432"/>
  <c r="B20" i="5432"/>
  <c r="B19" i="5432"/>
  <c r="B18" i="5432"/>
  <c r="B17" i="5432"/>
  <c r="B16" i="5432"/>
  <c r="B15" i="5432"/>
  <c r="B14" i="5432"/>
  <c r="B13" i="5432"/>
  <c r="B12" i="5432"/>
  <c r="F10" i="5432"/>
  <c r="E10" i="5432"/>
  <c r="D10" i="5432"/>
  <c r="C10" i="5432"/>
  <c r="B10" i="5432"/>
  <c r="B23" i="5431"/>
  <c r="B22" i="5431"/>
  <c r="B21" i="5431"/>
  <c r="B20" i="5431"/>
  <c r="B19" i="5431"/>
  <c r="B18" i="5431"/>
  <c r="B17" i="5431"/>
  <c r="B16" i="5431"/>
  <c r="B15" i="5431"/>
  <c r="B14" i="5431"/>
  <c r="B13" i="5431"/>
  <c r="B10" i="5431" s="1"/>
  <c r="B12" i="5431"/>
  <c r="E10" i="5431"/>
  <c r="D10" i="5431"/>
  <c r="C10" i="5431"/>
  <c r="B23" i="5430"/>
  <c r="B22" i="5430"/>
  <c r="B21" i="5430"/>
  <c r="B20" i="5430"/>
  <c r="B19" i="5430"/>
  <c r="B18" i="5430"/>
  <c r="B17" i="5430"/>
  <c r="B16" i="5430"/>
  <c r="B15" i="5430"/>
  <c r="B14" i="5430"/>
  <c r="B13" i="5430"/>
  <c r="B10" i="5430" s="1"/>
  <c r="B12" i="5430"/>
  <c r="I10" i="5430"/>
  <c r="H10" i="5430"/>
  <c r="G10" i="5430"/>
  <c r="F10" i="5430"/>
  <c r="E10" i="5430"/>
  <c r="D10" i="5430"/>
  <c r="C10" i="5430"/>
  <c r="B22" i="5429"/>
  <c r="B21" i="5429"/>
  <c r="B20" i="5429"/>
  <c r="B19" i="5429"/>
  <c r="B18" i="5429"/>
  <c r="B17" i="5429"/>
  <c r="B16" i="5429"/>
  <c r="B15" i="5429"/>
  <c r="B14" i="5429"/>
  <c r="B13" i="5429"/>
  <c r="B12" i="5429"/>
  <c r="B9" i="5429" s="1"/>
  <c r="B11" i="5429"/>
  <c r="E9" i="5429"/>
  <c r="D9" i="5429"/>
  <c r="C9" i="5429"/>
  <c r="F22" i="5428"/>
  <c r="B22" i="5428"/>
  <c r="F21" i="5428"/>
  <c r="B21" i="5428"/>
  <c r="F20" i="5428"/>
  <c r="B20" i="5428"/>
  <c r="F19" i="5428"/>
  <c r="B19" i="5428"/>
  <c r="F18" i="5428"/>
  <c r="B18" i="5428"/>
  <c r="F17" i="5428"/>
  <c r="B17" i="5428"/>
  <c r="F16" i="5428"/>
  <c r="B16" i="5428"/>
  <c r="F15" i="5428"/>
  <c r="B15" i="5428"/>
  <c r="F14" i="5428"/>
  <c r="B14" i="5428"/>
  <c r="F13" i="5428"/>
  <c r="B13" i="5428"/>
  <c r="F12" i="5428"/>
  <c r="B12" i="5428"/>
  <c r="F11" i="5428"/>
  <c r="B11" i="5428"/>
  <c r="H9" i="5428"/>
  <c r="G9" i="5428"/>
  <c r="F9" i="5428"/>
  <c r="E9" i="5428"/>
  <c r="D9" i="5428"/>
  <c r="C9" i="5428"/>
  <c r="B9" i="5428"/>
  <c r="B21" i="5427"/>
  <c r="B20" i="5427"/>
  <c r="B19" i="5427"/>
  <c r="B18" i="5427"/>
  <c r="B17" i="5427"/>
  <c r="B16" i="5427"/>
  <c r="B15" i="5427"/>
  <c r="B14" i="5427"/>
  <c r="B13" i="5427"/>
  <c r="B12" i="5427"/>
  <c r="B11" i="5427"/>
  <c r="B10" i="5427"/>
  <c r="F8" i="5427"/>
  <c r="E8" i="5427"/>
  <c r="D8" i="5427"/>
  <c r="C8" i="5427"/>
  <c r="B8" i="5427"/>
  <c r="B23" i="5426"/>
  <c r="B22" i="5426"/>
  <c r="B21" i="5426"/>
  <c r="B20" i="5426"/>
  <c r="B19" i="5426"/>
  <c r="B18" i="5426"/>
  <c r="B17" i="5426"/>
  <c r="B16" i="5426"/>
  <c r="B15" i="5426"/>
  <c r="B14" i="5426"/>
  <c r="B13" i="5426"/>
  <c r="B12" i="5426"/>
  <c r="F10" i="5426"/>
  <c r="E10" i="5426"/>
  <c r="D10" i="5426"/>
  <c r="C10" i="5426"/>
  <c r="B10" i="5426"/>
  <c r="B23" i="5425" l="1"/>
  <c r="B22" i="5425"/>
  <c r="B21" i="5425"/>
  <c r="B20" i="5425"/>
  <c r="B19" i="5425"/>
  <c r="B18" i="5425"/>
  <c r="B17" i="5425"/>
  <c r="B16" i="5425"/>
  <c r="B15" i="5425"/>
  <c r="B14" i="5425"/>
  <c r="B13" i="5425"/>
  <c r="B10" i="5425" s="1"/>
  <c r="B12" i="5425"/>
  <c r="G10" i="5425"/>
  <c r="F10" i="5425"/>
  <c r="E10" i="5425"/>
  <c r="D10" i="5425"/>
  <c r="C10" i="5425"/>
  <c r="F23" i="5424" l="1"/>
  <c r="C23" i="5424"/>
  <c r="B23" i="5424" s="1"/>
  <c r="F22" i="5424"/>
  <c r="C22" i="5424"/>
  <c r="B22" i="5424"/>
  <c r="F21" i="5424"/>
  <c r="C21" i="5424"/>
  <c r="B21" i="5424" s="1"/>
  <c r="F20" i="5424"/>
  <c r="C20" i="5424"/>
  <c r="B20" i="5424"/>
  <c r="F19" i="5424"/>
  <c r="C19" i="5424"/>
  <c r="B19" i="5424" s="1"/>
  <c r="F18" i="5424"/>
  <c r="C18" i="5424"/>
  <c r="B18" i="5424"/>
  <c r="F17" i="5424"/>
  <c r="C17" i="5424"/>
  <c r="B17" i="5424" s="1"/>
  <c r="F16" i="5424"/>
  <c r="C16" i="5424"/>
  <c r="B16" i="5424"/>
  <c r="F15" i="5424"/>
  <c r="C15" i="5424"/>
  <c r="B15" i="5424" s="1"/>
  <c r="F14" i="5424"/>
  <c r="C14" i="5424"/>
  <c r="B14" i="5424"/>
  <c r="F13" i="5424"/>
  <c r="C13" i="5424"/>
  <c r="B13" i="5424" s="1"/>
  <c r="F12" i="5424"/>
  <c r="C12" i="5424"/>
  <c r="B12" i="5424"/>
  <c r="F10" i="5424"/>
  <c r="C10" i="5424"/>
  <c r="B10" i="5424" s="1"/>
  <c r="F9" i="5424"/>
  <c r="C9" i="5424"/>
  <c r="B9" i="5424"/>
  <c r="B22" i="5422" l="1"/>
  <c r="B21" i="5422"/>
  <c r="B20" i="5422"/>
  <c r="B19" i="5422"/>
  <c r="B18" i="5422"/>
  <c r="B17" i="5422"/>
  <c r="B16" i="5422"/>
  <c r="B15" i="5422"/>
  <c r="B14" i="5422"/>
  <c r="B13" i="5422"/>
  <c r="B12" i="5422"/>
  <c r="B11" i="5422"/>
  <c r="G9" i="5422"/>
  <c r="F9" i="5422"/>
  <c r="E9" i="5422"/>
  <c r="D9" i="5422"/>
  <c r="C9" i="5422"/>
  <c r="B9" i="5422" l="1"/>
  <c r="B24" i="5421"/>
  <c r="B23" i="5421"/>
  <c r="B22" i="5421"/>
  <c r="B21" i="5421"/>
  <c r="B20" i="5421"/>
  <c r="B19" i="5421"/>
  <c r="B18" i="5421"/>
  <c r="B17" i="5421"/>
  <c r="B16" i="5421"/>
  <c r="B15" i="5421"/>
  <c r="B14" i="5421"/>
  <c r="B13" i="5421"/>
  <c r="G11" i="5421"/>
  <c r="F11" i="5421"/>
  <c r="E11" i="5421"/>
  <c r="D11" i="5421"/>
  <c r="C11" i="5421"/>
  <c r="B11" i="5421" l="1"/>
  <c r="B22" i="5420"/>
  <c r="B21" i="5420"/>
  <c r="B20" i="5420"/>
  <c r="B19" i="5420"/>
  <c r="B18" i="5420"/>
  <c r="B17" i="5420"/>
  <c r="B16" i="5420"/>
  <c r="B15" i="5420"/>
  <c r="B14" i="5420"/>
  <c r="B13" i="5420"/>
  <c r="B12" i="5420"/>
  <c r="B11" i="5420"/>
  <c r="J9" i="5420"/>
  <c r="I9" i="5420"/>
  <c r="H9" i="5420"/>
  <c r="G9" i="5420"/>
  <c r="F9" i="5420"/>
  <c r="E9" i="5420"/>
  <c r="D9" i="5420"/>
  <c r="C9" i="5420"/>
  <c r="B9" i="5420" l="1"/>
</calcChain>
</file>

<file path=xl/sharedStrings.xml><?xml version="1.0" encoding="utf-8"?>
<sst xmlns="http://schemas.openxmlformats.org/spreadsheetml/2006/main" count="458" uniqueCount="206">
  <si>
    <t>年　　　　月</t>
    <rPh sb="0" eb="1">
      <t>トシ</t>
    </rPh>
    <rPh sb="5" eb="6">
      <t>ツキ</t>
    </rPh>
    <phoneticPr fontId="2"/>
  </si>
  <si>
    <t>総　　　　　　数</t>
    <rPh sb="0" eb="1">
      <t>フサ</t>
    </rPh>
    <rPh sb="7" eb="8">
      <t>カズ</t>
    </rPh>
    <phoneticPr fontId="2"/>
  </si>
  <si>
    <t>一　　　　　　　　般</t>
    <rPh sb="0" eb="1">
      <t>１</t>
    </rPh>
    <rPh sb="9" eb="10">
      <t>バン</t>
    </rPh>
    <phoneticPr fontId="2"/>
  </si>
  <si>
    <t>小　・　中　学　生</t>
    <rPh sb="0" eb="1">
      <t>ショウ</t>
    </rPh>
    <rPh sb="4" eb="5">
      <t>ナカ</t>
    </rPh>
    <rPh sb="6" eb="7">
      <t>ガク</t>
    </rPh>
    <rPh sb="8" eb="9">
      <t>ショウ</t>
    </rPh>
    <phoneticPr fontId="2"/>
  </si>
  <si>
    <t>総　　　　　　　数</t>
    <rPh sb="0" eb="1">
      <t>フサ</t>
    </rPh>
    <rPh sb="8" eb="9">
      <t>カズ</t>
    </rPh>
    <phoneticPr fontId="2"/>
  </si>
  <si>
    <t>定期観光バス</t>
    <rPh sb="0" eb="2">
      <t>テイキ</t>
    </rPh>
    <rPh sb="2" eb="4">
      <t>カンコウ</t>
    </rPh>
    <phoneticPr fontId="2"/>
  </si>
  <si>
    <t>個　　　　人</t>
    <rPh sb="0" eb="1">
      <t>コ</t>
    </rPh>
    <rPh sb="5" eb="6">
      <t>ヒト</t>
    </rPh>
    <phoneticPr fontId="2"/>
  </si>
  <si>
    <t>無　料　入　館</t>
    <rPh sb="0" eb="1">
      <t>ム</t>
    </rPh>
    <rPh sb="2" eb="3">
      <t>リョウ</t>
    </rPh>
    <rPh sb="4" eb="5">
      <t>イ</t>
    </rPh>
    <rPh sb="6" eb="7">
      <t>カン</t>
    </rPh>
    <phoneticPr fontId="2"/>
  </si>
  <si>
    <t>計</t>
    <rPh sb="0" eb="1">
      <t>ケイ</t>
    </rPh>
    <phoneticPr fontId="2"/>
  </si>
  <si>
    <t>団体（学生）</t>
    <rPh sb="0" eb="2">
      <t>ダンタイ</t>
    </rPh>
    <rPh sb="3" eb="5">
      <t>ガクセイ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</si>
  <si>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</si>
  <si>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自 動 車 利 用</t>
    <rPh sb="0" eb="1">
      <t>ジ</t>
    </rPh>
    <rPh sb="2" eb="3">
      <t>ドウ</t>
    </rPh>
    <rPh sb="4" eb="5">
      <t>クルマ</t>
    </rPh>
    <rPh sb="6" eb="7">
      <t>リ</t>
    </rPh>
    <rPh sb="8" eb="9">
      <t>ヨウ</t>
    </rPh>
    <phoneticPr fontId="2"/>
  </si>
  <si>
    <t>飛 行 機 利 用</t>
    <rPh sb="0" eb="1">
      <t>ヒ</t>
    </rPh>
    <rPh sb="2" eb="3">
      <t>ギョウ</t>
    </rPh>
    <rPh sb="4" eb="5">
      <t>キ</t>
    </rPh>
    <rPh sb="6" eb="7">
      <t>リ</t>
    </rPh>
    <rPh sb="8" eb="9">
      <t>ヨウ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</si>
  <si>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</si>
  <si>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</si>
  <si>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</si>
  <si>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</si>
  <si>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</si>
  <si>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</si>
  <si>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</si>
  <si>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</si>
  <si>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</si>
  <si>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</si>
  <si>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(単位　　人）</t>
    <rPh sb="1" eb="3">
      <t>タンイ</t>
    </rPh>
    <rPh sb="5" eb="6">
      <t>ニン</t>
    </rPh>
    <phoneticPr fontId="2"/>
  </si>
  <si>
    <t>資料　　市シーボルト記念館</t>
    <rPh sb="0" eb="2">
      <t>シリョウ</t>
    </rPh>
    <rPh sb="4" eb="5">
      <t>シ</t>
    </rPh>
    <rPh sb="10" eb="13">
      <t>キネンカン</t>
    </rPh>
    <phoneticPr fontId="2"/>
  </si>
  <si>
    <t>個</t>
    <rPh sb="0" eb="1">
      <t>コ</t>
    </rPh>
    <phoneticPr fontId="2"/>
  </si>
  <si>
    <t>団</t>
    <rPh sb="0" eb="1">
      <t>ダン</t>
    </rPh>
    <phoneticPr fontId="2"/>
  </si>
  <si>
    <t>体</t>
    <rPh sb="0" eb="1">
      <t>タイ</t>
    </rPh>
    <phoneticPr fontId="2"/>
  </si>
  <si>
    <t>人</t>
    <rPh sb="0" eb="1">
      <t>ヒト</t>
    </rPh>
    <phoneticPr fontId="2"/>
  </si>
  <si>
    <t>体</t>
    <rPh sb="0" eb="1">
      <t>カラダ</t>
    </rPh>
    <phoneticPr fontId="2"/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</si>
  <si>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</si>
  <si>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</si>
  <si>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</si>
  <si>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</si>
  <si>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</si>
  <si>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</si>
  <si>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</si>
  <si>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</si>
  <si>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</si>
  <si>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</si>
  <si>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</si>
  <si>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宿　　　　　　泊　　　　　　客</t>
    <rPh sb="0" eb="1">
      <t>ヤド</t>
    </rPh>
    <rPh sb="7" eb="8">
      <t>ハク</t>
    </rPh>
    <rPh sb="14" eb="15">
      <t>キャク</t>
    </rPh>
    <phoneticPr fontId="2"/>
  </si>
  <si>
    <t>日　　　帰　　　り　　　客</t>
    <rPh sb="0" eb="1">
      <t>ヒ</t>
    </rPh>
    <rPh sb="4" eb="5">
      <t>キ</t>
    </rPh>
    <rPh sb="12" eb="13">
      <t>キャク</t>
    </rPh>
    <phoneticPr fontId="2"/>
  </si>
  <si>
    <t>自  動  車  利  用</t>
    <rPh sb="0" eb="1">
      <t>ジ</t>
    </rPh>
    <rPh sb="3" eb="4">
      <t>ドウ</t>
    </rPh>
    <rPh sb="6" eb="7">
      <t>クルマ</t>
    </rPh>
    <rPh sb="9" eb="10">
      <t>リ</t>
    </rPh>
    <rPh sb="12" eb="13">
      <t>ヨウ</t>
    </rPh>
    <phoneticPr fontId="2"/>
  </si>
  <si>
    <t>飛  行  機  利  用</t>
    <rPh sb="0" eb="1">
      <t>ヒ</t>
    </rPh>
    <rPh sb="3" eb="4">
      <t>ギョウ</t>
    </rPh>
    <rPh sb="6" eb="7">
      <t>キ</t>
    </rPh>
    <rPh sb="9" eb="10">
      <t>リ</t>
    </rPh>
    <rPh sb="12" eb="13">
      <t>ヨウ</t>
    </rPh>
    <phoneticPr fontId="2"/>
  </si>
  <si>
    <t>総数</t>
    <rPh sb="0" eb="2">
      <t>ソウスウ</t>
    </rPh>
    <phoneticPr fontId="2"/>
  </si>
  <si>
    <t>団　　　　　体</t>
    <rPh sb="0" eb="1">
      <t>ダン</t>
    </rPh>
    <rPh sb="6" eb="7">
      <t>カラダ</t>
    </rPh>
    <phoneticPr fontId="2"/>
  </si>
  <si>
    <t>個　　　　　人</t>
    <rPh sb="0" eb="1">
      <t>コ</t>
    </rPh>
    <rPh sb="6" eb="7">
      <t>ジン</t>
    </rPh>
    <phoneticPr fontId="2"/>
  </si>
  <si>
    <t>１月　</t>
    <phoneticPr fontId="2"/>
  </si>
  <si>
    <t>　１月　</t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</si>
  <si>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</si>
  <si>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</si>
  <si>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無料</t>
    <rPh sb="0" eb="2">
      <t>ムリョウ</t>
    </rPh>
    <phoneticPr fontId="2"/>
  </si>
  <si>
    <t>個人・団体（一般）</t>
    <rPh sb="0" eb="2">
      <t>コジン</t>
    </rPh>
    <rPh sb="3" eb="5">
      <t>ダンタイ</t>
    </rPh>
    <rPh sb="6" eb="8">
      <t>イッパン</t>
    </rPh>
    <phoneticPr fontId="2"/>
  </si>
  <si>
    <t>一般</t>
    <rPh sb="0" eb="2">
      <t>イッパン</t>
    </rPh>
    <phoneticPr fontId="2"/>
  </si>
  <si>
    <t>個人</t>
    <rPh sb="0" eb="1">
      <t>コ</t>
    </rPh>
    <rPh sb="1" eb="2">
      <t>ヒト</t>
    </rPh>
    <phoneticPr fontId="2"/>
  </si>
  <si>
    <t>団体</t>
    <rPh sb="0" eb="1">
      <t>ダン</t>
    </rPh>
    <rPh sb="1" eb="2">
      <t>カラダ</t>
    </rPh>
    <phoneticPr fontId="2"/>
  </si>
  <si>
    <t>その他</t>
    <rPh sb="2" eb="3">
      <t>タ</t>
    </rPh>
    <phoneticPr fontId="2"/>
  </si>
  <si>
    <t>５月　</t>
    <rPh sb="1" eb="2">
      <t>ガツ</t>
    </rPh>
    <phoneticPr fontId="4"/>
  </si>
  <si>
    <t>６月　</t>
    <rPh sb="1" eb="2">
      <t>ガツ</t>
    </rPh>
    <phoneticPr fontId="4"/>
  </si>
  <si>
    <t>７月　</t>
    <rPh sb="1" eb="2">
      <t>ガツ</t>
    </rPh>
    <phoneticPr fontId="4"/>
  </si>
  <si>
    <t>８月　</t>
    <rPh sb="1" eb="2">
      <t>ガツ</t>
    </rPh>
    <phoneticPr fontId="4"/>
  </si>
  <si>
    <t>９月　</t>
    <rPh sb="1" eb="2">
      <t>ガツ</t>
    </rPh>
    <phoneticPr fontId="4"/>
  </si>
  <si>
    <t>１０月　</t>
    <rPh sb="2" eb="3">
      <t>ガツ</t>
    </rPh>
    <phoneticPr fontId="4"/>
  </si>
  <si>
    <t>１１月　</t>
    <rPh sb="2" eb="3">
      <t>ガツ</t>
    </rPh>
    <phoneticPr fontId="4"/>
  </si>
  <si>
    <t>１２月　</t>
    <rPh sb="2" eb="3">
      <t>ガツ</t>
    </rPh>
    <phoneticPr fontId="4"/>
  </si>
  <si>
    <t>２月　</t>
    <rPh sb="1" eb="2">
      <t>ガツ</t>
    </rPh>
    <phoneticPr fontId="4"/>
  </si>
  <si>
    <t>３月　</t>
    <rPh sb="1" eb="2">
      <t>ガツ</t>
    </rPh>
    <phoneticPr fontId="4"/>
  </si>
  <si>
    <t>資料　　市遠藤周作文学館　　　　</t>
    <rPh sb="5" eb="7">
      <t>エンドウ</t>
    </rPh>
    <rPh sb="7" eb="9">
      <t>シュウサク</t>
    </rPh>
    <rPh sb="9" eb="12">
      <t>ブンガクカン</t>
    </rPh>
    <phoneticPr fontId="2"/>
  </si>
  <si>
    <t>ⅩⅩ　　　観　　　　　　　光</t>
    <rPh sb="5" eb="6">
      <t>カン</t>
    </rPh>
    <rPh sb="13" eb="14">
      <t>ヒカリ</t>
    </rPh>
    <phoneticPr fontId="2"/>
  </si>
  <si>
    <t>年度　・　月</t>
    <rPh sb="0" eb="1">
      <t>トシ</t>
    </rPh>
    <rPh sb="1" eb="2">
      <t>ド</t>
    </rPh>
    <rPh sb="5" eb="6">
      <t>ツキ</t>
    </rPh>
    <phoneticPr fontId="2"/>
  </si>
  <si>
    <t>総　　　　　数</t>
    <rPh sb="0" eb="1">
      <t>フサ</t>
    </rPh>
    <rPh sb="6" eb="7">
      <t>カズ</t>
    </rPh>
    <phoneticPr fontId="2"/>
  </si>
  <si>
    <t>個　　　　　人</t>
    <rPh sb="0" eb="1">
      <t>コ</t>
    </rPh>
    <rPh sb="6" eb="7">
      <t>ニン</t>
    </rPh>
    <phoneticPr fontId="2"/>
  </si>
  <si>
    <t>団　　　　　体</t>
    <rPh sb="0" eb="1">
      <t>ダン</t>
    </rPh>
    <rPh sb="6" eb="7">
      <t>タイ</t>
    </rPh>
    <phoneticPr fontId="2"/>
  </si>
  <si>
    <t>無　　　　　料</t>
    <rPh sb="0" eb="1">
      <t>ム</t>
    </rPh>
    <rPh sb="6" eb="7">
      <t>リョウ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</si>
  <si>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</si>
  <si>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</si>
  <si>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不明</t>
    <rPh sb="0" eb="2">
      <t>フメイ</t>
    </rPh>
    <phoneticPr fontId="2"/>
  </si>
  <si>
    <t>　１月　</t>
  </si>
  <si>
    <t>２月　</t>
    <rPh sb="1" eb="2">
      <t>ガツ</t>
    </rPh>
    <phoneticPr fontId="3"/>
  </si>
  <si>
    <t>３月　</t>
    <rPh sb="1" eb="2">
      <t>ガツ</t>
    </rPh>
    <phoneticPr fontId="6"/>
  </si>
  <si>
    <t>個　　　　　人</t>
    <rPh sb="0" eb="1">
      <t>コ</t>
    </rPh>
    <rPh sb="6" eb="7">
      <t>ヒト</t>
    </rPh>
    <phoneticPr fontId="2"/>
  </si>
  <si>
    <t>小学生</t>
    <rPh sb="0" eb="1">
      <t>ショウ</t>
    </rPh>
    <rPh sb="1" eb="2">
      <t>ガク</t>
    </rPh>
    <rPh sb="2" eb="3">
      <t>ショウ</t>
    </rPh>
    <phoneticPr fontId="2"/>
  </si>
  <si>
    <t>トン数</t>
    <rPh sb="2" eb="3">
      <t>スウ</t>
    </rPh>
    <phoneticPr fontId="2"/>
  </si>
  <si>
    <t>全長</t>
    <rPh sb="0" eb="2">
      <t>ゼンチョウ</t>
    </rPh>
    <phoneticPr fontId="2"/>
  </si>
  <si>
    <t>寄港回数</t>
    <rPh sb="0" eb="2">
      <t>キコウ</t>
    </rPh>
    <rPh sb="2" eb="4">
      <t>カイスウ</t>
    </rPh>
    <phoneticPr fontId="2"/>
  </si>
  <si>
    <t>２７年度　</t>
    <rPh sb="3" eb="4">
      <t>ド</t>
    </rPh>
    <phoneticPr fontId="4"/>
  </si>
  <si>
    <t xml:space="preserve"> </t>
  </si>
  <si>
    <t>資料　　長崎港クルーズ客船受入委員会　</t>
    <rPh sb="0" eb="2">
      <t>シリョウ</t>
    </rPh>
    <rPh sb="4" eb="6">
      <t>ナガサキ</t>
    </rPh>
    <rPh sb="6" eb="7">
      <t>ミナト</t>
    </rPh>
    <rPh sb="11" eb="13">
      <t>キャクセン</t>
    </rPh>
    <phoneticPr fontId="2"/>
  </si>
  <si>
    <t>２７年度　</t>
  </si>
  <si>
    <t>２８年度　</t>
    <rPh sb="3" eb="4">
      <t>ド</t>
    </rPh>
    <phoneticPr fontId="4"/>
  </si>
  <si>
    <t>一　　般</t>
    <rPh sb="0" eb="1">
      <t>イチ</t>
    </rPh>
    <rPh sb="3" eb="4">
      <t>ハン</t>
    </rPh>
    <phoneticPr fontId="2"/>
  </si>
  <si>
    <t>3歳以上～中学生</t>
    <rPh sb="1" eb="2">
      <t>サイ</t>
    </rPh>
    <rPh sb="2" eb="4">
      <t>イジョウ</t>
    </rPh>
    <rPh sb="5" eb="8">
      <t>チュウガクセイ</t>
    </rPh>
    <phoneticPr fontId="2"/>
  </si>
  <si>
    <t>小　中　高　生</t>
    <rPh sb="0" eb="1">
      <t>ショウ</t>
    </rPh>
    <rPh sb="2" eb="3">
      <t>ナカ</t>
    </rPh>
    <rPh sb="4" eb="5">
      <t>コウ</t>
    </rPh>
    <rPh sb="6" eb="7">
      <t>セイ</t>
    </rPh>
    <phoneticPr fontId="2"/>
  </si>
  <si>
    <t>一　　　般</t>
    <rPh sb="0" eb="1">
      <t>イチ</t>
    </rPh>
    <rPh sb="4" eb="5">
      <t>ハン</t>
    </rPh>
    <phoneticPr fontId="2"/>
  </si>
  <si>
    <t>資料　　市平和推進課</t>
    <rPh sb="5" eb="7">
      <t>ヘイワ</t>
    </rPh>
    <rPh sb="7" eb="10">
      <t>スイシンカ</t>
    </rPh>
    <phoneticPr fontId="2"/>
  </si>
  <si>
    <t>資料　　市観光政策課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phoneticPr fontId="2"/>
  </si>
  <si>
    <t>資料　　市観光政策課　　　　（注）　外国人については延べ宿泊客数。実数については個人・団体（一般）に含まれる。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rPh sb="15" eb="16">
      <t>チュウ</t>
    </rPh>
    <rPh sb="18" eb="20">
      <t>ガイコク</t>
    </rPh>
    <rPh sb="20" eb="21">
      <t>ジン</t>
    </rPh>
    <rPh sb="26" eb="27">
      <t>ノ</t>
    </rPh>
    <rPh sb="28" eb="31">
      <t>シュクハクキャク</t>
    </rPh>
    <rPh sb="31" eb="32">
      <t>スウ</t>
    </rPh>
    <rPh sb="33" eb="35">
      <t>ジッスウ</t>
    </rPh>
    <rPh sb="40" eb="42">
      <t>コジン</t>
    </rPh>
    <rPh sb="43" eb="45">
      <t>ダンタイ</t>
    </rPh>
    <rPh sb="46" eb="48">
      <t>イッパン</t>
    </rPh>
    <rPh sb="50" eb="51">
      <t>フク</t>
    </rPh>
    <phoneticPr fontId="2"/>
  </si>
  <si>
    <t>資料　　市観光政策課　　　　　　（注）　改装工事のため平成25年10月1日～平成26年4月25日は休館　　　</t>
    <rPh sb="5" eb="7">
      <t>カンコウ</t>
    </rPh>
    <rPh sb="7" eb="9">
      <t>セイサク</t>
    </rPh>
    <rPh sb="9" eb="10">
      <t>カ</t>
    </rPh>
    <rPh sb="17" eb="18">
      <t>チュウ</t>
    </rPh>
    <rPh sb="20" eb="22">
      <t>カイソウ</t>
    </rPh>
    <rPh sb="22" eb="24">
      <t>コウジ</t>
    </rPh>
    <rPh sb="27" eb="29">
      <t>ヘイセイ</t>
    </rPh>
    <rPh sb="31" eb="32">
      <t>ネン</t>
    </rPh>
    <rPh sb="34" eb="35">
      <t>ガツ</t>
    </rPh>
    <rPh sb="36" eb="37">
      <t>ニチ</t>
    </rPh>
    <rPh sb="38" eb="40">
      <t>ヘイセイ</t>
    </rPh>
    <rPh sb="42" eb="43">
      <t>ネン</t>
    </rPh>
    <rPh sb="44" eb="45">
      <t>ガツ</t>
    </rPh>
    <rPh sb="47" eb="48">
      <t>ニチ</t>
    </rPh>
    <rPh sb="49" eb="51">
      <t>キュウカン</t>
    </rPh>
    <phoneticPr fontId="2"/>
  </si>
  <si>
    <t>資料　　市観光政策課  　　（注） 改修工事のため、平成27年5月7日～平成28年2月5日は運休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rPh sb="15" eb="16">
      <t>チュウ</t>
    </rPh>
    <phoneticPr fontId="2"/>
  </si>
  <si>
    <t>資料　　市観光政策課　　</t>
    <rPh sb="5" eb="7">
      <t>カンコウ</t>
    </rPh>
    <rPh sb="7" eb="9">
      <t>セイサク</t>
    </rPh>
    <rPh sb="9" eb="10">
      <t>カ</t>
    </rPh>
    <phoneticPr fontId="2"/>
  </si>
  <si>
    <t>資料　　市水産農林政策課　　</t>
    <rPh sb="0" eb="2">
      <t>シリョウ</t>
    </rPh>
    <rPh sb="4" eb="5">
      <t>シ</t>
    </rPh>
    <rPh sb="5" eb="7">
      <t>スイサン</t>
    </rPh>
    <rPh sb="7" eb="9">
      <t>ノウリン</t>
    </rPh>
    <rPh sb="9" eb="11">
      <t>セイサク</t>
    </rPh>
    <rPh sb="11" eb="12">
      <t>カ</t>
    </rPh>
    <phoneticPr fontId="2"/>
  </si>
  <si>
    <t>一　　　　　　　般</t>
    <rPh sb="0" eb="1">
      <t>１</t>
    </rPh>
    <rPh sb="8" eb="9">
      <t>バン</t>
    </rPh>
    <phoneticPr fontId="2"/>
  </si>
  <si>
    <t>年　度　・　月</t>
    <rPh sb="0" eb="1">
      <t>トシ</t>
    </rPh>
    <rPh sb="2" eb="3">
      <t>ド</t>
    </rPh>
    <rPh sb="6" eb="7">
      <t>ツキ</t>
    </rPh>
    <phoneticPr fontId="2"/>
  </si>
  <si>
    <t>小学生・幼児</t>
    <rPh sb="0" eb="3">
      <t>ショウガクセイ</t>
    </rPh>
    <rPh sb="4" eb="6">
      <t>ヨウジ</t>
    </rPh>
    <phoneticPr fontId="2"/>
  </si>
  <si>
    <t>一　　　　般</t>
    <rPh sb="0" eb="1">
      <t>イチ</t>
    </rPh>
    <rPh sb="5" eb="6">
      <t>ハン</t>
    </rPh>
    <phoneticPr fontId="2"/>
  </si>
  <si>
    <t>中　高　生</t>
    <rPh sb="0" eb="1">
      <t>チュウ</t>
    </rPh>
    <rPh sb="2" eb="3">
      <t>コウ</t>
    </rPh>
    <rPh sb="4" eb="5">
      <t>セイ</t>
    </rPh>
    <phoneticPr fontId="2"/>
  </si>
  <si>
    <t>高校生</t>
    <rPh sb="0" eb="3">
      <t>コウコウセイ</t>
    </rPh>
    <phoneticPr fontId="2"/>
  </si>
  <si>
    <t>小中学生</t>
    <rPh sb="0" eb="4">
      <t>ショウチュウガクセイ</t>
    </rPh>
    <phoneticPr fontId="2"/>
  </si>
  <si>
    <t>資料　　市観光政策課　　　(注）その他とは、イベント等利用、夜間独占利用をいう。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phoneticPr fontId="2"/>
  </si>
  <si>
    <t>一　　　　　　般</t>
    <rPh sb="0" eb="1">
      <t>１</t>
    </rPh>
    <rPh sb="7" eb="8">
      <t>バン</t>
    </rPh>
    <phoneticPr fontId="2"/>
  </si>
  <si>
    <t>船　　　　名</t>
    <rPh sb="0" eb="1">
      <t>フネ</t>
    </rPh>
    <rPh sb="5" eb="6">
      <t>メイ</t>
    </rPh>
    <phoneticPr fontId="2"/>
  </si>
  <si>
    <t>無　　　　　料</t>
    <rPh sb="0" eb="1">
      <t>ナ</t>
    </rPh>
    <rPh sb="6" eb="7">
      <t>リョウ</t>
    </rPh>
    <phoneticPr fontId="2"/>
  </si>
  <si>
    <t>小・中・高　生</t>
    <rPh sb="0" eb="1">
      <t>ショウ</t>
    </rPh>
    <rPh sb="2" eb="3">
      <t>ナカ</t>
    </rPh>
    <rPh sb="4" eb="5">
      <t>コウ</t>
    </rPh>
    <rPh sb="6" eb="7">
      <t>ショウ</t>
    </rPh>
    <phoneticPr fontId="2"/>
  </si>
  <si>
    <t>通　さ　る　く</t>
    <rPh sb="0" eb="1">
      <t>ツウ</t>
    </rPh>
    <phoneticPr fontId="2"/>
  </si>
  <si>
    <t>学　さ　る　く</t>
    <rPh sb="0" eb="1">
      <t>ガク</t>
    </rPh>
    <phoneticPr fontId="2"/>
  </si>
  <si>
    <t>食　さ　る　く</t>
    <rPh sb="0" eb="1">
      <t>ショク</t>
    </rPh>
    <phoneticPr fontId="2"/>
  </si>
  <si>
    <t>参 加 者
総　数</t>
    <rPh sb="0" eb="1">
      <t>サン</t>
    </rPh>
    <rPh sb="2" eb="3">
      <t>カ</t>
    </rPh>
    <rPh sb="4" eb="5">
      <t>モノ</t>
    </rPh>
    <rPh sb="6" eb="7">
      <t>ソウ</t>
    </rPh>
    <rPh sb="8" eb="9">
      <t>スウ</t>
    </rPh>
    <phoneticPr fontId="4"/>
  </si>
  <si>
    <t>２８年度　</t>
  </si>
  <si>
    <t>２８年　</t>
  </si>
  <si>
    <t>２９年度　</t>
  </si>
  <si>
    <t>Ｊ　Ｒ　利　用</t>
    <rPh sb="4" eb="5">
      <t>リ</t>
    </rPh>
    <rPh sb="6" eb="7">
      <t>ヨウ</t>
    </rPh>
    <phoneticPr fontId="2"/>
  </si>
  <si>
    <t>船　舶　利　用</t>
    <rPh sb="0" eb="1">
      <t>フネ</t>
    </rPh>
    <rPh sb="2" eb="3">
      <t>オオブネ</t>
    </rPh>
    <rPh sb="4" eb="5">
      <t>リ</t>
    </rPh>
    <rPh sb="6" eb="7">
      <t>ヨウ</t>
    </rPh>
    <phoneticPr fontId="2"/>
  </si>
  <si>
    <t>総　　　　　　　数</t>
    <rPh sb="0" eb="1">
      <t>ソウ</t>
    </rPh>
    <rPh sb="8" eb="9">
      <t>スウ</t>
    </rPh>
    <phoneticPr fontId="2"/>
  </si>
  <si>
    <t>無　　　　　　　料</t>
    <rPh sb="0" eb="1">
      <t>ム</t>
    </rPh>
    <rPh sb="8" eb="9">
      <t>リョウ</t>
    </rPh>
    <phoneticPr fontId="2"/>
  </si>
  <si>
    <t>総　　　　　数</t>
    <rPh sb="0" eb="1">
      <t>ソウ</t>
    </rPh>
    <rPh sb="6" eb="7">
      <t>スウ</t>
    </rPh>
    <phoneticPr fontId="4"/>
  </si>
  <si>
    <t>総　　　　　数</t>
    <rPh sb="0" eb="1">
      <t>ソウ</t>
    </rPh>
    <rPh sb="6" eb="7">
      <t>スウ</t>
    </rPh>
    <phoneticPr fontId="2"/>
  </si>
  <si>
    <t>総　　　数</t>
    <rPh sb="0" eb="1">
      <t>ソウ</t>
    </rPh>
    <rPh sb="4" eb="5">
      <t>スウ</t>
    </rPh>
    <phoneticPr fontId="2"/>
  </si>
  <si>
    <t>総　数</t>
    <rPh sb="0" eb="1">
      <t>ソウ</t>
    </rPh>
    <rPh sb="2" eb="3">
      <t>スウ</t>
    </rPh>
    <phoneticPr fontId="4"/>
  </si>
  <si>
    <t>MSCスプレンディダ</t>
  </si>
  <si>
    <t>飛鳥Ⅱ</t>
    <rPh sb="0" eb="2">
      <t>アスカ</t>
    </rPh>
    <phoneticPr fontId="3"/>
  </si>
  <si>
    <t>ウエステルダム</t>
  </si>
  <si>
    <t>カレドニアン・スカイ</t>
  </si>
  <si>
    <t>クァンタム・オブ・ザ・シーズ</t>
  </si>
  <si>
    <t>クイーン・エリザベス</t>
  </si>
  <si>
    <t>コスタ・セレーナ</t>
  </si>
  <si>
    <t>コスタ・ネオロマンチカ</t>
  </si>
  <si>
    <t>スーパースター・アクエリアス</t>
  </si>
  <si>
    <t>スター・レジェンド</t>
  </si>
  <si>
    <t>セレブリティ・ミレニアム</t>
  </si>
  <si>
    <t>チャイニーズ・タイシャン</t>
  </si>
  <si>
    <t>ノーティカ</t>
  </si>
  <si>
    <t>ノルウェージャン・ジョイ</t>
  </si>
  <si>
    <t>マジェスティック・プリンセス</t>
  </si>
  <si>
    <t>免　　除</t>
    <rPh sb="0" eb="1">
      <t>メン</t>
    </rPh>
    <rPh sb="3" eb="4">
      <t>ジョ</t>
    </rPh>
    <phoneticPr fontId="2"/>
  </si>
  <si>
    <t>平成　２６年度　</t>
    <rPh sb="0" eb="2">
      <t>ヘイセイ</t>
    </rPh>
    <rPh sb="6" eb="7">
      <t>ド</t>
    </rPh>
    <phoneticPr fontId="4"/>
  </si>
  <si>
    <t>２９年度　</t>
    <rPh sb="3" eb="4">
      <t>ド</t>
    </rPh>
    <phoneticPr fontId="4"/>
  </si>
  <si>
    <t>３０年度　</t>
    <rPh sb="3" eb="4">
      <t>ド</t>
    </rPh>
    <phoneticPr fontId="4"/>
  </si>
  <si>
    <t>３０年　４月　</t>
    <rPh sb="2" eb="3">
      <t>ネン</t>
    </rPh>
    <rPh sb="5" eb="6">
      <t>ガツ</t>
    </rPh>
    <phoneticPr fontId="2"/>
  </si>
  <si>
    <t>３１年　１月　</t>
    <rPh sb="2" eb="3">
      <t>ネン</t>
    </rPh>
    <phoneticPr fontId="2"/>
  </si>
  <si>
    <t>平成　２６年度　</t>
    <rPh sb="0" eb="2">
      <t>ヘイセイ</t>
    </rPh>
    <rPh sb="5" eb="6">
      <t>ネン</t>
    </rPh>
    <phoneticPr fontId="2"/>
  </si>
  <si>
    <t>３０年度　</t>
  </si>
  <si>
    <t>平成　２６年度　</t>
    <rPh sb="0" eb="2">
      <t>ヘイセイ</t>
    </rPh>
    <phoneticPr fontId="2"/>
  </si>
  <si>
    <t>-</t>
  </si>
  <si>
    <t>２７年度　</t>
    <phoneticPr fontId="12"/>
  </si>
  <si>
    <t>平成　２６年　</t>
    <rPh sb="0" eb="2">
      <t>ヘイセイ</t>
    </rPh>
    <phoneticPr fontId="2"/>
  </si>
  <si>
    <t>２７年　</t>
    <phoneticPr fontId="2"/>
  </si>
  <si>
    <t>２９年　</t>
  </si>
  <si>
    <t>３０年　</t>
  </si>
  <si>
    <t>２７年　</t>
    <phoneticPr fontId="2"/>
  </si>
  <si>
    <t>２７年度　</t>
    <phoneticPr fontId="2"/>
  </si>
  <si>
    <t>２７年度　</t>
    <phoneticPr fontId="2"/>
  </si>
  <si>
    <t>２７年度　</t>
    <phoneticPr fontId="2"/>
  </si>
  <si>
    <t>２７年度　</t>
    <phoneticPr fontId="2"/>
  </si>
  <si>
    <t>資料　　市観光政策課　　(注）台風25号の影響により損壊したため、平成３０年１０月７日～平成３１年１月３１日は上陸が禁止された。　　</t>
    <rPh sb="5" eb="7">
      <t>カンコウ</t>
    </rPh>
    <rPh sb="7" eb="9">
      <t>セイサク</t>
    </rPh>
    <rPh sb="9" eb="10">
      <t>カ</t>
    </rPh>
    <rPh sb="13" eb="14">
      <t>チュウ</t>
    </rPh>
    <rPh sb="33" eb="35">
      <t>ヘイセイ</t>
    </rPh>
    <rPh sb="37" eb="38">
      <t>ネン</t>
    </rPh>
    <rPh sb="40" eb="41">
      <t>ガツ</t>
    </rPh>
    <rPh sb="42" eb="43">
      <t>ニチ</t>
    </rPh>
    <rPh sb="44" eb="46">
      <t>ヘイセイ</t>
    </rPh>
    <rPh sb="48" eb="49">
      <t>ネン</t>
    </rPh>
    <rPh sb="50" eb="51">
      <t>ガツ</t>
    </rPh>
    <rPh sb="53" eb="54">
      <t>ニチ</t>
    </rPh>
    <rPh sb="55" eb="57">
      <t>ジョウリク</t>
    </rPh>
    <rPh sb="58" eb="60">
      <t>キンシ</t>
    </rPh>
    <phoneticPr fontId="2"/>
  </si>
  <si>
    <t>ぱしふぃっくびいなす</t>
    <phoneticPr fontId="2"/>
  </si>
  <si>
    <t>２７年度　</t>
    <phoneticPr fontId="2"/>
  </si>
  <si>
    <t>２８年度　</t>
    <phoneticPr fontId="2"/>
  </si>
  <si>
    <t>２９年度　</t>
    <phoneticPr fontId="2"/>
  </si>
  <si>
    <t>３０年度　</t>
    <phoneticPr fontId="2"/>
  </si>
  <si>
    <t>資料　　市観光推進課　　　　（注）１． 28年度より食さるくは学さるくに統合</t>
    <rPh sb="7" eb="9">
      <t>スイシン</t>
    </rPh>
    <rPh sb="9" eb="10">
      <t>カ</t>
    </rPh>
    <phoneticPr fontId="2"/>
  </si>
  <si>
    <t>１６２　　　交通機関別入市客数</t>
    <rPh sb="6" eb="8">
      <t>コウツウ</t>
    </rPh>
    <rPh sb="8" eb="10">
      <t>キカン</t>
    </rPh>
    <rPh sb="10" eb="11">
      <t>ベツ</t>
    </rPh>
    <rPh sb="11" eb="12">
      <t>ニュウ</t>
    </rPh>
    <rPh sb="12" eb="13">
      <t>シ</t>
    </rPh>
    <rPh sb="13" eb="14">
      <t>キャク</t>
    </rPh>
    <rPh sb="14" eb="15">
      <t>カズ</t>
    </rPh>
    <phoneticPr fontId="2"/>
  </si>
  <si>
    <t>１６３　　　交通機関別観光客数</t>
    <rPh sb="6" eb="8">
      <t>コウツウ</t>
    </rPh>
    <rPh sb="8" eb="10">
      <t>キカン</t>
    </rPh>
    <rPh sb="10" eb="11">
      <t>ベツ</t>
    </rPh>
    <rPh sb="11" eb="14">
      <t>カンコウキャク</t>
    </rPh>
    <rPh sb="14" eb="15">
      <t>スウ</t>
    </rPh>
    <phoneticPr fontId="2"/>
  </si>
  <si>
    <t>１６４　　　宿泊客、日帰り客数</t>
    <rPh sb="6" eb="9">
      <t>シュクハクキャク</t>
    </rPh>
    <rPh sb="10" eb="12">
      <t>ヒガエ</t>
    </rPh>
    <rPh sb="13" eb="14">
      <t>キャク</t>
    </rPh>
    <rPh sb="14" eb="15">
      <t>カズ</t>
    </rPh>
    <phoneticPr fontId="2"/>
  </si>
  <si>
    <t>１６５　　　原爆資料館入館者数</t>
    <rPh sb="6" eb="8">
      <t>ゲンバク</t>
    </rPh>
    <rPh sb="8" eb="10">
      <t>シリョウ</t>
    </rPh>
    <rPh sb="10" eb="11">
      <t>カン</t>
    </rPh>
    <rPh sb="11" eb="14">
      <t>ニュウカンシャ</t>
    </rPh>
    <rPh sb="14" eb="15">
      <t>スウ</t>
    </rPh>
    <phoneticPr fontId="2"/>
  </si>
  <si>
    <t>１６６　　　グラバー園入場者数</t>
    <rPh sb="10" eb="11">
      <t>エン</t>
    </rPh>
    <rPh sb="11" eb="13">
      <t>ニュウジョウ</t>
    </rPh>
    <rPh sb="13" eb="14">
      <t>シャ</t>
    </rPh>
    <rPh sb="14" eb="15">
      <t>スウ</t>
    </rPh>
    <phoneticPr fontId="2"/>
  </si>
  <si>
    <t>１６７　　　シーボルト記念館入館者数</t>
    <rPh sb="11" eb="14">
      <t>キネンカン</t>
    </rPh>
    <rPh sb="14" eb="17">
      <t>ニュウカンシャ</t>
    </rPh>
    <rPh sb="17" eb="18">
      <t>カズ</t>
    </rPh>
    <phoneticPr fontId="2"/>
  </si>
  <si>
    <t>１６９　　　旧香港上海銀行長崎支店記念館入館者数</t>
    <rPh sb="6" eb="7">
      <t>キュウ</t>
    </rPh>
    <rPh sb="7" eb="9">
      <t>ホンコン</t>
    </rPh>
    <rPh sb="9" eb="11">
      <t>シャンハイ</t>
    </rPh>
    <rPh sb="11" eb="13">
      <t>ギンコウ</t>
    </rPh>
    <rPh sb="13" eb="15">
      <t>ナガサキ</t>
    </rPh>
    <rPh sb="15" eb="17">
      <t>シテン</t>
    </rPh>
    <rPh sb="17" eb="19">
      <t>キネン</t>
    </rPh>
    <rPh sb="19" eb="20">
      <t>カン</t>
    </rPh>
    <rPh sb="20" eb="22">
      <t>ニュウカン</t>
    </rPh>
    <rPh sb="22" eb="23">
      <t>シャ</t>
    </rPh>
    <rPh sb="23" eb="24">
      <t>スウ</t>
    </rPh>
    <phoneticPr fontId="4"/>
  </si>
  <si>
    <t>１７０　　　遠藤周作文学館入館者数</t>
    <rPh sb="6" eb="8">
      <t>エンドウ</t>
    </rPh>
    <rPh sb="8" eb="10">
      <t>シュウサク</t>
    </rPh>
    <rPh sb="10" eb="13">
      <t>ブンガクカン</t>
    </rPh>
    <rPh sb="13" eb="15">
      <t>ニュウカン</t>
    </rPh>
    <rPh sb="15" eb="16">
      <t>シャ</t>
    </rPh>
    <rPh sb="16" eb="17">
      <t>スウ</t>
    </rPh>
    <phoneticPr fontId="4"/>
  </si>
  <si>
    <t>１７１　　　ロープウェイ利用者数</t>
    <rPh sb="12" eb="14">
      <t>リヨウ</t>
    </rPh>
    <rPh sb="14" eb="15">
      <t>シャ</t>
    </rPh>
    <rPh sb="15" eb="16">
      <t>スウ</t>
    </rPh>
    <phoneticPr fontId="2"/>
  </si>
  <si>
    <t>１７２　　　亀山社中記念館入館者数</t>
    <rPh sb="6" eb="8">
      <t>カメヤマ</t>
    </rPh>
    <rPh sb="8" eb="10">
      <t>シャチュウ</t>
    </rPh>
    <rPh sb="10" eb="12">
      <t>キネン</t>
    </rPh>
    <rPh sb="12" eb="13">
      <t>カン</t>
    </rPh>
    <rPh sb="13" eb="15">
      <t>ニュウカン</t>
    </rPh>
    <rPh sb="15" eb="16">
      <t>シャ</t>
    </rPh>
    <rPh sb="16" eb="17">
      <t>スウ</t>
    </rPh>
    <phoneticPr fontId="4"/>
  </si>
  <si>
    <t>１７３　　　長崎ペンギン水族館入館者数</t>
    <rPh sb="6" eb="8">
      <t>ナガサキ</t>
    </rPh>
    <rPh sb="12" eb="15">
      <t>スイゾクカン</t>
    </rPh>
    <rPh sb="15" eb="17">
      <t>ニュウカン</t>
    </rPh>
    <rPh sb="17" eb="18">
      <t>シャ</t>
    </rPh>
    <rPh sb="18" eb="19">
      <t>スウ</t>
    </rPh>
    <phoneticPr fontId="2"/>
  </si>
  <si>
    <t>１７４　　　長崎さるく参加者数</t>
    <rPh sb="6" eb="8">
      <t>ナガサキ</t>
    </rPh>
    <rPh sb="11" eb="14">
      <t>サンカシャ</t>
    </rPh>
    <rPh sb="14" eb="15">
      <t>スウ</t>
    </rPh>
    <phoneticPr fontId="4"/>
  </si>
  <si>
    <t>１７５　　　軍艦島上陸者数</t>
    <rPh sb="6" eb="9">
      <t>グンカンジマ</t>
    </rPh>
    <rPh sb="9" eb="11">
      <t>ジョウリク</t>
    </rPh>
    <rPh sb="11" eb="12">
      <t>シャ</t>
    </rPh>
    <rPh sb="12" eb="13">
      <t>スウ</t>
    </rPh>
    <phoneticPr fontId="4"/>
  </si>
  <si>
    <t>１６８　　　出島入場者数</t>
    <phoneticPr fontId="2"/>
  </si>
  <si>
    <t>１７6　　　クルーズ客船入港状況</t>
    <rPh sb="10" eb="11">
      <t>キャク</t>
    </rPh>
    <rPh sb="11" eb="12">
      <t>フネ</t>
    </rPh>
    <rPh sb="12" eb="14">
      <t>ニュウコウ</t>
    </rPh>
    <rPh sb="14" eb="16">
      <t>ジョウキョウ</t>
    </rPh>
    <phoneticPr fontId="2"/>
  </si>
  <si>
    <t>（令和元年）（単位　　トン、ｍ、回）</t>
    <rPh sb="1" eb="3">
      <t>レイワ</t>
    </rPh>
    <rPh sb="3" eb="5">
      <t>ガンネン</t>
    </rPh>
    <rPh sb="5" eb="6">
      <t>ヘイネン</t>
    </rPh>
    <rPh sb="7" eb="9">
      <t>タンイ</t>
    </rPh>
    <rPh sb="16" eb="17">
      <t>カイ</t>
    </rPh>
    <phoneticPr fontId="2"/>
  </si>
  <si>
    <t>アザマラ・クエスト</t>
  </si>
  <si>
    <t>アルカディア</t>
  </si>
  <si>
    <t>エクスプローラー・ドリーム</t>
  </si>
  <si>
    <t>オイローパ２</t>
  </si>
  <si>
    <t>オーシャン・ドリーム</t>
  </si>
  <si>
    <t>クリスタル・シンフォニー</t>
  </si>
  <si>
    <t>コスタ・ベネチア</t>
  </si>
  <si>
    <t>サファイア・プリンセス</t>
  </si>
  <si>
    <t>サン・プリンセス</t>
  </si>
  <si>
    <t>シーボーン・ソジャーン</t>
  </si>
  <si>
    <t>スペクトラム・オブ・ザ・シーズ</t>
  </si>
  <si>
    <t>セブンシーズ・マリナー</t>
  </si>
  <si>
    <t>ダイヤモンド・プリンセス</t>
  </si>
  <si>
    <t>バイキング・オリオン</t>
  </si>
  <si>
    <t>ピアノランド</t>
  </si>
  <si>
    <t>ボイジャー・オブ・ザ・シーズ</t>
  </si>
  <si>
    <t>マースダム</t>
  </si>
  <si>
    <t>ル・ソレアル</t>
  </si>
  <si>
    <t>ル・ラペルーズ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</si>
</sst>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);[Red]\(#,##0\)"/>
    <numFmt numFmtId="177" formatCode="#,##0;&quot;△ &quot;#,##0"/>
    <numFmt numFmtId="178" formatCode="#,##0.00;&quot;△ &quot;#,##0.00"/>
    <numFmt numFmtId="179" formatCode="#,##0\ "/>
    <numFmt numFmtId="180" formatCode="_ * #,##0_ ;_ * &quot;△&quot;#,##0_ ;_ * &quot;-&quot;_ ;_ @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23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41" fontId="3" fillId="0" borderId="1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3" xfId="2" applyFont="1" applyBorder="1" applyAlignment="1">
      <alignment horizontal="right" vertical="center"/>
    </xf>
    <xf numFmtId="0" fontId="3" fillId="0" borderId="4" xfId="2" applyFont="1" applyBorder="1" applyAlignment="1">
      <alignment horizontal="distributed" vertical="center" justifyLastLine="1"/>
    </xf>
    <xf numFmtId="0" fontId="3" fillId="0" borderId="2" xfId="2" applyFont="1" applyBorder="1" applyAlignment="1">
      <alignment horizontal="right" vertical="center"/>
    </xf>
    <xf numFmtId="0" fontId="3" fillId="0" borderId="0" xfId="2" applyFont="1" applyBorder="1" applyAlignment="1">
      <alignment horizontal="right" vertical="center"/>
    </xf>
    <xf numFmtId="41" fontId="3" fillId="0" borderId="10" xfId="2" applyNumberFormat="1" applyFont="1" applyBorder="1" applyAlignment="1" applyProtection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</xf>
    <xf numFmtId="41" fontId="3" fillId="0" borderId="10" xfId="2" applyNumberFormat="1" applyFont="1" applyFill="1" applyBorder="1" applyAlignment="1" applyProtection="1">
      <alignment horizontal="right" vertical="center"/>
    </xf>
    <xf numFmtId="41" fontId="3" fillId="0" borderId="0" xfId="2" applyNumberFormat="1" applyFont="1" applyFill="1" applyBorder="1" applyAlignment="1" applyProtection="1">
      <alignment horizontal="right" vertical="center"/>
    </xf>
    <xf numFmtId="41" fontId="3" fillId="0" borderId="0" xfId="2" applyNumberFormat="1" applyFont="1" applyAlignment="1">
      <alignment vertical="center"/>
    </xf>
    <xf numFmtId="41" fontId="3" fillId="0" borderId="10" xfId="2" applyNumberFormat="1" applyFont="1" applyBorder="1" applyAlignment="1">
      <alignment horizontal="right" vertical="center"/>
    </xf>
    <xf numFmtId="41" fontId="3" fillId="0" borderId="0" xfId="2" applyNumberFormat="1" applyFont="1" applyBorder="1" applyAlignment="1" applyProtection="1">
      <alignment horizontal="right" vertical="center"/>
      <protection locked="0"/>
    </xf>
    <xf numFmtId="0" fontId="3" fillId="0" borderId="0" xfId="2" applyFont="1" applyFill="1" applyBorder="1" applyAlignment="1">
      <alignment horizontal="right" vertical="center"/>
    </xf>
    <xf numFmtId="41" fontId="3" fillId="0" borderId="10" xfId="2" applyNumberFormat="1" applyFont="1" applyFill="1" applyBorder="1" applyAlignment="1">
      <alignment horizontal="right" vertical="center"/>
    </xf>
    <xf numFmtId="41" fontId="3" fillId="0" borderId="0" xfId="2" applyNumberFormat="1" applyFont="1" applyFill="1" applyBorder="1" applyAlignment="1" applyProtection="1">
      <alignment horizontal="right" vertical="center"/>
      <protection locked="0"/>
    </xf>
    <xf numFmtId="41" fontId="3" fillId="0" borderId="15" xfId="2" applyNumberFormat="1" applyFont="1" applyFill="1" applyBorder="1" applyAlignment="1">
      <alignment horizontal="right" vertical="center"/>
    </xf>
    <xf numFmtId="41" fontId="3" fillId="0" borderId="3" xfId="2" applyNumberFormat="1" applyFont="1" applyFill="1" applyBorder="1" applyAlignment="1" applyProtection="1">
      <alignment horizontal="right" vertical="center"/>
      <protection locked="0"/>
    </xf>
    <xf numFmtId="41" fontId="3" fillId="0" borderId="3" xfId="2" applyNumberFormat="1" applyFont="1" applyBorder="1" applyAlignment="1" applyProtection="1">
      <alignment horizontal="right" vertical="center"/>
      <protection locked="0"/>
    </xf>
    <xf numFmtId="0" fontId="3" fillId="0" borderId="5" xfId="2" applyFont="1" applyBorder="1" applyAlignment="1">
      <alignment horizontal="center" vertical="center"/>
    </xf>
    <xf numFmtId="0" fontId="3" fillId="0" borderId="1" xfId="2" applyFont="1" applyBorder="1" applyAlignment="1">
      <alignment horizontal="distributed" vertical="center" justifyLastLine="1"/>
    </xf>
    <xf numFmtId="0" fontId="3" fillId="0" borderId="0" xfId="2" applyFont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0" fontId="3" fillId="0" borderId="11" xfId="2" applyFont="1" applyBorder="1" applyAlignment="1" applyProtection="1">
      <protection locked="0"/>
    </xf>
    <xf numFmtId="0" fontId="8" fillId="0" borderId="0" xfId="2" applyFont="1" applyBorder="1" applyAlignment="1" applyProtection="1">
      <protection locked="0"/>
    </xf>
    <xf numFmtId="0" fontId="3" fillId="0" borderId="0" xfId="2" applyFont="1" applyBorder="1" applyAlignment="1" applyProtection="1">
      <protection locked="0"/>
    </xf>
    <xf numFmtId="0" fontId="6" fillId="0" borderId="0" xfId="2" applyFont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1" fontId="3" fillId="0" borderId="15" xfId="1" applyNumberFormat="1" applyFont="1" applyBorder="1"/>
    <xf numFmtId="0" fontId="3" fillId="0" borderId="11" xfId="2" applyFont="1" applyBorder="1" applyAlignment="1"/>
    <xf numFmtId="0" fontId="3" fillId="0" borderId="11" xfId="2" applyFont="1" applyFill="1" applyBorder="1" applyAlignment="1"/>
    <xf numFmtId="0" fontId="3" fillId="0" borderId="0" xfId="2" applyFont="1" applyFill="1" applyAlignment="1">
      <alignment vertical="center"/>
    </xf>
    <xf numFmtId="0" fontId="3" fillId="0" borderId="3" xfId="2" applyFont="1" applyFill="1" applyBorder="1" applyAlignment="1">
      <alignment vertical="center"/>
    </xf>
    <xf numFmtId="0" fontId="3" fillId="0" borderId="3" xfId="2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right" vertical="center"/>
    </xf>
    <xf numFmtId="41" fontId="3" fillId="0" borderId="0" xfId="2" applyNumberFormat="1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>
      <alignment horizontal="right" vertical="center"/>
    </xf>
    <xf numFmtId="41" fontId="3" fillId="0" borderId="0" xfId="2" applyNumberFormat="1" applyFont="1" applyFill="1" applyAlignment="1">
      <alignment horizontal="right" vertical="center"/>
    </xf>
    <xf numFmtId="0" fontId="3" fillId="0" borderId="4" xfId="2" applyFont="1" applyBorder="1" applyAlignment="1">
      <alignment horizontal="distributed" vertical="center" indent="1"/>
    </xf>
    <xf numFmtId="41" fontId="3" fillId="0" borderId="0" xfId="1" applyNumberFormat="1" applyFont="1" applyFill="1" applyBorder="1" applyAlignment="1" applyProtection="1">
      <alignment horizontal="right" vertical="center"/>
    </xf>
    <xf numFmtId="41" fontId="3" fillId="0" borderId="3" xfId="1" applyNumberFormat="1" applyFont="1" applyFill="1" applyBorder="1" applyAlignment="1" applyProtection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1" fillId="0" borderId="0" xfId="0" applyNumberFormat="1" applyFont="1" applyBorder="1" applyAlignment="1">
      <alignment horizontal="right" vertical="center"/>
    </xf>
    <xf numFmtId="41" fontId="3" fillId="0" borderId="10" xfId="2" applyNumberFormat="1" applyFont="1" applyBorder="1" applyAlignment="1">
      <alignment vertical="center"/>
    </xf>
    <xf numFmtId="179" fontId="3" fillId="0" borderId="0" xfId="1" applyNumberFormat="1" applyFont="1" applyFill="1" applyBorder="1" applyAlignment="1">
      <alignment horizontal="right"/>
    </xf>
    <xf numFmtId="179" fontId="3" fillId="0" borderId="0" xfId="2" applyNumberFormat="1" applyFont="1" applyFill="1" applyBorder="1" applyAlignment="1" applyProtection="1">
      <alignment horizontal="right" vertical="center"/>
      <protection locked="0"/>
    </xf>
    <xf numFmtId="179" fontId="3" fillId="0" borderId="0" xfId="2" applyNumberFormat="1" applyFont="1" applyFill="1"/>
    <xf numFmtId="179" fontId="3" fillId="0" borderId="0" xfId="1" applyNumberFormat="1" applyFont="1" applyFill="1"/>
    <xf numFmtId="179" fontId="3" fillId="0" borderId="0" xfId="1" applyNumberFormat="1" applyFont="1" applyFill="1" applyAlignment="1">
      <alignment horizontal="right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180" fontId="3" fillId="0" borderId="0" xfId="2" applyNumberFormat="1" applyFont="1" applyFill="1" applyBorder="1" applyAlignment="1" applyProtection="1">
      <alignment horizontal="right" vertical="center"/>
      <protection locked="0"/>
    </xf>
    <xf numFmtId="180" fontId="3" fillId="0" borderId="0" xfId="2" applyNumberFormat="1" applyFont="1" applyFill="1" applyAlignment="1">
      <alignment vertical="center"/>
    </xf>
    <xf numFmtId="41" fontId="3" fillId="0" borderId="0" xfId="2" applyNumberFormat="1" applyFont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3" xfId="0" applyFont="1" applyFill="1" applyBorder="1" applyAlignment="1">
      <alignment horizontal="distributed" vertical="center" indent="3"/>
    </xf>
    <xf numFmtId="0" fontId="3" fillId="0" borderId="6" xfId="0" applyFont="1" applyFill="1" applyBorder="1" applyAlignment="1">
      <alignment horizontal="center" vertical="center" wrapText="1"/>
    </xf>
    <xf numFmtId="41" fontId="3" fillId="0" borderId="10" xfId="1" applyNumberFormat="1" applyFont="1" applyFill="1" applyBorder="1" applyAlignment="1" applyProtection="1">
      <alignment horizontal="right" vertical="center"/>
    </xf>
    <xf numFmtId="41" fontId="3" fillId="0" borderId="15" xfId="1" applyNumberFormat="1" applyFont="1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horizontal="left"/>
      <protection locked="0"/>
    </xf>
    <xf numFmtId="0" fontId="3" fillId="0" borderId="4" xfId="0" applyFont="1" applyFill="1" applyBorder="1" applyAlignment="1">
      <alignment horizontal="distributed" vertical="center" justifyLastLine="1"/>
    </xf>
    <xf numFmtId="0" fontId="3" fillId="0" borderId="11" xfId="0" applyFont="1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3" fillId="0" borderId="11" xfId="0" applyFont="1" applyFill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1" fillId="0" borderId="0" xfId="2"/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justify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 shrinkToFit="1"/>
    </xf>
    <xf numFmtId="177" fontId="3" fillId="0" borderId="0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9" xfId="0" applyFont="1" applyFill="1" applyBorder="1" applyAlignment="1">
      <alignment vertical="center" shrinkToFit="1"/>
    </xf>
    <xf numFmtId="177" fontId="3" fillId="0" borderId="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top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1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8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11" xfId="2" applyFont="1" applyBorder="1" applyAlignment="1" applyProtection="1">
      <alignment horizontal="left"/>
      <protection locked="0"/>
    </xf>
    <xf numFmtId="0" fontId="1" fillId="0" borderId="0" xfId="2"/>
    <xf numFmtId="0" fontId="3" fillId="0" borderId="16" xfId="2" applyFont="1" applyBorder="1" applyAlignment="1">
      <alignment horizontal="distributed" vertical="center" justifyLastLine="1"/>
    </xf>
    <xf numFmtId="0" fontId="3" fillId="0" borderId="18" xfId="2" applyFont="1" applyBorder="1" applyAlignment="1">
      <alignment horizontal="distributed" vertical="center" justifyLastLine="1"/>
    </xf>
    <xf numFmtId="0" fontId="3" fillId="0" borderId="6" xfId="2" applyFont="1" applyBorder="1" applyAlignment="1">
      <alignment horizontal="distributed" vertical="center" justifyLastLine="1"/>
    </xf>
    <xf numFmtId="0" fontId="3" fillId="0" borderId="14" xfId="2" applyFont="1" applyBorder="1" applyAlignment="1">
      <alignment horizontal="distributed" vertical="center" justifyLastLine="1"/>
    </xf>
    <xf numFmtId="0" fontId="1" fillId="0" borderId="5" xfId="2" applyBorder="1" applyAlignment="1">
      <alignment horizontal="distributed" vertical="center" justifyLastLine="1"/>
    </xf>
    <xf numFmtId="0" fontId="3" fillId="0" borderId="17" xfId="2" applyFont="1" applyBorder="1" applyAlignment="1">
      <alignment horizontal="distributed" vertical="center" justifyLastLine="1"/>
    </xf>
    <xf numFmtId="0" fontId="3" fillId="0" borderId="19" xfId="2" applyFont="1" applyBorder="1" applyAlignment="1">
      <alignment horizontal="distributed" vertical="center" justifyLastLine="1"/>
    </xf>
    <xf numFmtId="0" fontId="4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left"/>
    </xf>
    <xf numFmtId="0" fontId="3" fillId="0" borderId="11" xfId="0" applyFont="1" applyFill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0" xfId="2" applyFont="1" applyBorder="1" applyAlignment="1">
      <alignment vertical="center"/>
    </xf>
    <xf numFmtId="0" fontId="1" fillId="0" borderId="0" xfId="2" applyBorder="1" applyAlignment="1">
      <alignment vertical="center"/>
    </xf>
    <xf numFmtId="0" fontId="3" fillId="0" borderId="12" xfId="2" applyFont="1" applyBorder="1" applyAlignment="1">
      <alignment horizontal="center" vertical="center"/>
    </xf>
    <xf numFmtId="0" fontId="3" fillId="0" borderId="21" xfId="2" applyFont="1" applyBorder="1" applyAlignment="1">
      <alignment horizontal="center" vertical="center"/>
    </xf>
    <xf numFmtId="0" fontId="3" fillId="0" borderId="17" xfId="2" applyFont="1" applyBorder="1" applyAlignment="1">
      <alignment horizontal="distributed" vertical="center" wrapText="1" justifyLastLine="1"/>
    </xf>
    <xf numFmtId="0" fontId="3" fillId="0" borderId="19" xfId="2" applyFont="1" applyBorder="1" applyAlignment="1">
      <alignment horizontal="distributed" vertical="center" wrapText="1" justifyLastLine="1"/>
    </xf>
    <xf numFmtId="0" fontId="3" fillId="0" borderId="12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 wrapText="1" justifyLastLine="1"/>
    </xf>
    <xf numFmtId="0" fontId="3" fillId="0" borderId="19" xfId="0" applyFont="1" applyFill="1" applyBorder="1" applyAlignment="1">
      <alignment horizontal="center" vertical="center" wrapText="1" justifyLastLine="1"/>
    </xf>
    <xf numFmtId="0" fontId="3" fillId="0" borderId="16" xfId="0" applyFont="1" applyFill="1" applyBorder="1" applyAlignment="1">
      <alignment horizontal="center" vertical="center" justifyLastLine="1"/>
    </xf>
    <xf numFmtId="0" fontId="3" fillId="0" borderId="18" xfId="0" applyFont="1" applyFill="1" applyBorder="1" applyAlignment="1">
      <alignment horizontal="center" vertical="center" justifyLastLine="1"/>
    </xf>
    <xf numFmtId="0" fontId="3" fillId="0" borderId="1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7" xfId="0" applyFont="1" applyBorder="1" applyAlignment="1">
      <alignment horizontal="center" vertical="center" wrapText="1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6" xfId="0" applyFont="1" applyFill="1" applyBorder="1" applyAlignment="1">
      <alignment horizontal="distributed" vertical="center" wrapText="1" justifyLastLine="1"/>
    </xf>
    <xf numFmtId="0" fontId="3" fillId="0" borderId="18" xfId="0" applyFont="1" applyFill="1" applyBorder="1" applyAlignment="1">
      <alignment horizontal="distributed" vertical="center" justifyLastLine="1"/>
    </xf>
    <xf numFmtId="0" fontId="3" fillId="0" borderId="6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="150" zoomScaleNormal="150" workbookViewId="0">
      <selection sqref="A1:F1"/>
    </sheetView>
  </sheetViews>
  <sheetFormatPr defaultColWidth="1.375" defaultRowHeight="10.5" x14ac:dyDescent="0.15"/>
  <cols>
    <col min="1" max="1" width="10" style="14" customWidth="1"/>
    <col min="2" max="6" width="16.625" style="14" customWidth="1"/>
    <col min="7" max="7" width="2.25" style="14" customWidth="1"/>
    <col min="8" max="16384" width="1.375" style="14"/>
  </cols>
  <sheetData>
    <row r="1" spans="1:7" ht="22.5" customHeight="1" x14ac:dyDescent="0.15">
      <c r="A1" s="160" t="s">
        <v>69</v>
      </c>
      <c r="B1" s="160"/>
      <c r="C1" s="160"/>
      <c r="D1" s="160"/>
      <c r="E1" s="160"/>
      <c r="F1" s="160"/>
    </row>
    <row r="2" spans="1:7" ht="5.25" customHeight="1" x14ac:dyDescent="0.15">
      <c r="A2" s="20"/>
      <c r="B2" s="20"/>
      <c r="C2" s="20"/>
      <c r="D2" s="20"/>
      <c r="E2" s="20"/>
      <c r="F2" s="20"/>
    </row>
    <row r="3" spans="1:7" ht="17.25" customHeight="1" x14ac:dyDescent="0.15">
      <c r="A3" s="161" t="s">
        <v>171</v>
      </c>
      <c r="B3" s="162"/>
      <c r="C3" s="162"/>
      <c r="D3" s="162"/>
      <c r="E3" s="162"/>
      <c r="F3" s="162"/>
    </row>
    <row r="4" spans="1:7" ht="11.25" customHeight="1" thickBot="1" x14ac:dyDescent="0.2">
      <c r="F4" s="15" t="s">
        <v>23</v>
      </c>
    </row>
    <row r="5" spans="1:7" ht="22.5" customHeight="1" x14ac:dyDescent="0.15">
      <c r="A5" s="122" t="s">
        <v>0</v>
      </c>
      <c r="B5" s="21" t="s">
        <v>4</v>
      </c>
      <c r="C5" s="119" t="s">
        <v>121</v>
      </c>
      <c r="D5" s="119" t="s">
        <v>11</v>
      </c>
      <c r="E5" s="119" t="s">
        <v>122</v>
      </c>
      <c r="F5" s="121" t="s">
        <v>12</v>
      </c>
    </row>
    <row r="6" spans="1:7" ht="11.25" customHeight="1" x14ac:dyDescent="0.15">
      <c r="A6" s="16" t="s">
        <v>155</v>
      </c>
      <c r="B6" s="27">
        <v>9291300</v>
      </c>
      <c r="C6" s="34">
        <v>2305000</v>
      </c>
      <c r="D6" s="34">
        <v>5268800</v>
      </c>
      <c r="E6" s="34">
        <v>517600</v>
      </c>
      <c r="F6" s="34">
        <v>1199900</v>
      </c>
    </row>
    <row r="7" spans="1:7" ht="11.25" customHeight="1" x14ac:dyDescent="0.15">
      <c r="A7" s="17" t="s">
        <v>156</v>
      </c>
      <c r="B7" s="27">
        <v>9737400</v>
      </c>
      <c r="C7" s="34">
        <v>2412000</v>
      </c>
      <c r="D7" s="34">
        <v>5298900</v>
      </c>
      <c r="E7" s="34">
        <v>766600</v>
      </c>
      <c r="F7" s="34">
        <v>1259900</v>
      </c>
    </row>
    <row r="8" spans="1:7" ht="11.25" customHeight="1" x14ac:dyDescent="0.15">
      <c r="A8" s="17" t="s">
        <v>119</v>
      </c>
      <c r="B8" s="27">
        <v>9687500</v>
      </c>
      <c r="C8" s="34">
        <v>2353000</v>
      </c>
      <c r="D8" s="34">
        <v>5093700</v>
      </c>
      <c r="E8" s="34">
        <v>1041500</v>
      </c>
      <c r="F8" s="34">
        <v>1199300</v>
      </c>
    </row>
    <row r="9" spans="1:7" ht="11.25" customHeight="1" x14ac:dyDescent="0.15">
      <c r="A9" s="17" t="s">
        <v>157</v>
      </c>
      <c r="B9" s="27">
        <v>10036700</v>
      </c>
      <c r="C9" s="34">
        <v>2273000</v>
      </c>
      <c r="D9" s="34">
        <v>5113500</v>
      </c>
      <c r="E9" s="34">
        <v>1374800</v>
      </c>
      <c r="F9" s="34">
        <v>1275400</v>
      </c>
    </row>
    <row r="10" spans="1:7" ht="11.25" customHeight="1" x14ac:dyDescent="0.15">
      <c r="A10" s="17" t="s">
        <v>158</v>
      </c>
      <c r="B10" s="27">
        <f>SUM(B12:B23)</f>
        <v>10025800</v>
      </c>
      <c r="C10" s="34">
        <f t="shared" ref="C10:F10" si="0">SUM(C12:C23)</f>
        <v>2215000</v>
      </c>
      <c r="D10" s="34">
        <f t="shared" si="0"/>
        <v>5248900</v>
      </c>
      <c r="E10" s="34">
        <f t="shared" si="0"/>
        <v>1260400</v>
      </c>
      <c r="F10" s="34">
        <f t="shared" si="0"/>
        <v>1301500</v>
      </c>
      <c r="G10" s="39"/>
    </row>
    <row r="11" spans="1:7" ht="6" customHeight="1" x14ac:dyDescent="0.15">
      <c r="A11" s="22"/>
      <c r="B11" s="30"/>
      <c r="C11" s="28"/>
      <c r="D11" s="28"/>
      <c r="E11" s="28"/>
      <c r="F11" s="28"/>
      <c r="G11" s="39"/>
    </row>
    <row r="12" spans="1:7" ht="11.25" customHeight="1" x14ac:dyDescent="0.15">
      <c r="A12" s="17" t="s">
        <v>48</v>
      </c>
      <c r="B12" s="30">
        <f>SUM(C12:F12)</f>
        <v>675700</v>
      </c>
      <c r="C12" s="28">
        <v>165000</v>
      </c>
      <c r="D12" s="28">
        <v>304700</v>
      </c>
      <c r="E12" s="28">
        <v>117400</v>
      </c>
      <c r="F12" s="28">
        <v>88600</v>
      </c>
      <c r="G12" s="39"/>
    </row>
    <row r="13" spans="1:7" ht="11.25" customHeight="1" x14ac:dyDescent="0.15">
      <c r="A13" s="17" t="s">
        <v>30</v>
      </c>
      <c r="B13" s="30">
        <f t="shared" ref="B13:B23" si="1">SUM(C13:F13)</f>
        <v>784200</v>
      </c>
      <c r="C13" s="28">
        <v>177000</v>
      </c>
      <c r="D13" s="28">
        <v>403500</v>
      </c>
      <c r="E13" s="28">
        <v>103100</v>
      </c>
      <c r="F13" s="28">
        <v>100600</v>
      </c>
      <c r="G13" s="39"/>
    </row>
    <row r="14" spans="1:7" ht="11.25" customHeight="1" x14ac:dyDescent="0.15">
      <c r="A14" s="17" t="s">
        <v>31</v>
      </c>
      <c r="B14" s="30">
        <f t="shared" si="1"/>
        <v>979400</v>
      </c>
      <c r="C14" s="28">
        <v>215000</v>
      </c>
      <c r="D14" s="28">
        <v>536400</v>
      </c>
      <c r="E14" s="28">
        <v>101600</v>
      </c>
      <c r="F14" s="28">
        <v>126400</v>
      </c>
      <c r="G14" s="39"/>
    </row>
    <row r="15" spans="1:7" ht="11.25" customHeight="1" x14ac:dyDescent="0.15">
      <c r="A15" s="17" t="s">
        <v>32</v>
      </c>
      <c r="B15" s="30">
        <f t="shared" si="1"/>
        <v>894000</v>
      </c>
      <c r="C15" s="28">
        <v>174000</v>
      </c>
      <c r="D15" s="28">
        <v>520800</v>
      </c>
      <c r="E15" s="28">
        <v>95000</v>
      </c>
      <c r="F15" s="28">
        <v>104200</v>
      </c>
      <c r="G15" s="39"/>
    </row>
    <row r="16" spans="1:7" ht="11.25" customHeight="1" x14ac:dyDescent="0.15">
      <c r="A16" s="17" t="s">
        <v>33</v>
      </c>
      <c r="B16" s="30">
        <f t="shared" si="1"/>
        <v>1012100</v>
      </c>
      <c r="C16" s="28">
        <v>175000</v>
      </c>
      <c r="D16" s="28">
        <v>632200</v>
      </c>
      <c r="E16" s="28">
        <v>97900</v>
      </c>
      <c r="F16" s="28">
        <v>107000</v>
      </c>
      <c r="G16" s="39"/>
    </row>
    <row r="17" spans="1:7" ht="11.25" customHeight="1" x14ac:dyDescent="0.15">
      <c r="A17" s="17" t="s">
        <v>34</v>
      </c>
      <c r="B17" s="30">
        <f t="shared" si="1"/>
        <v>808800</v>
      </c>
      <c r="C17" s="28">
        <v>161000</v>
      </c>
      <c r="D17" s="28">
        <v>437700</v>
      </c>
      <c r="E17" s="28">
        <v>120800</v>
      </c>
      <c r="F17" s="28">
        <v>89300</v>
      </c>
      <c r="G17" s="39"/>
    </row>
    <row r="18" spans="1:7" ht="11.25" customHeight="1" x14ac:dyDescent="0.15">
      <c r="A18" s="17" t="s">
        <v>35</v>
      </c>
      <c r="B18" s="30">
        <f t="shared" si="1"/>
        <v>719400</v>
      </c>
      <c r="C18" s="28">
        <v>194000</v>
      </c>
      <c r="D18" s="28">
        <v>323800</v>
      </c>
      <c r="E18" s="28">
        <v>97900</v>
      </c>
      <c r="F18" s="28">
        <v>103700</v>
      </c>
      <c r="G18" s="39"/>
    </row>
    <row r="19" spans="1:7" ht="11.25" customHeight="1" x14ac:dyDescent="0.15">
      <c r="A19" s="17" t="s">
        <v>36</v>
      </c>
      <c r="B19" s="30">
        <f t="shared" si="1"/>
        <v>794500</v>
      </c>
      <c r="C19" s="28">
        <v>210000</v>
      </c>
      <c r="D19" s="28">
        <v>308600</v>
      </c>
      <c r="E19" s="28">
        <v>147100</v>
      </c>
      <c r="F19" s="28">
        <v>128800</v>
      </c>
      <c r="G19" s="39"/>
    </row>
    <row r="20" spans="1:7" ht="11.25" customHeight="1" x14ac:dyDescent="0.15">
      <c r="A20" s="17" t="s">
        <v>37</v>
      </c>
      <c r="B20" s="30">
        <f t="shared" si="1"/>
        <v>721000</v>
      </c>
      <c r="C20" s="28">
        <v>185000</v>
      </c>
      <c r="D20" s="28">
        <v>332800</v>
      </c>
      <c r="E20" s="28">
        <v>97900</v>
      </c>
      <c r="F20" s="28">
        <v>105300</v>
      </c>
      <c r="G20" s="39"/>
    </row>
    <row r="21" spans="1:7" ht="11.25" customHeight="1" x14ac:dyDescent="0.15">
      <c r="A21" s="17" t="s">
        <v>38</v>
      </c>
      <c r="B21" s="30">
        <f t="shared" si="1"/>
        <v>1009700</v>
      </c>
      <c r="C21" s="28">
        <v>189000</v>
      </c>
      <c r="D21" s="28">
        <v>594400</v>
      </c>
      <c r="E21" s="28">
        <v>113700</v>
      </c>
      <c r="F21" s="28">
        <v>112600</v>
      </c>
      <c r="G21" s="39"/>
    </row>
    <row r="22" spans="1:7" ht="11.25" customHeight="1" x14ac:dyDescent="0.15">
      <c r="A22" s="17" t="s">
        <v>39</v>
      </c>
      <c r="B22" s="30">
        <f t="shared" si="1"/>
        <v>934100</v>
      </c>
      <c r="C22" s="28">
        <v>180000</v>
      </c>
      <c r="D22" s="28">
        <v>541800</v>
      </c>
      <c r="E22" s="28">
        <v>93900</v>
      </c>
      <c r="F22" s="28">
        <v>118400</v>
      </c>
      <c r="G22" s="39"/>
    </row>
    <row r="23" spans="1:7" ht="11.25" customHeight="1" thickBot="1" x14ac:dyDescent="0.2">
      <c r="A23" s="15" t="s">
        <v>40</v>
      </c>
      <c r="B23" s="30">
        <f t="shared" si="1"/>
        <v>692900</v>
      </c>
      <c r="C23" s="31">
        <v>190000</v>
      </c>
      <c r="D23" s="31">
        <v>312200</v>
      </c>
      <c r="E23" s="31">
        <v>74100</v>
      </c>
      <c r="F23" s="31">
        <v>116600</v>
      </c>
      <c r="G23" s="39"/>
    </row>
    <row r="24" spans="1:7" ht="11.25" customHeight="1" x14ac:dyDescent="0.15">
      <c r="A24" s="163" t="s">
        <v>96</v>
      </c>
      <c r="B24" s="163"/>
      <c r="C24" s="163"/>
      <c r="D24" s="163"/>
      <c r="E24" s="163"/>
      <c r="F24" s="163"/>
    </row>
    <row r="26" spans="1:7" x14ac:dyDescent="0.15">
      <c r="B26" s="39"/>
      <c r="C26" s="39"/>
      <c r="D26" s="39"/>
      <c r="E26" s="39"/>
      <c r="F26" s="39"/>
    </row>
  </sheetData>
  <mergeCells count="3">
    <mergeCell ref="A1:F1"/>
    <mergeCell ref="A3:F3"/>
    <mergeCell ref="A24:F24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93" zoomScaleNormal="93" workbookViewId="0">
      <selection activeCell="G55" sqref="G55"/>
    </sheetView>
  </sheetViews>
  <sheetFormatPr defaultColWidth="1.375" defaultRowHeight="10.5" x14ac:dyDescent="0.15"/>
  <cols>
    <col min="1" max="1" width="11.875" style="14" customWidth="1"/>
    <col min="2" max="9" width="10.125" style="14" customWidth="1"/>
    <col min="10" max="10" width="2" style="14" customWidth="1"/>
    <col min="11" max="16384" width="1.375" style="14"/>
  </cols>
  <sheetData>
    <row r="1" spans="1:10" ht="15" customHeight="1" x14ac:dyDescent="0.15">
      <c r="A1" s="161" t="s">
        <v>179</v>
      </c>
      <c r="B1" s="161"/>
      <c r="C1" s="161"/>
      <c r="D1" s="161"/>
      <c r="E1" s="161"/>
      <c r="F1" s="161"/>
      <c r="G1" s="161"/>
      <c r="H1" s="161"/>
      <c r="I1" s="161"/>
    </row>
    <row r="2" spans="1:10" ht="2.25" customHeight="1" x14ac:dyDescent="0.15">
      <c r="A2" s="117"/>
      <c r="B2" s="118"/>
      <c r="C2" s="118"/>
      <c r="D2" s="118"/>
      <c r="E2" s="118"/>
      <c r="F2" s="118"/>
      <c r="G2" s="118"/>
      <c r="H2" s="118"/>
      <c r="I2" s="118"/>
    </row>
    <row r="3" spans="1:10" ht="11.25" customHeight="1" thickBot="1" x14ac:dyDescent="0.2">
      <c r="I3" s="17" t="s">
        <v>23</v>
      </c>
    </row>
    <row r="4" spans="1:10" ht="11.25" customHeight="1" x14ac:dyDescent="0.15">
      <c r="A4" s="200" t="s">
        <v>70</v>
      </c>
      <c r="B4" s="202" t="s">
        <v>71</v>
      </c>
      <c r="C4" s="204" t="s">
        <v>72</v>
      </c>
      <c r="D4" s="205"/>
      <c r="E4" s="200"/>
      <c r="F4" s="204" t="s">
        <v>73</v>
      </c>
      <c r="G4" s="205"/>
      <c r="H4" s="205"/>
      <c r="I4" s="204" t="s">
        <v>74</v>
      </c>
    </row>
    <row r="5" spans="1:10" ht="11.25" customHeight="1" x14ac:dyDescent="0.15">
      <c r="A5" s="201"/>
      <c r="B5" s="203"/>
      <c r="C5" s="55" t="s">
        <v>105</v>
      </c>
      <c r="D5" s="55" t="s">
        <v>106</v>
      </c>
      <c r="E5" s="55" t="s">
        <v>104</v>
      </c>
      <c r="F5" s="26" t="s">
        <v>105</v>
      </c>
      <c r="G5" s="56" t="s">
        <v>106</v>
      </c>
      <c r="H5" s="55" t="s">
        <v>104</v>
      </c>
      <c r="I5" s="206"/>
    </row>
    <row r="6" spans="1:10" ht="11.25" customHeight="1" x14ac:dyDescent="0.15">
      <c r="A6" s="16" t="s">
        <v>152</v>
      </c>
      <c r="B6" s="128">
        <v>190365</v>
      </c>
      <c r="C6" s="101">
        <v>151108</v>
      </c>
      <c r="D6" s="101">
        <v>6069</v>
      </c>
      <c r="E6" s="101">
        <v>6866</v>
      </c>
      <c r="F6" s="101">
        <v>17633</v>
      </c>
      <c r="G6" s="101">
        <v>3501</v>
      </c>
      <c r="H6" s="101">
        <v>1777</v>
      </c>
      <c r="I6" s="101">
        <v>3411</v>
      </c>
    </row>
    <row r="7" spans="1:10" ht="11.25" customHeight="1" x14ac:dyDescent="0.15">
      <c r="A7" s="17" t="s">
        <v>161</v>
      </c>
      <c r="B7" s="128">
        <v>60762</v>
      </c>
      <c r="C7" s="101">
        <v>50302</v>
      </c>
      <c r="D7" s="101">
        <v>2037</v>
      </c>
      <c r="E7" s="101">
        <v>2228</v>
      </c>
      <c r="F7" s="101">
        <v>4746</v>
      </c>
      <c r="G7" s="101">
        <v>240</v>
      </c>
      <c r="H7" s="101">
        <v>353</v>
      </c>
      <c r="I7" s="101">
        <v>856</v>
      </c>
    </row>
    <row r="8" spans="1:10" ht="11.25" customHeight="1" x14ac:dyDescent="0.15">
      <c r="A8" s="17" t="s">
        <v>118</v>
      </c>
      <c r="B8" s="128">
        <v>195218</v>
      </c>
      <c r="C8" s="101">
        <v>158260</v>
      </c>
      <c r="D8" s="101">
        <v>5959</v>
      </c>
      <c r="E8" s="101">
        <v>7468</v>
      </c>
      <c r="F8" s="101">
        <v>16908</v>
      </c>
      <c r="G8" s="101">
        <v>1844</v>
      </c>
      <c r="H8" s="101">
        <v>1739</v>
      </c>
      <c r="I8" s="101">
        <v>3040</v>
      </c>
    </row>
    <row r="9" spans="1:10" ht="11.25" customHeight="1" x14ac:dyDescent="0.15">
      <c r="A9" s="17" t="s">
        <v>120</v>
      </c>
      <c r="B9" s="128">
        <v>201584</v>
      </c>
      <c r="C9" s="101">
        <v>158036</v>
      </c>
      <c r="D9" s="101">
        <v>6789</v>
      </c>
      <c r="E9" s="101">
        <v>7798</v>
      </c>
      <c r="F9" s="101">
        <v>18826</v>
      </c>
      <c r="G9" s="101">
        <v>3058</v>
      </c>
      <c r="H9" s="101">
        <v>2209</v>
      </c>
      <c r="I9" s="101">
        <v>4868</v>
      </c>
    </row>
    <row r="10" spans="1:10" ht="11.25" customHeight="1" x14ac:dyDescent="0.15">
      <c r="A10" s="17" t="s">
        <v>151</v>
      </c>
      <c r="B10" s="128">
        <f>SUM(B12:B23)</f>
        <v>195329</v>
      </c>
      <c r="C10" s="101">
        <f t="shared" ref="C10:I10" si="0">SUM(C12:C23)</f>
        <v>153242</v>
      </c>
      <c r="D10" s="101">
        <f t="shared" si="0"/>
        <v>7071</v>
      </c>
      <c r="E10" s="101">
        <f t="shared" si="0"/>
        <v>7385</v>
      </c>
      <c r="F10" s="101">
        <f t="shared" si="0"/>
        <v>18540</v>
      </c>
      <c r="G10" s="101">
        <f t="shared" si="0"/>
        <v>2785</v>
      </c>
      <c r="H10" s="101">
        <f t="shared" si="0"/>
        <v>2238</v>
      </c>
      <c r="I10" s="101">
        <f t="shared" si="0"/>
        <v>4068</v>
      </c>
      <c r="J10" s="39"/>
    </row>
    <row r="11" spans="1:10" ht="6.95" customHeight="1" x14ac:dyDescent="0.15">
      <c r="A11" s="17"/>
      <c r="B11" s="128"/>
      <c r="C11" s="101"/>
      <c r="D11" s="101"/>
      <c r="E11" s="101"/>
      <c r="F11" s="101"/>
      <c r="G11" s="101"/>
      <c r="H11" s="101"/>
      <c r="I11" s="101"/>
      <c r="J11" s="39"/>
    </row>
    <row r="12" spans="1:10" ht="11.25" customHeight="1" x14ac:dyDescent="0.15">
      <c r="A12" s="17" t="s">
        <v>148</v>
      </c>
      <c r="B12" s="128">
        <f>SUM(C12:I12)</f>
        <v>19342</v>
      </c>
      <c r="C12" s="101">
        <v>14765</v>
      </c>
      <c r="D12" s="101">
        <v>338</v>
      </c>
      <c r="E12" s="101">
        <v>671</v>
      </c>
      <c r="F12" s="101">
        <v>2803</v>
      </c>
      <c r="G12" s="101">
        <v>207</v>
      </c>
      <c r="H12" s="101">
        <v>52</v>
      </c>
      <c r="I12" s="101">
        <v>506</v>
      </c>
      <c r="J12" s="39"/>
    </row>
    <row r="13" spans="1:10" ht="11.25" customHeight="1" x14ac:dyDescent="0.15">
      <c r="A13" s="17" t="s">
        <v>15</v>
      </c>
      <c r="B13" s="128">
        <f t="shared" ref="B13:B23" si="1">SUM(C13:I13)</f>
        <v>16009</v>
      </c>
      <c r="C13" s="101">
        <v>13009</v>
      </c>
      <c r="D13" s="101">
        <v>538</v>
      </c>
      <c r="E13" s="101">
        <v>466</v>
      </c>
      <c r="F13" s="101">
        <v>1383</v>
      </c>
      <c r="G13" s="101">
        <v>274</v>
      </c>
      <c r="H13" s="101">
        <v>41</v>
      </c>
      <c r="I13" s="101">
        <v>298</v>
      </c>
      <c r="J13" s="39"/>
    </row>
    <row r="14" spans="1:10" ht="11.25" customHeight="1" x14ac:dyDescent="0.15">
      <c r="A14" s="17" t="s">
        <v>16</v>
      </c>
      <c r="B14" s="128">
        <f t="shared" si="1"/>
        <v>11900</v>
      </c>
      <c r="C14" s="101">
        <v>9606</v>
      </c>
      <c r="D14" s="101">
        <v>350</v>
      </c>
      <c r="E14" s="101">
        <v>265</v>
      </c>
      <c r="F14" s="101">
        <v>1300</v>
      </c>
      <c r="G14" s="101">
        <v>31</v>
      </c>
      <c r="H14" s="101">
        <v>97</v>
      </c>
      <c r="I14" s="101">
        <v>251</v>
      </c>
      <c r="J14" s="39"/>
    </row>
    <row r="15" spans="1:10" ht="11.25" customHeight="1" x14ac:dyDescent="0.15">
      <c r="A15" s="17" t="s">
        <v>17</v>
      </c>
      <c r="B15" s="128">
        <f t="shared" si="1"/>
        <v>12072</v>
      </c>
      <c r="C15" s="101">
        <v>9725</v>
      </c>
      <c r="D15" s="101">
        <v>564</v>
      </c>
      <c r="E15" s="101">
        <v>785</v>
      </c>
      <c r="F15" s="101">
        <v>448</v>
      </c>
      <c r="G15" s="101">
        <v>70</v>
      </c>
      <c r="H15" s="101">
        <v>270</v>
      </c>
      <c r="I15" s="101">
        <v>210</v>
      </c>
      <c r="J15" s="39"/>
    </row>
    <row r="16" spans="1:10" ht="11.25" customHeight="1" x14ac:dyDescent="0.15">
      <c r="A16" s="17" t="s">
        <v>18</v>
      </c>
      <c r="B16" s="128">
        <f t="shared" si="1"/>
        <v>21135</v>
      </c>
      <c r="C16" s="101">
        <v>16307</v>
      </c>
      <c r="D16" s="101">
        <v>1109</v>
      </c>
      <c r="E16" s="101">
        <v>1808</v>
      </c>
      <c r="F16" s="101">
        <v>1126</v>
      </c>
      <c r="G16" s="101">
        <v>208</v>
      </c>
      <c r="H16" s="101">
        <v>323</v>
      </c>
      <c r="I16" s="101">
        <v>254</v>
      </c>
      <c r="J16" s="39"/>
    </row>
    <row r="17" spans="1:10" ht="11.25" customHeight="1" x14ac:dyDescent="0.15">
      <c r="A17" s="17" t="s">
        <v>19</v>
      </c>
      <c r="B17" s="128">
        <f t="shared" si="1"/>
        <v>10657</v>
      </c>
      <c r="C17" s="101">
        <v>9586</v>
      </c>
      <c r="D17" s="101">
        <v>143</v>
      </c>
      <c r="E17" s="101">
        <v>297</v>
      </c>
      <c r="F17" s="101">
        <v>428</v>
      </c>
      <c r="G17" s="101">
        <v>43</v>
      </c>
      <c r="H17" s="101">
        <v>35</v>
      </c>
      <c r="I17" s="101">
        <v>125</v>
      </c>
      <c r="J17" s="39"/>
    </row>
    <row r="18" spans="1:10" ht="11.25" customHeight="1" x14ac:dyDescent="0.15">
      <c r="A18" s="17" t="s">
        <v>20</v>
      </c>
      <c r="B18" s="128">
        <f t="shared" si="1"/>
        <v>19266</v>
      </c>
      <c r="C18" s="101">
        <v>14073</v>
      </c>
      <c r="D18" s="101">
        <v>439</v>
      </c>
      <c r="E18" s="101">
        <v>325</v>
      </c>
      <c r="F18" s="101">
        <v>2309</v>
      </c>
      <c r="G18" s="101">
        <v>422</v>
      </c>
      <c r="H18" s="101">
        <v>702</v>
      </c>
      <c r="I18" s="101">
        <v>996</v>
      </c>
      <c r="J18" s="39"/>
    </row>
    <row r="19" spans="1:10" ht="11.25" customHeight="1" x14ac:dyDescent="0.15">
      <c r="A19" s="17" t="s">
        <v>21</v>
      </c>
      <c r="B19" s="128">
        <f t="shared" si="1"/>
        <v>22642</v>
      </c>
      <c r="C19" s="101">
        <v>16213</v>
      </c>
      <c r="D19" s="101">
        <v>704</v>
      </c>
      <c r="E19" s="101">
        <v>389</v>
      </c>
      <c r="F19" s="101">
        <v>3683</v>
      </c>
      <c r="G19" s="101">
        <v>867</v>
      </c>
      <c r="H19" s="101">
        <v>231</v>
      </c>
      <c r="I19" s="101">
        <v>555</v>
      </c>
      <c r="J19" s="39"/>
    </row>
    <row r="20" spans="1:10" ht="11.25" customHeight="1" x14ac:dyDescent="0.15">
      <c r="A20" s="17" t="s">
        <v>22</v>
      </c>
      <c r="B20" s="128">
        <f t="shared" si="1"/>
        <v>9204</v>
      </c>
      <c r="C20" s="101">
        <v>7202</v>
      </c>
      <c r="D20" s="101">
        <v>353</v>
      </c>
      <c r="E20" s="101">
        <v>376</v>
      </c>
      <c r="F20" s="101">
        <v>865</v>
      </c>
      <c r="G20" s="101">
        <v>222</v>
      </c>
      <c r="H20" s="101">
        <v>56</v>
      </c>
      <c r="I20" s="101">
        <v>130</v>
      </c>
      <c r="J20" s="39"/>
    </row>
    <row r="21" spans="1:10" ht="11.25" customHeight="1" x14ac:dyDescent="0.15">
      <c r="A21" s="17" t="s">
        <v>149</v>
      </c>
      <c r="B21" s="128">
        <f t="shared" si="1"/>
        <v>14598</v>
      </c>
      <c r="C21" s="101">
        <v>11522</v>
      </c>
      <c r="D21" s="101">
        <v>556</v>
      </c>
      <c r="E21" s="101">
        <v>811</v>
      </c>
      <c r="F21" s="101">
        <v>1233</v>
      </c>
      <c r="G21" s="101">
        <v>111</v>
      </c>
      <c r="H21" s="101">
        <v>72</v>
      </c>
      <c r="I21" s="101">
        <v>293</v>
      </c>
      <c r="J21" s="39"/>
    </row>
    <row r="22" spans="1:10" ht="11.25" customHeight="1" x14ac:dyDescent="0.15">
      <c r="A22" s="18" t="s">
        <v>79</v>
      </c>
      <c r="B22" s="128">
        <f t="shared" si="1"/>
        <v>16202</v>
      </c>
      <c r="C22" s="101">
        <v>13939</v>
      </c>
      <c r="D22" s="101">
        <v>490</v>
      </c>
      <c r="E22" s="101">
        <v>369</v>
      </c>
      <c r="F22" s="101">
        <v>951</v>
      </c>
      <c r="G22" s="101">
        <v>250</v>
      </c>
      <c r="H22" s="101">
        <v>21</v>
      </c>
      <c r="I22" s="101">
        <v>182</v>
      </c>
      <c r="J22" s="39"/>
    </row>
    <row r="23" spans="1:10" ht="11.25" customHeight="1" thickBot="1" x14ac:dyDescent="0.2">
      <c r="A23" s="19" t="s">
        <v>80</v>
      </c>
      <c r="B23" s="129">
        <f t="shared" si="1"/>
        <v>22302</v>
      </c>
      <c r="C23" s="102">
        <v>17295</v>
      </c>
      <c r="D23" s="102">
        <v>1487</v>
      </c>
      <c r="E23" s="102">
        <v>823</v>
      </c>
      <c r="F23" s="102">
        <v>2011</v>
      </c>
      <c r="G23" s="102">
        <v>80</v>
      </c>
      <c r="H23" s="102">
        <v>338</v>
      </c>
      <c r="I23" s="102">
        <v>268</v>
      </c>
      <c r="J23" s="39"/>
    </row>
    <row r="24" spans="1:10" ht="11.25" customHeight="1" x14ac:dyDescent="0.15">
      <c r="A24" s="22" t="s">
        <v>99</v>
      </c>
      <c r="B24" s="22"/>
      <c r="C24" s="22"/>
      <c r="D24" s="22"/>
      <c r="E24" s="22"/>
      <c r="F24" s="43"/>
      <c r="G24" s="43"/>
      <c r="H24" s="43"/>
      <c r="I24" s="130"/>
    </row>
    <row r="25" spans="1:10" x14ac:dyDescent="0.15">
      <c r="B25" s="39"/>
      <c r="C25" s="39"/>
      <c r="D25" s="39"/>
      <c r="E25" s="39"/>
      <c r="F25" s="39"/>
      <c r="G25" s="39"/>
      <c r="H25" s="39"/>
      <c r="I25" s="39"/>
    </row>
  </sheetData>
  <mergeCells count="6">
    <mergeCell ref="A1:I1"/>
    <mergeCell ref="A4:A5"/>
    <mergeCell ref="B4:B5"/>
    <mergeCell ref="C4:E4"/>
    <mergeCell ref="F4:H4"/>
    <mergeCell ref="I4:I5"/>
  </mergeCells>
  <phoneticPr fontId="2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zoomScale="130" zoomScaleNormal="130" workbookViewId="0">
      <selection activeCell="F4" sqref="A4:XFD4"/>
    </sheetView>
  </sheetViews>
  <sheetFormatPr defaultColWidth="1.375" defaultRowHeight="10.5" x14ac:dyDescent="0.15"/>
  <cols>
    <col min="1" max="1" width="13.625" style="14" customWidth="1"/>
    <col min="2" max="5" width="19.875" style="14" customWidth="1"/>
    <col min="6" max="16384" width="1.375" style="14"/>
  </cols>
  <sheetData>
    <row r="1" spans="1:5" ht="18" customHeight="1" x14ac:dyDescent="0.15">
      <c r="A1" s="161" t="s">
        <v>180</v>
      </c>
      <c r="B1" s="162"/>
      <c r="C1" s="162"/>
      <c r="D1" s="162"/>
      <c r="E1" s="162"/>
    </row>
    <row r="2" spans="1:5" ht="3.75" customHeight="1" x14ac:dyDescent="0.15">
      <c r="A2" s="117"/>
      <c r="B2" s="118"/>
      <c r="C2" s="118"/>
      <c r="D2" s="118"/>
      <c r="E2" s="118"/>
    </row>
    <row r="3" spans="1:5" ht="11.25" customHeight="1" thickBot="1" x14ac:dyDescent="0.2">
      <c r="E3" s="15" t="s">
        <v>23</v>
      </c>
    </row>
    <row r="4" spans="1:5" ht="11.25" customHeight="1" x14ac:dyDescent="0.15">
      <c r="A4" s="200" t="s">
        <v>70</v>
      </c>
      <c r="B4" s="208" t="s">
        <v>126</v>
      </c>
      <c r="C4" s="210" t="s">
        <v>81</v>
      </c>
      <c r="D4" s="210" t="s">
        <v>46</v>
      </c>
      <c r="E4" s="208" t="s">
        <v>74</v>
      </c>
    </row>
    <row r="5" spans="1:5" ht="11.25" customHeight="1" x14ac:dyDescent="0.15">
      <c r="A5" s="201"/>
      <c r="B5" s="209"/>
      <c r="C5" s="211"/>
      <c r="D5" s="211"/>
      <c r="E5" s="209"/>
    </row>
    <row r="6" spans="1:5" ht="11.25" customHeight="1" x14ac:dyDescent="0.15">
      <c r="A6" s="17" t="s">
        <v>152</v>
      </c>
      <c r="B6" s="27">
        <v>92749</v>
      </c>
      <c r="C6" s="34">
        <v>87170</v>
      </c>
      <c r="D6" s="34">
        <v>3046</v>
      </c>
      <c r="E6" s="34">
        <v>2533</v>
      </c>
    </row>
    <row r="7" spans="1:5" ht="11.25" customHeight="1" x14ac:dyDescent="0.15">
      <c r="A7" s="17" t="s">
        <v>162</v>
      </c>
      <c r="B7" s="27">
        <v>96097</v>
      </c>
      <c r="C7" s="34">
        <v>90744</v>
      </c>
      <c r="D7" s="34">
        <v>2535</v>
      </c>
      <c r="E7" s="34">
        <v>2818</v>
      </c>
    </row>
    <row r="8" spans="1:5" ht="11.25" customHeight="1" x14ac:dyDescent="0.15">
      <c r="A8" s="17" t="s">
        <v>118</v>
      </c>
      <c r="B8" s="27">
        <v>71373</v>
      </c>
      <c r="C8" s="34">
        <v>65978</v>
      </c>
      <c r="D8" s="34">
        <v>3282</v>
      </c>
      <c r="E8" s="34">
        <v>2113</v>
      </c>
    </row>
    <row r="9" spans="1:5" ht="11.25" customHeight="1" x14ac:dyDescent="0.15">
      <c r="A9" s="17" t="s">
        <v>120</v>
      </c>
      <c r="B9" s="27">
        <v>66530</v>
      </c>
      <c r="C9" s="34">
        <v>61707</v>
      </c>
      <c r="D9" s="34">
        <v>2657</v>
      </c>
      <c r="E9" s="34">
        <v>2166</v>
      </c>
    </row>
    <row r="10" spans="1:5" ht="11.25" customHeight="1" x14ac:dyDescent="0.15">
      <c r="A10" s="17" t="s">
        <v>151</v>
      </c>
      <c r="B10" s="27">
        <f>SUM(B12:B23)</f>
        <v>60328</v>
      </c>
      <c r="C10" s="36">
        <f t="shared" ref="C10:E10" si="0">SUM(C12:C23)</f>
        <v>55952</v>
      </c>
      <c r="D10" s="36">
        <f t="shared" si="0"/>
        <v>2387</v>
      </c>
      <c r="E10" s="36">
        <f t="shared" si="0"/>
        <v>1989</v>
      </c>
    </row>
    <row r="11" spans="1:5" ht="6.95" customHeight="1" x14ac:dyDescent="0.15">
      <c r="A11" s="17"/>
      <c r="B11" s="30" t="s">
        <v>87</v>
      </c>
      <c r="C11" s="36"/>
      <c r="D11" s="28"/>
      <c r="E11" s="28"/>
    </row>
    <row r="12" spans="1:5" ht="11.25" customHeight="1" x14ac:dyDescent="0.15">
      <c r="A12" s="17" t="s">
        <v>148</v>
      </c>
      <c r="B12" s="30">
        <f>SUM(C12:E12)</f>
        <v>4342</v>
      </c>
      <c r="C12" s="34">
        <v>4175</v>
      </c>
      <c r="D12" s="34">
        <v>86</v>
      </c>
      <c r="E12" s="34">
        <v>81</v>
      </c>
    </row>
    <row r="13" spans="1:5" ht="11.25" customHeight="1" x14ac:dyDescent="0.15">
      <c r="A13" s="29" t="s">
        <v>15</v>
      </c>
      <c r="B13" s="30">
        <f t="shared" ref="B13:B23" si="1">SUM(C13:E13)</f>
        <v>6241</v>
      </c>
      <c r="C13" s="34">
        <v>6035</v>
      </c>
      <c r="D13" s="34">
        <v>70</v>
      </c>
      <c r="E13" s="34">
        <v>136</v>
      </c>
    </row>
    <row r="14" spans="1:5" ht="11.25" customHeight="1" x14ac:dyDescent="0.15">
      <c r="A14" s="29" t="s">
        <v>16</v>
      </c>
      <c r="B14" s="30">
        <f t="shared" si="1"/>
        <v>3413</v>
      </c>
      <c r="C14" s="34">
        <v>3083</v>
      </c>
      <c r="D14" s="34">
        <v>185</v>
      </c>
      <c r="E14" s="34">
        <v>145</v>
      </c>
    </row>
    <row r="15" spans="1:5" ht="11.25" customHeight="1" x14ac:dyDescent="0.15">
      <c r="A15" s="29" t="s">
        <v>17</v>
      </c>
      <c r="B15" s="30">
        <f t="shared" si="1"/>
        <v>2883</v>
      </c>
      <c r="C15" s="34">
        <v>2743</v>
      </c>
      <c r="D15" s="34">
        <v>68</v>
      </c>
      <c r="E15" s="34">
        <v>72</v>
      </c>
    </row>
    <row r="16" spans="1:5" ht="11.25" customHeight="1" x14ac:dyDescent="0.15">
      <c r="A16" s="29" t="s">
        <v>18</v>
      </c>
      <c r="B16" s="30">
        <f t="shared" si="1"/>
        <v>5697</v>
      </c>
      <c r="C16" s="34">
        <v>5563</v>
      </c>
      <c r="D16" s="34">
        <v>20</v>
      </c>
      <c r="E16" s="34">
        <v>114</v>
      </c>
    </row>
    <row r="17" spans="1:5" ht="11.25" customHeight="1" x14ac:dyDescent="0.15">
      <c r="A17" s="29" t="s">
        <v>19</v>
      </c>
      <c r="B17" s="30">
        <f t="shared" si="1"/>
        <v>5346</v>
      </c>
      <c r="C17" s="34">
        <v>5037</v>
      </c>
      <c r="D17" s="34">
        <v>154</v>
      </c>
      <c r="E17" s="34">
        <v>155</v>
      </c>
    </row>
    <row r="18" spans="1:5" ht="11.25" customHeight="1" x14ac:dyDescent="0.15">
      <c r="A18" s="29" t="s">
        <v>20</v>
      </c>
      <c r="B18" s="30">
        <f t="shared" si="1"/>
        <v>6523</v>
      </c>
      <c r="C18" s="34">
        <v>6005</v>
      </c>
      <c r="D18" s="34">
        <v>169</v>
      </c>
      <c r="E18" s="34">
        <v>349</v>
      </c>
    </row>
    <row r="19" spans="1:5" ht="11.25" customHeight="1" x14ac:dyDescent="0.15">
      <c r="A19" s="29" t="s">
        <v>21</v>
      </c>
      <c r="B19" s="30">
        <f t="shared" si="1"/>
        <v>7035</v>
      </c>
      <c r="C19" s="34">
        <v>6234</v>
      </c>
      <c r="D19" s="34">
        <v>291</v>
      </c>
      <c r="E19" s="34">
        <v>510</v>
      </c>
    </row>
    <row r="20" spans="1:5" ht="11.25" customHeight="1" x14ac:dyDescent="0.15">
      <c r="A20" s="29" t="s">
        <v>22</v>
      </c>
      <c r="B20" s="30">
        <f t="shared" si="1"/>
        <v>4475</v>
      </c>
      <c r="C20" s="34">
        <v>3930</v>
      </c>
      <c r="D20" s="34">
        <v>455</v>
      </c>
      <c r="E20" s="34">
        <v>90</v>
      </c>
    </row>
    <row r="21" spans="1:5" ht="11.25" customHeight="1" x14ac:dyDescent="0.15">
      <c r="A21" s="29" t="s">
        <v>149</v>
      </c>
      <c r="B21" s="30">
        <f t="shared" si="1"/>
        <v>3981</v>
      </c>
      <c r="C21" s="34">
        <v>3509</v>
      </c>
      <c r="D21" s="34">
        <v>364</v>
      </c>
      <c r="E21" s="34">
        <v>108</v>
      </c>
    </row>
    <row r="22" spans="1:5" ht="11.25" customHeight="1" x14ac:dyDescent="0.15">
      <c r="A22" s="17" t="s">
        <v>79</v>
      </c>
      <c r="B22" s="30">
        <f t="shared" si="1"/>
        <v>5237</v>
      </c>
      <c r="C22" s="34">
        <v>4812</v>
      </c>
      <c r="D22" s="34">
        <v>321</v>
      </c>
      <c r="E22" s="34">
        <v>104</v>
      </c>
    </row>
    <row r="23" spans="1:5" ht="11.25" customHeight="1" thickBot="1" x14ac:dyDescent="0.2">
      <c r="A23" s="17" t="s">
        <v>80</v>
      </c>
      <c r="B23" s="30">
        <f t="shared" si="1"/>
        <v>5155</v>
      </c>
      <c r="C23" s="34">
        <v>4826</v>
      </c>
      <c r="D23" s="52">
        <v>204</v>
      </c>
      <c r="E23" s="52">
        <v>125</v>
      </c>
    </row>
    <row r="24" spans="1:5" ht="11.25" customHeight="1" x14ac:dyDescent="0.15">
      <c r="A24" s="192" t="s">
        <v>100</v>
      </c>
      <c r="B24" s="192"/>
      <c r="C24" s="207"/>
      <c r="D24" s="207"/>
      <c r="E24" s="207"/>
    </row>
  </sheetData>
  <mergeCells count="8">
    <mergeCell ref="A24:C24"/>
    <mergeCell ref="D24:E24"/>
    <mergeCell ref="A1:E1"/>
    <mergeCell ref="A4:A5"/>
    <mergeCell ref="B4:B5"/>
    <mergeCell ref="C4:C5"/>
    <mergeCell ref="D4:D5"/>
    <mergeCell ref="E4:E5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87" zoomScaleNormal="87" workbookViewId="0">
      <selection sqref="A1:I1"/>
    </sheetView>
  </sheetViews>
  <sheetFormatPr defaultColWidth="1.375" defaultRowHeight="10.5" x14ac:dyDescent="0.15"/>
  <cols>
    <col min="1" max="1" width="10.625" style="1" customWidth="1"/>
    <col min="2" max="2" width="10.125" style="1" customWidth="1"/>
    <col min="3" max="8" width="10.375" style="1" customWidth="1"/>
    <col min="9" max="9" width="10.125" style="1" customWidth="1"/>
    <col min="10" max="11" width="8.125" style="1" customWidth="1"/>
    <col min="12" max="16384" width="1.375" style="1"/>
  </cols>
  <sheetData>
    <row r="1" spans="1:10" ht="17.25" customHeight="1" x14ac:dyDescent="0.15">
      <c r="A1" s="213" t="s">
        <v>181</v>
      </c>
      <c r="B1" s="213"/>
      <c r="C1" s="213"/>
      <c r="D1" s="213"/>
      <c r="E1" s="213"/>
      <c r="F1" s="213"/>
      <c r="G1" s="213"/>
      <c r="H1" s="213"/>
      <c r="I1" s="213"/>
    </row>
    <row r="2" spans="1:10" ht="3.75" customHeight="1" x14ac:dyDescent="0.15">
      <c r="A2" s="103"/>
      <c r="B2" s="103"/>
      <c r="C2" s="103"/>
      <c r="D2" s="104"/>
      <c r="E2" s="104"/>
      <c r="F2" s="104"/>
      <c r="G2" s="104"/>
    </row>
    <row r="3" spans="1:10" ht="11.25" customHeight="1" thickBot="1" x14ac:dyDescent="0.2">
      <c r="A3" s="6"/>
      <c r="B3" s="6"/>
      <c r="C3" s="6"/>
      <c r="D3" s="6"/>
      <c r="E3" s="6"/>
      <c r="F3" s="6"/>
      <c r="G3" s="5"/>
      <c r="H3" s="5"/>
      <c r="I3" s="5" t="s">
        <v>23</v>
      </c>
    </row>
    <row r="4" spans="1:10" ht="11.25" customHeight="1" x14ac:dyDescent="0.15">
      <c r="A4" s="214" t="s">
        <v>70</v>
      </c>
      <c r="B4" s="216" t="s">
        <v>127</v>
      </c>
      <c r="C4" s="218" t="s">
        <v>47</v>
      </c>
      <c r="D4" s="218"/>
      <c r="E4" s="219"/>
      <c r="F4" s="220" t="s">
        <v>46</v>
      </c>
      <c r="G4" s="218"/>
      <c r="H4" s="219"/>
      <c r="I4" s="221" t="s">
        <v>144</v>
      </c>
    </row>
    <row r="5" spans="1:10" ht="11.25" customHeight="1" x14ac:dyDescent="0.15">
      <c r="A5" s="215"/>
      <c r="B5" s="217"/>
      <c r="C5" s="9" t="s">
        <v>8</v>
      </c>
      <c r="D5" s="3" t="s">
        <v>91</v>
      </c>
      <c r="E5" s="54" t="s">
        <v>92</v>
      </c>
      <c r="F5" s="3" t="s">
        <v>8</v>
      </c>
      <c r="G5" s="3" t="s">
        <v>91</v>
      </c>
      <c r="H5" s="54" t="s">
        <v>92</v>
      </c>
      <c r="I5" s="222"/>
    </row>
    <row r="6" spans="1:10" ht="11.25" customHeight="1" x14ac:dyDescent="0.15">
      <c r="A6" s="4" t="s">
        <v>145</v>
      </c>
      <c r="B6" s="13">
        <v>222858</v>
      </c>
      <c r="C6" s="11">
        <v>155218</v>
      </c>
      <c r="D6" s="11">
        <v>113423</v>
      </c>
      <c r="E6" s="11">
        <v>41795</v>
      </c>
      <c r="F6" s="11">
        <v>16589</v>
      </c>
      <c r="G6" s="11">
        <v>11223</v>
      </c>
      <c r="H6" s="11">
        <v>5366</v>
      </c>
      <c r="I6" s="11">
        <v>51051</v>
      </c>
    </row>
    <row r="7" spans="1:10" ht="11.25" customHeight="1" x14ac:dyDescent="0.15">
      <c r="A7" s="7" t="s">
        <v>86</v>
      </c>
      <c r="B7" s="13">
        <v>255279</v>
      </c>
      <c r="C7" s="11">
        <v>178015</v>
      </c>
      <c r="D7" s="11">
        <v>130110</v>
      </c>
      <c r="E7" s="11">
        <v>47905</v>
      </c>
      <c r="F7" s="11">
        <v>18777</v>
      </c>
      <c r="G7" s="11">
        <v>12916</v>
      </c>
      <c r="H7" s="11">
        <v>5861</v>
      </c>
      <c r="I7" s="11">
        <v>58487</v>
      </c>
    </row>
    <row r="8" spans="1:10" ht="11.25" customHeight="1" x14ac:dyDescent="0.15">
      <c r="A8" s="7" t="s">
        <v>90</v>
      </c>
      <c r="B8" s="13">
        <v>277225</v>
      </c>
      <c r="C8" s="11">
        <v>191737</v>
      </c>
      <c r="D8" s="11">
        <v>141031</v>
      </c>
      <c r="E8" s="11">
        <v>50706</v>
      </c>
      <c r="F8" s="11">
        <v>23595</v>
      </c>
      <c r="G8" s="11">
        <v>16825</v>
      </c>
      <c r="H8" s="11">
        <v>6770</v>
      </c>
      <c r="I8" s="11">
        <v>61893</v>
      </c>
      <c r="J8" s="48"/>
    </row>
    <row r="9" spans="1:10" ht="11.25" customHeight="1" x14ac:dyDescent="0.15">
      <c r="A9" s="7" t="s">
        <v>146</v>
      </c>
      <c r="B9" s="13">
        <f>C9+F9+I9</f>
        <v>265132</v>
      </c>
      <c r="C9" s="105">
        <f>D9+E9</f>
        <v>190546</v>
      </c>
      <c r="D9" s="105">
        <v>139989</v>
      </c>
      <c r="E9" s="105">
        <v>50557</v>
      </c>
      <c r="F9" s="105">
        <f>G9+H9</f>
        <v>24558</v>
      </c>
      <c r="G9" s="105">
        <v>17685</v>
      </c>
      <c r="H9" s="105">
        <v>6873</v>
      </c>
      <c r="I9" s="105">
        <v>50028</v>
      </c>
      <c r="J9" s="48"/>
    </row>
    <row r="10" spans="1:10" ht="11.25" customHeight="1" x14ac:dyDescent="0.15">
      <c r="A10" s="7" t="s">
        <v>147</v>
      </c>
      <c r="B10" s="13">
        <f>C10+F10+I10</f>
        <v>265850</v>
      </c>
      <c r="C10" s="11">
        <f>D10+E10</f>
        <v>188847</v>
      </c>
      <c r="D10" s="37">
        <v>138307</v>
      </c>
      <c r="E10" s="37">
        <v>50540</v>
      </c>
      <c r="F10" s="11">
        <f>G10+H10</f>
        <v>24773</v>
      </c>
      <c r="G10" s="37">
        <v>18163</v>
      </c>
      <c r="H10" s="37">
        <v>6610</v>
      </c>
      <c r="I10" s="37">
        <v>52230</v>
      </c>
    </row>
    <row r="11" spans="1:10" ht="6.75" customHeight="1" x14ac:dyDescent="0.15">
      <c r="A11" s="8"/>
      <c r="B11" s="37"/>
      <c r="C11" s="37"/>
      <c r="D11" s="33"/>
      <c r="E11" s="35"/>
      <c r="F11" s="37"/>
      <c r="G11" s="35"/>
      <c r="H11" s="50"/>
      <c r="I11" s="38"/>
    </row>
    <row r="12" spans="1:10" ht="11.25" customHeight="1" x14ac:dyDescent="0.15">
      <c r="A12" s="17" t="s">
        <v>148</v>
      </c>
      <c r="B12" s="30">
        <f>C12+F12+I12</f>
        <v>18294</v>
      </c>
      <c r="C12" s="36">
        <f>SUM(D12:E12)</f>
        <v>13694</v>
      </c>
      <c r="D12" s="36">
        <v>9792</v>
      </c>
      <c r="E12" s="36">
        <v>3902</v>
      </c>
      <c r="F12" s="36">
        <f>SUM(G12:H12)</f>
        <v>1722</v>
      </c>
      <c r="G12" s="36">
        <v>1425</v>
      </c>
      <c r="H12" s="36">
        <v>297</v>
      </c>
      <c r="I12" s="36">
        <v>2878</v>
      </c>
    </row>
    <row r="13" spans="1:10" ht="11.25" customHeight="1" x14ac:dyDescent="0.15">
      <c r="A13" s="8" t="s">
        <v>58</v>
      </c>
      <c r="B13" s="30">
        <f t="shared" ref="B13:B23" si="0">C13+F13+I13</f>
        <v>25550</v>
      </c>
      <c r="C13" s="36">
        <f t="shared" ref="C13:C23" si="1">SUM(D13:E13)</f>
        <v>19034</v>
      </c>
      <c r="D13" s="36">
        <v>13867</v>
      </c>
      <c r="E13" s="36">
        <v>5167</v>
      </c>
      <c r="F13" s="36">
        <f t="shared" ref="F13:F23" si="2">SUM(G13:H13)</f>
        <v>2474</v>
      </c>
      <c r="G13" s="36">
        <v>1851</v>
      </c>
      <c r="H13" s="36">
        <v>623</v>
      </c>
      <c r="I13" s="36">
        <v>4042</v>
      </c>
    </row>
    <row r="14" spans="1:10" ht="11.25" customHeight="1" x14ac:dyDescent="0.15">
      <c r="A14" s="8" t="s">
        <v>59</v>
      </c>
      <c r="B14" s="30">
        <f t="shared" si="0"/>
        <v>16224</v>
      </c>
      <c r="C14" s="36">
        <f t="shared" si="1"/>
        <v>10969</v>
      </c>
      <c r="D14" s="36">
        <v>8452</v>
      </c>
      <c r="E14" s="36">
        <v>2517</v>
      </c>
      <c r="F14" s="36">
        <f t="shared" si="2"/>
        <v>1877</v>
      </c>
      <c r="G14" s="36">
        <v>1590</v>
      </c>
      <c r="H14" s="36">
        <v>287</v>
      </c>
      <c r="I14" s="36">
        <v>3378</v>
      </c>
    </row>
    <row r="15" spans="1:10" ht="11.25" customHeight="1" x14ac:dyDescent="0.15">
      <c r="A15" s="8" t="s">
        <v>60</v>
      </c>
      <c r="B15" s="30">
        <f t="shared" si="0"/>
        <v>24094</v>
      </c>
      <c r="C15" s="36">
        <f t="shared" si="1"/>
        <v>16938</v>
      </c>
      <c r="D15" s="34">
        <v>12186</v>
      </c>
      <c r="E15" s="28">
        <v>4752</v>
      </c>
      <c r="F15" s="36">
        <f t="shared" si="2"/>
        <v>2828</v>
      </c>
      <c r="G15" s="28">
        <v>1890</v>
      </c>
      <c r="H15" s="51">
        <v>938</v>
      </c>
      <c r="I15" s="39">
        <v>4328</v>
      </c>
    </row>
    <row r="16" spans="1:10" ht="11.25" customHeight="1" x14ac:dyDescent="0.15">
      <c r="A16" s="8" t="s">
        <v>61</v>
      </c>
      <c r="B16" s="30">
        <f t="shared" si="0"/>
        <v>51550</v>
      </c>
      <c r="C16" s="36">
        <f t="shared" si="1"/>
        <v>38710</v>
      </c>
      <c r="D16" s="36">
        <v>25916</v>
      </c>
      <c r="E16" s="34">
        <v>12794</v>
      </c>
      <c r="F16" s="36">
        <f t="shared" si="2"/>
        <v>4739</v>
      </c>
      <c r="G16" s="28">
        <v>3113</v>
      </c>
      <c r="H16" s="51">
        <v>1626</v>
      </c>
      <c r="I16" s="39">
        <v>8101</v>
      </c>
    </row>
    <row r="17" spans="1:9" ht="11.25" customHeight="1" x14ac:dyDescent="0.15">
      <c r="A17" s="8" t="s">
        <v>62</v>
      </c>
      <c r="B17" s="30">
        <f t="shared" si="0"/>
        <v>22777</v>
      </c>
      <c r="C17" s="36">
        <f t="shared" si="1"/>
        <v>15650</v>
      </c>
      <c r="D17" s="34">
        <v>12203</v>
      </c>
      <c r="E17" s="28">
        <v>3447</v>
      </c>
      <c r="F17" s="36">
        <f t="shared" si="2"/>
        <v>2094</v>
      </c>
      <c r="G17" s="28">
        <v>1839</v>
      </c>
      <c r="H17" s="51">
        <v>255</v>
      </c>
      <c r="I17" s="39">
        <v>5033</v>
      </c>
    </row>
    <row r="18" spans="1:9" ht="11.25" customHeight="1" x14ac:dyDescent="0.15">
      <c r="A18" s="8" t="s">
        <v>63</v>
      </c>
      <c r="B18" s="30">
        <f t="shared" si="0"/>
        <v>15026</v>
      </c>
      <c r="C18" s="36">
        <f t="shared" si="1"/>
        <v>9278</v>
      </c>
      <c r="D18" s="34">
        <v>7265</v>
      </c>
      <c r="E18" s="28">
        <v>2013</v>
      </c>
      <c r="F18" s="36">
        <f t="shared" si="2"/>
        <v>1524</v>
      </c>
      <c r="G18" s="28">
        <v>1108</v>
      </c>
      <c r="H18" s="51">
        <v>416</v>
      </c>
      <c r="I18" s="39">
        <v>4224</v>
      </c>
    </row>
    <row r="19" spans="1:9" ht="11.25" customHeight="1" x14ac:dyDescent="0.15">
      <c r="A19" s="8" t="s">
        <v>64</v>
      </c>
      <c r="B19" s="30">
        <f t="shared" si="0"/>
        <v>14468</v>
      </c>
      <c r="C19" s="36">
        <f t="shared" si="1"/>
        <v>9200</v>
      </c>
      <c r="D19" s="34">
        <v>7117</v>
      </c>
      <c r="E19" s="28">
        <v>2083</v>
      </c>
      <c r="F19" s="36">
        <f t="shared" si="2"/>
        <v>1745</v>
      </c>
      <c r="G19" s="28">
        <v>1357</v>
      </c>
      <c r="H19" s="51">
        <v>388</v>
      </c>
      <c r="I19" s="39">
        <v>3523</v>
      </c>
    </row>
    <row r="20" spans="1:9" ht="11.25" customHeight="1" x14ac:dyDescent="0.15">
      <c r="A20" s="8" t="s">
        <v>65</v>
      </c>
      <c r="B20" s="30">
        <f t="shared" si="0"/>
        <v>17382</v>
      </c>
      <c r="C20" s="36">
        <f t="shared" si="1"/>
        <v>12475</v>
      </c>
      <c r="D20" s="34">
        <v>9342</v>
      </c>
      <c r="E20" s="28">
        <v>3133</v>
      </c>
      <c r="F20" s="36">
        <f t="shared" si="2"/>
        <v>1384</v>
      </c>
      <c r="G20" s="28">
        <v>1276</v>
      </c>
      <c r="H20" s="51">
        <v>108</v>
      </c>
      <c r="I20" s="39">
        <v>3523</v>
      </c>
    </row>
    <row r="21" spans="1:9" ht="11.25" customHeight="1" x14ac:dyDescent="0.15">
      <c r="A21" s="8" t="s">
        <v>149</v>
      </c>
      <c r="B21" s="30">
        <f t="shared" si="0"/>
        <v>18881</v>
      </c>
      <c r="C21" s="36">
        <f t="shared" si="1"/>
        <v>13454</v>
      </c>
      <c r="D21" s="34">
        <v>9676</v>
      </c>
      <c r="E21" s="28">
        <v>3778</v>
      </c>
      <c r="F21" s="36">
        <f t="shared" si="2"/>
        <v>1171</v>
      </c>
      <c r="G21" s="28">
        <v>901</v>
      </c>
      <c r="H21" s="51">
        <v>270</v>
      </c>
      <c r="I21" s="39">
        <v>4256</v>
      </c>
    </row>
    <row r="22" spans="1:9" ht="11.25" customHeight="1" x14ac:dyDescent="0.15">
      <c r="A22" s="8" t="s">
        <v>66</v>
      </c>
      <c r="B22" s="30">
        <f t="shared" si="0"/>
        <v>19867</v>
      </c>
      <c r="C22" s="36">
        <f t="shared" si="1"/>
        <v>13870</v>
      </c>
      <c r="D22" s="36">
        <v>10901</v>
      </c>
      <c r="E22" s="34">
        <v>2969</v>
      </c>
      <c r="F22" s="36">
        <f t="shared" si="2"/>
        <v>1635</v>
      </c>
      <c r="G22" s="28">
        <v>901</v>
      </c>
      <c r="H22" s="51">
        <v>734</v>
      </c>
      <c r="I22" s="39">
        <v>4362</v>
      </c>
    </row>
    <row r="23" spans="1:9" ht="11.25" customHeight="1" thickBot="1" x14ac:dyDescent="0.2">
      <c r="A23" s="10" t="s">
        <v>67</v>
      </c>
      <c r="B23" s="30">
        <f t="shared" si="0"/>
        <v>21737</v>
      </c>
      <c r="C23" s="36">
        <f t="shared" si="1"/>
        <v>15575</v>
      </c>
      <c r="D23" s="52">
        <v>11590</v>
      </c>
      <c r="E23" s="31">
        <v>3985</v>
      </c>
      <c r="F23" s="36">
        <f t="shared" si="2"/>
        <v>1580</v>
      </c>
      <c r="G23" s="31">
        <v>912</v>
      </c>
      <c r="H23" s="53">
        <v>668</v>
      </c>
      <c r="I23" s="53">
        <v>4582</v>
      </c>
    </row>
    <row r="24" spans="1:9" ht="11.25" customHeight="1" x14ac:dyDescent="0.15">
      <c r="A24" s="212" t="s">
        <v>101</v>
      </c>
      <c r="B24" s="212"/>
      <c r="C24" s="212"/>
      <c r="D24" s="212"/>
      <c r="E24" s="212"/>
      <c r="F24" s="212"/>
      <c r="G24" s="212"/>
      <c r="H24" s="212"/>
      <c r="I24" s="212"/>
    </row>
    <row r="25" spans="1:9" x14ac:dyDescent="0.15">
      <c r="B25" s="12"/>
      <c r="C25" s="12"/>
      <c r="D25" s="12"/>
      <c r="E25" s="12"/>
      <c r="F25" s="12"/>
      <c r="G25" s="12"/>
      <c r="H25" s="12"/>
      <c r="I25" s="12"/>
    </row>
    <row r="26" spans="1:9" x14ac:dyDescent="0.15">
      <c r="B26" s="12"/>
      <c r="C26" s="12"/>
      <c r="F26" s="12"/>
    </row>
    <row r="27" spans="1:9" x14ac:dyDescent="0.15">
      <c r="B27" s="12"/>
      <c r="C27" s="12"/>
      <c r="F27" s="12"/>
    </row>
    <row r="28" spans="1:9" x14ac:dyDescent="0.15">
      <c r="B28" s="12"/>
      <c r="C28" s="12"/>
      <c r="F28" s="12"/>
    </row>
    <row r="29" spans="1:9" x14ac:dyDescent="0.15">
      <c r="B29" s="12"/>
      <c r="C29" s="12"/>
      <c r="F29" s="12"/>
    </row>
    <row r="30" spans="1:9" x14ac:dyDescent="0.15">
      <c r="B30" s="12"/>
      <c r="C30" s="12"/>
      <c r="F30" s="12"/>
    </row>
    <row r="31" spans="1:9" x14ac:dyDescent="0.15">
      <c r="B31" s="12"/>
      <c r="C31" s="12"/>
      <c r="F31" s="12"/>
    </row>
    <row r="32" spans="1:9" x14ac:dyDescent="0.15">
      <c r="B32" s="12"/>
      <c r="C32" s="12"/>
      <c r="F32" s="12"/>
    </row>
    <row r="33" spans="2:6" x14ac:dyDescent="0.15">
      <c r="B33" s="12"/>
      <c r="C33" s="12"/>
      <c r="F33" s="12"/>
    </row>
    <row r="34" spans="2:6" x14ac:dyDescent="0.15">
      <c r="B34" s="12"/>
      <c r="C34" s="12"/>
      <c r="F34" s="12"/>
    </row>
    <row r="35" spans="2:6" x14ac:dyDescent="0.15">
      <c r="B35" s="12"/>
      <c r="C35" s="12"/>
      <c r="F35" s="12"/>
    </row>
    <row r="36" spans="2:6" x14ac:dyDescent="0.15">
      <c r="B36" s="12"/>
      <c r="C36" s="12"/>
      <c r="F36" s="12"/>
    </row>
    <row r="37" spans="2:6" x14ac:dyDescent="0.15">
      <c r="B37" s="12"/>
      <c r="C37" s="12"/>
      <c r="F37" s="12"/>
    </row>
    <row r="38" spans="2:6" x14ac:dyDescent="0.15">
      <c r="B38" s="12"/>
      <c r="C38" s="12"/>
      <c r="F38" s="12"/>
    </row>
    <row r="39" spans="2:6" x14ac:dyDescent="0.15">
      <c r="C39" s="12"/>
      <c r="F39" s="12"/>
    </row>
    <row r="40" spans="2:6" x14ac:dyDescent="0.15">
      <c r="F40" s="12"/>
    </row>
    <row r="41" spans="2:6" x14ac:dyDescent="0.15">
      <c r="F41" s="12"/>
    </row>
    <row r="42" spans="2:6" x14ac:dyDescent="0.15">
      <c r="F42" s="12"/>
    </row>
    <row r="43" spans="2:6" x14ac:dyDescent="0.15">
      <c r="F43" s="12"/>
    </row>
  </sheetData>
  <mergeCells count="7">
    <mergeCell ref="A24:I24"/>
    <mergeCell ref="A1:I1"/>
    <mergeCell ref="A4:A5"/>
    <mergeCell ref="B4:B5"/>
    <mergeCell ref="C4:E4"/>
    <mergeCell ref="F4:H4"/>
    <mergeCell ref="I4:I5"/>
  </mergeCells>
  <phoneticPr fontId="2"/>
  <pageMargins left="0.47244094488188981" right="0.23622047244094491" top="0.74803149606299213" bottom="0.74803149606299213" header="0.31496062992125984" footer="0.31496062992125984"/>
  <pageSetup paperSize="9" orientation="portrait" r:id="rId1"/>
  <headerFooter alignWithMargins="0"/>
  <ignoredErrors>
    <ignoredError sqref="F12:F2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136" zoomScaleNormal="136" workbookViewId="0">
      <selection activeCell="A4" sqref="A4:A5"/>
    </sheetView>
  </sheetViews>
  <sheetFormatPr defaultColWidth="1.375" defaultRowHeight="10.5" x14ac:dyDescent="0.15"/>
  <cols>
    <col min="1" max="1" width="10" style="1" customWidth="1"/>
    <col min="2" max="2" width="7.5" style="1" customWidth="1"/>
    <col min="3" max="3" width="6.875" style="1" customWidth="1"/>
    <col min="4" max="6" width="6.25" style="1" customWidth="1"/>
    <col min="7" max="7" width="6.875" style="1" customWidth="1"/>
    <col min="8" max="10" width="6.25" style="1" customWidth="1"/>
    <col min="11" max="11" width="6.875" style="1" customWidth="1"/>
    <col min="12" max="14" width="6.25" style="1" customWidth="1"/>
    <col min="15" max="15" width="2" style="1" customWidth="1"/>
    <col min="16" max="16384" width="1.375" style="1"/>
  </cols>
  <sheetData>
    <row r="1" spans="1:15" ht="18" customHeight="1" x14ac:dyDescent="0.15">
      <c r="A1" s="213" t="s">
        <v>182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5" ht="3.75" customHeight="1" x14ac:dyDescent="0.15">
      <c r="A2" s="12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</row>
    <row r="3" spans="1:15" ht="11.25" customHeight="1" thickBot="1" x14ac:dyDescent="0.2">
      <c r="L3" s="7"/>
      <c r="M3" s="7"/>
      <c r="N3" s="7" t="s">
        <v>23</v>
      </c>
    </row>
    <row r="4" spans="1:15" ht="21" customHeight="1" x14ac:dyDescent="0.15">
      <c r="A4" s="214" t="s">
        <v>70</v>
      </c>
      <c r="B4" s="224" t="s">
        <v>117</v>
      </c>
      <c r="C4" s="226" t="s">
        <v>114</v>
      </c>
      <c r="D4" s="227"/>
      <c r="E4" s="227"/>
      <c r="F4" s="227"/>
      <c r="G4" s="228" t="s">
        <v>115</v>
      </c>
      <c r="H4" s="229"/>
      <c r="I4" s="229"/>
      <c r="J4" s="229"/>
      <c r="K4" s="228" t="s">
        <v>116</v>
      </c>
      <c r="L4" s="229"/>
      <c r="M4" s="229"/>
      <c r="N4" s="229"/>
    </row>
    <row r="5" spans="1:15" ht="21" customHeight="1" x14ac:dyDescent="0.15">
      <c r="A5" s="215"/>
      <c r="B5" s="225"/>
      <c r="C5" s="46" t="s">
        <v>45</v>
      </c>
      <c r="D5" s="24" t="s">
        <v>75</v>
      </c>
      <c r="E5" s="24" t="s">
        <v>76</v>
      </c>
      <c r="F5" s="44" t="s">
        <v>77</v>
      </c>
      <c r="G5" s="46" t="s">
        <v>45</v>
      </c>
      <c r="H5" s="24" t="s">
        <v>75</v>
      </c>
      <c r="I5" s="45" t="s">
        <v>76</v>
      </c>
      <c r="J5" s="44" t="s">
        <v>77</v>
      </c>
      <c r="K5" s="46" t="s">
        <v>45</v>
      </c>
      <c r="L5" s="24" t="s">
        <v>75</v>
      </c>
      <c r="M5" s="45" t="s">
        <v>76</v>
      </c>
      <c r="N5" s="47" t="s">
        <v>77</v>
      </c>
    </row>
    <row r="6" spans="1:15" ht="11.25" customHeight="1" x14ac:dyDescent="0.15">
      <c r="A6" s="7" t="s">
        <v>152</v>
      </c>
      <c r="B6" s="32">
        <v>19338</v>
      </c>
      <c r="C6" s="33">
        <v>11933</v>
      </c>
      <c r="D6" s="33">
        <v>5396</v>
      </c>
      <c r="E6" s="33">
        <v>6347</v>
      </c>
      <c r="F6" s="33">
        <v>190</v>
      </c>
      <c r="G6" s="33">
        <v>6252</v>
      </c>
      <c r="H6" s="33">
        <v>2998</v>
      </c>
      <c r="I6" s="33">
        <v>3202</v>
      </c>
      <c r="J6" s="33">
        <v>52</v>
      </c>
      <c r="K6" s="33">
        <v>1153</v>
      </c>
      <c r="L6" s="33">
        <v>203</v>
      </c>
      <c r="M6" s="33">
        <v>919</v>
      </c>
      <c r="N6" s="33">
        <v>31</v>
      </c>
    </row>
    <row r="7" spans="1:15" ht="11.25" customHeight="1" x14ac:dyDescent="0.15">
      <c r="A7" s="7" t="s">
        <v>166</v>
      </c>
      <c r="B7" s="32">
        <v>24364</v>
      </c>
      <c r="C7" s="33">
        <v>15182</v>
      </c>
      <c r="D7" s="33">
        <v>6701</v>
      </c>
      <c r="E7" s="33">
        <v>8400</v>
      </c>
      <c r="F7" s="33">
        <v>81</v>
      </c>
      <c r="G7" s="33">
        <v>8262</v>
      </c>
      <c r="H7" s="33">
        <v>4003</v>
      </c>
      <c r="I7" s="33">
        <v>4251</v>
      </c>
      <c r="J7" s="33">
        <v>8</v>
      </c>
      <c r="K7" s="33">
        <v>920</v>
      </c>
      <c r="L7" s="33">
        <v>258</v>
      </c>
      <c r="M7" s="33">
        <v>662</v>
      </c>
      <c r="N7" s="33">
        <v>0</v>
      </c>
    </row>
    <row r="8" spans="1:15" ht="11.25" customHeight="1" x14ac:dyDescent="0.15">
      <c r="A8" s="7" t="s">
        <v>167</v>
      </c>
      <c r="B8" s="32">
        <v>13663</v>
      </c>
      <c r="C8" s="33">
        <v>8185</v>
      </c>
      <c r="D8" s="33">
        <v>4491</v>
      </c>
      <c r="E8" s="33">
        <v>3694</v>
      </c>
      <c r="F8" s="33">
        <v>0</v>
      </c>
      <c r="G8" s="33">
        <v>5478</v>
      </c>
      <c r="H8" s="33">
        <v>2428</v>
      </c>
      <c r="I8" s="33">
        <v>3050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</row>
    <row r="9" spans="1:15" ht="11.25" customHeight="1" x14ac:dyDescent="0.15">
      <c r="A9" s="7" t="s">
        <v>168</v>
      </c>
      <c r="B9" s="27">
        <v>7981</v>
      </c>
      <c r="C9" s="34">
        <v>4818</v>
      </c>
      <c r="D9" s="34">
        <v>2223</v>
      </c>
      <c r="E9" s="34">
        <v>2595</v>
      </c>
      <c r="F9" s="34">
        <f>SUM(F11:F23)</f>
        <v>0</v>
      </c>
      <c r="G9" s="34">
        <v>3163</v>
      </c>
      <c r="H9" s="34">
        <v>919</v>
      </c>
      <c r="I9" s="34">
        <v>2244</v>
      </c>
      <c r="J9" s="34">
        <f t="shared" ref="J9:N10" si="0">SUM(J11:J23)</f>
        <v>0</v>
      </c>
      <c r="K9" s="34">
        <f t="shared" si="0"/>
        <v>0</v>
      </c>
      <c r="L9" s="34">
        <f t="shared" si="0"/>
        <v>0</v>
      </c>
      <c r="M9" s="34">
        <f t="shared" si="0"/>
        <v>0</v>
      </c>
      <c r="N9" s="34">
        <f t="shared" si="0"/>
        <v>0</v>
      </c>
    </row>
    <row r="10" spans="1:15" ht="11.25" customHeight="1" x14ac:dyDescent="0.15">
      <c r="A10" s="7" t="s">
        <v>169</v>
      </c>
      <c r="B10" s="25">
        <v>7668</v>
      </c>
      <c r="C10" s="37">
        <v>4642</v>
      </c>
      <c r="D10" s="37">
        <v>2481</v>
      </c>
      <c r="E10" s="37">
        <v>2161</v>
      </c>
      <c r="F10" s="34">
        <f>SUM(F12:F24)</f>
        <v>0</v>
      </c>
      <c r="G10" s="37">
        <v>3026</v>
      </c>
      <c r="H10" s="37">
        <v>911</v>
      </c>
      <c r="I10" s="37">
        <v>2115</v>
      </c>
      <c r="J10" s="34">
        <f t="shared" si="0"/>
        <v>0</v>
      </c>
      <c r="K10" s="34">
        <f t="shared" si="0"/>
        <v>0</v>
      </c>
      <c r="L10" s="34">
        <f t="shared" si="0"/>
        <v>0</v>
      </c>
      <c r="M10" s="34">
        <f t="shared" si="0"/>
        <v>0</v>
      </c>
      <c r="N10" s="34">
        <f t="shared" si="0"/>
        <v>0</v>
      </c>
      <c r="O10" s="38"/>
    </row>
    <row r="11" spans="1:15" ht="6.95" customHeight="1" x14ac:dyDescent="0.15">
      <c r="A11" s="7"/>
      <c r="B11" s="30"/>
      <c r="C11" s="36"/>
      <c r="D11" s="28"/>
      <c r="E11" s="28"/>
      <c r="F11" s="28"/>
      <c r="G11" s="36"/>
      <c r="H11" s="28"/>
      <c r="I11" s="28"/>
      <c r="J11" s="28"/>
      <c r="K11" s="36"/>
      <c r="L11" s="28"/>
      <c r="M11" s="28"/>
      <c r="N11" s="28"/>
      <c r="O11" s="38"/>
    </row>
    <row r="12" spans="1:15" ht="11.25" customHeight="1" x14ac:dyDescent="0.15">
      <c r="A12" s="17" t="s">
        <v>148</v>
      </c>
      <c r="B12" s="30">
        <f t="shared" ref="B12:B23" si="1">C12+G12+K12</f>
        <v>811</v>
      </c>
      <c r="C12" s="36">
        <f t="shared" ref="C12:C23" si="2">SUM(D12:F12)</f>
        <v>476</v>
      </c>
      <c r="D12" s="28">
        <v>250</v>
      </c>
      <c r="E12" s="28">
        <v>226</v>
      </c>
      <c r="F12" s="28">
        <v>0</v>
      </c>
      <c r="G12" s="36">
        <f t="shared" ref="G12:G23" si="3">SUM(H12:J12)</f>
        <v>335</v>
      </c>
      <c r="H12" s="28">
        <v>108</v>
      </c>
      <c r="I12" s="28">
        <v>227</v>
      </c>
      <c r="J12" s="28">
        <v>0</v>
      </c>
      <c r="K12" s="36">
        <f t="shared" ref="K12:K23" si="4">SUM(L12:N12)</f>
        <v>0</v>
      </c>
      <c r="L12" s="28">
        <v>0</v>
      </c>
      <c r="M12" s="28">
        <v>0</v>
      </c>
      <c r="N12" s="28">
        <v>0</v>
      </c>
      <c r="O12" s="38"/>
    </row>
    <row r="13" spans="1:15" ht="11.25" customHeight="1" x14ac:dyDescent="0.15">
      <c r="A13" s="29" t="s">
        <v>15</v>
      </c>
      <c r="B13" s="30">
        <f t="shared" si="1"/>
        <v>600</v>
      </c>
      <c r="C13" s="36">
        <f t="shared" si="2"/>
        <v>360</v>
      </c>
      <c r="D13" s="28">
        <v>226</v>
      </c>
      <c r="E13" s="28">
        <v>134</v>
      </c>
      <c r="F13" s="28">
        <v>0</v>
      </c>
      <c r="G13" s="36">
        <f t="shared" si="3"/>
        <v>240</v>
      </c>
      <c r="H13" s="28">
        <v>172</v>
      </c>
      <c r="I13" s="28">
        <v>68</v>
      </c>
      <c r="J13" s="28">
        <v>0</v>
      </c>
      <c r="K13" s="36">
        <f t="shared" si="4"/>
        <v>0</v>
      </c>
      <c r="L13" s="28">
        <v>0</v>
      </c>
      <c r="M13" s="28">
        <v>0</v>
      </c>
      <c r="N13" s="28">
        <v>0</v>
      </c>
      <c r="O13" s="38"/>
    </row>
    <row r="14" spans="1:15" ht="11.25" customHeight="1" x14ac:dyDescent="0.15">
      <c r="A14" s="29" t="s">
        <v>16</v>
      </c>
      <c r="B14" s="30">
        <f t="shared" si="1"/>
        <v>661</v>
      </c>
      <c r="C14" s="36">
        <f t="shared" si="2"/>
        <v>475</v>
      </c>
      <c r="D14" s="28">
        <v>112</v>
      </c>
      <c r="E14" s="28">
        <v>363</v>
      </c>
      <c r="F14" s="28">
        <v>0</v>
      </c>
      <c r="G14" s="36">
        <f t="shared" si="3"/>
        <v>186</v>
      </c>
      <c r="H14" s="28">
        <v>40</v>
      </c>
      <c r="I14" s="28">
        <v>146</v>
      </c>
      <c r="J14" s="28">
        <v>0</v>
      </c>
      <c r="K14" s="36">
        <f t="shared" si="4"/>
        <v>0</v>
      </c>
      <c r="L14" s="28">
        <v>0</v>
      </c>
      <c r="M14" s="28">
        <v>0</v>
      </c>
      <c r="N14" s="28">
        <v>0</v>
      </c>
      <c r="O14" s="38"/>
    </row>
    <row r="15" spans="1:15" ht="11.25" customHeight="1" x14ac:dyDescent="0.15">
      <c r="A15" s="29" t="s">
        <v>17</v>
      </c>
      <c r="B15" s="30">
        <f t="shared" si="1"/>
        <v>310</v>
      </c>
      <c r="C15" s="36">
        <f t="shared" si="2"/>
        <v>160</v>
      </c>
      <c r="D15" s="28">
        <v>115</v>
      </c>
      <c r="E15" s="28">
        <v>45</v>
      </c>
      <c r="F15" s="28">
        <v>0</v>
      </c>
      <c r="G15" s="36">
        <f t="shared" si="3"/>
        <v>150</v>
      </c>
      <c r="H15" s="28">
        <v>44</v>
      </c>
      <c r="I15" s="28">
        <v>106</v>
      </c>
      <c r="J15" s="28">
        <v>0</v>
      </c>
      <c r="K15" s="36">
        <f t="shared" si="4"/>
        <v>0</v>
      </c>
      <c r="L15" s="28">
        <v>0</v>
      </c>
      <c r="M15" s="28">
        <v>0</v>
      </c>
      <c r="N15" s="28">
        <v>0</v>
      </c>
      <c r="O15" s="38"/>
    </row>
    <row r="16" spans="1:15" ht="11.25" customHeight="1" x14ac:dyDescent="0.15">
      <c r="A16" s="29" t="s">
        <v>18</v>
      </c>
      <c r="B16" s="30">
        <f t="shared" si="1"/>
        <v>400</v>
      </c>
      <c r="C16" s="36">
        <f t="shared" si="2"/>
        <v>239</v>
      </c>
      <c r="D16" s="28">
        <v>138</v>
      </c>
      <c r="E16" s="28">
        <v>101</v>
      </c>
      <c r="F16" s="28">
        <v>0</v>
      </c>
      <c r="G16" s="36">
        <f t="shared" si="3"/>
        <v>161</v>
      </c>
      <c r="H16" s="28">
        <v>33</v>
      </c>
      <c r="I16" s="28">
        <v>128</v>
      </c>
      <c r="J16" s="28">
        <v>0</v>
      </c>
      <c r="K16" s="36">
        <f t="shared" si="4"/>
        <v>0</v>
      </c>
      <c r="L16" s="28">
        <v>0</v>
      </c>
      <c r="M16" s="28">
        <v>0</v>
      </c>
      <c r="N16" s="28">
        <v>0</v>
      </c>
      <c r="O16" s="38"/>
    </row>
    <row r="17" spans="1:15" ht="11.25" customHeight="1" x14ac:dyDescent="0.15">
      <c r="A17" s="29" t="s">
        <v>19</v>
      </c>
      <c r="B17" s="30">
        <f t="shared" si="1"/>
        <v>629</v>
      </c>
      <c r="C17" s="36">
        <f t="shared" si="2"/>
        <v>347</v>
      </c>
      <c r="D17" s="28">
        <v>170</v>
      </c>
      <c r="E17" s="28">
        <v>177</v>
      </c>
      <c r="F17" s="28">
        <v>0</v>
      </c>
      <c r="G17" s="36">
        <f t="shared" si="3"/>
        <v>282</v>
      </c>
      <c r="H17" s="28">
        <v>80</v>
      </c>
      <c r="I17" s="28">
        <v>202</v>
      </c>
      <c r="J17" s="28">
        <v>0</v>
      </c>
      <c r="K17" s="36">
        <f t="shared" si="4"/>
        <v>0</v>
      </c>
      <c r="L17" s="28">
        <v>0</v>
      </c>
      <c r="M17" s="28">
        <v>0</v>
      </c>
      <c r="N17" s="28">
        <v>0</v>
      </c>
      <c r="O17" s="38"/>
    </row>
    <row r="18" spans="1:15" ht="11.25" customHeight="1" x14ac:dyDescent="0.15">
      <c r="A18" s="29" t="s">
        <v>20</v>
      </c>
      <c r="B18" s="30">
        <f t="shared" si="1"/>
        <v>728</v>
      </c>
      <c r="C18" s="36">
        <f t="shared" si="2"/>
        <v>501</v>
      </c>
      <c r="D18" s="28">
        <v>336</v>
      </c>
      <c r="E18" s="28">
        <v>165</v>
      </c>
      <c r="F18" s="28">
        <v>0</v>
      </c>
      <c r="G18" s="36">
        <f t="shared" si="3"/>
        <v>227</v>
      </c>
      <c r="H18" s="28">
        <v>71</v>
      </c>
      <c r="I18" s="28">
        <v>156</v>
      </c>
      <c r="J18" s="28">
        <v>0</v>
      </c>
      <c r="K18" s="36">
        <f t="shared" si="4"/>
        <v>0</v>
      </c>
      <c r="L18" s="28">
        <v>0</v>
      </c>
      <c r="M18" s="28">
        <v>0</v>
      </c>
      <c r="N18" s="28">
        <v>0</v>
      </c>
      <c r="O18" s="38"/>
    </row>
    <row r="19" spans="1:15" ht="11.25" customHeight="1" x14ac:dyDescent="0.15">
      <c r="A19" s="29" t="s">
        <v>21</v>
      </c>
      <c r="B19" s="30">
        <f t="shared" si="1"/>
        <v>829</v>
      </c>
      <c r="C19" s="36">
        <f t="shared" si="2"/>
        <v>556</v>
      </c>
      <c r="D19" s="28">
        <v>320</v>
      </c>
      <c r="E19" s="28">
        <v>236</v>
      </c>
      <c r="F19" s="28">
        <v>0</v>
      </c>
      <c r="G19" s="36">
        <f t="shared" si="3"/>
        <v>273</v>
      </c>
      <c r="H19" s="28">
        <v>74</v>
      </c>
      <c r="I19" s="28">
        <v>199</v>
      </c>
      <c r="J19" s="28">
        <v>0</v>
      </c>
      <c r="K19" s="36">
        <f t="shared" si="4"/>
        <v>0</v>
      </c>
      <c r="L19" s="28">
        <v>0</v>
      </c>
      <c r="M19" s="28">
        <v>0</v>
      </c>
      <c r="N19" s="28">
        <v>0</v>
      </c>
      <c r="O19" s="38"/>
    </row>
    <row r="20" spans="1:15" ht="11.25" customHeight="1" x14ac:dyDescent="0.15">
      <c r="A20" s="29" t="s">
        <v>22</v>
      </c>
      <c r="B20" s="30">
        <f t="shared" si="1"/>
        <v>593</v>
      </c>
      <c r="C20" s="36">
        <f t="shared" si="2"/>
        <v>290</v>
      </c>
      <c r="D20" s="28">
        <v>162</v>
      </c>
      <c r="E20" s="28">
        <v>128</v>
      </c>
      <c r="F20" s="28">
        <v>0</v>
      </c>
      <c r="G20" s="36">
        <f t="shared" si="3"/>
        <v>303</v>
      </c>
      <c r="H20" s="28">
        <v>83</v>
      </c>
      <c r="I20" s="28">
        <v>220</v>
      </c>
      <c r="J20" s="28">
        <v>0</v>
      </c>
      <c r="K20" s="36">
        <f t="shared" si="4"/>
        <v>0</v>
      </c>
      <c r="L20" s="28">
        <v>0</v>
      </c>
      <c r="M20" s="28">
        <v>0</v>
      </c>
      <c r="N20" s="28">
        <v>0</v>
      </c>
      <c r="O20" s="38"/>
    </row>
    <row r="21" spans="1:15" ht="11.25" customHeight="1" x14ac:dyDescent="0.15">
      <c r="A21" s="2" t="s">
        <v>149</v>
      </c>
      <c r="B21" s="30">
        <f t="shared" si="1"/>
        <v>357</v>
      </c>
      <c r="C21" s="36">
        <f t="shared" si="2"/>
        <v>141</v>
      </c>
      <c r="D21" s="28">
        <v>81</v>
      </c>
      <c r="E21" s="28">
        <v>60</v>
      </c>
      <c r="F21" s="28">
        <v>0</v>
      </c>
      <c r="G21" s="36">
        <f t="shared" si="3"/>
        <v>216</v>
      </c>
      <c r="H21" s="28">
        <v>53</v>
      </c>
      <c r="I21" s="28">
        <v>163</v>
      </c>
      <c r="J21" s="28">
        <v>0</v>
      </c>
      <c r="K21" s="36">
        <f t="shared" si="4"/>
        <v>0</v>
      </c>
      <c r="L21" s="28">
        <v>0</v>
      </c>
      <c r="M21" s="28">
        <v>0</v>
      </c>
      <c r="N21" s="28">
        <v>0</v>
      </c>
      <c r="O21" s="38"/>
    </row>
    <row r="22" spans="1:15" ht="11.25" customHeight="1" x14ac:dyDescent="0.15">
      <c r="A22" s="17" t="s">
        <v>13</v>
      </c>
      <c r="B22" s="30">
        <f t="shared" si="1"/>
        <v>1030</v>
      </c>
      <c r="C22" s="36">
        <f t="shared" si="2"/>
        <v>733</v>
      </c>
      <c r="D22" s="28">
        <v>371</v>
      </c>
      <c r="E22" s="28">
        <v>362</v>
      </c>
      <c r="F22" s="28">
        <v>0</v>
      </c>
      <c r="G22" s="36">
        <f t="shared" si="3"/>
        <v>297</v>
      </c>
      <c r="H22" s="28">
        <v>74</v>
      </c>
      <c r="I22" s="28">
        <v>223</v>
      </c>
      <c r="J22" s="28">
        <v>0</v>
      </c>
      <c r="K22" s="36">
        <f t="shared" si="4"/>
        <v>0</v>
      </c>
      <c r="L22" s="28">
        <v>0</v>
      </c>
      <c r="M22" s="28">
        <v>0</v>
      </c>
      <c r="N22" s="28">
        <v>0</v>
      </c>
      <c r="O22" s="38"/>
    </row>
    <row r="23" spans="1:15" ht="11.25" customHeight="1" thickBot="1" x14ac:dyDescent="0.2">
      <c r="A23" s="7" t="s">
        <v>67</v>
      </c>
      <c r="B23" s="40">
        <f t="shared" si="1"/>
        <v>720</v>
      </c>
      <c r="C23" s="41">
        <f t="shared" si="2"/>
        <v>364</v>
      </c>
      <c r="D23" s="31">
        <v>200</v>
      </c>
      <c r="E23" s="31">
        <v>164</v>
      </c>
      <c r="F23" s="31">
        <v>0</v>
      </c>
      <c r="G23" s="41">
        <f t="shared" si="3"/>
        <v>356</v>
      </c>
      <c r="H23" s="31">
        <v>79</v>
      </c>
      <c r="I23" s="31">
        <v>277</v>
      </c>
      <c r="J23" s="31">
        <v>0</v>
      </c>
      <c r="K23" s="31">
        <f t="shared" si="4"/>
        <v>0</v>
      </c>
      <c r="L23" s="31">
        <v>0</v>
      </c>
      <c r="M23" s="31">
        <v>0</v>
      </c>
      <c r="N23" s="31">
        <v>0</v>
      </c>
      <c r="O23" s="38"/>
    </row>
    <row r="24" spans="1:15" ht="11.25" customHeight="1" x14ac:dyDescent="0.15">
      <c r="A24" s="134" t="s">
        <v>170</v>
      </c>
      <c r="B24" s="42"/>
      <c r="C24" s="49"/>
      <c r="D24" s="49"/>
      <c r="E24" s="22"/>
      <c r="F24" s="22"/>
      <c r="G24" s="48"/>
      <c r="H24" s="48"/>
      <c r="I24" s="48"/>
      <c r="J24" s="48"/>
      <c r="K24" s="48"/>
      <c r="L24" s="223"/>
      <c r="M24" s="223"/>
      <c r="N24" s="125"/>
    </row>
    <row r="25" spans="1:15" x14ac:dyDescent="0.15"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</row>
    <row r="26" spans="1:15" x14ac:dyDescent="0.15"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</row>
    <row r="27" spans="1:15" x14ac:dyDescent="0.15">
      <c r="B27" s="38"/>
      <c r="C27" s="38"/>
      <c r="G27" s="38"/>
      <c r="K27" s="38"/>
    </row>
    <row r="28" spans="1:15" x14ac:dyDescent="0.15">
      <c r="B28" s="38"/>
      <c r="C28" s="38"/>
      <c r="G28" s="38"/>
      <c r="K28" s="38"/>
    </row>
    <row r="29" spans="1:15" x14ac:dyDescent="0.15">
      <c r="B29" s="38"/>
      <c r="C29" s="38"/>
      <c r="G29" s="38"/>
      <c r="K29" s="38"/>
    </row>
    <row r="30" spans="1:15" x14ac:dyDescent="0.15">
      <c r="B30" s="38"/>
      <c r="C30" s="38"/>
      <c r="G30" s="38"/>
      <c r="K30" s="38"/>
    </row>
    <row r="31" spans="1:15" x14ac:dyDescent="0.15">
      <c r="B31" s="38"/>
      <c r="C31" s="38"/>
      <c r="G31" s="38"/>
      <c r="K31" s="38"/>
    </row>
    <row r="32" spans="1:15" x14ac:dyDescent="0.15">
      <c r="B32" s="38"/>
      <c r="C32" s="38"/>
      <c r="G32" s="38"/>
      <c r="K32" s="38"/>
    </row>
    <row r="33" spans="2:11" x14ac:dyDescent="0.15">
      <c r="B33" s="38"/>
      <c r="C33" s="38"/>
      <c r="G33" s="38"/>
      <c r="K33" s="38"/>
    </row>
    <row r="34" spans="2:11" x14ac:dyDescent="0.15">
      <c r="B34" s="38"/>
      <c r="C34" s="38"/>
      <c r="G34" s="38"/>
      <c r="K34" s="38"/>
    </row>
    <row r="35" spans="2:11" x14ac:dyDescent="0.15">
      <c r="B35" s="38"/>
      <c r="C35" s="38"/>
      <c r="G35" s="38"/>
      <c r="K35" s="38"/>
    </row>
    <row r="36" spans="2:11" x14ac:dyDescent="0.15">
      <c r="B36" s="38"/>
      <c r="C36" s="38"/>
      <c r="G36" s="38"/>
      <c r="K36" s="38"/>
    </row>
    <row r="37" spans="2:11" x14ac:dyDescent="0.15">
      <c r="B37" s="38"/>
      <c r="C37" s="38"/>
      <c r="G37" s="38"/>
      <c r="K37" s="38"/>
    </row>
    <row r="38" spans="2:11" x14ac:dyDescent="0.15">
      <c r="B38" s="38"/>
      <c r="C38" s="38"/>
      <c r="G38" s="38"/>
      <c r="K38" s="38"/>
    </row>
    <row r="39" spans="2:11" x14ac:dyDescent="0.15">
      <c r="B39" s="38"/>
      <c r="C39" s="38"/>
      <c r="K39" s="38"/>
    </row>
    <row r="40" spans="2:11" x14ac:dyDescent="0.15">
      <c r="B40" s="38"/>
      <c r="C40" s="38"/>
      <c r="K40" s="38"/>
    </row>
    <row r="41" spans="2:11" x14ac:dyDescent="0.15">
      <c r="C41" s="38"/>
    </row>
    <row r="42" spans="2:11" x14ac:dyDescent="0.15">
      <c r="C42" s="38"/>
    </row>
    <row r="43" spans="2:11" x14ac:dyDescent="0.15">
      <c r="C43" s="38"/>
    </row>
    <row r="44" spans="2:11" x14ac:dyDescent="0.15">
      <c r="C44" s="38"/>
    </row>
    <row r="45" spans="2:11" x14ac:dyDescent="0.15">
      <c r="C45" s="38"/>
    </row>
  </sheetData>
  <mergeCells count="7">
    <mergeCell ref="L24:M24"/>
    <mergeCell ref="A1:N1"/>
    <mergeCell ref="A4:A5"/>
    <mergeCell ref="B4:B5"/>
    <mergeCell ref="C4:F4"/>
    <mergeCell ref="G4:J4"/>
    <mergeCell ref="K4:N4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K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170" zoomScaleNormal="170" workbookViewId="0">
      <selection activeCell="D29" sqref="D29"/>
    </sheetView>
  </sheetViews>
  <sheetFormatPr defaultColWidth="1.375" defaultRowHeight="10.5" x14ac:dyDescent="0.15"/>
  <cols>
    <col min="1" max="1" width="11.375" style="14" customWidth="1"/>
    <col min="2" max="2" width="19" style="14" customWidth="1"/>
    <col min="3" max="6" width="16" style="14" customWidth="1"/>
    <col min="7" max="7" width="2.125" style="14" customWidth="1"/>
    <col min="8" max="16384" width="1.375" style="14"/>
  </cols>
  <sheetData>
    <row r="1" spans="1:7" ht="18" customHeight="1" x14ac:dyDescent="0.15">
      <c r="A1" s="161" t="s">
        <v>183</v>
      </c>
      <c r="B1" s="161"/>
      <c r="C1" s="161"/>
      <c r="D1" s="161"/>
      <c r="E1" s="161"/>
      <c r="F1" s="161"/>
    </row>
    <row r="2" spans="1:7" ht="3.75" customHeight="1" x14ac:dyDescent="0.15">
      <c r="A2" s="117"/>
      <c r="B2" s="118"/>
      <c r="C2" s="118"/>
      <c r="D2" s="118"/>
      <c r="E2" s="118"/>
      <c r="F2" s="118"/>
    </row>
    <row r="3" spans="1:7" ht="11.25" customHeight="1" thickBot="1" x14ac:dyDescent="0.2">
      <c r="F3" s="17" t="s">
        <v>23</v>
      </c>
    </row>
    <row r="4" spans="1:7" ht="21" customHeight="1" x14ac:dyDescent="0.15">
      <c r="A4" s="200" t="s">
        <v>103</v>
      </c>
      <c r="B4" s="230" t="s">
        <v>128</v>
      </c>
      <c r="C4" s="232" t="s">
        <v>55</v>
      </c>
      <c r="D4" s="233"/>
      <c r="E4" s="232" t="s">
        <v>56</v>
      </c>
      <c r="F4" s="234"/>
    </row>
    <row r="5" spans="1:7" ht="12" customHeight="1" x14ac:dyDescent="0.15">
      <c r="A5" s="201"/>
      <c r="B5" s="231"/>
      <c r="C5" s="131" t="s">
        <v>102</v>
      </c>
      <c r="D5" s="131" t="s">
        <v>82</v>
      </c>
      <c r="E5" s="131" t="s">
        <v>102</v>
      </c>
      <c r="F5" s="131" t="s">
        <v>82</v>
      </c>
    </row>
    <row r="6" spans="1:7" ht="11.25" customHeight="1" x14ac:dyDescent="0.15">
      <c r="A6" s="16" t="s">
        <v>152</v>
      </c>
      <c r="B6" s="27">
        <v>191881</v>
      </c>
      <c r="C6" s="34">
        <v>121214</v>
      </c>
      <c r="D6" s="34">
        <v>2870</v>
      </c>
      <c r="E6" s="34">
        <v>66958</v>
      </c>
      <c r="F6" s="34">
        <v>839</v>
      </c>
    </row>
    <row r="7" spans="1:7" ht="11.25" customHeight="1" x14ac:dyDescent="0.15">
      <c r="A7" s="17" t="s">
        <v>163</v>
      </c>
      <c r="B7" s="27">
        <v>286936</v>
      </c>
      <c r="C7" s="34">
        <v>191049</v>
      </c>
      <c r="D7" s="34">
        <v>6587</v>
      </c>
      <c r="E7" s="34">
        <v>88239</v>
      </c>
      <c r="F7" s="34">
        <v>1061</v>
      </c>
    </row>
    <row r="8" spans="1:7" ht="11.25" customHeight="1" x14ac:dyDescent="0.15">
      <c r="A8" s="17" t="s">
        <v>118</v>
      </c>
      <c r="B8" s="27">
        <v>265555</v>
      </c>
      <c r="C8" s="34">
        <v>190550</v>
      </c>
      <c r="D8" s="34">
        <v>8069</v>
      </c>
      <c r="E8" s="34">
        <v>66259</v>
      </c>
      <c r="F8" s="34">
        <v>677</v>
      </c>
    </row>
    <row r="9" spans="1:7" ht="11.25" customHeight="1" x14ac:dyDescent="0.15">
      <c r="A9" s="17" t="s">
        <v>120</v>
      </c>
      <c r="B9" s="27">
        <v>291665</v>
      </c>
      <c r="C9" s="34">
        <v>203908</v>
      </c>
      <c r="D9" s="34">
        <v>7742</v>
      </c>
      <c r="E9" s="34">
        <v>78912</v>
      </c>
      <c r="F9" s="34">
        <v>1103</v>
      </c>
    </row>
    <row r="10" spans="1:7" ht="11.25" customHeight="1" x14ac:dyDescent="0.15">
      <c r="A10" s="17" t="s">
        <v>151</v>
      </c>
      <c r="B10" s="27">
        <f>SUM(B12:B23)</f>
        <v>181267</v>
      </c>
      <c r="C10" s="34">
        <f t="shared" ref="C10:F10" si="0">SUM(C12:C23)</f>
        <v>131459</v>
      </c>
      <c r="D10" s="34">
        <f t="shared" si="0"/>
        <v>5801</v>
      </c>
      <c r="E10" s="34">
        <f t="shared" si="0"/>
        <v>43164</v>
      </c>
      <c r="F10" s="34">
        <f t="shared" si="0"/>
        <v>843</v>
      </c>
      <c r="G10" s="39"/>
    </row>
    <row r="11" spans="1:7" ht="6.95" customHeight="1" x14ac:dyDescent="0.15">
      <c r="A11" s="17"/>
      <c r="B11" s="30"/>
      <c r="C11" s="28"/>
      <c r="D11" s="28"/>
      <c r="E11" s="28"/>
      <c r="F11" s="28"/>
      <c r="G11" s="39"/>
    </row>
    <row r="12" spans="1:7" ht="11.25" customHeight="1" x14ac:dyDescent="0.15">
      <c r="A12" s="17" t="s">
        <v>148</v>
      </c>
      <c r="B12" s="30">
        <f>SUM(C12:F12)</f>
        <v>19869</v>
      </c>
      <c r="C12" s="28">
        <v>14787</v>
      </c>
      <c r="D12" s="28">
        <v>707</v>
      </c>
      <c r="E12" s="28">
        <v>4179</v>
      </c>
      <c r="F12" s="28">
        <v>196</v>
      </c>
      <c r="G12" s="39"/>
    </row>
    <row r="13" spans="1:7" ht="11.25" customHeight="1" x14ac:dyDescent="0.15">
      <c r="A13" s="17" t="s">
        <v>15</v>
      </c>
      <c r="B13" s="30">
        <f t="shared" ref="B13:B23" si="1">SUM(C13:F13)</f>
        <v>27270</v>
      </c>
      <c r="C13" s="28">
        <v>17145</v>
      </c>
      <c r="D13" s="28">
        <v>345</v>
      </c>
      <c r="E13" s="28">
        <v>9741</v>
      </c>
      <c r="F13" s="28">
        <v>39</v>
      </c>
      <c r="G13" s="39"/>
    </row>
    <row r="14" spans="1:7" ht="11.25" customHeight="1" x14ac:dyDescent="0.15">
      <c r="A14" s="17" t="s">
        <v>16</v>
      </c>
      <c r="B14" s="30">
        <f t="shared" si="1"/>
        <v>21122</v>
      </c>
      <c r="C14" s="28">
        <v>12081</v>
      </c>
      <c r="D14" s="28">
        <v>124</v>
      </c>
      <c r="E14" s="28">
        <v>8845</v>
      </c>
      <c r="F14" s="28">
        <v>72</v>
      </c>
      <c r="G14" s="39"/>
    </row>
    <row r="15" spans="1:7" ht="11.25" customHeight="1" x14ac:dyDescent="0.15">
      <c r="A15" s="17" t="s">
        <v>17</v>
      </c>
      <c r="B15" s="30">
        <f t="shared" si="1"/>
        <v>14878</v>
      </c>
      <c r="C15" s="28">
        <v>10876</v>
      </c>
      <c r="D15" s="28">
        <v>778</v>
      </c>
      <c r="E15" s="28">
        <v>3076</v>
      </c>
      <c r="F15" s="28">
        <v>148</v>
      </c>
      <c r="G15" s="39"/>
    </row>
    <row r="16" spans="1:7" ht="11.25" customHeight="1" x14ac:dyDescent="0.15">
      <c r="A16" s="17" t="s">
        <v>18</v>
      </c>
      <c r="B16" s="30">
        <f t="shared" si="1"/>
        <v>23260</v>
      </c>
      <c r="C16" s="28">
        <v>18889</v>
      </c>
      <c r="D16" s="28">
        <v>2281</v>
      </c>
      <c r="E16" s="28">
        <v>1974</v>
      </c>
      <c r="F16" s="28">
        <v>116</v>
      </c>
      <c r="G16" s="39"/>
    </row>
    <row r="17" spans="1:7" ht="11.25" customHeight="1" x14ac:dyDescent="0.15">
      <c r="A17" s="17" t="s">
        <v>19</v>
      </c>
      <c r="B17" s="30">
        <f t="shared" si="1"/>
        <v>23898</v>
      </c>
      <c r="C17" s="28">
        <v>17539</v>
      </c>
      <c r="D17" s="28">
        <v>208</v>
      </c>
      <c r="E17" s="28">
        <v>6094</v>
      </c>
      <c r="F17" s="28">
        <v>57</v>
      </c>
      <c r="G17" s="39"/>
    </row>
    <row r="18" spans="1:7" ht="11.25" customHeight="1" x14ac:dyDescent="0.15">
      <c r="A18" s="17" t="s">
        <v>20</v>
      </c>
      <c r="B18" s="30">
        <f t="shared" si="1"/>
        <v>2740</v>
      </c>
      <c r="C18" s="28">
        <v>1542</v>
      </c>
      <c r="D18" s="28">
        <v>12</v>
      </c>
      <c r="E18" s="28">
        <v>1186</v>
      </c>
      <c r="F18" s="28">
        <v>0</v>
      </c>
      <c r="G18" s="39"/>
    </row>
    <row r="19" spans="1:7" ht="11.25" customHeight="1" x14ac:dyDescent="0.15">
      <c r="A19" s="17" t="s">
        <v>21</v>
      </c>
      <c r="B19" s="30">
        <f t="shared" si="1"/>
        <v>0</v>
      </c>
      <c r="C19" s="28">
        <v>0</v>
      </c>
      <c r="D19" s="28">
        <v>0</v>
      </c>
      <c r="E19" s="28">
        <v>0</v>
      </c>
      <c r="F19" s="28">
        <v>0</v>
      </c>
      <c r="G19" s="39"/>
    </row>
    <row r="20" spans="1:7" ht="11.25" customHeight="1" x14ac:dyDescent="0.15">
      <c r="A20" s="17" t="s">
        <v>22</v>
      </c>
      <c r="B20" s="30">
        <f t="shared" si="1"/>
        <v>0</v>
      </c>
      <c r="C20" s="28">
        <v>0</v>
      </c>
      <c r="D20" s="28">
        <v>0</v>
      </c>
      <c r="E20" s="28">
        <v>0</v>
      </c>
      <c r="F20" s="28">
        <v>0</v>
      </c>
      <c r="G20" s="39"/>
    </row>
    <row r="21" spans="1:7" ht="11.25" customHeight="1" x14ac:dyDescent="0.15">
      <c r="A21" s="17" t="s">
        <v>149</v>
      </c>
      <c r="B21" s="30">
        <f t="shared" si="1"/>
        <v>0</v>
      </c>
      <c r="C21" s="28">
        <v>0</v>
      </c>
      <c r="D21" s="28">
        <v>0</v>
      </c>
      <c r="E21" s="28">
        <v>0</v>
      </c>
      <c r="F21" s="28">
        <v>0</v>
      </c>
      <c r="G21" s="39"/>
    </row>
    <row r="22" spans="1:7" ht="11.25" customHeight="1" x14ac:dyDescent="0.15">
      <c r="A22" s="17" t="s">
        <v>13</v>
      </c>
      <c r="B22" s="30">
        <f t="shared" si="1"/>
        <v>22357</v>
      </c>
      <c r="C22" s="28">
        <v>17791</v>
      </c>
      <c r="D22" s="28">
        <v>287</v>
      </c>
      <c r="E22" s="28">
        <v>4147</v>
      </c>
      <c r="F22" s="28">
        <v>132</v>
      </c>
      <c r="G22" s="39"/>
    </row>
    <row r="23" spans="1:7" ht="11.25" customHeight="1" thickBot="1" x14ac:dyDescent="0.2">
      <c r="A23" s="15" t="s">
        <v>67</v>
      </c>
      <c r="B23" s="40">
        <f t="shared" si="1"/>
        <v>25873</v>
      </c>
      <c r="C23" s="31">
        <v>20809</v>
      </c>
      <c r="D23" s="31">
        <v>1059</v>
      </c>
      <c r="E23" s="31">
        <v>3922</v>
      </c>
      <c r="F23" s="31">
        <v>83</v>
      </c>
      <c r="G23" s="39"/>
    </row>
    <row r="24" spans="1:7" ht="11.25" customHeight="1" x14ac:dyDescent="0.15">
      <c r="A24" s="132" t="s">
        <v>164</v>
      </c>
      <c r="B24" s="132"/>
      <c r="C24" s="132"/>
      <c r="D24" s="133"/>
      <c r="E24" s="133"/>
      <c r="F24" s="133"/>
    </row>
    <row r="26" spans="1:7" x14ac:dyDescent="0.15">
      <c r="B26" s="39"/>
      <c r="C26" s="39"/>
      <c r="D26" s="39"/>
      <c r="E26" s="39"/>
      <c r="F26" s="39"/>
    </row>
  </sheetData>
  <mergeCells count="5">
    <mergeCell ref="A1:F1"/>
    <mergeCell ref="A4:A5"/>
    <mergeCell ref="B4:B5"/>
    <mergeCell ref="C4:D4"/>
    <mergeCell ref="E4:F4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opLeftCell="A22" zoomScale="150" zoomScaleNormal="150" zoomScaleSheetLayoutView="130" workbookViewId="0">
      <selection activeCell="D43" sqref="D43"/>
    </sheetView>
  </sheetViews>
  <sheetFormatPr defaultColWidth="2.5" defaultRowHeight="12" x14ac:dyDescent="0.15"/>
  <cols>
    <col min="1" max="1" width="3.75" style="157" customWidth="1"/>
    <col min="2" max="2" width="0.875" style="148" customWidth="1"/>
    <col min="3" max="3" width="34.75" style="148" customWidth="1"/>
    <col min="4" max="6" width="16" style="158" customWidth="1"/>
    <col min="7" max="7" width="1" style="148" customWidth="1"/>
    <col min="8" max="16384" width="2.5" style="148"/>
  </cols>
  <sheetData>
    <row r="1" spans="1:6" s="137" customFormat="1" ht="17.25" x14ac:dyDescent="0.15">
      <c r="A1" s="235" t="s">
        <v>185</v>
      </c>
      <c r="B1" s="235"/>
      <c r="C1" s="235"/>
      <c r="D1" s="235"/>
      <c r="E1" s="235"/>
      <c r="F1" s="235"/>
    </row>
    <row r="2" spans="1:6" s="137" customFormat="1" ht="7.5" customHeight="1" x14ac:dyDescent="0.15">
      <c r="A2" s="138"/>
      <c r="B2" s="138"/>
      <c r="C2" s="138"/>
      <c r="D2" s="138"/>
      <c r="E2" s="138"/>
      <c r="F2" s="138"/>
    </row>
    <row r="3" spans="1:6" s="137" customFormat="1" ht="11.25" customHeight="1" thickBot="1" x14ac:dyDescent="0.2">
      <c r="A3" s="139"/>
      <c r="B3" s="140"/>
      <c r="C3" s="141"/>
      <c r="D3" s="141"/>
      <c r="E3" s="142"/>
      <c r="F3" s="143" t="s">
        <v>186</v>
      </c>
    </row>
    <row r="4" spans="1:6" s="137" customFormat="1" ht="11.25" customHeight="1" x14ac:dyDescent="0.15">
      <c r="A4" s="205" t="s">
        <v>111</v>
      </c>
      <c r="B4" s="205"/>
      <c r="C4" s="200"/>
      <c r="D4" s="200" t="s">
        <v>83</v>
      </c>
      <c r="E4" s="202" t="s">
        <v>84</v>
      </c>
      <c r="F4" s="204" t="s">
        <v>85</v>
      </c>
    </row>
    <row r="5" spans="1:6" s="137" customFormat="1" ht="11.25" customHeight="1" x14ac:dyDescent="0.15">
      <c r="A5" s="236"/>
      <c r="B5" s="236"/>
      <c r="C5" s="201"/>
      <c r="D5" s="201"/>
      <c r="E5" s="203"/>
      <c r="F5" s="206"/>
    </row>
    <row r="6" spans="1:6" s="137" customFormat="1" ht="20.100000000000001" customHeight="1" x14ac:dyDescent="0.15">
      <c r="A6" s="17">
        <v>1</v>
      </c>
      <c r="B6" s="144"/>
      <c r="C6" s="145" t="s">
        <v>129</v>
      </c>
      <c r="D6" s="146">
        <v>137936</v>
      </c>
      <c r="E6" s="147">
        <v>333.33</v>
      </c>
      <c r="F6" s="146">
        <v>12</v>
      </c>
    </row>
    <row r="7" spans="1:6" ht="20.100000000000001" customHeight="1" x14ac:dyDescent="0.15">
      <c r="A7" s="17">
        <v>2</v>
      </c>
      <c r="B7" s="22"/>
      <c r="C7" s="145" t="s">
        <v>187</v>
      </c>
      <c r="D7" s="146">
        <v>30277</v>
      </c>
      <c r="E7" s="147">
        <v>180</v>
      </c>
      <c r="F7" s="146">
        <v>1</v>
      </c>
    </row>
    <row r="8" spans="1:6" ht="20.100000000000001" customHeight="1" x14ac:dyDescent="0.15">
      <c r="A8" s="17">
        <v>3</v>
      </c>
      <c r="B8" s="22"/>
      <c r="C8" s="145" t="s">
        <v>130</v>
      </c>
      <c r="D8" s="146">
        <v>50142</v>
      </c>
      <c r="E8" s="147">
        <v>241</v>
      </c>
      <c r="F8" s="146">
        <v>4</v>
      </c>
    </row>
    <row r="9" spans="1:6" ht="20.100000000000001" customHeight="1" x14ac:dyDescent="0.15">
      <c r="A9" s="17">
        <v>4</v>
      </c>
      <c r="B9" s="22"/>
      <c r="C9" s="145" t="s">
        <v>188</v>
      </c>
      <c r="D9" s="146">
        <v>83781</v>
      </c>
      <c r="E9" s="147">
        <v>285.10000000000002</v>
      </c>
      <c r="F9" s="146">
        <v>1</v>
      </c>
    </row>
    <row r="10" spans="1:6" ht="20.100000000000001" customHeight="1" x14ac:dyDescent="0.15">
      <c r="A10" s="17">
        <v>5</v>
      </c>
      <c r="B10" s="150"/>
      <c r="C10" s="145" t="s">
        <v>131</v>
      </c>
      <c r="D10" s="146">
        <v>82862</v>
      </c>
      <c r="E10" s="147">
        <v>285.2</v>
      </c>
      <c r="F10" s="146">
        <v>5</v>
      </c>
    </row>
    <row r="11" spans="1:6" ht="20.100000000000001" customHeight="1" x14ac:dyDescent="0.15">
      <c r="A11" s="17">
        <v>6</v>
      </c>
      <c r="B11" s="150"/>
      <c r="C11" s="145" t="s">
        <v>189</v>
      </c>
      <c r="D11" s="146">
        <v>75338</v>
      </c>
      <c r="E11" s="147">
        <v>268.3</v>
      </c>
      <c r="F11" s="146">
        <v>9</v>
      </c>
    </row>
    <row r="12" spans="1:6" ht="20.100000000000001" customHeight="1" x14ac:dyDescent="0.15">
      <c r="A12" s="17">
        <v>7</v>
      </c>
      <c r="B12" s="150"/>
      <c r="C12" s="145" t="s">
        <v>190</v>
      </c>
      <c r="D12" s="146">
        <v>42830</v>
      </c>
      <c r="E12" s="147">
        <v>225.38</v>
      </c>
      <c r="F12" s="146">
        <v>1</v>
      </c>
    </row>
    <row r="13" spans="1:6" ht="20.100000000000001" customHeight="1" x14ac:dyDescent="0.15">
      <c r="A13" s="17">
        <v>8</v>
      </c>
      <c r="B13" s="150"/>
      <c r="C13" s="145" t="s">
        <v>191</v>
      </c>
      <c r="D13" s="146">
        <v>35265</v>
      </c>
      <c r="E13" s="147">
        <v>204.75</v>
      </c>
      <c r="F13" s="146">
        <v>2</v>
      </c>
    </row>
    <row r="14" spans="1:6" ht="20.100000000000001" customHeight="1" x14ac:dyDescent="0.15">
      <c r="A14" s="17">
        <v>9</v>
      </c>
      <c r="B14" s="149"/>
      <c r="C14" s="145" t="s">
        <v>132</v>
      </c>
      <c r="D14" s="146">
        <v>4200</v>
      </c>
      <c r="E14" s="147">
        <v>90.6</v>
      </c>
      <c r="F14" s="146">
        <v>2</v>
      </c>
    </row>
    <row r="15" spans="1:6" ht="20.100000000000001" customHeight="1" x14ac:dyDescent="0.15">
      <c r="A15" s="17">
        <v>10</v>
      </c>
      <c r="B15" s="149"/>
      <c r="C15" s="145" t="s">
        <v>133</v>
      </c>
      <c r="D15" s="146">
        <v>168666</v>
      </c>
      <c r="E15" s="147">
        <v>348</v>
      </c>
      <c r="F15" s="146">
        <v>25</v>
      </c>
    </row>
    <row r="16" spans="1:6" ht="20.100000000000001" customHeight="1" x14ac:dyDescent="0.15">
      <c r="A16" s="17">
        <v>11</v>
      </c>
      <c r="B16" s="150"/>
      <c r="C16" s="145" t="s">
        <v>134</v>
      </c>
      <c r="D16" s="146">
        <v>90901</v>
      </c>
      <c r="E16" s="147">
        <v>293.83999999999997</v>
      </c>
      <c r="F16" s="146">
        <v>2</v>
      </c>
    </row>
    <row r="17" spans="1:6" ht="20.100000000000001" customHeight="1" x14ac:dyDescent="0.15">
      <c r="A17" s="17">
        <v>12</v>
      </c>
      <c r="B17" s="150"/>
      <c r="C17" s="145" t="s">
        <v>192</v>
      </c>
      <c r="D17" s="146">
        <v>51044</v>
      </c>
      <c r="E17" s="147">
        <v>238</v>
      </c>
      <c r="F17" s="146">
        <v>1</v>
      </c>
    </row>
    <row r="18" spans="1:6" ht="20.100000000000001" customHeight="1" x14ac:dyDescent="0.15">
      <c r="A18" s="17">
        <v>13</v>
      </c>
      <c r="B18" s="150"/>
      <c r="C18" s="145" t="s">
        <v>135</v>
      </c>
      <c r="D18" s="146">
        <v>114261</v>
      </c>
      <c r="E18" s="147">
        <v>290.2</v>
      </c>
      <c r="F18" s="146">
        <v>32</v>
      </c>
    </row>
    <row r="19" spans="1:6" s="137" customFormat="1" ht="20.100000000000001" customHeight="1" x14ac:dyDescent="0.15">
      <c r="A19" s="17">
        <v>14</v>
      </c>
      <c r="B19" s="150"/>
      <c r="C19" s="145" t="s">
        <v>136</v>
      </c>
      <c r="D19" s="146">
        <v>56769</v>
      </c>
      <c r="E19" s="147">
        <v>220.62</v>
      </c>
      <c r="F19" s="146">
        <v>2</v>
      </c>
    </row>
    <row r="20" spans="1:6" s="137" customFormat="1" ht="20.100000000000001" customHeight="1" x14ac:dyDescent="0.15">
      <c r="A20" s="17">
        <v>15</v>
      </c>
      <c r="B20" s="149"/>
      <c r="C20" s="145" t="s">
        <v>193</v>
      </c>
      <c r="D20" s="146">
        <v>135225</v>
      </c>
      <c r="E20" s="147">
        <v>323.60000000000002</v>
      </c>
      <c r="F20" s="146">
        <v>14</v>
      </c>
    </row>
    <row r="21" spans="1:6" s="137" customFormat="1" ht="20.100000000000001" customHeight="1" x14ac:dyDescent="0.15">
      <c r="A21" s="17">
        <v>16</v>
      </c>
      <c r="B21" s="149"/>
      <c r="C21" s="145" t="s">
        <v>194</v>
      </c>
      <c r="D21" s="146">
        <v>115875</v>
      </c>
      <c r="E21" s="147">
        <v>288.33</v>
      </c>
      <c r="F21" s="146">
        <v>2</v>
      </c>
    </row>
    <row r="22" spans="1:6" s="137" customFormat="1" ht="20.100000000000001" customHeight="1" x14ac:dyDescent="0.15">
      <c r="A22" s="17">
        <v>17</v>
      </c>
      <c r="B22" s="150"/>
      <c r="C22" s="145" t="s">
        <v>195</v>
      </c>
      <c r="D22" s="146">
        <v>77441</v>
      </c>
      <c r="E22" s="147">
        <v>261.31</v>
      </c>
      <c r="F22" s="146">
        <v>2</v>
      </c>
    </row>
    <row r="23" spans="1:6" s="137" customFormat="1" ht="20.100000000000001" customHeight="1" x14ac:dyDescent="0.15">
      <c r="A23" s="17">
        <v>18</v>
      </c>
      <c r="B23" s="149"/>
      <c r="C23" s="145" t="s">
        <v>196</v>
      </c>
      <c r="D23" s="146">
        <v>32477</v>
      </c>
      <c r="E23" s="147">
        <v>198.15</v>
      </c>
      <c r="F23" s="146">
        <v>1</v>
      </c>
    </row>
    <row r="24" spans="1:6" s="137" customFormat="1" ht="20.100000000000001" customHeight="1" x14ac:dyDescent="0.15">
      <c r="A24" s="17">
        <v>19</v>
      </c>
      <c r="B24" s="150"/>
      <c r="C24" s="145" t="s">
        <v>137</v>
      </c>
      <c r="D24" s="146">
        <v>51309</v>
      </c>
      <c r="E24" s="147">
        <v>229.84</v>
      </c>
      <c r="F24" s="146">
        <v>2</v>
      </c>
    </row>
    <row r="25" spans="1:6" s="137" customFormat="1" ht="20.100000000000001" customHeight="1" x14ac:dyDescent="0.15">
      <c r="A25" s="17">
        <v>20</v>
      </c>
      <c r="B25" s="150"/>
      <c r="C25" s="145" t="s">
        <v>138</v>
      </c>
      <c r="D25" s="146">
        <v>9961</v>
      </c>
      <c r="E25" s="147">
        <v>135</v>
      </c>
      <c r="F25" s="146">
        <v>4</v>
      </c>
    </row>
    <row r="26" spans="1:6" s="137" customFormat="1" ht="20.100000000000001" customHeight="1" x14ac:dyDescent="0.15">
      <c r="A26" s="17">
        <v>21</v>
      </c>
      <c r="B26" s="150"/>
      <c r="C26" s="145" t="s">
        <v>197</v>
      </c>
      <c r="D26" s="146">
        <v>169379</v>
      </c>
      <c r="E26" s="147">
        <v>347.1</v>
      </c>
      <c r="F26" s="146">
        <v>13</v>
      </c>
    </row>
    <row r="27" spans="1:6" s="137" customFormat="1" ht="20.100000000000001" customHeight="1" x14ac:dyDescent="0.15">
      <c r="A27" s="17">
        <v>22</v>
      </c>
      <c r="B27" s="150"/>
      <c r="C27" s="145" t="s">
        <v>198</v>
      </c>
      <c r="D27" s="146">
        <v>48075</v>
      </c>
      <c r="E27" s="147">
        <v>217</v>
      </c>
      <c r="F27" s="146">
        <v>1</v>
      </c>
    </row>
    <row r="28" spans="1:6" s="137" customFormat="1" ht="20.100000000000001" customHeight="1" x14ac:dyDescent="0.15">
      <c r="A28" s="17">
        <v>23</v>
      </c>
      <c r="B28" s="150"/>
      <c r="C28" s="145" t="s">
        <v>139</v>
      </c>
      <c r="D28" s="146">
        <v>90963</v>
      </c>
      <c r="E28" s="147">
        <v>294</v>
      </c>
      <c r="F28" s="146">
        <v>1</v>
      </c>
    </row>
    <row r="29" spans="1:6" s="137" customFormat="1" ht="20.100000000000001" customHeight="1" x14ac:dyDescent="0.15">
      <c r="A29" s="17">
        <v>24</v>
      </c>
      <c r="B29" s="150"/>
      <c r="C29" s="145" t="s">
        <v>199</v>
      </c>
      <c r="D29" s="146">
        <v>115906</v>
      </c>
      <c r="E29" s="147">
        <v>288.33</v>
      </c>
      <c r="F29" s="146">
        <v>5</v>
      </c>
    </row>
    <row r="30" spans="1:6" s="137" customFormat="1" ht="20.100000000000001" customHeight="1" x14ac:dyDescent="0.15">
      <c r="A30" s="17">
        <v>25</v>
      </c>
      <c r="B30" s="149"/>
      <c r="C30" s="145" t="s">
        <v>140</v>
      </c>
      <c r="D30" s="146">
        <v>24427</v>
      </c>
      <c r="E30" s="147">
        <v>180.45</v>
      </c>
      <c r="F30" s="146">
        <v>12</v>
      </c>
    </row>
    <row r="31" spans="1:6" s="137" customFormat="1" ht="20.100000000000001" customHeight="1" x14ac:dyDescent="0.15">
      <c r="A31" s="17">
        <v>26</v>
      </c>
      <c r="B31" s="150"/>
      <c r="C31" s="145" t="s">
        <v>141</v>
      </c>
      <c r="D31" s="146">
        <v>30277</v>
      </c>
      <c r="E31" s="147">
        <v>180.45</v>
      </c>
      <c r="F31" s="146">
        <v>1</v>
      </c>
    </row>
    <row r="32" spans="1:6" s="137" customFormat="1" ht="20.100000000000001" customHeight="1" x14ac:dyDescent="0.15">
      <c r="A32" s="17">
        <v>27</v>
      </c>
      <c r="B32" s="149"/>
      <c r="C32" s="145" t="s">
        <v>142</v>
      </c>
      <c r="D32" s="146">
        <v>167725</v>
      </c>
      <c r="E32" s="147">
        <v>333.46</v>
      </c>
      <c r="F32" s="146">
        <v>3</v>
      </c>
    </row>
    <row r="33" spans="1:6" s="137" customFormat="1" ht="20.100000000000001" customHeight="1" x14ac:dyDescent="0.15">
      <c r="A33" s="17">
        <v>28</v>
      </c>
      <c r="B33" s="150"/>
      <c r="C33" s="145" t="s">
        <v>200</v>
      </c>
      <c r="D33" s="146">
        <v>47861</v>
      </c>
      <c r="E33" s="147">
        <v>228.4</v>
      </c>
      <c r="F33" s="146">
        <v>4</v>
      </c>
    </row>
    <row r="34" spans="1:6" s="137" customFormat="1" ht="20.100000000000001" customHeight="1" x14ac:dyDescent="0.15">
      <c r="A34" s="17">
        <v>29</v>
      </c>
      <c r="B34" s="150"/>
      <c r="C34" s="145" t="s">
        <v>165</v>
      </c>
      <c r="D34" s="146">
        <v>26594</v>
      </c>
      <c r="E34" s="147">
        <v>183.4</v>
      </c>
      <c r="F34" s="146">
        <v>1</v>
      </c>
    </row>
    <row r="35" spans="1:6" s="137" customFormat="1" ht="20.100000000000001" customHeight="1" x14ac:dyDescent="0.15">
      <c r="A35" s="17">
        <v>30</v>
      </c>
      <c r="B35" s="149"/>
      <c r="C35" s="145" t="s">
        <v>201</v>
      </c>
      <c r="D35" s="146">
        <v>69840</v>
      </c>
      <c r="E35" s="147">
        <v>260.69</v>
      </c>
      <c r="F35" s="146">
        <v>2</v>
      </c>
    </row>
    <row r="36" spans="1:6" s="137" customFormat="1" ht="20.100000000000001" customHeight="1" x14ac:dyDescent="0.15">
      <c r="A36" s="17">
        <v>31</v>
      </c>
      <c r="B36" s="150"/>
      <c r="C36" s="145" t="s">
        <v>202</v>
      </c>
      <c r="D36" s="146">
        <v>138194</v>
      </c>
      <c r="E36" s="147">
        <v>311.12</v>
      </c>
      <c r="F36" s="146">
        <v>1</v>
      </c>
    </row>
    <row r="37" spans="1:6" s="137" customFormat="1" ht="20.100000000000001" customHeight="1" x14ac:dyDescent="0.15">
      <c r="A37" s="17">
        <v>32</v>
      </c>
      <c r="B37" s="149"/>
      <c r="C37" s="145" t="s">
        <v>203</v>
      </c>
      <c r="D37" s="146">
        <v>55575</v>
      </c>
      <c r="E37" s="147">
        <v>219.3</v>
      </c>
      <c r="F37" s="146">
        <v>1</v>
      </c>
    </row>
    <row r="38" spans="1:6" s="137" customFormat="1" ht="20.100000000000001" customHeight="1" x14ac:dyDescent="0.15">
      <c r="A38" s="17">
        <v>33</v>
      </c>
      <c r="B38" s="150"/>
      <c r="C38" s="145" t="s">
        <v>143</v>
      </c>
      <c r="D38" s="146">
        <v>144216</v>
      </c>
      <c r="E38" s="147">
        <v>329.79</v>
      </c>
      <c r="F38" s="146">
        <v>6</v>
      </c>
    </row>
    <row r="39" spans="1:6" s="137" customFormat="1" ht="20.100000000000001" customHeight="1" x14ac:dyDescent="0.15">
      <c r="A39" s="17">
        <v>34</v>
      </c>
      <c r="B39" s="150"/>
      <c r="C39" s="145" t="s">
        <v>204</v>
      </c>
      <c r="D39" s="146">
        <v>10992</v>
      </c>
      <c r="E39" s="147">
        <v>142.1</v>
      </c>
      <c r="F39" s="146">
        <v>5</v>
      </c>
    </row>
    <row r="40" spans="1:6" s="137" customFormat="1" ht="20.100000000000001" customHeight="1" thickBot="1" x14ac:dyDescent="0.2">
      <c r="A40" s="15">
        <v>35</v>
      </c>
      <c r="B40" s="159"/>
      <c r="C40" s="151" t="s">
        <v>205</v>
      </c>
      <c r="D40" s="152">
        <v>10038</v>
      </c>
      <c r="E40" s="153">
        <v>131.46</v>
      </c>
      <c r="F40" s="152">
        <v>3</v>
      </c>
    </row>
    <row r="41" spans="1:6" x14ac:dyDescent="0.15">
      <c r="A41" s="154" t="s">
        <v>88</v>
      </c>
      <c r="B41" s="14"/>
      <c r="C41" s="14"/>
      <c r="D41" s="155"/>
      <c r="E41" s="155"/>
      <c r="F41" s="156"/>
    </row>
  </sheetData>
  <mergeCells count="5">
    <mergeCell ref="A1:F1"/>
    <mergeCell ref="A4:C5"/>
    <mergeCell ref="D4:D5"/>
    <mergeCell ref="E4:E5"/>
    <mergeCell ref="F4:F5"/>
  </mergeCells>
  <phoneticPr fontId="2"/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="150" zoomScaleNormal="150" workbookViewId="0">
      <selection activeCell="A2" sqref="A2"/>
    </sheetView>
  </sheetViews>
  <sheetFormatPr defaultColWidth="1.375" defaultRowHeight="10.5" x14ac:dyDescent="0.15"/>
  <cols>
    <col min="1" max="1" width="10" style="14" customWidth="1"/>
    <col min="2" max="6" width="16.625" style="14" customWidth="1"/>
    <col min="7" max="7" width="2.375" style="14" customWidth="1"/>
    <col min="8" max="16384" width="1.375" style="14"/>
  </cols>
  <sheetData>
    <row r="1" spans="1:7" ht="17.25" customHeight="1" x14ac:dyDescent="0.15">
      <c r="A1" s="161" t="s">
        <v>172</v>
      </c>
      <c r="B1" s="162"/>
      <c r="C1" s="162"/>
      <c r="D1" s="162"/>
      <c r="E1" s="162"/>
      <c r="F1" s="162"/>
    </row>
    <row r="2" spans="1:7" ht="11.25" customHeight="1" thickBot="1" x14ac:dyDescent="0.2">
      <c r="F2" s="15" t="s">
        <v>23</v>
      </c>
    </row>
    <row r="3" spans="1:7" ht="22.5" customHeight="1" x14ac:dyDescent="0.15">
      <c r="A3" s="123" t="s">
        <v>0</v>
      </c>
      <c r="B3" s="21" t="s">
        <v>4</v>
      </c>
      <c r="C3" s="121" t="s">
        <v>121</v>
      </c>
      <c r="D3" s="21" t="s">
        <v>43</v>
      </c>
      <c r="E3" s="121" t="s">
        <v>122</v>
      </c>
      <c r="F3" s="120" t="s">
        <v>44</v>
      </c>
    </row>
    <row r="4" spans="1:7" ht="11.25" customHeight="1" x14ac:dyDescent="0.15">
      <c r="A4" s="16" t="s">
        <v>155</v>
      </c>
      <c r="B4" s="27">
        <v>6306800</v>
      </c>
      <c r="C4" s="34">
        <v>1285800</v>
      </c>
      <c r="D4" s="34">
        <v>3979300</v>
      </c>
      <c r="E4" s="34">
        <v>358500</v>
      </c>
      <c r="F4" s="34">
        <v>683200</v>
      </c>
    </row>
    <row r="5" spans="1:7" ht="11.25" customHeight="1" x14ac:dyDescent="0.15">
      <c r="A5" s="17" t="s">
        <v>156</v>
      </c>
      <c r="B5" s="27">
        <v>6693800</v>
      </c>
      <c r="C5" s="34">
        <v>1347700</v>
      </c>
      <c r="D5" s="34">
        <v>4028300</v>
      </c>
      <c r="E5" s="34">
        <v>600600</v>
      </c>
      <c r="F5" s="34">
        <v>717200</v>
      </c>
    </row>
    <row r="6" spans="1:7" ht="11.25" customHeight="1" x14ac:dyDescent="0.15">
      <c r="A6" s="17" t="s">
        <v>119</v>
      </c>
      <c r="B6" s="27">
        <v>6723500</v>
      </c>
      <c r="C6" s="34">
        <v>1291700</v>
      </c>
      <c r="D6" s="34">
        <v>3870900</v>
      </c>
      <c r="E6" s="34">
        <v>879200</v>
      </c>
      <c r="F6" s="34">
        <v>681700</v>
      </c>
    </row>
    <row r="7" spans="1:7" ht="11.25" customHeight="1" x14ac:dyDescent="0.15">
      <c r="A7" s="17" t="s">
        <v>157</v>
      </c>
      <c r="B7" s="27">
        <v>7077700</v>
      </c>
      <c r="C7" s="34">
        <v>1266400</v>
      </c>
      <c r="D7" s="34">
        <v>3872800</v>
      </c>
      <c r="E7" s="34">
        <v>1213600</v>
      </c>
      <c r="F7" s="34">
        <v>724900</v>
      </c>
    </row>
    <row r="8" spans="1:7" ht="11.25" customHeight="1" x14ac:dyDescent="0.15">
      <c r="A8" s="17" t="s">
        <v>158</v>
      </c>
      <c r="B8" s="27">
        <f>SUM(B10:B21)</f>
        <v>7055400</v>
      </c>
      <c r="C8" s="34">
        <f t="shared" ref="C8:F8" si="0">SUM(C10:C21)</f>
        <v>1236000</v>
      </c>
      <c r="D8" s="34">
        <f t="shared" si="0"/>
        <v>3979400</v>
      </c>
      <c r="E8" s="34">
        <f t="shared" si="0"/>
        <v>1098200</v>
      </c>
      <c r="F8" s="34">
        <f t="shared" si="0"/>
        <v>741800</v>
      </c>
      <c r="G8" s="39"/>
    </row>
    <row r="9" spans="1:7" ht="6" customHeight="1" x14ac:dyDescent="0.15">
      <c r="A9" s="22"/>
      <c r="B9" s="30"/>
      <c r="C9" s="28"/>
      <c r="D9" s="28"/>
      <c r="E9" s="28"/>
      <c r="F9" s="28"/>
      <c r="G9" s="39"/>
    </row>
    <row r="10" spans="1:7" ht="11.25" customHeight="1" x14ac:dyDescent="0.15">
      <c r="A10" s="17" t="s">
        <v>49</v>
      </c>
      <c r="B10" s="30">
        <f>SUM(C10:F10)</f>
        <v>418300</v>
      </c>
      <c r="C10" s="28">
        <v>66000</v>
      </c>
      <c r="D10" s="28">
        <v>211400</v>
      </c>
      <c r="E10" s="28">
        <v>105500</v>
      </c>
      <c r="F10" s="28">
        <v>35400</v>
      </c>
      <c r="G10" s="39"/>
    </row>
    <row r="11" spans="1:7" ht="11.25" customHeight="1" x14ac:dyDescent="0.15">
      <c r="A11" s="17" t="s">
        <v>30</v>
      </c>
      <c r="B11" s="30">
        <f t="shared" ref="B11:B21" si="1">SUM(C11:F11)</f>
        <v>476000</v>
      </c>
      <c r="C11" s="28">
        <v>79700</v>
      </c>
      <c r="D11" s="28">
        <v>257600</v>
      </c>
      <c r="E11" s="28">
        <v>93400</v>
      </c>
      <c r="F11" s="28">
        <v>45300</v>
      </c>
      <c r="G11" s="39"/>
    </row>
    <row r="12" spans="1:7" ht="11.25" customHeight="1" x14ac:dyDescent="0.15">
      <c r="A12" s="17" t="s">
        <v>31</v>
      </c>
      <c r="B12" s="30">
        <f t="shared" si="1"/>
        <v>713700</v>
      </c>
      <c r="C12" s="28">
        <v>129000</v>
      </c>
      <c r="D12" s="28">
        <v>420600</v>
      </c>
      <c r="E12" s="28">
        <v>88300</v>
      </c>
      <c r="F12" s="28">
        <v>75800</v>
      </c>
      <c r="G12" s="39"/>
    </row>
    <row r="13" spans="1:7" ht="11.25" customHeight="1" x14ac:dyDescent="0.15">
      <c r="A13" s="17" t="s">
        <v>32</v>
      </c>
      <c r="B13" s="30">
        <f t="shared" si="1"/>
        <v>605900</v>
      </c>
      <c r="C13" s="28">
        <v>104400</v>
      </c>
      <c r="D13" s="28">
        <v>355700</v>
      </c>
      <c r="E13" s="28">
        <v>83300</v>
      </c>
      <c r="F13" s="28">
        <v>62500</v>
      </c>
      <c r="G13" s="39"/>
    </row>
    <row r="14" spans="1:7" ht="11.25" customHeight="1" x14ac:dyDescent="0.15">
      <c r="A14" s="17" t="s">
        <v>33</v>
      </c>
      <c r="B14" s="30">
        <f t="shared" si="1"/>
        <v>635600</v>
      </c>
      <c r="C14" s="28">
        <v>105000</v>
      </c>
      <c r="D14" s="28">
        <v>383900</v>
      </c>
      <c r="E14" s="28">
        <v>82500</v>
      </c>
      <c r="F14" s="28">
        <v>64200</v>
      </c>
      <c r="G14" s="39"/>
    </row>
    <row r="15" spans="1:7" ht="11.25" customHeight="1" x14ac:dyDescent="0.15">
      <c r="A15" s="17" t="s">
        <v>34</v>
      </c>
      <c r="B15" s="30">
        <f t="shared" si="1"/>
        <v>467000</v>
      </c>
      <c r="C15" s="28">
        <v>80500</v>
      </c>
      <c r="D15" s="28">
        <v>233500</v>
      </c>
      <c r="E15" s="28">
        <v>108300</v>
      </c>
      <c r="F15" s="28">
        <v>44700</v>
      </c>
      <c r="G15" s="39"/>
    </row>
    <row r="16" spans="1:7" ht="11.25" customHeight="1" x14ac:dyDescent="0.15">
      <c r="A16" s="17" t="s">
        <v>35</v>
      </c>
      <c r="B16" s="30">
        <f t="shared" si="1"/>
        <v>561500</v>
      </c>
      <c r="C16" s="28">
        <v>97000</v>
      </c>
      <c r="D16" s="28">
        <v>328700</v>
      </c>
      <c r="E16" s="28">
        <v>83900</v>
      </c>
      <c r="F16" s="28">
        <v>51900</v>
      </c>
      <c r="G16" s="39"/>
    </row>
    <row r="17" spans="1:7" ht="11.25" customHeight="1" x14ac:dyDescent="0.15">
      <c r="A17" s="17" t="s">
        <v>36</v>
      </c>
      <c r="B17" s="30">
        <f t="shared" si="1"/>
        <v>740000</v>
      </c>
      <c r="C17" s="28">
        <v>147000</v>
      </c>
      <c r="D17" s="28">
        <v>377400</v>
      </c>
      <c r="E17" s="28">
        <v>125400</v>
      </c>
      <c r="F17" s="28">
        <v>90200</v>
      </c>
      <c r="G17" s="39"/>
    </row>
    <row r="18" spans="1:7" ht="11.25" customHeight="1" x14ac:dyDescent="0.15">
      <c r="A18" s="17" t="s">
        <v>37</v>
      </c>
      <c r="B18" s="30">
        <f t="shared" si="1"/>
        <v>606500</v>
      </c>
      <c r="C18" s="28">
        <v>111000</v>
      </c>
      <c r="D18" s="28">
        <v>347600</v>
      </c>
      <c r="E18" s="28">
        <v>84700</v>
      </c>
      <c r="F18" s="28">
        <v>63200</v>
      </c>
      <c r="G18" s="39"/>
    </row>
    <row r="19" spans="1:7" ht="11.25" customHeight="1" x14ac:dyDescent="0.15">
      <c r="A19" s="17" t="s">
        <v>38</v>
      </c>
      <c r="B19" s="30">
        <f t="shared" si="1"/>
        <v>697500</v>
      </c>
      <c r="C19" s="28">
        <v>113400</v>
      </c>
      <c r="D19" s="28">
        <v>416000</v>
      </c>
      <c r="E19" s="28">
        <v>100500</v>
      </c>
      <c r="F19" s="28">
        <v>67600</v>
      </c>
      <c r="G19" s="39"/>
    </row>
    <row r="20" spans="1:7" ht="11.25" customHeight="1" x14ac:dyDescent="0.15">
      <c r="A20" s="17" t="s">
        <v>39</v>
      </c>
      <c r="B20" s="30">
        <f t="shared" si="1"/>
        <v>672000</v>
      </c>
      <c r="C20" s="28">
        <v>108000</v>
      </c>
      <c r="D20" s="28">
        <v>413000</v>
      </c>
      <c r="E20" s="28">
        <v>80000</v>
      </c>
      <c r="F20" s="28">
        <v>71000</v>
      </c>
      <c r="G20" s="39"/>
    </row>
    <row r="21" spans="1:7" ht="11.25" customHeight="1" thickBot="1" x14ac:dyDescent="0.2">
      <c r="A21" s="15" t="s">
        <v>40</v>
      </c>
      <c r="B21" s="40">
        <f t="shared" si="1"/>
        <v>461400</v>
      </c>
      <c r="C21" s="31">
        <v>95000</v>
      </c>
      <c r="D21" s="31">
        <v>234000</v>
      </c>
      <c r="E21" s="31">
        <v>62400</v>
      </c>
      <c r="F21" s="31">
        <v>70000</v>
      </c>
      <c r="G21" s="39"/>
    </row>
    <row r="22" spans="1:7" ht="11.25" customHeight="1" x14ac:dyDescent="0.15">
      <c r="A22" s="163" t="s">
        <v>96</v>
      </c>
      <c r="B22" s="163"/>
      <c r="C22" s="163"/>
      <c r="D22" s="163"/>
      <c r="E22" s="163"/>
      <c r="F22" s="163"/>
    </row>
    <row r="24" spans="1:7" x14ac:dyDescent="0.15">
      <c r="B24" s="39"/>
      <c r="C24" s="39"/>
      <c r="D24" s="39"/>
      <c r="E24" s="39"/>
      <c r="F24" s="39"/>
    </row>
  </sheetData>
  <mergeCells count="2">
    <mergeCell ref="A1:F1"/>
    <mergeCell ref="A22:F22"/>
  </mergeCells>
  <phoneticPr fontId="2"/>
  <pageMargins left="0.4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="160" zoomScaleNormal="160" workbookViewId="0">
      <selection activeCell="G37" sqref="G37"/>
    </sheetView>
  </sheetViews>
  <sheetFormatPr defaultColWidth="1.375" defaultRowHeight="10.5" x14ac:dyDescent="0.15"/>
  <cols>
    <col min="1" max="1" width="10" style="14" customWidth="1"/>
    <col min="2" max="8" width="11.875" style="14" customWidth="1"/>
    <col min="9" max="16384" width="1.375" style="14"/>
  </cols>
  <sheetData>
    <row r="1" spans="1:8" ht="17.25" customHeight="1" x14ac:dyDescent="0.15">
      <c r="A1" s="161" t="s">
        <v>173</v>
      </c>
      <c r="B1" s="162"/>
      <c r="C1" s="162"/>
      <c r="D1" s="162"/>
      <c r="E1" s="162"/>
      <c r="F1" s="162"/>
      <c r="G1" s="162"/>
      <c r="H1" s="162"/>
    </row>
    <row r="2" spans="1:8" ht="11.25" customHeight="1" thickBot="1" x14ac:dyDescent="0.2">
      <c r="A2" s="23"/>
      <c r="H2" s="15" t="s">
        <v>23</v>
      </c>
    </row>
    <row r="3" spans="1:8" ht="11.25" customHeight="1" x14ac:dyDescent="0.15">
      <c r="A3" s="164" t="s">
        <v>0</v>
      </c>
      <c r="B3" s="166" t="s">
        <v>41</v>
      </c>
      <c r="C3" s="167"/>
      <c r="D3" s="167"/>
      <c r="E3" s="164"/>
      <c r="F3" s="166" t="s">
        <v>42</v>
      </c>
      <c r="G3" s="167"/>
      <c r="H3" s="167"/>
    </row>
    <row r="4" spans="1:8" ht="11.25" customHeight="1" x14ac:dyDescent="0.15">
      <c r="A4" s="165"/>
      <c r="B4" s="26" t="s">
        <v>8</v>
      </c>
      <c r="C4" s="26" t="s">
        <v>53</v>
      </c>
      <c r="D4" s="26" t="s">
        <v>9</v>
      </c>
      <c r="E4" s="26" t="s">
        <v>10</v>
      </c>
      <c r="F4" s="26" t="s">
        <v>8</v>
      </c>
      <c r="G4" s="26" t="s">
        <v>53</v>
      </c>
      <c r="H4" s="55" t="s">
        <v>9</v>
      </c>
    </row>
    <row r="5" spans="1:8" ht="11.25" customHeight="1" x14ac:dyDescent="0.15">
      <c r="A5" s="16" t="s">
        <v>155</v>
      </c>
      <c r="B5" s="30">
        <v>2741500</v>
      </c>
      <c r="C5" s="28">
        <v>2530400</v>
      </c>
      <c r="D5" s="28">
        <v>211100</v>
      </c>
      <c r="E5" s="28">
        <v>212524</v>
      </c>
      <c r="F5" s="36">
        <v>3565300</v>
      </c>
      <c r="G5" s="28">
        <v>3491200</v>
      </c>
      <c r="H5" s="28">
        <v>74100</v>
      </c>
    </row>
    <row r="6" spans="1:8" ht="11.25" customHeight="1" x14ac:dyDescent="0.15">
      <c r="A6" s="17" t="s">
        <v>159</v>
      </c>
      <c r="B6" s="30">
        <v>2879800</v>
      </c>
      <c r="C6" s="28">
        <v>2665100</v>
      </c>
      <c r="D6" s="28">
        <v>214700</v>
      </c>
      <c r="E6" s="28">
        <v>338282</v>
      </c>
      <c r="F6" s="36">
        <v>3814000</v>
      </c>
      <c r="G6" s="28">
        <v>3731400</v>
      </c>
      <c r="H6" s="28">
        <v>82600</v>
      </c>
    </row>
    <row r="7" spans="1:8" ht="11.25" customHeight="1" x14ac:dyDescent="0.15">
      <c r="A7" s="17" t="s">
        <v>119</v>
      </c>
      <c r="B7" s="30">
        <v>2515700</v>
      </c>
      <c r="C7" s="28">
        <v>2324600</v>
      </c>
      <c r="D7" s="28">
        <v>191100</v>
      </c>
      <c r="E7" s="28">
        <v>310386</v>
      </c>
      <c r="F7" s="36">
        <v>4207800</v>
      </c>
      <c r="G7" s="28">
        <v>4124300</v>
      </c>
      <c r="H7" s="28">
        <v>83500</v>
      </c>
    </row>
    <row r="8" spans="1:8" ht="11.25" customHeight="1" x14ac:dyDescent="0.15">
      <c r="A8" s="17" t="s">
        <v>157</v>
      </c>
      <c r="B8" s="27">
        <v>2556900</v>
      </c>
      <c r="C8" s="34">
        <v>2344100</v>
      </c>
      <c r="D8" s="34">
        <v>212800</v>
      </c>
      <c r="E8" s="34">
        <v>297482</v>
      </c>
      <c r="F8" s="34">
        <v>4520800</v>
      </c>
      <c r="G8" s="34">
        <v>4438800</v>
      </c>
      <c r="H8" s="34">
        <v>82000</v>
      </c>
    </row>
    <row r="9" spans="1:8" ht="11.25" customHeight="1" x14ac:dyDescent="0.15">
      <c r="A9" s="17" t="s">
        <v>158</v>
      </c>
      <c r="B9" s="27">
        <f>SUM(B11:B22)</f>
        <v>2665600</v>
      </c>
      <c r="C9" s="34">
        <f t="shared" ref="C9:H9" si="0">SUM(C11:C22)</f>
        <v>2456400</v>
      </c>
      <c r="D9" s="34">
        <f t="shared" si="0"/>
        <v>209200</v>
      </c>
      <c r="E9" s="34">
        <f t="shared" si="0"/>
        <v>306019</v>
      </c>
      <c r="F9" s="34">
        <f t="shared" si="0"/>
        <v>4389800</v>
      </c>
      <c r="G9" s="34">
        <f t="shared" si="0"/>
        <v>4309800</v>
      </c>
      <c r="H9" s="34">
        <f t="shared" si="0"/>
        <v>80000</v>
      </c>
    </row>
    <row r="10" spans="1:8" ht="6" customHeight="1" x14ac:dyDescent="0.15">
      <c r="A10" s="22"/>
      <c r="B10" s="30"/>
      <c r="C10" s="28"/>
      <c r="D10" s="28"/>
      <c r="E10" s="28"/>
      <c r="F10" s="36"/>
      <c r="G10" s="28"/>
      <c r="H10" s="28"/>
    </row>
    <row r="11" spans="1:8" ht="11.25" customHeight="1" x14ac:dyDescent="0.15">
      <c r="A11" s="17" t="s">
        <v>78</v>
      </c>
      <c r="B11" s="27">
        <f>SUM(C11:D11)</f>
        <v>180400</v>
      </c>
      <c r="C11" s="34">
        <v>175500</v>
      </c>
      <c r="D11" s="34">
        <v>4900</v>
      </c>
      <c r="E11" s="34">
        <v>21987</v>
      </c>
      <c r="F11" s="34">
        <f>SUM(G11:H11)</f>
        <v>237900</v>
      </c>
      <c r="G11" s="34">
        <v>234200</v>
      </c>
      <c r="H11" s="34">
        <v>3700</v>
      </c>
    </row>
    <row r="12" spans="1:8" ht="11.25" customHeight="1" x14ac:dyDescent="0.15">
      <c r="A12" s="17" t="s">
        <v>30</v>
      </c>
      <c r="B12" s="27">
        <f t="shared" ref="B12:B22" si="1">SUM(C12:D12)</f>
        <v>216800</v>
      </c>
      <c r="C12" s="34">
        <v>206600</v>
      </c>
      <c r="D12" s="34">
        <v>10200</v>
      </c>
      <c r="E12" s="34">
        <v>22544</v>
      </c>
      <c r="F12" s="34">
        <f t="shared" ref="F12:F22" si="2">SUM(G12:H12)</f>
        <v>259200</v>
      </c>
      <c r="G12" s="34">
        <v>250300</v>
      </c>
      <c r="H12" s="34">
        <v>8900</v>
      </c>
    </row>
    <row r="13" spans="1:8" ht="11.25" customHeight="1" x14ac:dyDescent="0.15">
      <c r="A13" s="17" t="s">
        <v>31</v>
      </c>
      <c r="B13" s="27">
        <f t="shared" si="1"/>
        <v>239400</v>
      </c>
      <c r="C13" s="34">
        <v>225500</v>
      </c>
      <c r="D13" s="34">
        <v>13900</v>
      </c>
      <c r="E13" s="34">
        <v>30879</v>
      </c>
      <c r="F13" s="34">
        <f t="shared" si="2"/>
        <v>474300</v>
      </c>
      <c r="G13" s="34">
        <v>466100</v>
      </c>
      <c r="H13" s="34">
        <v>8200</v>
      </c>
    </row>
    <row r="14" spans="1:8" ht="11.25" customHeight="1" x14ac:dyDescent="0.15">
      <c r="A14" s="17" t="s">
        <v>32</v>
      </c>
      <c r="B14" s="27">
        <f t="shared" si="1"/>
        <v>222900</v>
      </c>
      <c r="C14" s="34">
        <v>210700</v>
      </c>
      <c r="D14" s="34">
        <v>12200</v>
      </c>
      <c r="E14" s="34">
        <v>34003</v>
      </c>
      <c r="F14" s="34">
        <f t="shared" si="2"/>
        <v>383000</v>
      </c>
      <c r="G14" s="34">
        <v>378000</v>
      </c>
      <c r="H14" s="34">
        <v>5000</v>
      </c>
    </row>
    <row r="15" spans="1:8" ht="11.25" customHeight="1" x14ac:dyDescent="0.15">
      <c r="A15" s="17" t="s">
        <v>33</v>
      </c>
      <c r="B15" s="27">
        <f t="shared" si="1"/>
        <v>269600</v>
      </c>
      <c r="C15" s="34">
        <v>237500</v>
      </c>
      <c r="D15" s="34">
        <v>32100</v>
      </c>
      <c r="E15" s="34">
        <v>27078</v>
      </c>
      <c r="F15" s="34">
        <f t="shared" si="2"/>
        <v>366000</v>
      </c>
      <c r="G15" s="34">
        <v>365600</v>
      </c>
      <c r="H15" s="34">
        <v>400</v>
      </c>
    </row>
    <row r="16" spans="1:8" ht="11.25" customHeight="1" x14ac:dyDescent="0.15">
      <c r="A16" s="17" t="s">
        <v>34</v>
      </c>
      <c r="B16" s="27">
        <f t="shared" si="1"/>
        <v>151800</v>
      </c>
      <c r="C16" s="34">
        <v>136500</v>
      </c>
      <c r="D16" s="34">
        <v>15300</v>
      </c>
      <c r="E16" s="34">
        <v>24434</v>
      </c>
      <c r="F16" s="34">
        <f t="shared" si="2"/>
        <v>315200</v>
      </c>
      <c r="G16" s="34">
        <v>313200</v>
      </c>
      <c r="H16" s="34">
        <v>2000</v>
      </c>
    </row>
    <row r="17" spans="1:8" ht="11.25" customHeight="1" x14ac:dyDescent="0.15">
      <c r="A17" s="17" t="s">
        <v>35</v>
      </c>
      <c r="B17" s="27">
        <f t="shared" si="1"/>
        <v>139300</v>
      </c>
      <c r="C17" s="34">
        <v>137000</v>
      </c>
      <c r="D17" s="34">
        <v>2300</v>
      </c>
      <c r="E17" s="34">
        <v>26330</v>
      </c>
      <c r="F17" s="34">
        <f t="shared" si="2"/>
        <v>422200</v>
      </c>
      <c r="G17" s="34">
        <v>408900</v>
      </c>
      <c r="H17" s="34">
        <v>13300</v>
      </c>
    </row>
    <row r="18" spans="1:8" ht="11.25" customHeight="1" x14ac:dyDescent="0.15">
      <c r="A18" s="17" t="s">
        <v>36</v>
      </c>
      <c r="B18" s="27">
        <f t="shared" si="1"/>
        <v>253800</v>
      </c>
      <c r="C18" s="34">
        <v>252900</v>
      </c>
      <c r="D18" s="34">
        <v>900</v>
      </c>
      <c r="E18" s="34">
        <v>24565</v>
      </c>
      <c r="F18" s="34">
        <f t="shared" si="2"/>
        <v>486200</v>
      </c>
      <c r="G18" s="34">
        <v>471500</v>
      </c>
      <c r="H18" s="34">
        <v>14700</v>
      </c>
    </row>
    <row r="19" spans="1:8" ht="11.25" customHeight="1" x14ac:dyDescent="0.15">
      <c r="A19" s="17" t="s">
        <v>37</v>
      </c>
      <c r="B19" s="27">
        <f t="shared" si="1"/>
        <v>225700</v>
      </c>
      <c r="C19" s="34">
        <v>203000</v>
      </c>
      <c r="D19" s="34">
        <v>22700</v>
      </c>
      <c r="E19" s="34">
        <v>20289</v>
      </c>
      <c r="F19" s="34">
        <f t="shared" si="2"/>
        <v>380800</v>
      </c>
      <c r="G19" s="34">
        <v>376400</v>
      </c>
      <c r="H19" s="34">
        <v>4400</v>
      </c>
    </row>
    <row r="20" spans="1:8" ht="11.25" customHeight="1" x14ac:dyDescent="0.15">
      <c r="A20" s="17" t="s">
        <v>38</v>
      </c>
      <c r="B20" s="27">
        <f t="shared" si="1"/>
        <v>263600</v>
      </c>
      <c r="C20" s="34">
        <v>232300</v>
      </c>
      <c r="D20" s="34">
        <v>31300</v>
      </c>
      <c r="E20" s="34">
        <v>24351</v>
      </c>
      <c r="F20" s="34">
        <f t="shared" si="2"/>
        <v>433900</v>
      </c>
      <c r="G20" s="34">
        <v>427100</v>
      </c>
      <c r="H20" s="34">
        <v>6800</v>
      </c>
    </row>
    <row r="21" spans="1:8" ht="11.25" customHeight="1" x14ac:dyDescent="0.15">
      <c r="A21" s="17" t="s">
        <v>39</v>
      </c>
      <c r="B21" s="27">
        <f t="shared" si="1"/>
        <v>244100</v>
      </c>
      <c r="C21" s="34">
        <v>205800</v>
      </c>
      <c r="D21" s="34">
        <v>38300</v>
      </c>
      <c r="E21" s="34">
        <v>26474</v>
      </c>
      <c r="F21" s="34">
        <f t="shared" si="2"/>
        <v>427900</v>
      </c>
      <c r="G21" s="34">
        <v>424300</v>
      </c>
      <c r="H21" s="34">
        <v>3600</v>
      </c>
    </row>
    <row r="22" spans="1:8" ht="11.25" customHeight="1" thickBot="1" x14ac:dyDescent="0.2">
      <c r="A22" s="15" t="s">
        <v>40</v>
      </c>
      <c r="B22" s="27">
        <f t="shared" si="1"/>
        <v>258200</v>
      </c>
      <c r="C22" s="34">
        <v>233100</v>
      </c>
      <c r="D22" s="52">
        <v>25100</v>
      </c>
      <c r="E22" s="52">
        <v>23085</v>
      </c>
      <c r="F22" s="34">
        <f t="shared" si="2"/>
        <v>203200</v>
      </c>
      <c r="G22" s="52">
        <v>194200</v>
      </c>
      <c r="H22" s="52">
        <v>9000</v>
      </c>
    </row>
    <row r="23" spans="1:8" ht="11.25" customHeight="1" x14ac:dyDescent="0.15">
      <c r="A23" s="163" t="s">
        <v>97</v>
      </c>
      <c r="B23" s="163"/>
      <c r="C23" s="163"/>
      <c r="D23" s="163"/>
      <c r="E23" s="163"/>
      <c r="F23" s="163"/>
      <c r="G23" s="163"/>
      <c r="H23" s="163"/>
    </row>
    <row r="24" spans="1:8" x14ac:dyDescent="0.15">
      <c r="B24" s="39"/>
      <c r="C24" s="39"/>
      <c r="D24" s="39"/>
      <c r="E24" s="39"/>
      <c r="F24" s="39"/>
    </row>
    <row r="25" spans="1:8" x14ac:dyDescent="0.15">
      <c r="B25" s="39"/>
      <c r="F25" s="39"/>
    </row>
    <row r="26" spans="1:8" x14ac:dyDescent="0.15">
      <c r="B26" s="39"/>
      <c r="F26" s="39"/>
    </row>
    <row r="27" spans="1:8" x14ac:dyDescent="0.15">
      <c r="B27" s="39"/>
      <c r="F27" s="39"/>
    </row>
    <row r="28" spans="1:8" x14ac:dyDescent="0.15">
      <c r="B28" s="39"/>
      <c r="F28" s="39"/>
    </row>
    <row r="29" spans="1:8" x14ac:dyDescent="0.15">
      <c r="B29" s="39"/>
      <c r="F29" s="39"/>
    </row>
    <row r="30" spans="1:8" x14ac:dyDescent="0.15">
      <c r="B30" s="39"/>
      <c r="F30" s="39"/>
    </row>
    <row r="31" spans="1:8" x14ac:dyDescent="0.15">
      <c r="B31" s="39"/>
      <c r="F31" s="39"/>
    </row>
    <row r="32" spans="1:8" x14ac:dyDescent="0.15">
      <c r="B32" s="39"/>
      <c r="F32" s="39"/>
    </row>
    <row r="33" spans="2:6" x14ac:dyDescent="0.15">
      <c r="B33" s="39"/>
      <c r="F33" s="39"/>
    </row>
    <row r="34" spans="2:6" x14ac:dyDescent="0.15">
      <c r="B34" s="39"/>
      <c r="F34" s="39"/>
    </row>
    <row r="35" spans="2:6" x14ac:dyDescent="0.15">
      <c r="B35" s="39"/>
      <c r="F35" s="39"/>
    </row>
    <row r="36" spans="2:6" x14ac:dyDescent="0.15">
      <c r="B36" s="39"/>
      <c r="F36" s="39"/>
    </row>
    <row r="37" spans="2:6" x14ac:dyDescent="0.15">
      <c r="B37" s="39"/>
      <c r="F37" s="39"/>
    </row>
    <row r="38" spans="2:6" x14ac:dyDescent="0.15">
      <c r="B38" s="39"/>
      <c r="F38" s="39"/>
    </row>
  </sheetData>
  <mergeCells count="5">
    <mergeCell ref="A1:H1"/>
    <mergeCell ref="A3:A4"/>
    <mergeCell ref="B3:E3"/>
    <mergeCell ref="F3:H3"/>
    <mergeCell ref="A23:H23"/>
  </mergeCells>
  <phoneticPr fontId="2"/>
  <pageMargins left="0.5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1:B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topLeftCell="B1" zoomScale="170" zoomScaleNormal="170" workbookViewId="0">
      <selection activeCell="D14" sqref="D14"/>
    </sheetView>
  </sheetViews>
  <sheetFormatPr defaultColWidth="1.375" defaultRowHeight="10.5" x14ac:dyDescent="0.15"/>
  <cols>
    <col min="1" max="1" width="10" style="57" customWidth="1"/>
    <col min="2" max="7" width="13.875" style="57" customWidth="1"/>
    <col min="8" max="8" width="2" style="57" customWidth="1"/>
    <col min="9" max="16384" width="1.375" style="57"/>
  </cols>
  <sheetData>
    <row r="1" spans="1:8" ht="18.75" customHeight="1" x14ac:dyDescent="0.15">
      <c r="A1" s="168"/>
      <c r="B1" s="168"/>
      <c r="C1" s="168"/>
      <c r="D1" s="168"/>
      <c r="E1" s="168"/>
      <c r="F1" s="168"/>
      <c r="G1" s="168"/>
    </row>
    <row r="2" spans="1:8" ht="5.25" customHeight="1" x14ac:dyDescent="0.15">
      <c r="A2" s="82"/>
      <c r="B2" s="82"/>
      <c r="C2" s="82"/>
      <c r="D2" s="82"/>
      <c r="E2" s="82"/>
      <c r="F2" s="82"/>
    </row>
    <row r="3" spans="1:8" ht="17.25" customHeight="1" x14ac:dyDescent="0.15">
      <c r="A3" s="169" t="s">
        <v>174</v>
      </c>
      <c r="B3" s="170"/>
      <c r="C3" s="170"/>
      <c r="D3" s="170"/>
      <c r="E3" s="170"/>
      <c r="F3" s="170"/>
      <c r="G3" s="170"/>
    </row>
    <row r="4" spans="1:8" ht="11.25" customHeight="1" thickBot="1" x14ac:dyDescent="0.2">
      <c r="G4" s="58" t="s">
        <v>23</v>
      </c>
    </row>
    <row r="5" spans="1:8" ht="11.25" customHeight="1" x14ac:dyDescent="0.15">
      <c r="A5" s="171" t="s">
        <v>103</v>
      </c>
      <c r="B5" s="173" t="s">
        <v>1</v>
      </c>
      <c r="C5" s="83" t="s">
        <v>26</v>
      </c>
      <c r="D5" s="75" t="s">
        <v>27</v>
      </c>
      <c r="E5" s="173" t="s">
        <v>6</v>
      </c>
      <c r="F5" s="173" t="s">
        <v>5</v>
      </c>
      <c r="G5" s="175" t="s">
        <v>7</v>
      </c>
    </row>
    <row r="6" spans="1:8" ht="11.25" customHeight="1" x14ac:dyDescent="0.15">
      <c r="A6" s="172"/>
      <c r="B6" s="174"/>
      <c r="C6" s="84" t="s">
        <v>94</v>
      </c>
      <c r="D6" s="84" t="s">
        <v>93</v>
      </c>
      <c r="E6" s="174"/>
      <c r="F6" s="174"/>
      <c r="G6" s="176"/>
    </row>
    <row r="7" spans="1:8" ht="11.25" customHeight="1" x14ac:dyDescent="0.15">
      <c r="A7" s="60" t="s">
        <v>150</v>
      </c>
      <c r="B7" s="62">
        <v>671921</v>
      </c>
      <c r="C7" s="63">
        <v>73349</v>
      </c>
      <c r="D7" s="63">
        <v>135789</v>
      </c>
      <c r="E7" s="63">
        <v>360978</v>
      </c>
      <c r="F7" s="63">
        <v>12332</v>
      </c>
      <c r="G7" s="63">
        <v>89473</v>
      </c>
    </row>
    <row r="8" spans="1:8" ht="11.25" customHeight="1" x14ac:dyDescent="0.15">
      <c r="A8" s="61" t="s">
        <v>89</v>
      </c>
      <c r="B8" s="62">
        <v>743745</v>
      </c>
      <c r="C8" s="63">
        <v>80803</v>
      </c>
      <c r="D8" s="63">
        <v>144188</v>
      </c>
      <c r="E8" s="63">
        <v>406692</v>
      </c>
      <c r="F8" s="63">
        <v>12511</v>
      </c>
      <c r="G8" s="63">
        <v>99551</v>
      </c>
    </row>
    <row r="9" spans="1:8" ht="11.25" customHeight="1" x14ac:dyDescent="0.15">
      <c r="A9" s="61" t="s">
        <v>118</v>
      </c>
      <c r="B9" s="62">
        <v>683981</v>
      </c>
      <c r="C9" s="63">
        <v>84894</v>
      </c>
      <c r="D9" s="63">
        <v>126842</v>
      </c>
      <c r="E9" s="63">
        <v>366886</v>
      </c>
      <c r="F9" s="63">
        <v>10350</v>
      </c>
      <c r="G9" s="63">
        <v>95009</v>
      </c>
    </row>
    <row r="10" spans="1:8" ht="11.25" customHeight="1" x14ac:dyDescent="0.15">
      <c r="A10" s="61" t="s">
        <v>120</v>
      </c>
      <c r="B10" s="106">
        <v>705314</v>
      </c>
      <c r="C10" s="66">
        <v>78973</v>
      </c>
      <c r="D10" s="66">
        <v>137327</v>
      </c>
      <c r="E10" s="66">
        <v>385025</v>
      </c>
      <c r="F10" s="66">
        <v>10069</v>
      </c>
      <c r="G10" s="66">
        <v>93920</v>
      </c>
    </row>
    <row r="11" spans="1:8" ht="11.25" customHeight="1" x14ac:dyDescent="0.15">
      <c r="A11" s="61" t="s">
        <v>151</v>
      </c>
      <c r="B11" s="62">
        <f>SUM(B13:B24)</f>
        <v>678347</v>
      </c>
      <c r="C11" s="63">
        <f t="shared" ref="C11:G11" si="0">SUM(C13:C24)</f>
        <v>62911</v>
      </c>
      <c r="D11" s="63">
        <f t="shared" si="0"/>
        <v>137493</v>
      </c>
      <c r="E11" s="63">
        <f t="shared" si="0"/>
        <v>379272</v>
      </c>
      <c r="F11" s="63">
        <f t="shared" si="0"/>
        <v>9464</v>
      </c>
      <c r="G11" s="63">
        <f t="shared" si="0"/>
        <v>89207</v>
      </c>
      <c r="H11" s="66"/>
    </row>
    <row r="12" spans="1:8" ht="6" customHeight="1" x14ac:dyDescent="0.15">
      <c r="A12" s="77"/>
      <c r="B12" s="67"/>
      <c r="C12" s="68"/>
      <c r="D12" s="68"/>
      <c r="E12" s="68"/>
      <c r="F12" s="68"/>
      <c r="G12" s="68"/>
      <c r="H12" s="66"/>
    </row>
    <row r="13" spans="1:8" ht="11.25" customHeight="1" x14ac:dyDescent="0.15">
      <c r="A13" s="69" t="s">
        <v>148</v>
      </c>
      <c r="B13" s="67">
        <f>SUM(C13:G13)</f>
        <v>48051</v>
      </c>
      <c r="C13" s="71">
        <v>9470</v>
      </c>
      <c r="D13" s="71">
        <v>3004</v>
      </c>
      <c r="E13" s="107">
        <v>30048</v>
      </c>
      <c r="F13" s="108">
        <v>861</v>
      </c>
      <c r="G13" s="108">
        <v>4668</v>
      </c>
      <c r="H13" s="66"/>
    </row>
    <row r="14" spans="1:8" ht="11.25" customHeight="1" x14ac:dyDescent="0.15">
      <c r="A14" s="77" t="s">
        <v>58</v>
      </c>
      <c r="B14" s="67">
        <f t="shared" ref="B14:B24" si="1">SUM(C14:G14)</f>
        <v>95146</v>
      </c>
      <c r="C14" s="71">
        <v>5628</v>
      </c>
      <c r="D14" s="71">
        <v>35031</v>
      </c>
      <c r="E14" s="107">
        <v>43579</v>
      </c>
      <c r="F14" s="108">
        <v>1175</v>
      </c>
      <c r="G14" s="108">
        <v>9733</v>
      </c>
      <c r="H14" s="66"/>
    </row>
    <row r="15" spans="1:8" ht="11.25" customHeight="1" x14ac:dyDescent="0.15">
      <c r="A15" s="77" t="s">
        <v>59</v>
      </c>
      <c r="B15" s="67">
        <f t="shared" si="1"/>
        <v>51824</v>
      </c>
      <c r="C15" s="71">
        <v>5369</v>
      </c>
      <c r="D15" s="71">
        <v>8848</v>
      </c>
      <c r="E15" s="107">
        <v>24395</v>
      </c>
      <c r="F15" s="108">
        <v>560</v>
      </c>
      <c r="G15" s="108">
        <v>12652</v>
      </c>
      <c r="H15" s="66"/>
    </row>
    <row r="16" spans="1:8" ht="11.25" customHeight="1" x14ac:dyDescent="0.15">
      <c r="A16" s="77" t="s">
        <v>60</v>
      </c>
      <c r="B16" s="67">
        <f t="shared" si="1"/>
        <v>34051</v>
      </c>
      <c r="C16" s="71">
        <v>3517</v>
      </c>
      <c r="D16" s="71">
        <v>2474</v>
      </c>
      <c r="E16" s="107">
        <v>21325</v>
      </c>
      <c r="F16" s="108">
        <v>611</v>
      </c>
      <c r="G16" s="108">
        <v>6124</v>
      </c>
      <c r="H16" s="66"/>
    </row>
    <row r="17" spans="1:8" ht="11.25" customHeight="1" x14ac:dyDescent="0.15">
      <c r="A17" s="77" t="s">
        <v>61</v>
      </c>
      <c r="B17" s="67">
        <f t="shared" si="1"/>
        <v>62110</v>
      </c>
      <c r="C17" s="71">
        <v>3127</v>
      </c>
      <c r="D17" s="71">
        <v>1038</v>
      </c>
      <c r="E17" s="107">
        <v>44807</v>
      </c>
      <c r="F17" s="108">
        <v>829</v>
      </c>
      <c r="G17" s="108">
        <v>12309</v>
      </c>
      <c r="H17" s="66"/>
    </row>
    <row r="18" spans="1:8" ht="11.25" customHeight="1" x14ac:dyDescent="0.15">
      <c r="A18" s="77" t="s">
        <v>62</v>
      </c>
      <c r="B18" s="67">
        <f t="shared" si="1"/>
        <v>52685</v>
      </c>
      <c r="C18" s="71">
        <v>3427</v>
      </c>
      <c r="D18" s="71">
        <v>12845</v>
      </c>
      <c r="E18" s="107">
        <v>29035</v>
      </c>
      <c r="F18" s="108">
        <v>693</v>
      </c>
      <c r="G18" s="108">
        <v>6685</v>
      </c>
      <c r="H18" s="66"/>
    </row>
    <row r="19" spans="1:8" ht="11.25" customHeight="1" x14ac:dyDescent="0.15">
      <c r="A19" s="77" t="s">
        <v>63</v>
      </c>
      <c r="B19" s="67">
        <f t="shared" si="1"/>
        <v>92334</v>
      </c>
      <c r="C19" s="71">
        <v>7160</v>
      </c>
      <c r="D19" s="71">
        <v>30049</v>
      </c>
      <c r="E19" s="109">
        <v>43240</v>
      </c>
      <c r="F19" s="108">
        <v>1039</v>
      </c>
      <c r="G19" s="108">
        <v>10846</v>
      </c>
      <c r="H19" s="66"/>
    </row>
    <row r="20" spans="1:8" ht="11.25" customHeight="1" x14ac:dyDescent="0.15">
      <c r="A20" s="77" t="s">
        <v>64</v>
      </c>
      <c r="B20" s="67">
        <f t="shared" si="1"/>
        <v>82758</v>
      </c>
      <c r="C20" s="71">
        <v>6763</v>
      </c>
      <c r="D20" s="71">
        <v>25160</v>
      </c>
      <c r="E20" s="109">
        <v>39785</v>
      </c>
      <c r="F20" s="108">
        <v>1086</v>
      </c>
      <c r="G20" s="108">
        <v>9964</v>
      </c>
      <c r="H20" s="66"/>
    </row>
    <row r="21" spans="1:8" ht="11.25" customHeight="1" x14ac:dyDescent="0.15">
      <c r="A21" s="77" t="s">
        <v>65</v>
      </c>
      <c r="B21" s="67">
        <f t="shared" si="1"/>
        <v>38962</v>
      </c>
      <c r="C21" s="71">
        <v>2613</v>
      </c>
      <c r="D21" s="71">
        <v>9115</v>
      </c>
      <c r="E21" s="107">
        <v>22052</v>
      </c>
      <c r="F21" s="108">
        <v>511</v>
      </c>
      <c r="G21" s="108">
        <v>4671</v>
      </c>
      <c r="H21" s="66"/>
    </row>
    <row r="22" spans="1:8" ht="11.25" customHeight="1" x14ac:dyDescent="0.15">
      <c r="A22" s="77" t="s">
        <v>149</v>
      </c>
      <c r="B22" s="67">
        <f t="shared" si="1"/>
        <v>35301</v>
      </c>
      <c r="C22" s="71">
        <v>5838</v>
      </c>
      <c r="D22" s="71">
        <v>3205</v>
      </c>
      <c r="E22" s="110">
        <v>22936</v>
      </c>
      <c r="F22" s="108">
        <v>502</v>
      </c>
      <c r="G22" s="108">
        <v>2820</v>
      </c>
      <c r="H22" s="66"/>
    </row>
    <row r="23" spans="1:8" ht="11.25" customHeight="1" x14ac:dyDescent="0.15">
      <c r="A23" s="77" t="s">
        <v>66</v>
      </c>
      <c r="B23" s="67">
        <f t="shared" si="1"/>
        <v>37307</v>
      </c>
      <c r="C23" s="71">
        <v>4187</v>
      </c>
      <c r="D23" s="71">
        <v>3707</v>
      </c>
      <c r="E23" s="110">
        <v>24525</v>
      </c>
      <c r="F23" s="108">
        <v>634</v>
      </c>
      <c r="G23" s="108">
        <v>4254</v>
      </c>
      <c r="H23" s="66"/>
    </row>
    <row r="24" spans="1:8" ht="11.25" customHeight="1" thickBot="1" x14ac:dyDescent="0.2">
      <c r="A24" s="58" t="s">
        <v>67</v>
      </c>
      <c r="B24" s="85">
        <f t="shared" si="1"/>
        <v>47818</v>
      </c>
      <c r="C24" s="73">
        <v>5812</v>
      </c>
      <c r="D24" s="73">
        <v>3017</v>
      </c>
      <c r="E24" s="110">
        <v>33545</v>
      </c>
      <c r="F24" s="110">
        <v>963</v>
      </c>
      <c r="G24" s="111">
        <v>4481</v>
      </c>
      <c r="H24" s="66"/>
    </row>
    <row r="25" spans="1:8" ht="11.25" customHeight="1" x14ac:dyDescent="0.15">
      <c r="A25" s="86" t="s">
        <v>95</v>
      </c>
      <c r="B25" s="86"/>
      <c r="C25" s="86"/>
      <c r="D25" s="87"/>
      <c r="E25" s="87"/>
      <c r="F25" s="86"/>
      <c r="G25" s="86"/>
    </row>
    <row r="26" spans="1:8" x14ac:dyDescent="0.15">
      <c r="D26" s="88"/>
    </row>
    <row r="27" spans="1:8" x14ac:dyDescent="0.15">
      <c r="B27" s="66"/>
      <c r="C27" s="66"/>
      <c r="D27" s="66"/>
      <c r="E27" s="66"/>
      <c r="F27" s="66"/>
      <c r="G27" s="66"/>
    </row>
  </sheetData>
  <mergeCells count="7">
    <mergeCell ref="A1:G1"/>
    <mergeCell ref="A3:G3"/>
    <mergeCell ref="A5:A6"/>
    <mergeCell ref="B5:B6"/>
    <mergeCell ref="E5:E6"/>
    <mergeCell ref="F5:F6"/>
    <mergeCell ref="G5:G6"/>
  </mergeCells>
  <phoneticPr fontId="2"/>
  <pageMargins left="0.4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topLeftCell="B1" zoomScale="160" zoomScaleNormal="160" workbookViewId="0">
      <selection activeCell="J30" sqref="J30"/>
    </sheetView>
  </sheetViews>
  <sheetFormatPr defaultColWidth="1.375" defaultRowHeight="10.5" x14ac:dyDescent="0.15"/>
  <cols>
    <col min="1" max="1" width="10" style="57" customWidth="1"/>
    <col min="2" max="10" width="9.25" style="57" customWidth="1"/>
    <col min="11" max="11" width="2.375" style="57" customWidth="1"/>
    <col min="12" max="16384" width="1.375" style="57"/>
  </cols>
  <sheetData>
    <row r="1" spans="1:11" ht="17.25" customHeight="1" x14ac:dyDescent="0.15">
      <c r="A1" s="169" t="s">
        <v>175</v>
      </c>
      <c r="B1" s="178"/>
      <c r="C1" s="178"/>
      <c r="D1" s="178"/>
      <c r="E1" s="178"/>
      <c r="F1" s="178"/>
      <c r="G1" s="178"/>
      <c r="H1" s="178"/>
      <c r="I1" s="178"/>
      <c r="J1" s="178"/>
    </row>
    <row r="2" spans="1:11" ht="11.25" customHeight="1" thickBot="1" x14ac:dyDescent="0.2">
      <c r="I2" s="58"/>
      <c r="J2" s="58" t="s">
        <v>23</v>
      </c>
    </row>
    <row r="3" spans="1:11" ht="11.25" customHeight="1" x14ac:dyDescent="0.15">
      <c r="A3" s="171" t="s">
        <v>70</v>
      </c>
      <c r="B3" s="179" t="s">
        <v>45</v>
      </c>
      <c r="C3" s="181" t="s">
        <v>50</v>
      </c>
      <c r="D3" s="182"/>
      <c r="E3" s="183"/>
      <c r="F3" s="181" t="s">
        <v>51</v>
      </c>
      <c r="G3" s="182"/>
      <c r="H3" s="183"/>
      <c r="I3" s="184" t="s">
        <v>52</v>
      </c>
      <c r="J3" s="184" t="s">
        <v>57</v>
      </c>
    </row>
    <row r="4" spans="1:11" ht="11.25" customHeight="1" x14ac:dyDescent="0.15">
      <c r="A4" s="172"/>
      <c r="B4" s="180"/>
      <c r="C4" s="76" t="s">
        <v>54</v>
      </c>
      <c r="D4" s="76" t="s">
        <v>107</v>
      </c>
      <c r="E4" s="76" t="s">
        <v>108</v>
      </c>
      <c r="F4" s="76" t="s">
        <v>54</v>
      </c>
      <c r="G4" s="76" t="s">
        <v>107</v>
      </c>
      <c r="H4" s="76" t="s">
        <v>108</v>
      </c>
      <c r="I4" s="185"/>
      <c r="J4" s="185"/>
    </row>
    <row r="5" spans="1:11" ht="11.25" customHeight="1" x14ac:dyDescent="0.15">
      <c r="A5" s="60" t="s">
        <v>150</v>
      </c>
      <c r="B5" s="62">
        <v>1035796</v>
      </c>
      <c r="C5" s="63">
        <v>541906</v>
      </c>
      <c r="D5" s="63">
        <v>45142</v>
      </c>
      <c r="E5" s="63">
        <v>103305</v>
      </c>
      <c r="F5" s="63">
        <v>237854</v>
      </c>
      <c r="G5" s="63">
        <v>9189</v>
      </c>
      <c r="H5" s="63">
        <v>37463</v>
      </c>
      <c r="I5" s="63">
        <v>58989</v>
      </c>
      <c r="J5" s="63">
        <v>1948</v>
      </c>
    </row>
    <row r="6" spans="1:11" ht="11.25" customHeight="1" x14ac:dyDescent="0.15">
      <c r="A6" s="61" t="s">
        <v>89</v>
      </c>
      <c r="B6" s="62">
        <v>1221243</v>
      </c>
      <c r="C6" s="63">
        <v>663928</v>
      </c>
      <c r="D6" s="63">
        <v>50959</v>
      </c>
      <c r="E6" s="63">
        <v>107409</v>
      </c>
      <c r="F6" s="63">
        <v>268686</v>
      </c>
      <c r="G6" s="63">
        <v>11184</v>
      </c>
      <c r="H6" s="63">
        <v>40732</v>
      </c>
      <c r="I6" s="63">
        <v>74692</v>
      </c>
      <c r="J6" s="63">
        <v>3653</v>
      </c>
    </row>
    <row r="7" spans="1:11" ht="11.25" customHeight="1" x14ac:dyDescent="0.15">
      <c r="A7" s="61" t="s">
        <v>118</v>
      </c>
      <c r="B7" s="62">
        <v>987822</v>
      </c>
      <c r="C7" s="63">
        <v>536938</v>
      </c>
      <c r="D7" s="63">
        <v>40307</v>
      </c>
      <c r="E7" s="63">
        <v>86417</v>
      </c>
      <c r="F7" s="63">
        <v>222297</v>
      </c>
      <c r="G7" s="63">
        <v>8526</v>
      </c>
      <c r="H7" s="63">
        <v>35534</v>
      </c>
      <c r="I7" s="63">
        <v>55956</v>
      </c>
      <c r="J7" s="63">
        <v>1847</v>
      </c>
    </row>
    <row r="8" spans="1:11" ht="11.25" customHeight="1" x14ac:dyDescent="0.15">
      <c r="A8" s="61" t="s">
        <v>120</v>
      </c>
      <c r="B8" s="106">
        <v>996075</v>
      </c>
      <c r="C8" s="116">
        <v>520511</v>
      </c>
      <c r="D8" s="116">
        <v>27822</v>
      </c>
      <c r="E8" s="116">
        <v>108594</v>
      </c>
      <c r="F8" s="116">
        <v>232633</v>
      </c>
      <c r="G8" s="116">
        <v>11520</v>
      </c>
      <c r="H8" s="116">
        <v>37504</v>
      </c>
      <c r="I8" s="116">
        <v>54782</v>
      </c>
      <c r="J8" s="116">
        <v>2709</v>
      </c>
    </row>
    <row r="9" spans="1:11" ht="11.25" customHeight="1" x14ac:dyDescent="0.15">
      <c r="A9" s="61" t="s">
        <v>151</v>
      </c>
      <c r="B9" s="64">
        <f>SUM(B11:B22)</f>
        <v>943780</v>
      </c>
      <c r="C9" s="65">
        <f t="shared" ref="C9:J9" si="0">SUM(C11:C22)</f>
        <v>510122</v>
      </c>
      <c r="D9" s="65">
        <f t="shared" si="0"/>
        <v>23843</v>
      </c>
      <c r="E9" s="65">
        <f t="shared" si="0"/>
        <v>104158</v>
      </c>
      <c r="F9" s="65">
        <f>SUM(F11:F22)</f>
        <v>209096</v>
      </c>
      <c r="G9" s="65">
        <f>SUM(G11:G22)</f>
        <v>10182</v>
      </c>
      <c r="H9" s="65">
        <f t="shared" si="0"/>
        <v>36572</v>
      </c>
      <c r="I9" s="65">
        <f t="shared" si="0"/>
        <v>48374</v>
      </c>
      <c r="J9" s="65">
        <f t="shared" si="0"/>
        <v>1433</v>
      </c>
      <c r="K9" s="66"/>
    </row>
    <row r="10" spans="1:11" ht="6" customHeight="1" x14ac:dyDescent="0.15">
      <c r="A10" s="77"/>
      <c r="B10" s="70"/>
      <c r="C10" s="71"/>
      <c r="D10" s="71"/>
      <c r="E10" s="71"/>
      <c r="F10" s="71"/>
      <c r="G10" s="71"/>
      <c r="H10" s="71"/>
      <c r="I10" s="68"/>
      <c r="J10" s="68"/>
      <c r="K10" s="66"/>
    </row>
    <row r="11" spans="1:11" ht="11.25" customHeight="1" x14ac:dyDescent="0.15">
      <c r="A11" s="69" t="s">
        <v>148</v>
      </c>
      <c r="B11" s="70">
        <f>SUM(C11:J11)</f>
        <v>79120</v>
      </c>
      <c r="C11" s="114">
        <v>43542</v>
      </c>
      <c r="D11" s="114">
        <v>703</v>
      </c>
      <c r="E11" s="115">
        <v>7908</v>
      </c>
      <c r="F11" s="114">
        <v>20697</v>
      </c>
      <c r="G11" s="114">
        <v>369</v>
      </c>
      <c r="H11" s="114">
        <v>1724</v>
      </c>
      <c r="I11" s="114">
        <v>4177</v>
      </c>
      <c r="J11" s="114">
        <v>0</v>
      </c>
      <c r="K11" s="66"/>
    </row>
    <row r="12" spans="1:11" ht="11.25" customHeight="1" x14ac:dyDescent="0.15">
      <c r="A12" s="77" t="s">
        <v>58</v>
      </c>
      <c r="B12" s="70">
        <f t="shared" ref="B12:B22" si="1">SUM(C12:J12)</f>
        <v>112429</v>
      </c>
      <c r="C12" s="114">
        <v>50514</v>
      </c>
      <c r="D12" s="114">
        <v>1324</v>
      </c>
      <c r="E12" s="115">
        <v>19902</v>
      </c>
      <c r="F12" s="114">
        <v>21530</v>
      </c>
      <c r="G12" s="114">
        <v>643</v>
      </c>
      <c r="H12" s="114">
        <v>12778</v>
      </c>
      <c r="I12" s="114">
        <v>5608</v>
      </c>
      <c r="J12" s="114">
        <v>130</v>
      </c>
      <c r="K12" s="66"/>
    </row>
    <row r="13" spans="1:11" ht="11.25" customHeight="1" x14ac:dyDescent="0.15">
      <c r="A13" s="77" t="s">
        <v>59</v>
      </c>
      <c r="B13" s="70">
        <f t="shared" si="1"/>
        <v>64247</v>
      </c>
      <c r="C13" s="114">
        <v>29489</v>
      </c>
      <c r="D13" s="114">
        <v>588</v>
      </c>
      <c r="E13" s="115">
        <v>8186</v>
      </c>
      <c r="F13" s="114">
        <v>18805</v>
      </c>
      <c r="G13" s="114">
        <v>90</v>
      </c>
      <c r="H13" s="114">
        <v>3396</v>
      </c>
      <c r="I13" s="114">
        <v>3541</v>
      </c>
      <c r="J13" s="114">
        <v>152</v>
      </c>
      <c r="K13" s="66"/>
    </row>
    <row r="14" spans="1:11" ht="11.25" customHeight="1" x14ac:dyDescent="0.15">
      <c r="A14" s="77" t="s">
        <v>60</v>
      </c>
      <c r="B14" s="70">
        <f t="shared" si="1"/>
        <v>49374</v>
      </c>
      <c r="C14" s="114">
        <v>30203</v>
      </c>
      <c r="D14" s="114">
        <v>732</v>
      </c>
      <c r="E14" s="115">
        <v>3656</v>
      </c>
      <c r="F14" s="114">
        <v>10089</v>
      </c>
      <c r="G14" s="114">
        <v>458</v>
      </c>
      <c r="H14" s="114">
        <v>1587</v>
      </c>
      <c r="I14" s="114">
        <v>2649</v>
      </c>
      <c r="J14" s="114">
        <v>0</v>
      </c>
      <c r="K14" s="66"/>
    </row>
    <row r="15" spans="1:11" ht="11.25" customHeight="1" x14ac:dyDescent="0.15">
      <c r="A15" s="77" t="s">
        <v>61</v>
      </c>
      <c r="B15" s="70">
        <f t="shared" si="1"/>
        <v>83608</v>
      </c>
      <c r="C15" s="114">
        <v>52239</v>
      </c>
      <c r="D15" s="114">
        <v>2158</v>
      </c>
      <c r="E15" s="115">
        <v>9146</v>
      </c>
      <c r="F15" s="114">
        <v>12908</v>
      </c>
      <c r="G15" s="114">
        <v>520</v>
      </c>
      <c r="H15" s="114">
        <v>3017</v>
      </c>
      <c r="I15" s="114">
        <v>3620</v>
      </c>
      <c r="J15" s="114">
        <v>0</v>
      </c>
      <c r="K15" s="66"/>
    </row>
    <row r="16" spans="1:11" ht="11.25" customHeight="1" x14ac:dyDescent="0.15">
      <c r="A16" s="77" t="s">
        <v>62</v>
      </c>
      <c r="B16" s="70">
        <f t="shared" si="1"/>
        <v>76637</v>
      </c>
      <c r="C16" s="114">
        <v>45965</v>
      </c>
      <c r="D16" s="114">
        <v>898</v>
      </c>
      <c r="E16" s="115">
        <v>6250</v>
      </c>
      <c r="F16" s="114">
        <v>16833</v>
      </c>
      <c r="G16" s="114">
        <v>905</v>
      </c>
      <c r="H16" s="114">
        <v>1810</v>
      </c>
      <c r="I16" s="114">
        <v>3976</v>
      </c>
      <c r="J16" s="114">
        <v>0</v>
      </c>
      <c r="K16" s="66"/>
    </row>
    <row r="17" spans="1:11" ht="11.25" customHeight="1" x14ac:dyDescent="0.15">
      <c r="A17" s="77" t="s">
        <v>63</v>
      </c>
      <c r="B17" s="70">
        <f t="shared" si="1"/>
        <v>96386</v>
      </c>
      <c r="C17" s="114">
        <v>43031</v>
      </c>
      <c r="D17" s="114">
        <v>4715</v>
      </c>
      <c r="E17" s="115">
        <v>16356</v>
      </c>
      <c r="F17" s="114">
        <v>19017</v>
      </c>
      <c r="G17" s="114">
        <v>2492</v>
      </c>
      <c r="H17" s="114">
        <v>5223</v>
      </c>
      <c r="I17" s="114">
        <v>5089</v>
      </c>
      <c r="J17" s="114">
        <v>463</v>
      </c>
      <c r="K17" s="66"/>
    </row>
    <row r="18" spans="1:11" ht="11.25" customHeight="1" x14ac:dyDescent="0.15">
      <c r="A18" s="77" t="s">
        <v>64</v>
      </c>
      <c r="B18" s="70">
        <f t="shared" si="1"/>
        <v>101419</v>
      </c>
      <c r="C18" s="114">
        <v>47824</v>
      </c>
      <c r="D18" s="114">
        <v>3268</v>
      </c>
      <c r="E18" s="115">
        <v>15162</v>
      </c>
      <c r="F18" s="114">
        <v>25531</v>
      </c>
      <c r="G18" s="114">
        <v>922</v>
      </c>
      <c r="H18" s="114">
        <v>2962</v>
      </c>
      <c r="I18" s="114">
        <v>5401</v>
      </c>
      <c r="J18" s="114">
        <v>349</v>
      </c>
      <c r="K18" s="66"/>
    </row>
    <row r="19" spans="1:11" ht="11.25" customHeight="1" x14ac:dyDescent="0.15">
      <c r="A19" s="77" t="s">
        <v>65</v>
      </c>
      <c r="B19" s="70">
        <f t="shared" si="1"/>
        <v>73819</v>
      </c>
      <c r="C19" s="114">
        <v>40208</v>
      </c>
      <c r="D19" s="114">
        <v>3742</v>
      </c>
      <c r="E19" s="115">
        <v>6047</v>
      </c>
      <c r="F19" s="114">
        <v>17434</v>
      </c>
      <c r="G19" s="114">
        <v>1051</v>
      </c>
      <c r="H19" s="114">
        <v>1702</v>
      </c>
      <c r="I19" s="114">
        <v>3635</v>
      </c>
      <c r="J19" s="114" t="s">
        <v>153</v>
      </c>
      <c r="K19" s="66"/>
    </row>
    <row r="20" spans="1:11" ht="11.25" customHeight="1" x14ac:dyDescent="0.15">
      <c r="A20" s="77" t="s">
        <v>149</v>
      </c>
      <c r="B20" s="70">
        <f t="shared" si="1"/>
        <v>52548</v>
      </c>
      <c r="C20" s="114">
        <v>32117</v>
      </c>
      <c r="D20" s="114">
        <v>992</v>
      </c>
      <c r="E20" s="115">
        <v>2776</v>
      </c>
      <c r="F20" s="114">
        <v>11493</v>
      </c>
      <c r="G20" s="114">
        <v>720</v>
      </c>
      <c r="H20" s="114">
        <v>113</v>
      </c>
      <c r="I20" s="114">
        <v>4337</v>
      </c>
      <c r="J20" s="114" t="s">
        <v>153</v>
      </c>
      <c r="K20" s="66"/>
    </row>
    <row r="21" spans="1:11" ht="11.25" customHeight="1" x14ac:dyDescent="0.15">
      <c r="A21" s="77" t="s">
        <v>66</v>
      </c>
      <c r="B21" s="70">
        <f t="shared" si="1"/>
        <v>70857</v>
      </c>
      <c r="C21" s="114">
        <v>45889</v>
      </c>
      <c r="D21" s="114">
        <v>1489</v>
      </c>
      <c r="E21" s="115">
        <v>2745</v>
      </c>
      <c r="F21" s="114">
        <v>15889</v>
      </c>
      <c r="G21" s="114">
        <v>958</v>
      </c>
      <c r="H21" s="114">
        <v>670</v>
      </c>
      <c r="I21" s="114">
        <v>2878</v>
      </c>
      <c r="J21" s="114">
        <v>339</v>
      </c>
      <c r="K21" s="66"/>
    </row>
    <row r="22" spans="1:11" ht="11.25" customHeight="1" thickBot="1" x14ac:dyDescent="0.2">
      <c r="A22" s="58" t="s">
        <v>67</v>
      </c>
      <c r="B22" s="70">
        <f t="shared" si="1"/>
        <v>83336</v>
      </c>
      <c r="C22" s="114">
        <v>49101</v>
      </c>
      <c r="D22" s="114">
        <v>3234</v>
      </c>
      <c r="E22" s="115">
        <v>6024</v>
      </c>
      <c r="F22" s="114">
        <v>18870</v>
      </c>
      <c r="G22" s="114">
        <v>1054</v>
      </c>
      <c r="H22" s="114">
        <v>1590</v>
      </c>
      <c r="I22" s="114">
        <v>3463</v>
      </c>
      <c r="J22" s="114">
        <v>0</v>
      </c>
      <c r="K22" s="66"/>
    </row>
    <row r="23" spans="1:11" ht="11.25" customHeight="1" x14ac:dyDescent="0.15">
      <c r="A23" s="177" t="s">
        <v>109</v>
      </c>
      <c r="B23" s="177"/>
      <c r="C23" s="177"/>
      <c r="D23" s="177"/>
      <c r="E23" s="177"/>
      <c r="F23" s="177"/>
      <c r="G23" s="177"/>
      <c r="H23" s="177"/>
      <c r="I23" s="79"/>
      <c r="J23" s="79"/>
    </row>
    <row r="24" spans="1:11" ht="11.25" customHeight="1" x14ac:dyDescent="0.15">
      <c r="A24" s="80"/>
      <c r="B24" s="80"/>
      <c r="C24" s="80"/>
      <c r="D24" s="80"/>
      <c r="E24" s="80"/>
      <c r="F24" s="80"/>
      <c r="G24" s="80"/>
      <c r="H24" s="80"/>
      <c r="I24" s="81"/>
      <c r="J24" s="81"/>
    </row>
    <row r="26" spans="1:11" x14ac:dyDescent="0.15">
      <c r="B26" s="66"/>
      <c r="C26" s="66"/>
      <c r="D26" s="66"/>
      <c r="E26" s="66"/>
      <c r="F26" s="66"/>
      <c r="G26" s="66"/>
      <c r="H26" s="66"/>
      <c r="I26" s="66"/>
      <c r="J26" s="66"/>
    </row>
  </sheetData>
  <mergeCells count="8">
    <mergeCell ref="A23:H23"/>
    <mergeCell ref="A1:J1"/>
    <mergeCell ref="A3:A4"/>
    <mergeCell ref="B3:B4"/>
    <mergeCell ref="C3:E3"/>
    <mergeCell ref="F3:H3"/>
    <mergeCell ref="I3:I4"/>
    <mergeCell ref="J3:J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opLeftCell="B1" zoomScale="170" zoomScaleNormal="170" workbookViewId="0">
      <selection activeCell="C34" sqref="C34"/>
    </sheetView>
  </sheetViews>
  <sheetFormatPr defaultColWidth="1.375" defaultRowHeight="10.5" x14ac:dyDescent="0.15"/>
  <cols>
    <col min="1" max="1" width="9.875" style="88" customWidth="1"/>
    <col min="2" max="7" width="13.875" style="88" customWidth="1"/>
    <col min="8" max="8" width="1.75" style="88" customWidth="1"/>
    <col min="9" max="16384" width="1.375" style="88"/>
  </cols>
  <sheetData>
    <row r="1" spans="1:8" ht="17.25" customHeight="1" x14ac:dyDescent="0.15">
      <c r="A1" s="186" t="s">
        <v>176</v>
      </c>
      <c r="B1" s="186"/>
      <c r="C1" s="186"/>
      <c r="D1" s="186"/>
      <c r="E1" s="186"/>
      <c r="F1" s="186"/>
      <c r="G1" s="186"/>
    </row>
    <row r="2" spans="1:8" ht="11.25" customHeight="1" thickBot="1" x14ac:dyDescent="0.2">
      <c r="A2" s="89"/>
      <c r="G2" s="90" t="s">
        <v>23</v>
      </c>
    </row>
    <row r="3" spans="1:8" ht="11.25" customHeight="1" x14ac:dyDescent="0.15">
      <c r="A3" s="187" t="s">
        <v>70</v>
      </c>
      <c r="B3" s="189" t="s">
        <v>123</v>
      </c>
      <c r="C3" s="91" t="s">
        <v>25</v>
      </c>
      <c r="D3" s="92" t="s">
        <v>28</v>
      </c>
      <c r="E3" s="91" t="s">
        <v>26</v>
      </c>
      <c r="F3" s="92" t="s">
        <v>29</v>
      </c>
      <c r="G3" s="189" t="s">
        <v>124</v>
      </c>
    </row>
    <row r="4" spans="1:8" ht="11.25" customHeight="1" x14ac:dyDescent="0.15">
      <c r="A4" s="188"/>
      <c r="B4" s="190"/>
      <c r="C4" s="93" t="s">
        <v>2</v>
      </c>
      <c r="D4" s="93" t="s">
        <v>3</v>
      </c>
      <c r="E4" s="93" t="s">
        <v>2</v>
      </c>
      <c r="F4" s="93" t="s">
        <v>3</v>
      </c>
      <c r="G4" s="190"/>
    </row>
    <row r="5" spans="1:8" ht="11.25" customHeight="1" x14ac:dyDescent="0.15">
      <c r="A5" s="94" t="s">
        <v>150</v>
      </c>
      <c r="B5" s="64">
        <v>12853</v>
      </c>
      <c r="C5" s="71">
        <v>8566</v>
      </c>
      <c r="D5" s="71">
        <v>2160</v>
      </c>
      <c r="E5" s="71">
        <v>258</v>
      </c>
      <c r="F5" s="71">
        <v>50</v>
      </c>
      <c r="G5" s="71">
        <v>1819</v>
      </c>
    </row>
    <row r="6" spans="1:8" ht="11.25" customHeight="1" x14ac:dyDescent="0.15">
      <c r="A6" s="95" t="s">
        <v>89</v>
      </c>
      <c r="B6" s="64">
        <v>12767</v>
      </c>
      <c r="C6" s="71">
        <v>8922</v>
      </c>
      <c r="D6" s="71">
        <v>1623</v>
      </c>
      <c r="E6" s="71">
        <v>365</v>
      </c>
      <c r="F6" s="71">
        <v>78</v>
      </c>
      <c r="G6" s="71">
        <v>1779</v>
      </c>
    </row>
    <row r="7" spans="1:8" ht="11.25" customHeight="1" x14ac:dyDescent="0.15">
      <c r="A7" s="95" t="s">
        <v>118</v>
      </c>
      <c r="B7" s="64">
        <v>11511</v>
      </c>
      <c r="C7" s="71">
        <v>7999</v>
      </c>
      <c r="D7" s="71">
        <v>1177</v>
      </c>
      <c r="E7" s="71">
        <v>225</v>
      </c>
      <c r="F7" s="71">
        <v>164</v>
      </c>
      <c r="G7" s="71">
        <v>1946</v>
      </c>
    </row>
    <row r="8" spans="1:8" ht="11.25" customHeight="1" x14ac:dyDescent="0.15">
      <c r="A8" s="95" t="s">
        <v>120</v>
      </c>
      <c r="B8" s="78">
        <v>11026</v>
      </c>
      <c r="C8" s="78">
        <v>7166</v>
      </c>
      <c r="D8" s="78">
        <v>1554</v>
      </c>
      <c r="E8" s="78">
        <v>357</v>
      </c>
      <c r="F8" s="78">
        <v>0</v>
      </c>
      <c r="G8" s="78">
        <v>1949</v>
      </c>
    </row>
    <row r="9" spans="1:8" s="97" customFormat="1" ht="11.25" customHeight="1" x14ac:dyDescent="0.15">
      <c r="A9" s="95" t="s">
        <v>151</v>
      </c>
      <c r="B9" s="64">
        <f>SUM(B11:B22)</f>
        <v>10714</v>
      </c>
      <c r="C9" s="65">
        <f t="shared" ref="C9:G9" si="0">SUM(C11:C22)</f>
        <v>6781</v>
      </c>
      <c r="D9" s="65">
        <f t="shared" si="0"/>
        <v>1723</v>
      </c>
      <c r="E9" s="65">
        <f t="shared" si="0"/>
        <v>285</v>
      </c>
      <c r="F9" s="65">
        <f t="shared" si="0"/>
        <v>20</v>
      </c>
      <c r="G9" s="65">
        <f t="shared" si="0"/>
        <v>1905</v>
      </c>
      <c r="H9" s="96"/>
    </row>
    <row r="10" spans="1:8" ht="6" customHeight="1" x14ac:dyDescent="0.15">
      <c r="A10" s="98"/>
      <c r="B10" s="70"/>
      <c r="C10" s="71"/>
      <c r="D10" s="71"/>
      <c r="E10" s="71"/>
      <c r="F10" s="71"/>
      <c r="G10" s="71"/>
      <c r="H10" s="96"/>
    </row>
    <row r="11" spans="1:8" ht="11.25" customHeight="1" x14ac:dyDescent="0.15">
      <c r="A11" s="69" t="s">
        <v>148</v>
      </c>
      <c r="B11" s="70">
        <f>SUM(C11:G11)</f>
        <v>739</v>
      </c>
      <c r="C11" s="71">
        <v>488</v>
      </c>
      <c r="D11" s="71">
        <v>83</v>
      </c>
      <c r="E11" s="71">
        <v>64</v>
      </c>
      <c r="F11" s="71">
        <v>0</v>
      </c>
      <c r="G11" s="71">
        <v>104</v>
      </c>
      <c r="H11" s="96"/>
    </row>
    <row r="12" spans="1:8" ht="11.25" customHeight="1" x14ac:dyDescent="0.15">
      <c r="A12" s="98" t="s">
        <v>15</v>
      </c>
      <c r="B12" s="70">
        <f t="shared" ref="B12:B22" si="1">SUM(C12:G12)</f>
        <v>1375</v>
      </c>
      <c r="C12" s="71">
        <v>782</v>
      </c>
      <c r="D12" s="71">
        <v>366</v>
      </c>
      <c r="E12" s="71">
        <v>16</v>
      </c>
      <c r="F12" s="71">
        <v>0</v>
      </c>
      <c r="G12" s="71">
        <v>211</v>
      </c>
      <c r="H12" s="96"/>
    </row>
    <row r="13" spans="1:8" ht="11.25" customHeight="1" x14ac:dyDescent="0.15">
      <c r="A13" s="98" t="s">
        <v>16</v>
      </c>
      <c r="B13" s="70">
        <f t="shared" si="1"/>
        <v>1299</v>
      </c>
      <c r="C13" s="71">
        <v>741</v>
      </c>
      <c r="D13" s="71">
        <v>288</v>
      </c>
      <c r="E13" s="71">
        <v>16</v>
      </c>
      <c r="F13" s="71">
        <v>0</v>
      </c>
      <c r="G13" s="71">
        <v>254</v>
      </c>
      <c r="H13" s="96"/>
    </row>
    <row r="14" spans="1:8" ht="11.25" customHeight="1" x14ac:dyDescent="0.15">
      <c r="A14" s="98" t="s">
        <v>17</v>
      </c>
      <c r="B14" s="70">
        <f t="shared" si="1"/>
        <v>427</v>
      </c>
      <c r="C14" s="71">
        <v>351</v>
      </c>
      <c r="D14" s="71">
        <v>33</v>
      </c>
      <c r="E14" s="71">
        <v>0</v>
      </c>
      <c r="F14" s="71">
        <v>0</v>
      </c>
      <c r="G14" s="71">
        <v>43</v>
      </c>
      <c r="H14" s="96"/>
    </row>
    <row r="15" spans="1:8" ht="11.25" customHeight="1" x14ac:dyDescent="0.15">
      <c r="A15" s="98" t="s">
        <v>18</v>
      </c>
      <c r="B15" s="70">
        <f t="shared" si="1"/>
        <v>672</v>
      </c>
      <c r="C15" s="71">
        <v>495</v>
      </c>
      <c r="D15" s="71">
        <v>87</v>
      </c>
      <c r="E15" s="71">
        <v>0</v>
      </c>
      <c r="F15" s="71">
        <v>0</v>
      </c>
      <c r="G15" s="71">
        <v>90</v>
      </c>
      <c r="H15" s="96"/>
    </row>
    <row r="16" spans="1:8" ht="11.25" customHeight="1" x14ac:dyDescent="0.15">
      <c r="A16" s="98" t="s">
        <v>19</v>
      </c>
      <c r="B16" s="70">
        <f t="shared" si="1"/>
        <v>1016</v>
      </c>
      <c r="C16" s="71">
        <v>632</v>
      </c>
      <c r="D16" s="71">
        <v>104</v>
      </c>
      <c r="E16" s="71">
        <v>63</v>
      </c>
      <c r="F16" s="71">
        <v>0</v>
      </c>
      <c r="G16" s="71">
        <v>217</v>
      </c>
      <c r="H16" s="96"/>
    </row>
    <row r="17" spans="1:8" ht="11.25" customHeight="1" x14ac:dyDescent="0.15">
      <c r="A17" s="98" t="s">
        <v>20</v>
      </c>
      <c r="B17" s="70">
        <f t="shared" si="1"/>
        <v>1148</v>
      </c>
      <c r="C17" s="71">
        <v>634</v>
      </c>
      <c r="D17" s="71">
        <v>306</v>
      </c>
      <c r="E17" s="71">
        <v>0</v>
      </c>
      <c r="F17" s="71">
        <v>20</v>
      </c>
      <c r="G17" s="71">
        <v>188</v>
      </c>
      <c r="H17" s="96"/>
    </row>
    <row r="18" spans="1:8" ht="11.25" customHeight="1" x14ac:dyDescent="0.15">
      <c r="A18" s="98" t="s">
        <v>21</v>
      </c>
      <c r="B18" s="70">
        <f t="shared" si="1"/>
        <v>1379</v>
      </c>
      <c r="C18" s="71">
        <v>721</v>
      </c>
      <c r="D18" s="71">
        <v>209</v>
      </c>
      <c r="E18" s="71">
        <v>27</v>
      </c>
      <c r="F18" s="71">
        <v>0</v>
      </c>
      <c r="G18" s="71">
        <v>422</v>
      </c>
      <c r="H18" s="96"/>
    </row>
    <row r="19" spans="1:8" ht="11.25" customHeight="1" x14ac:dyDescent="0.15">
      <c r="A19" s="98" t="s">
        <v>22</v>
      </c>
      <c r="B19" s="70">
        <f t="shared" si="1"/>
        <v>703</v>
      </c>
      <c r="C19" s="71">
        <v>494</v>
      </c>
      <c r="D19" s="71">
        <v>88</v>
      </c>
      <c r="E19" s="71">
        <v>24</v>
      </c>
      <c r="F19" s="71">
        <v>0</v>
      </c>
      <c r="G19" s="71">
        <v>97</v>
      </c>
      <c r="H19" s="96"/>
    </row>
    <row r="20" spans="1:8" ht="11.25" customHeight="1" x14ac:dyDescent="0.15">
      <c r="A20" s="77" t="s">
        <v>149</v>
      </c>
      <c r="B20" s="70">
        <f t="shared" si="1"/>
        <v>458</v>
      </c>
      <c r="C20" s="78">
        <v>349</v>
      </c>
      <c r="D20" s="71">
        <v>13</v>
      </c>
      <c r="E20" s="99">
        <v>43</v>
      </c>
      <c r="F20" s="71">
        <v>0</v>
      </c>
      <c r="G20" s="71">
        <v>53</v>
      </c>
      <c r="H20" s="96"/>
    </row>
    <row r="21" spans="1:8" ht="11.25" customHeight="1" x14ac:dyDescent="0.15">
      <c r="A21" s="69" t="s">
        <v>13</v>
      </c>
      <c r="B21" s="70">
        <f t="shared" si="1"/>
        <v>674</v>
      </c>
      <c r="C21" s="71">
        <v>525</v>
      </c>
      <c r="D21" s="71">
        <v>16</v>
      </c>
      <c r="E21" s="78">
        <v>32</v>
      </c>
      <c r="F21" s="71">
        <v>0</v>
      </c>
      <c r="G21" s="71">
        <v>101</v>
      </c>
      <c r="H21" s="96"/>
    </row>
    <row r="22" spans="1:8" ht="11.25" customHeight="1" thickBot="1" x14ac:dyDescent="0.2">
      <c r="A22" s="90" t="s">
        <v>14</v>
      </c>
      <c r="B22" s="70">
        <f t="shared" si="1"/>
        <v>824</v>
      </c>
      <c r="C22" s="73">
        <v>569</v>
      </c>
      <c r="D22" s="73">
        <v>130</v>
      </c>
      <c r="E22" s="73">
        <v>0</v>
      </c>
      <c r="F22" s="73">
        <v>0</v>
      </c>
      <c r="G22" s="73">
        <v>125</v>
      </c>
      <c r="H22" s="96"/>
    </row>
    <row r="23" spans="1:8" ht="11.25" customHeight="1" x14ac:dyDescent="0.15">
      <c r="A23" s="191" t="s">
        <v>24</v>
      </c>
      <c r="B23" s="191"/>
      <c r="C23" s="191"/>
      <c r="D23" s="191"/>
      <c r="E23" s="191"/>
      <c r="F23" s="191"/>
      <c r="G23" s="191"/>
    </row>
    <row r="24" spans="1:8" x14ac:dyDescent="0.15">
      <c r="B24" s="78"/>
      <c r="C24" s="78"/>
      <c r="D24" s="78"/>
      <c r="E24" s="78"/>
      <c r="F24" s="78"/>
      <c r="G24" s="78"/>
      <c r="H24" s="78"/>
    </row>
  </sheetData>
  <mergeCells count="5">
    <mergeCell ref="A1:G1"/>
    <mergeCell ref="A3:A4"/>
    <mergeCell ref="B3:B4"/>
    <mergeCell ref="G3:G4"/>
    <mergeCell ref="A23:G23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showGridLines="0" zoomScaleNormal="100" workbookViewId="0">
      <selection activeCell="E49" sqref="E49"/>
    </sheetView>
  </sheetViews>
  <sheetFormatPr defaultColWidth="1.375" defaultRowHeight="10.5" x14ac:dyDescent="0.15"/>
  <cols>
    <col min="1" max="1" width="10.75" style="57" customWidth="1"/>
    <col min="2" max="2" width="13.5" style="57" customWidth="1"/>
    <col min="3" max="8" width="9.375" style="57" customWidth="1"/>
    <col min="9" max="9" width="13.5" style="57" customWidth="1"/>
    <col min="10" max="10" width="2.375" style="57" customWidth="1"/>
    <col min="11" max="16384" width="1.375" style="57"/>
  </cols>
  <sheetData>
    <row r="1" spans="1:10" ht="17.25" customHeight="1" x14ac:dyDescent="0.15">
      <c r="A1" s="169" t="s">
        <v>184</v>
      </c>
      <c r="B1" s="178"/>
      <c r="C1" s="178"/>
      <c r="D1" s="178"/>
      <c r="E1" s="178"/>
      <c r="F1" s="178"/>
      <c r="G1" s="178"/>
      <c r="H1" s="178"/>
      <c r="I1" s="178"/>
    </row>
    <row r="2" spans="1:10" ht="3.75" customHeight="1" x14ac:dyDescent="0.15">
      <c r="A2" s="135"/>
      <c r="B2" s="136"/>
      <c r="C2" s="136"/>
      <c r="D2" s="136"/>
      <c r="E2" s="136"/>
      <c r="F2" s="136"/>
      <c r="G2" s="136"/>
      <c r="H2" s="136"/>
      <c r="I2" s="136"/>
    </row>
    <row r="3" spans="1:10" ht="11.25" customHeight="1" thickBot="1" x14ac:dyDescent="0.2">
      <c r="I3" s="58" t="s">
        <v>23</v>
      </c>
    </row>
    <row r="4" spans="1:10" ht="11.25" customHeight="1" x14ac:dyDescent="0.15">
      <c r="A4" s="171" t="s">
        <v>70</v>
      </c>
      <c r="B4" s="179" t="s">
        <v>45</v>
      </c>
      <c r="C4" s="181" t="s">
        <v>50</v>
      </c>
      <c r="D4" s="182"/>
      <c r="E4" s="183"/>
      <c r="F4" s="181" t="s">
        <v>51</v>
      </c>
      <c r="G4" s="182"/>
      <c r="H4" s="183"/>
      <c r="I4" s="184" t="s">
        <v>52</v>
      </c>
    </row>
    <row r="5" spans="1:10" ht="11.25" customHeight="1" x14ac:dyDescent="0.15">
      <c r="A5" s="172"/>
      <c r="B5" s="180"/>
      <c r="C5" s="76" t="s">
        <v>54</v>
      </c>
      <c r="D5" s="76" t="s">
        <v>107</v>
      </c>
      <c r="E5" s="76" t="s">
        <v>108</v>
      </c>
      <c r="F5" s="76" t="s">
        <v>54</v>
      </c>
      <c r="G5" s="76" t="s">
        <v>107</v>
      </c>
      <c r="H5" s="76" t="s">
        <v>108</v>
      </c>
      <c r="I5" s="185"/>
    </row>
    <row r="6" spans="1:10" ht="11.25" customHeight="1" x14ac:dyDescent="0.15">
      <c r="A6" s="60" t="s">
        <v>150</v>
      </c>
      <c r="B6" s="62">
        <v>434910</v>
      </c>
      <c r="C6" s="63">
        <v>227440</v>
      </c>
      <c r="D6" s="63">
        <v>26296</v>
      </c>
      <c r="E6" s="63">
        <v>75834</v>
      </c>
      <c r="F6" s="63">
        <v>49630</v>
      </c>
      <c r="G6" s="63">
        <v>1740</v>
      </c>
      <c r="H6" s="63">
        <v>24094</v>
      </c>
      <c r="I6" s="63">
        <v>29876</v>
      </c>
    </row>
    <row r="7" spans="1:10" ht="11.25" customHeight="1" x14ac:dyDescent="0.15">
      <c r="A7" s="61" t="s">
        <v>89</v>
      </c>
      <c r="B7" s="62">
        <v>446134</v>
      </c>
      <c r="C7" s="63">
        <v>248080</v>
      </c>
      <c r="D7" s="63">
        <v>28866</v>
      </c>
      <c r="E7" s="63">
        <v>72372</v>
      </c>
      <c r="F7" s="63">
        <v>43390</v>
      </c>
      <c r="G7" s="63">
        <v>2395</v>
      </c>
      <c r="H7" s="63">
        <v>23867</v>
      </c>
      <c r="I7" s="63">
        <v>27164</v>
      </c>
    </row>
    <row r="8" spans="1:10" ht="11.25" customHeight="1" x14ac:dyDescent="0.15">
      <c r="A8" s="61" t="s">
        <v>118</v>
      </c>
      <c r="B8" s="62">
        <v>416999</v>
      </c>
      <c r="C8" s="63">
        <v>230036</v>
      </c>
      <c r="D8" s="63">
        <v>23987</v>
      </c>
      <c r="E8" s="63">
        <v>62059</v>
      </c>
      <c r="F8" s="63">
        <v>43051</v>
      </c>
      <c r="G8" s="63">
        <v>2267</v>
      </c>
      <c r="H8" s="63">
        <v>18276</v>
      </c>
      <c r="I8" s="63">
        <v>37323</v>
      </c>
    </row>
    <row r="9" spans="1:10" ht="11.25" customHeight="1" x14ac:dyDescent="0.15">
      <c r="A9" s="61" t="s">
        <v>120</v>
      </c>
      <c r="B9" s="106">
        <v>520701</v>
      </c>
      <c r="C9" s="116">
        <v>290934</v>
      </c>
      <c r="D9" s="116">
        <v>27364</v>
      </c>
      <c r="E9" s="116">
        <v>73731</v>
      </c>
      <c r="F9" s="116">
        <v>53155</v>
      </c>
      <c r="G9" s="116">
        <v>2248</v>
      </c>
      <c r="H9" s="116">
        <v>21887</v>
      </c>
      <c r="I9" s="116">
        <v>51382</v>
      </c>
    </row>
    <row r="10" spans="1:10" ht="11.25" customHeight="1" x14ac:dyDescent="0.15">
      <c r="A10" s="61" t="s">
        <v>151</v>
      </c>
      <c r="B10" s="64">
        <f>SUM(B12:B23)</f>
        <v>532013</v>
      </c>
      <c r="C10" s="65">
        <f t="shared" ref="C10:I10" si="0">SUM(C12:C23)</f>
        <v>307563</v>
      </c>
      <c r="D10" s="65">
        <f t="shared" si="0"/>
        <v>27397</v>
      </c>
      <c r="E10" s="65">
        <f t="shared" si="0"/>
        <v>75482</v>
      </c>
      <c r="F10" s="65">
        <f>SUM(F12:F23)</f>
        <v>52357</v>
      </c>
      <c r="G10" s="65">
        <f>SUM(G12:G23)</f>
        <v>2672</v>
      </c>
      <c r="H10" s="65">
        <f t="shared" si="0"/>
        <v>26506</v>
      </c>
      <c r="I10" s="65">
        <f t="shared" si="0"/>
        <v>40036</v>
      </c>
      <c r="J10" s="66"/>
    </row>
    <row r="11" spans="1:10" ht="6" customHeight="1" x14ac:dyDescent="0.15">
      <c r="A11" s="77"/>
      <c r="B11" s="70"/>
      <c r="C11" s="71"/>
      <c r="D11" s="71"/>
      <c r="E11" s="71"/>
      <c r="F11" s="71"/>
      <c r="G11" s="71"/>
      <c r="H11" s="71"/>
      <c r="I11" s="68"/>
      <c r="J11" s="66"/>
    </row>
    <row r="12" spans="1:10" ht="11.25" customHeight="1" x14ac:dyDescent="0.15">
      <c r="A12" s="69" t="s">
        <v>148</v>
      </c>
      <c r="B12" s="70">
        <f t="shared" ref="B12:B23" si="1">SUM(C12:I12)</f>
        <v>42528</v>
      </c>
      <c r="C12" s="114">
        <v>26140</v>
      </c>
      <c r="D12" s="114">
        <v>501</v>
      </c>
      <c r="E12" s="115">
        <v>5636</v>
      </c>
      <c r="F12" s="114">
        <v>5997</v>
      </c>
      <c r="G12" s="114">
        <v>106</v>
      </c>
      <c r="H12" s="114">
        <v>1032</v>
      </c>
      <c r="I12" s="114">
        <v>3116</v>
      </c>
      <c r="J12" s="66"/>
    </row>
    <row r="13" spans="1:10" ht="11.25" customHeight="1" x14ac:dyDescent="0.15">
      <c r="A13" s="77" t="s">
        <v>58</v>
      </c>
      <c r="B13" s="70">
        <f t="shared" si="1"/>
        <v>65295</v>
      </c>
      <c r="C13" s="114">
        <v>31534</v>
      </c>
      <c r="D13" s="114">
        <v>1937</v>
      </c>
      <c r="E13" s="115">
        <v>17527</v>
      </c>
      <c r="F13" s="114">
        <v>4357</v>
      </c>
      <c r="G13" s="114">
        <v>291</v>
      </c>
      <c r="H13" s="114">
        <v>5392</v>
      </c>
      <c r="I13" s="114">
        <v>4257</v>
      </c>
      <c r="J13" s="66"/>
    </row>
    <row r="14" spans="1:10" ht="11.25" customHeight="1" x14ac:dyDescent="0.15">
      <c r="A14" s="77" t="s">
        <v>59</v>
      </c>
      <c r="B14" s="70">
        <f t="shared" si="1"/>
        <v>33574</v>
      </c>
      <c r="C14" s="114">
        <v>16674</v>
      </c>
      <c r="D14" s="114">
        <v>1422</v>
      </c>
      <c r="E14" s="115">
        <v>6138</v>
      </c>
      <c r="F14" s="114">
        <v>4548</v>
      </c>
      <c r="G14" s="114">
        <v>26</v>
      </c>
      <c r="H14" s="114">
        <v>2325</v>
      </c>
      <c r="I14" s="114">
        <v>2441</v>
      </c>
      <c r="J14" s="66"/>
    </row>
    <row r="15" spans="1:10" ht="11.25" customHeight="1" x14ac:dyDescent="0.15">
      <c r="A15" s="77" t="s">
        <v>60</v>
      </c>
      <c r="B15" s="70">
        <f t="shared" si="1"/>
        <v>24001</v>
      </c>
      <c r="C15" s="114">
        <v>16425</v>
      </c>
      <c r="D15" s="114">
        <v>631</v>
      </c>
      <c r="E15" s="115">
        <v>2014</v>
      </c>
      <c r="F15" s="114">
        <v>2570</v>
      </c>
      <c r="G15" s="114">
        <v>63</v>
      </c>
      <c r="H15" s="114">
        <v>782</v>
      </c>
      <c r="I15" s="114">
        <v>1516</v>
      </c>
      <c r="J15" s="66"/>
    </row>
    <row r="16" spans="1:10" ht="11.25" customHeight="1" x14ac:dyDescent="0.15">
      <c r="A16" s="77" t="s">
        <v>61</v>
      </c>
      <c r="B16" s="70">
        <f t="shared" si="1"/>
        <v>43254</v>
      </c>
      <c r="C16" s="114">
        <v>30919</v>
      </c>
      <c r="D16" s="114">
        <v>1421</v>
      </c>
      <c r="E16" s="115">
        <v>6469</v>
      </c>
      <c r="F16" s="114">
        <v>1922</v>
      </c>
      <c r="G16" s="114">
        <v>44</v>
      </c>
      <c r="H16" s="114">
        <v>469</v>
      </c>
      <c r="I16" s="114">
        <v>2010</v>
      </c>
      <c r="J16" s="66"/>
    </row>
    <row r="17" spans="1:10" ht="11.25" customHeight="1" x14ac:dyDescent="0.15">
      <c r="A17" s="77" t="s">
        <v>62</v>
      </c>
      <c r="B17" s="70">
        <f t="shared" si="1"/>
        <v>44414</v>
      </c>
      <c r="C17" s="114">
        <v>26530</v>
      </c>
      <c r="D17" s="114">
        <v>1258</v>
      </c>
      <c r="E17" s="115">
        <v>4901</v>
      </c>
      <c r="F17" s="114">
        <v>4340</v>
      </c>
      <c r="G17" s="114">
        <v>18</v>
      </c>
      <c r="H17" s="114">
        <v>4976</v>
      </c>
      <c r="I17" s="114">
        <v>2391</v>
      </c>
      <c r="J17" s="66"/>
    </row>
    <row r="18" spans="1:10" ht="11.25" customHeight="1" x14ac:dyDescent="0.15">
      <c r="A18" s="77" t="s">
        <v>63</v>
      </c>
      <c r="B18" s="70">
        <f t="shared" si="1"/>
        <v>69005</v>
      </c>
      <c r="C18" s="114">
        <v>26597</v>
      </c>
      <c r="D18" s="114">
        <v>5598</v>
      </c>
      <c r="E18" s="115">
        <v>12331</v>
      </c>
      <c r="F18" s="114">
        <v>6626</v>
      </c>
      <c r="G18" s="114">
        <v>542</v>
      </c>
      <c r="H18" s="114">
        <v>6137</v>
      </c>
      <c r="I18" s="114">
        <v>11174</v>
      </c>
      <c r="J18" s="66"/>
    </row>
    <row r="19" spans="1:10" ht="11.25" customHeight="1" x14ac:dyDescent="0.15">
      <c r="A19" s="77" t="s">
        <v>64</v>
      </c>
      <c r="B19" s="70">
        <f t="shared" si="1"/>
        <v>60852</v>
      </c>
      <c r="C19" s="114">
        <v>27537</v>
      </c>
      <c r="D19" s="114">
        <v>5331</v>
      </c>
      <c r="E19" s="115">
        <v>10329</v>
      </c>
      <c r="F19" s="114">
        <v>7248</v>
      </c>
      <c r="G19" s="114">
        <v>397</v>
      </c>
      <c r="H19" s="114">
        <v>4529</v>
      </c>
      <c r="I19" s="114">
        <v>5481</v>
      </c>
      <c r="J19" s="66"/>
    </row>
    <row r="20" spans="1:10" ht="11.25" customHeight="1" x14ac:dyDescent="0.15">
      <c r="A20" s="77" t="s">
        <v>65</v>
      </c>
      <c r="B20" s="70">
        <f t="shared" si="1"/>
        <v>35768</v>
      </c>
      <c r="C20" s="114">
        <v>22151</v>
      </c>
      <c r="D20" s="114">
        <v>3505</v>
      </c>
      <c r="E20" s="115">
        <v>2761</v>
      </c>
      <c r="F20" s="114">
        <v>4375</v>
      </c>
      <c r="G20" s="114">
        <v>652</v>
      </c>
      <c r="H20" s="114">
        <v>134</v>
      </c>
      <c r="I20" s="114">
        <v>2190</v>
      </c>
      <c r="J20" s="66"/>
    </row>
    <row r="21" spans="1:10" ht="11.25" customHeight="1" x14ac:dyDescent="0.15">
      <c r="A21" s="77" t="s">
        <v>149</v>
      </c>
      <c r="B21" s="70">
        <f t="shared" si="1"/>
        <v>27329</v>
      </c>
      <c r="C21" s="114">
        <v>19642</v>
      </c>
      <c r="D21" s="114">
        <v>806</v>
      </c>
      <c r="E21" s="115">
        <v>2232</v>
      </c>
      <c r="F21" s="114">
        <v>2695</v>
      </c>
      <c r="G21" s="114">
        <v>121</v>
      </c>
      <c r="H21" s="114">
        <v>212</v>
      </c>
      <c r="I21" s="114">
        <v>1621</v>
      </c>
      <c r="J21" s="66"/>
    </row>
    <row r="22" spans="1:10" ht="11.25" customHeight="1" x14ac:dyDescent="0.15">
      <c r="A22" s="77" t="s">
        <v>66</v>
      </c>
      <c r="B22" s="70">
        <f t="shared" si="1"/>
        <v>41324</v>
      </c>
      <c r="C22" s="114">
        <v>32402</v>
      </c>
      <c r="D22" s="114">
        <v>1883</v>
      </c>
      <c r="E22" s="115">
        <v>1527</v>
      </c>
      <c r="F22" s="114">
        <v>3202</v>
      </c>
      <c r="G22" s="114">
        <v>133</v>
      </c>
      <c r="H22" s="114">
        <v>284</v>
      </c>
      <c r="I22" s="114">
        <v>1893</v>
      </c>
      <c r="J22" s="66"/>
    </row>
    <row r="23" spans="1:10" ht="11.25" customHeight="1" thickBot="1" x14ac:dyDescent="0.2">
      <c r="A23" s="58" t="s">
        <v>67</v>
      </c>
      <c r="B23" s="70">
        <f t="shared" si="1"/>
        <v>44669</v>
      </c>
      <c r="C23" s="114">
        <v>31012</v>
      </c>
      <c r="D23" s="114">
        <v>3104</v>
      </c>
      <c r="E23" s="115">
        <v>3617</v>
      </c>
      <c r="F23" s="114">
        <v>4477</v>
      </c>
      <c r="G23" s="114">
        <v>279</v>
      </c>
      <c r="H23" s="114">
        <v>234</v>
      </c>
      <c r="I23" s="114">
        <v>1946</v>
      </c>
      <c r="J23" s="66"/>
    </row>
    <row r="24" spans="1:10" ht="11.25" customHeight="1" x14ac:dyDescent="0.15">
      <c r="A24" s="177" t="s">
        <v>109</v>
      </c>
      <c r="B24" s="177"/>
      <c r="C24" s="177"/>
      <c r="D24" s="177"/>
      <c r="E24" s="177"/>
      <c r="F24" s="177"/>
      <c r="G24" s="177"/>
      <c r="H24" s="177"/>
      <c r="I24" s="79"/>
    </row>
    <row r="25" spans="1:10" ht="11.25" customHeight="1" x14ac:dyDescent="0.15">
      <c r="A25" s="80"/>
      <c r="B25" s="80"/>
      <c r="C25" s="80"/>
      <c r="D25" s="80"/>
      <c r="E25" s="80"/>
      <c r="F25" s="80"/>
      <c r="G25" s="80"/>
      <c r="H25" s="80"/>
      <c r="I25" s="81"/>
    </row>
    <row r="27" spans="1:10" x14ac:dyDescent="0.15">
      <c r="B27" s="66"/>
      <c r="C27" s="66"/>
      <c r="D27" s="66"/>
      <c r="E27" s="66"/>
      <c r="F27" s="66"/>
      <c r="G27" s="66"/>
      <c r="H27" s="66"/>
      <c r="I27" s="66"/>
    </row>
  </sheetData>
  <mergeCells count="7">
    <mergeCell ref="A24:H24"/>
    <mergeCell ref="A1:I1"/>
    <mergeCell ref="A4:A5"/>
    <mergeCell ref="B4:B5"/>
    <mergeCell ref="C4:E4"/>
    <mergeCell ref="F4:H4"/>
    <mergeCell ref="I4:I5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="91" zoomScaleNormal="91" workbookViewId="0">
      <selection activeCell="A58" sqref="A58"/>
    </sheetView>
  </sheetViews>
  <sheetFormatPr defaultColWidth="1.375" defaultRowHeight="10.5" x14ac:dyDescent="0.15"/>
  <cols>
    <col min="1" max="1" width="10.75" style="14" customWidth="1"/>
    <col min="2" max="5" width="20.5" style="14" customWidth="1"/>
    <col min="6" max="6" width="2" style="14" customWidth="1"/>
    <col min="7" max="16384" width="1.375" style="14"/>
  </cols>
  <sheetData>
    <row r="1" spans="1:6" ht="18" customHeight="1" x14ac:dyDescent="0.15">
      <c r="A1" s="161" t="s">
        <v>177</v>
      </c>
      <c r="B1" s="162"/>
      <c r="C1" s="162"/>
      <c r="D1" s="162"/>
      <c r="E1" s="162"/>
    </row>
    <row r="2" spans="1:6" ht="3.75" customHeight="1" x14ac:dyDescent="0.15">
      <c r="A2" s="117"/>
      <c r="B2" s="118"/>
      <c r="C2" s="118"/>
      <c r="D2" s="118"/>
      <c r="E2" s="118"/>
    </row>
    <row r="3" spans="1:6" ht="11.25" customHeight="1" thickBot="1" x14ac:dyDescent="0.2">
      <c r="E3" s="15" t="s">
        <v>23</v>
      </c>
    </row>
    <row r="4" spans="1:6" ht="22.5" customHeight="1" x14ac:dyDescent="0.15">
      <c r="A4" s="119" t="s">
        <v>70</v>
      </c>
      <c r="B4" s="126" t="s">
        <v>125</v>
      </c>
      <c r="C4" s="120" t="s">
        <v>81</v>
      </c>
      <c r="D4" s="120" t="s">
        <v>46</v>
      </c>
      <c r="E4" s="127" t="s">
        <v>112</v>
      </c>
    </row>
    <row r="5" spans="1:6" ht="11.25" customHeight="1" x14ac:dyDescent="0.15">
      <c r="A5" s="17" t="s">
        <v>152</v>
      </c>
      <c r="B5" s="27">
        <v>10480</v>
      </c>
      <c r="C5" s="34">
        <v>6841</v>
      </c>
      <c r="D5" s="34">
        <v>891</v>
      </c>
      <c r="E5" s="34">
        <v>2748</v>
      </c>
    </row>
    <row r="6" spans="1:6" ht="11.25" customHeight="1" x14ac:dyDescent="0.15">
      <c r="A6" s="17" t="s">
        <v>160</v>
      </c>
      <c r="B6" s="27">
        <v>13057</v>
      </c>
      <c r="C6" s="34">
        <v>8068</v>
      </c>
      <c r="D6" s="34">
        <v>2597</v>
      </c>
      <c r="E6" s="34">
        <v>2392</v>
      </c>
    </row>
    <row r="7" spans="1:6" ht="11.25" customHeight="1" x14ac:dyDescent="0.15">
      <c r="A7" s="17" t="s">
        <v>118</v>
      </c>
      <c r="B7" s="27">
        <v>7747</v>
      </c>
      <c r="C7" s="34">
        <v>5263</v>
      </c>
      <c r="D7" s="34">
        <v>648</v>
      </c>
      <c r="E7" s="34">
        <v>1836</v>
      </c>
    </row>
    <row r="8" spans="1:6" ht="11.25" customHeight="1" x14ac:dyDescent="0.15">
      <c r="A8" s="17" t="s">
        <v>120</v>
      </c>
      <c r="B8" s="27">
        <v>7047</v>
      </c>
      <c r="C8" s="34">
        <v>4681</v>
      </c>
      <c r="D8" s="34">
        <v>530</v>
      </c>
      <c r="E8" s="34">
        <v>1836</v>
      </c>
    </row>
    <row r="9" spans="1:6" ht="11.25" customHeight="1" x14ac:dyDescent="0.15">
      <c r="A9" s="17" t="s">
        <v>151</v>
      </c>
      <c r="B9" s="27">
        <f>SUM(B11:B22)</f>
        <v>7014</v>
      </c>
      <c r="C9" s="34">
        <f t="shared" ref="C9:E9" si="0">SUM(C11:C22)</f>
        <v>3786</v>
      </c>
      <c r="D9" s="34">
        <f t="shared" si="0"/>
        <v>1318</v>
      </c>
      <c r="E9" s="34">
        <f t="shared" si="0"/>
        <v>1910</v>
      </c>
      <c r="F9" s="39"/>
    </row>
    <row r="10" spans="1:6" ht="6.95" customHeight="1" x14ac:dyDescent="0.15">
      <c r="A10" s="17"/>
      <c r="B10" s="30" t="s">
        <v>87</v>
      </c>
      <c r="C10" s="36"/>
      <c r="D10" s="28"/>
      <c r="E10" s="28"/>
      <c r="F10" s="39"/>
    </row>
    <row r="11" spans="1:6" ht="11.25" customHeight="1" x14ac:dyDescent="0.15">
      <c r="A11" s="17" t="s">
        <v>148</v>
      </c>
      <c r="B11" s="27">
        <f>SUM(C11:E11)</f>
        <v>377</v>
      </c>
      <c r="C11" s="34">
        <v>279</v>
      </c>
      <c r="D11" s="34">
        <v>0</v>
      </c>
      <c r="E11" s="34">
        <v>98</v>
      </c>
      <c r="F11" s="39"/>
    </row>
    <row r="12" spans="1:6" ht="11.25" customHeight="1" x14ac:dyDescent="0.15">
      <c r="A12" s="29" t="s">
        <v>15</v>
      </c>
      <c r="B12" s="27">
        <f t="shared" ref="B12:B22" si="1">SUM(C12:E12)</f>
        <v>466</v>
      </c>
      <c r="C12" s="34">
        <v>317</v>
      </c>
      <c r="D12" s="34">
        <v>105</v>
      </c>
      <c r="E12" s="34">
        <v>44</v>
      </c>
      <c r="F12" s="39"/>
    </row>
    <row r="13" spans="1:6" ht="11.25" customHeight="1" x14ac:dyDescent="0.15">
      <c r="A13" s="29" t="s">
        <v>16</v>
      </c>
      <c r="B13" s="27">
        <f t="shared" si="1"/>
        <v>622</v>
      </c>
      <c r="C13" s="34">
        <v>206</v>
      </c>
      <c r="D13" s="34">
        <v>217</v>
      </c>
      <c r="E13" s="34">
        <v>199</v>
      </c>
      <c r="F13" s="39"/>
    </row>
    <row r="14" spans="1:6" ht="11.25" customHeight="1" x14ac:dyDescent="0.15">
      <c r="A14" s="29" t="s">
        <v>17</v>
      </c>
      <c r="B14" s="27">
        <f t="shared" si="1"/>
        <v>437</v>
      </c>
      <c r="C14" s="34">
        <v>226</v>
      </c>
      <c r="D14" s="34">
        <v>85</v>
      </c>
      <c r="E14" s="34">
        <v>126</v>
      </c>
      <c r="F14" s="39"/>
    </row>
    <row r="15" spans="1:6" ht="11.25" customHeight="1" x14ac:dyDescent="0.15">
      <c r="A15" s="29" t="s">
        <v>18</v>
      </c>
      <c r="B15" s="27">
        <f t="shared" si="1"/>
        <v>699</v>
      </c>
      <c r="C15" s="34">
        <v>352</v>
      </c>
      <c r="D15" s="34">
        <v>51</v>
      </c>
      <c r="E15" s="34">
        <v>296</v>
      </c>
      <c r="F15" s="39"/>
    </row>
    <row r="16" spans="1:6" ht="11.25" customHeight="1" x14ac:dyDescent="0.15">
      <c r="A16" s="29" t="s">
        <v>19</v>
      </c>
      <c r="B16" s="27">
        <f t="shared" si="1"/>
        <v>595</v>
      </c>
      <c r="C16" s="34">
        <v>324</v>
      </c>
      <c r="D16" s="34">
        <v>99</v>
      </c>
      <c r="E16" s="34">
        <v>172</v>
      </c>
      <c r="F16" s="39"/>
    </row>
    <row r="17" spans="1:6" ht="11.25" customHeight="1" x14ac:dyDescent="0.15">
      <c r="A17" s="29" t="s">
        <v>20</v>
      </c>
      <c r="B17" s="27">
        <f t="shared" si="1"/>
        <v>730</v>
      </c>
      <c r="C17" s="34">
        <v>431</v>
      </c>
      <c r="D17" s="34">
        <v>155</v>
      </c>
      <c r="E17" s="34">
        <v>144</v>
      </c>
      <c r="F17" s="39"/>
    </row>
    <row r="18" spans="1:6" ht="11.25" customHeight="1" x14ac:dyDescent="0.15">
      <c r="A18" s="29" t="s">
        <v>21</v>
      </c>
      <c r="B18" s="27">
        <f t="shared" si="1"/>
        <v>1366</v>
      </c>
      <c r="C18" s="34">
        <v>514</v>
      </c>
      <c r="D18" s="34">
        <v>303</v>
      </c>
      <c r="E18" s="34">
        <v>549</v>
      </c>
      <c r="F18" s="39"/>
    </row>
    <row r="19" spans="1:6" ht="11.25" customHeight="1" x14ac:dyDescent="0.15">
      <c r="A19" s="29" t="s">
        <v>22</v>
      </c>
      <c r="B19" s="27">
        <f t="shared" si="1"/>
        <v>366</v>
      </c>
      <c r="C19" s="34">
        <v>251</v>
      </c>
      <c r="D19" s="34">
        <v>91</v>
      </c>
      <c r="E19" s="34">
        <v>24</v>
      </c>
      <c r="F19" s="39"/>
    </row>
    <row r="20" spans="1:6" ht="11.25" customHeight="1" x14ac:dyDescent="0.15">
      <c r="A20" s="29" t="s">
        <v>149</v>
      </c>
      <c r="B20" s="27">
        <f t="shared" si="1"/>
        <v>405</v>
      </c>
      <c r="C20" s="34">
        <v>255</v>
      </c>
      <c r="D20" s="34">
        <v>92</v>
      </c>
      <c r="E20" s="34">
        <v>58</v>
      </c>
      <c r="F20" s="39"/>
    </row>
    <row r="21" spans="1:6" ht="11.25" customHeight="1" x14ac:dyDescent="0.15">
      <c r="A21" s="17" t="s">
        <v>79</v>
      </c>
      <c r="B21" s="27">
        <f t="shared" si="1"/>
        <v>490</v>
      </c>
      <c r="C21" s="34">
        <v>281</v>
      </c>
      <c r="D21" s="34">
        <v>56</v>
      </c>
      <c r="E21" s="34">
        <v>153</v>
      </c>
      <c r="F21" s="39"/>
    </row>
    <row r="22" spans="1:6" ht="11.25" customHeight="1" thickBot="1" x14ac:dyDescent="0.2">
      <c r="A22" s="17" t="s">
        <v>80</v>
      </c>
      <c r="B22" s="27">
        <f t="shared" si="1"/>
        <v>461</v>
      </c>
      <c r="C22" s="34">
        <v>350</v>
      </c>
      <c r="D22" s="52">
        <v>64</v>
      </c>
      <c r="E22" s="52">
        <v>47</v>
      </c>
      <c r="F22" s="39"/>
    </row>
    <row r="23" spans="1:6" ht="11.25" customHeight="1" x14ac:dyDescent="0.15">
      <c r="A23" s="192" t="s">
        <v>98</v>
      </c>
      <c r="B23" s="192"/>
      <c r="C23" s="192"/>
      <c r="D23" s="192"/>
      <c r="E23" s="192"/>
    </row>
    <row r="24" spans="1:6" x14ac:dyDescent="0.15">
      <c r="B24" s="39"/>
      <c r="C24" s="39"/>
      <c r="D24" s="39"/>
      <c r="E24" s="39"/>
    </row>
  </sheetData>
  <mergeCells count="2">
    <mergeCell ref="A1:E1"/>
    <mergeCell ref="A23:E23"/>
  </mergeCells>
  <phoneticPr fontId="2"/>
  <pageMargins left="0.53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60" zoomScaleNormal="160" zoomScaleSheetLayoutView="125" workbookViewId="0">
      <selection activeCell="C32" sqref="C32"/>
    </sheetView>
  </sheetViews>
  <sheetFormatPr defaultColWidth="1.375" defaultRowHeight="10.5" x14ac:dyDescent="0.15"/>
  <cols>
    <col min="1" max="1" width="10.625" style="57" customWidth="1"/>
    <col min="2" max="2" width="13.5" style="57" customWidth="1"/>
    <col min="3" max="6" width="13.75" style="57" customWidth="1"/>
    <col min="7" max="7" width="13.625" style="57" customWidth="1"/>
    <col min="8" max="8" width="1.75" style="57" customWidth="1"/>
    <col min="9" max="16384" width="1.375" style="57"/>
  </cols>
  <sheetData>
    <row r="1" spans="1:8" ht="18" customHeight="1" x14ac:dyDescent="0.15">
      <c r="A1" s="169" t="s">
        <v>178</v>
      </c>
      <c r="B1" s="170"/>
      <c r="C1" s="170"/>
      <c r="D1" s="170"/>
      <c r="E1" s="170"/>
      <c r="F1" s="170"/>
      <c r="G1" s="170"/>
    </row>
    <row r="2" spans="1:8" ht="3.75" customHeight="1" x14ac:dyDescent="0.15">
      <c r="A2" s="112"/>
      <c r="B2" s="113"/>
      <c r="C2" s="113"/>
      <c r="D2" s="113"/>
      <c r="E2" s="113"/>
      <c r="F2" s="113"/>
      <c r="G2" s="113"/>
    </row>
    <row r="3" spans="1:8" ht="11.25" customHeight="1" thickBot="1" x14ac:dyDescent="0.2">
      <c r="F3" s="58"/>
      <c r="G3" s="58" t="s">
        <v>23</v>
      </c>
    </row>
    <row r="4" spans="1:8" ht="11.25" customHeight="1" x14ac:dyDescent="0.15">
      <c r="A4" s="196" t="s">
        <v>70</v>
      </c>
      <c r="B4" s="198" t="s">
        <v>45</v>
      </c>
      <c r="C4" s="181" t="s">
        <v>55</v>
      </c>
      <c r="D4" s="183"/>
      <c r="E4" s="181" t="s">
        <v>56</v>
      </c>
      <c r="F4" s="183"/>
      <c r="G4" s="198" t="s">
        <v>52</v>
      </c>
    </row>
    <row r="5" spans="1:8" ht="11.25" customHeight="1" x14ac:dyDescent="0.15">
      <c r="A5" s="197"/>
      <c r="B5" s="199"/>
      <c r="C5" s="100" t="s">
        <v>110</v>
      </c>
      <c r="D5" s="59" t="s">
        <v>113</v>
      </c>
      <c r="E5" s="100" t="s">
        <v>110</v>
      </c>
      <c r="F5" s="59" t="s">
        <v>113</v>
      </c>
      <c r="G5" s="199"/>
    </row>
    <row r="6" spans="1:8" ht="11.25" customHeight="1" x14ac:dyDescent="0.15">
      <c r="A6" s="60" t="s">
        <v>152</v>
      </c>
      <c r="B6" s="62">
        <v>15205</v>
      </c>
      <c r="C6" s="63">
        <v>6537</v>
      </c>
      <c r="D6" s="63">
        <v>192</v>
      </c>
      <c r="E6" s="63">
        <v>3828</v>
      </c>
      <c r="F6" s="63">
        <v>3192</v>
      </c>
      <c r="G6" s="63">
        <v>1456</v>
      </c>
    </row>
    <row r="7" spans="1:8" ht="11.25" customHeight="1" x14ac:dyDescent="0.15">
      <c r="A7" s="61" t="s">
        <v>154</v>
      </c>
      <c r="B7" s="62">
        <v>15270</v>
      </c>
      <c r="C7" s="63">
        <v>7479</v>
      </c>
      <c r="D7" s="63">
        <v>229</v>
      </c>
      <c r="E7" s="63">
        <v>3010</v>
      </c>
      <c r="F7" s="63">
        <v>3061</v>
      </c>
      <c r="G7" s="63">
        <v>1491</v>
      </c>
    </row>
    <row r="8" spans="1:8" ht="11.25" customHeight="1" x14ac:dyDescent="0.15">
      <c r="A8" s="61" t="s">
        <v>118</v>
      </c>
      <c r="B8" s="62">
        <v>20442</v>
      </c>
      <c r="C8" s="63">
        <v>10681</v>
      </c>
      <c r="D8" s="63">
        <v>330</v>
      </c>
      <c r="E8" s="63">
        <v>4281</v>
      </c>
      <c r="F8" s="63">
        <v>3487</v>
      </c>
      <c r="G8" s="63">
        <v>1663</v>
      </c>
    </row>
    <row r="9" spans="1:8" ht="11.25" customHeight="1" x14ac:dyDescent="0.15">
      <c r="A9" s="61" t="s">
        <v>120</v>
      </c>
      <c r="B9" s="64">
        <v>24335</v>
      </c>
      <c r="C9" s="65">
        <v>11407</v>
      </c>
      <c r="D9" s="65">
        <v>354</v>
      </c>
      <c r="E9" s="65">
        <v>7713</v>
      </c>
      <c r="F9" s="65">
        <v>3140</v>
      </c>
      <c r="G9" s="65">
        <v>1721</v>
      </c>
    </row>
    <row r="10" spans="1:8" ht="11.25" customHeight="1" x14ac:dyDescent="0.15">
      <c r="A10" s="61" t="s">
        <v>151</v>
      </c>
      <c r="B10" s="106">
        <f>SUM(B12:B23)</f>
        <v>25323</v>
      </c>
      <c r="C10" s="116">
        <f t="shared" ref="C10:G10" si="0">SUM(C12:C23)</f>
        <v>12369</v>
      </c>
      <c r="D10" s="116">
        <f t="shared" si="0"/>
        <v>428</v>
      </c>
      <c r="E10" s="116">
        <f t="shared" si="0"/>
        <v>7376</v>
      </c>
      <c r="F10" s="116">
        <f t="shared" si="0"/>
        <v>3517</v>
      </c>
      <c r="G10" s="116">
        <f t="shared" si="0"/>
        <v>1633</v>
      </c>
      <c r="H10" s="66"/>
    </row>
    <row r="11" spans="1:8" ht="6.75" customHeight="1" x14ac:dyDescent="0.15">
      <c r="A11" s="61"/>
      <c r="B11" s="67"/>
      <c r="C11" s="68"/>
      <c r="D11" s="68"/>
      <c r="E11" s="68"/>
      <c r="F11" s="68"/>
      <c r="G11" s="68"/>
      <c r="H11" s="66"/>
    </row>
    <row r="12" spans="1:8" ht="11.25" customHeight="1" x14ac:dyDescent="0.15">
      <c r="A12" s="69" t="s">
        <v>148</v>
      </c>
      <c r="B12" s="70">
        <f>SUM(C12:G12)</f>
        <v>1628</v>
      </c>
      <c r="C12" s="71">
        <v>817</v>
      </c>
      <c r="D12" s="71">
        <v>17</v>
      </c>
      <c r="E12" s="71">
        <v>739</v>
      </c>
      <c r="F12" s="71">
        <v>4</v>
      </c>
      <c r="G12" s="68">
        <v>51</v>
      </c>
      <c r="H12" s="66"/>
    </row>
    <row r="13" spans="1:8" ht="11.25" customHeight="1" x14ac:dyDescent="0.15">
      <c r="A13" s="69" t="s">
        <v>15</v>
      </c>
      <c r="B13" s="70">
        <f t="shared" ref="B13:B23" si="1">SUM(C13:G13)</f>
        <v>2433</v>
      </c>
      <c r="C13" s="71">
        <v>1227</v>
      </c>
      <c r="D13" s="71">
        <v>20</v>
      </c>
      <c r="E13" s="71">
        <v>560</v>
      </c>
      <c r="F13" s="71">
        <v>525</v>
      </c>
      <c r="G13" s="68">
        <v>101</v>
      </c>
      <c r="H13" s="66"/>
    </row>
    <row r="14" spans="1:8" ht="11.25" customHeight="1" x14ac:dyDescent="0.15">
      <c r="A14" s="69" t="s">
        <v>16</v>
      </c>
      <c r="B14" s="70">
        <f t="shared" si="1"/>
        <v>1579</v>
      </c>
      <c r="C14" s="71">
        <v>671</v>
      </c>
      <c r="D14" s="71">
        <v>7</v>
      </c>
      <c r="E14" s="71">
        <v>518</v>
      </c>
      <c r="F14" s="71">
        <v>310</v>
      </c>
      <c r="G14" s="68">
        <v>73</v>
      </c>
      <c r="H14" s="66"/>
    </row>
    <row r="15" spans="1:8" ht="11.25" customHeight="1" x14ac:dyDescent="0.15">
      <c r="A15" s="69" t="s">
        <v>17</v>
      </c>
      <c r="B15" s="70">
        <f t="shared" si="1"/>
        <v>1663</v>
      </c>
      <c r="C15" s="71">
        <v>1090</v>
      </c>
      <c r="D15" s="71">
        <v>44</v>
      </c>
      <c r="E15" s="71">
        <v>291</v>
      </c>
      <c r="F15" s="71">
        <v>87</v>
      </c>
      <c r="G15" s="68">
        <v>151</v>
      </c>
      <c r="H15" s="66"/>
    </row>
    <row r="16" spans="1:8" ht="11.25" customHeight="1" x14ac:dyDescent="0.15">
      <c r="A16" s="69" t="s">
        <v>18</v>
      </c>
      <c r="B16" s="70">
        <f t="shared" si="1"/>
        <v>2315</v>
      </c>
      <c r="C16" s="71">
        <v>1696</v>
      </c>
      <c r="D16" s="71">
        <v>163</v>
      </c>
      <c r="E16" s="71">
        <v>281</v>
      </c>
      <c r="F16" s="71">
        <v>60</v>
      </c>
      <c r="G16" s="68">
        <v>115</v>
      </c>
      <c r="H16" s="66"/>
    </row>
    <row r="17" spans="1:8" ht="11.25" customHeight="1" x14ac:dyDescent="0.15">
      <c r="A17" s="69" t="s">
        <v>19</v>
      </c>
      <c r="B17" s="70">
        <f t="shared" si="1"/>
        <v>1782</v>
      </c>
      <c r="C17" s="71">
        <v>1148</v>
      </c>
      <c r="D17" s="71">
        <v>19</v>
      </c>
      <c r="E17" s="71">
        <v>509</v>
      </c>
      <c r="F17" s="71">
        <v>2</v>
      </c>
      <c r="G17" s="68">
        <v>104</v>
      </c>
      <c r="H17" s="66"/>
    </row>
    <row r="18" spans="1:8" ht="11.25" customHeight="1" x14ac:dyDescent="0.15">
      <c r="A18" s="69" t="s">
        <v>20</v>
      </c>
      <c r="B18" s="70">
        <f t="shared" si="1"/>
        <v>3379</v>
      </c>
      <c r="C18" s="71">
        <v>1411</v>
      </c>
      <c r="D18" s="71">
        <v>15</v>
      </c>
      <c r="E18" s="71">
        <v>1158</v>
      </c>
      <c r="F18" s="71">
        <v>619</v>
      </c>
      <c r="G18" s="68">
        <v>176</v>
      </c>
      <c r="H18" s="66"/>
    </row>
    <row r="19" spans="1:8" ht="11.25" customHeight="1" x14ac:dyDescent="0.15">
      <c r="A19" s="69" t="s">
        <v>21</v>
      </c>
      <c r="B19" s="70">
        <f t="shared" si="1"/>
        <v>4325</v>
      </c>
      <c r="C19" s="71">
        <v>1187</v>
      </c>
      <c r="D19" s="71">
        <v>13</v>
      </c>
      <c r="E19" s="71">
        <v>1362</v>
      </c>
      <c r="F19" s="71">
        <v>1144</v>
      </c>
      <c r="G19" s="68">
        <v>619</v>
      </c>
      <c r="H19" s="66"/>
    </row>
    <row r="20" spans="1:8" ht="11.25" customHeight="1" x14ac:dyDescent="0.15">
      <c r="A20" s="69" t="s">
        <v>22</v>
      </c>
      <c r="B20" s="70">
        <f t="shared" si="1"/>
        <v>1947</v>
      </c>
      <c r="C20" s="71">
        <v>664</v>
      </c>
      <c r="D20" s="71">
        <v>27</v>
      </c>
      <c r="E20" s="71">
        <v>947</v>
      </c>
      <c r="F20" s="71">
        <v>214</v>
      </c>
      <c r="G20" s="68">
        <v>95</v>
      </c>
      <c r="H20" s="66"/>
    </row>
    <row r="21" spans="1:8" ht="11.25" customHeight="1" x14ac:dyDescent="0.15">
      <c r="A21" s="61" t="s">
        <v>149</v>
      </c>
      <c r="B21" s="70">
        <f t="shared" si="1"/>
        <v>1153</v>
      </c>
      <c r="C21" s="71">
        <v>712</v>
      </c>
      <c r="D21" s="71">
        <v>28</v>
      </c>
      <c r="E21" s="71">
        <v>142</v>
      </c>
      <c r="F21" s="71">
        <v>236</v>
      </c>
      <c r="G21" s="68">
        <v>35</v>
      </c>
      <c r="H21" s="66"/>
    </row>
    <row r="22" spans="1:8" ht="11.25" customHeight="1" x14ac:dyDescent="0.15">
      <c r="A22" s="69" t="s">
        <v>79</v>
      </c>
      <c r="B22" s="70">
        <f t="shared" si="1"/>
        <v>1274</v>
      </c>
      <c r="C22" s="71">
        <v>772</v>
      </c>
      <c r="D22" s="71">
        <v>38</v>
      </c>
      <c r="E22" s="71">
        <v>398</v>
      </c>
      <c r="F22" s="71">
        <v>29</v>
      </c>
      <c r="G22" s="68">
        <v>37</v>
      </c>
      <c r="H22" s="66"/>
    </row>
    <row r="23" spans="1:8" ht="11.25" customHeight="1" thickBot="1" x14ac:dyDescent="0.2">
      <c r="A23" s="58" t="s">
        <v>14</v>
      </c>
      <c r="B23" s="72">
        <f t="shared" si="1"/>
        <v>1845</v>
      </c>
      <c r="C23" s="73">
        <v>974</v>
      </c>
      <c r="D23" s="73">
        <v>37</v>
      </c>
      <c r="E23" s="73">
        <v>471</v>
      </c>
      <c r="F23" s="73">
        <v>287</v>
      </c>
      <c r="G23" s="74">
        <v>76</v>
      </c>
      <c r="H23" s="66"/>
    </row>
    <row r="24" spans="1:8" ht="11.25" customHeight="1" x14ac:dyDescent="0.15">
      <c r="A24" s="193" t="s">
        <v>68</v>
      </c>
      <c r="B24" s="194"/>
      <c r="C24" s="194"/>
      <c r="D24" s="195"/>
      <c r="E24" s="195"/>
      <c r="F24" s="195"/>
      <c r="G24" s="195"/>
    </row>
    <row r="25" spans="1:8" x14ac:dyDescent="0.15">
      <c r="B25" s="66"/>
      <c r="C25" s="66"/>
      <c r="D25" s="66"/>
      <c r="E25" s="66"/>
      <c r="F25" s="66"/>
      <c r="G25" s="66"/>
    </row>
  </sheetData>
  <mergeCells count="8">
    <mergeCell ref="A24:B24"/>
    <mergeCell ref="C24:G24"/>
    <mergeCell ref="A1:G1"/>
    <mergeCell ref="A4:A5"/>
    <mergeCell ref="B4:B5"/>
    <mergeCell ref="C4:D4"/>
    <mergeCell ref="E4:F4"/>
    <mergeCell ref="G4:G5"/>
  </mergeCells>
  <phoneticPr fontId="2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交通機関別入市客数</vt:lpstr>
      <vt:lpstr>交通機関別観光客数</vt:lpstr>
      <vt:lpstr>宿泊客、日帰り客数</vt:lpstr>
      <vt:lpstr>原爆資料館入館者数 </vt:lpstr>
      <vt:lpstr>グラバー園入場者数 </vt:lpstr>
      <vt:lpstr>シーボルト記念館入館者数</vt:lpstr>
      <vt:lpstr>出島入場者数 </vt:lpstr>
      <vt:lpstr>旧香港上海銀行長崎支店記念館入館者数</vt:lpstr>
      <vt:lpstr>遠藤周作文学館 </vt:lpstr>
      <vt:lpstr>ロープウェイ利用者数</vt:lpstr>
      <vt:lpstr>亀山社中記念館入館者数</vt:lpstr>
      <vt:lpstr>長崎ペンギン水族館入館者数 </vt:lpstr>
      <vt:lpstr>長崎さるく参加者数</vt:lpstr>
      <vt:lpstr>軍艦島上陸者数</vt:lpstr>
      <vt:lpstr>クルーズ客船入港状況</vt:lpstr>
      <vt:lpstr>クルーズ客船入港状況!Print_Area</vt:lpstr>
      <vt:lpstr>'遠藤周作文学館 '!Print_Area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坂中 崇之</cp:lastModifiedBy>
  <cp:lastPrinted>2020-03-13T05:08:51Z</cp:lastPrinted>
  <dcterms:created xsi:type="dcterms:W3CDTF">2000-08-23T04:17:34Z</dcterms:created>
  <dcterms:modified xsi:type="dcterms:W3CDTF">2020-03-24T00:54:51Z</dcterms:modified>
</cp:coreProperties>
</file>