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2　統計年鑑資料照会伺\30年版\05　HPアップ用\02　○統計表\"/>
    </mc:Choice>
  </mc:AlternateContent>
  <bookViews>
    <workbookView xWindow="0" yWindow="0" windowWidth="19200" windowHeight="11610"/>
  </bookViews>
  <sheets>
    <sheet name="選挙（Ⅰ）" sheetId="27" r:id="rId1"/>
    <sheet name="選挙（Ⅱ）" sheetId="28" r:id="rId2"/>
    <sheet name="市職員数" sheetId="21" r:id="rId3"/>
  </sheets>
  <calcPr calcId="152511"/>
</workbook>
</file>

<file path=xl/calcChain.xml><?xml version="1.0" encoding="utf-8"?>
<calcChain xmlns="http://schemas.openxmlformats.org/spreadsheetml/2006/main">
  <c r="W67" i="21" l="1"/>
  <c r="AA61" i="21"/>
  <c r="Z61" i="21"/>
  <c r="Y61" i="21"/>
  <c r="X61" i="21"/>
  <c r="X52" i="21"/>
  <c r="AA52" i="21"/>
  <c r="Z52" i="21"/>
  <c r="Y52" i="21"/>
  <c r="AA41" i="21"/>
  <c r="Z41" i="21"/>
  <c r="Y41" i="21"/>
  <c r="X41" i="21"/>
  <c r="AA35" i="21"/>
  <c r="Z35" i="21"/>
  <c r="Y35" i="21"/>
  <c r="X35" i="21"/>
  <c r="AA18" i="21"/>
  <c r="Z18" i="21"/>
  <c r="Y18" i="21"/>
  <c r="X18" i="21"/>
  <c r="AA7" i="21"/>
  <c r="Z7" i="21"/>
  <c r="Y7" i="21"/>
  <c r="X7" i="21"/>
  <c r="R59" i="21"/>
  <c r="Q59" i="21"/>
  <c r="P59" i="21"/>
  <c r="N59" i="21" s="1"/>
  <c r="O59" i="21"/>
  <c r="R53" i="21"/>
  <c r="Q53" i="21"/>
  <c r="P53" i="21"/>
  <c r="O53" i="21"/>
  <c r="R42" i="21"/>
  <c r="Q42" i="21"/>
  <c r="P42" i="21"/>
  <c r="O42" i="21"/>
  <c r="R36" i="21"/>
  <c r="Q36" i="21"/>
  <c r="P36" i="21"/>
  <c r="O36" i="21"/>
  <c r="R27" i="21"/>
  <c r="Q27" i="21"/>
  <c r="P27" i="21"/>
  <c r="O27" i="21"/>
  <c r="R21" i="21"/>
  <c r="Q21" i="21"/>
  <c r="P21" i="21"/>
  <c r="O21" i="21"/>
  <c r="R7" i="21"/>
  <c r="Q7" i="21"/>
  <c r="P7" i="21"/>
  <c r="O7" i="21"/>
  <c r="E57" i="21"/>
  <c r="I57" i="21"/>
  <c r="H57" i="21"/>
  <c r="G57" i="21"/>
  <c r="F57" i="21"/>
  <c r="F51" i="21"/>
  <c r="G51" i="21"/>
  <c r="H51" i="21"/>
  <c r="I51" i="21"/>
  <c r="I44" i="21"/>
  <c r="F44" i="21"/>
  <c r="H44" i="21"/>
  <c r="G44" i="21"/>
  <c r="F17" i="21"/>
  <c r="G17" i="21"/>
  <c r="H17" i="21"/>
  <c r="I17" i="21"/>
  <c r="I26" i="21"/>
  <c r="H26" i="21"/>
  <c r="G26" i="21"/>
  <c r="F26" i="21"/>
  <c r="F34" i="21"/>
  <c r="E34" i="21" s="1"/>
  <c r="W35" i="21" l="1"/>
  <c r="E26" i="21"/>
  <c r="E17" i="21"/>
  <c r="E44" i="21"/>
  <c r="N61" i="21"/>
  <c r="W42" i="21" l="1"/>
  <c r="W43" i="21"/>
  <c r="W44" i="21"/>
  <c r="W45" i="21"/>
  <c r="W46" i="21"/>
  <c r="W47" i="21"/>
  <c r="W48" i="21"/>
  <c r="W49" i="21"/>
  <c r="W50" i="21"/>
  <c r="W53" i="21"/>
  <c r="W54" i="21"/>
  <c r="W55" i="21"/>
  <c r="W56" i="21"/>
  <c r="W57" i="21"/>
  <c r="W36" i="21"/>
  <c r="W37" i="21"/>
  <c r="W38" i="21"/>
  <c r="W39" i="21"/>
  <c r="W21" i="21"/>
  <c r="W22" i="21"/>
  <c r="W23" i="21"/>
  <c r="W24" i="21"/>
  <c r="W25" i="21"/>
  <c r="W26" i="21"/>
  <c r="W27" i="21"/>
  <c r="W28" i="21"/>
  <c r="W29" i="21"/>
  <c r="W30" i="21"/>
  <c r="W31" i="21"/>
  <c r="W32" i="21"/>
  <c r="W33" i="21"/>
  <c r="W14" i="21"/>
  <c r="W20" i="21"/>
  <c r="W13" i="21"/>
  <c r="W59" i="21"/>
  <c r="W69" i="21"/>
  <c r="W68" i="21"/>
  <c r="W66" i="21"/>
  <c r="W65" i="21"/>
  <c r="W64" i="21"/>
  <c r="W63" i="21"/>
  <c r="W62" i="21"/>
  <c r="E51" i="21"/>
  <c r="N60" i="21"/>
  <c r="N39" i="21"/>
  <c r="N54" i="21"/>
  <c r="N55" i="21"/>
  <c r="N45" i="21"/>
  <c r="N44" i="21"/>
  <c r="N38" i="21"/>
  <c r="N25" i="21"/>
  <c r="N24" i="21"/>
  <c r="N13" i="21"/>
  <c r="N9" i="21"/>
  <c r="N8" i="21"/>
  <c r="N12" i="21"/>
  <c r="E46" i="21"/>
  <c r="E45" i="21"/>
  <c r="E35" i="21"/>
  <c r="E28" i="21"/>
  <c r="E27" i="21"/>
  <c r="E32" i="21"/>
  <c r="E12" i="21"/>
  <c r="W61" i="21" l="1"/>
  <c r="N36" i="21"/>
  <c r="F10" i="21"/>
  <c r="F7" i="21" s="1"/>
  <c r="W41" i="21"/>
  <c r="W52" i="21"/>
  <c r="W18" i="21"/>
  <c r="W7" i="21"/>
  <c r="N53" i="21"/>
  <c r="N42" i="21"/>
  <c r="N7" i="21"/>
  <c r="W15" i="21"/>
  <c r="W19" i="21"/>
  <c r="W16" i="21"/>
  <c r="W12" i="21"/>
  <c r="W11" i="21"/>
  <c r="W10" i="21"/>
  <c r="W9" i="21"/>
  <c r="W8" i="21"/>
  <c r="N63" i="21"/>
  <c r="N62" i="21"/>
  <c r="N57" i="21"/>
  <c r="N56" i="21"/>
  <c r="N51" i="21"/>
  <c r="N50" i="21"/>
  <c r="N49" i="21"/>
  <c r="N48" i="21"/>
  <c r="N47" i="21"/>
  <c r="N46" i="21"/>
  <c r="N43" i="21"/>
  <c r="N40" i="21"/>
  <c r="N37" i="21"/>
  <c r="N34" i="21"/>
  <c r="N33" i="21"/>
  <c r="N32" i="21"/>
  <c r="N31" i="21"/>
  <c r="N30" i="21"/>
  <c r="N29" i="21"/>
  <c r="N28" i="21"/>
  <c r="N23" i="21"/>
  <c r="N22" i="21"/>
  <c r="N19" i="21"/>
  <c r="N18" i="21"/>
  <c r="N17" i="21"/>
  <c r="N16" i="21"/>
  <c r="N15" i="21"/>
  <c r="N14" i="21"/>
  <c r="N11" i="21"/>
  <c r="N10" i="21"/>
  <c r="E63" i="21"/>
  <c r="E62" i="21"/>
  <c r="E61" i="21"/>
  <c r="E60" i="21"/>
  <c r="E59" i="21"/>
  <c r="E58" i="21"/>
  <c r="E55" i="21"/>
  <c r="E54" i="21"/>
  <c r="E53" i="21"/>
  <c r="E52" i="21"/>
  <c r="E49" i="21"/>
  <c r="E48" i="21"/>
  <c r="E47" i="21"/>
  <c r="E42" i="21"/>
  <c r="E41" i="21"/>
  <c r="E40" i="21"/>
  <c r="E39" i="21"/>
  <c r="E38" i="21"/>
  <c r="E37" i="21"/>
  <c r="E36" i="21"/>
  <c r="I34" i="21"/>
  <c r="I10" i="21" s="1"/>
  <c r="I7" i="21" s="1"/>
  <c r="H34" i="21"/>
  <c r="H10" i="21" s="1"/>
  <c r="H7" i="21" s="1"/>
  <c r="G34" i="21"/>
  <c r="E31" i="21"/>
  <c r="E30" i="21"/>
  <c r="E29" i="21"/>
  <c r="E24" i="21"/>
  <c r="E23" i="21"/>
  <c r="E22" i="21"/>
  <c r="E21" i="21"/>
  <c r="E20" i="21"/>
  <c r="E19" i="21"/>
  <c r="E18" i="21"/>
  <c r="E15" i="21"/>
  <c r="E14" i="21"/>
  <c r="E13" i="21"/>
  <c r="G10" i="21" l="1"/>
  <c r="G7" i="21" s="1"/>
  <c r="E7" i="21" s="1"/>
  <c r="N21" i="21"/>
  <c r="N27" i="21"/>
  <c r="E10" i="21" l="1"/>
</calcChain>
</file>

<file path=xl/sharedStrings.xml><?xml version="1.0" encoding="utf-8"?>
<sst xmlns="http://schemas.openxmlformats.org/spreadsheetml/2006/main" count="771" uniqueCount="591">
  <si>
    <t>総　　　数</t>
    <rPh sb="0" eb="1">
      <t>フサ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</si>
  <si>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</si>
  <si>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</si>
  <si>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知事</t>
    <rPh sb="0" eb="1">
      <t>チ</t>
    </rPh>
    <rPh sb="1" eb="2">
      <t>コト</t>
    </rPh>
    <phoneticPr fontId="2"/>
  </si>
  <si>
    <t>県議</t>
    <rPh sb="0" eb="1">
      <t>ケン</t>
    </rPh>
    <rPh sb="1" eb="2">
      <t>ギ</t>
    </rPh>
    <phoneticPr fontId="2"/>
  </si>
  <si>
    <t>市議</t>
    <rPh sb="0" eb="1">
      <t>シ</t>
    </rPh>
    <rPh sb="1" eb="2">
      <t>ギ</t>
    </rPh>
    <phoneticPr fontId="2"/>
  </si>
  <si>
    <t>市長</t>
    <rPh sb="0" eb="1">
      <t>シ</t>
    </rPh>
    <rPh sb="1" eb="2">
      <t>チョウ</t>
    </rPh>
    <phoneticPr fontId="2"/>
  </si>
  <si>
    <t>　　　員　　　　　数</t>
    <rPh sb="3" eb="4">
      <t>イン</t>
    </rPh>
    <rPh sb="9" eb="10">
      <t>スウ</t>
    </rPh>
    <phoneticPr fontId="2"/>
  </si>
  <si>
    <t>（単位　　人）</t>
    <rPh sb="1" eb="3">
      <t>タンイ</t>
    </rPh>
    <rPh sb="5" eb="6">
      <t>ヒト</t>
    </rPh>
    <phoneticPr fontId="2"/>
  </si>
  <si>
    <t>行　　政　　職</t>
    <rPh sb="0" eb="1">
      <t>ギョウ</t>
    </rPh>
    <rPh sb="3" eb="4">
      <t>セイ</t>
    </rPh>
    <rPh sb="6" eb="7">
      <t>ショク</t>
    </rPh>
    <phoneticPr fontId="2"/>
  </si>
  <si>
    <t>医　療　職</t>
    <rPh sb="0" eb="1">
      <t>イ</t>
    </rPh>
    <rPh sb="2" eb="3">
      <t>リョウ</t>
    </rPh>
    <rPh sb="4" eb="5">
      <t>ショク</t>
    </rPh>
    <phoneticPr fontId="2"/>
  </si>
  <si>
    <t>現 業 職</t>
    <rPh sb="0" eb="1">
      <t>ゲン</t>
    </rPh>
    <rPh sb="2" eb="3">
      <t>ギョウ</t>
    </rPh>
    <rPh sb="4" eb="5">
      <t>ショク</t>
    </rPh>
    <phoneticPr fontId="2"/>
  </si>
  <si>
    <t>事　　　務</t>
    <rPh sb="0" eb="1">
      <t>コト</t>
    </rPh>
    <rPh sb="4" eb="5">
      <t>ツトム</t>
    </rPh>
    <phoneticPr fontId="2"/>
  </si>
  <si>
    <t>技　　　術</t>
    <rPh sb="0" eb="1">
      <t>ワザ</t>
    </rPh>
    <rPh sb="4" eb="5">
      <t>ジュツ</t>
    </rPh>
    <phoneticPr fontId="2"/>
  </si>
  <si>
    <t>数　　 等</t>
    <rPh sb="0" eb="1">
      <t>カズ</t>
    </rPh>
    <rPh sb="4" eb="5">
      <t>ナド</t>
    </rPh>
    <phoneticPr fontId="2"/>
  </si>
  <si>
    <t>事　　務</t>
    <rPh sb="0" eb="1">
      <t>コト</t>
    </rPh>
    <rPh sb="3" eb="4">
      <t>ツトム</t>
    </rPh>
    <phoneticPr fontId="2"/>
  </si>
  <si>
    <t>技　　術</t>
    <rPh sb="0" eb="1">
      <t>ワザ</t>
    </rPh>
    <rPh sb="3" eb="4">
      <t>ジュツ</t>
    </rPh>
    <phoneticPr fontId="2"/>
  </si>
  <si>
    <t>総数</t>
    <rPh sb="0" eb="2">
      <t>ソウスウ</t>
    </rPh>
    <phoneticPr fontId="2"/>
  </si>
  <si>
    <t>市長部局</t>
    <rPh sb="0" eb="2">
      <t>シチョウ</t>
    </rPh>
    <rPh sb="2" eb="4">
      <t>ブキョク</t>
    </rPh>
    <phoneticPr fontId="2"/>
  </si>
  <si>
    <t>東京事務所</t>
    <rPh sb="0" eb="2">
      <t>トウキョウ</t>
    </rPh>
    <rPh sb="2" eb="4">
      <t>ジム</t>
    </rPh>
    <rPh sb="4" eb="5">
      <t>ショ</t>
    </rPh>
    <phoneticPr fontId="2"/>
  </si>
  <si>
    <t>障害福祉課</t>
    <rPh sb="0" eb="2">
      <t>ショウガイ</t>
    </rPh>
    <rPh sb="2" eb="5">
      <t>フクシカ</t>
    </rPh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</si>
  <si>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</si>
  <si>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道路建設課</t>
    <rPh sb="0" eb="2">
      <t>ドウロ</t>
    </rPh>
    <rPh sb="2" eb="4">
      <t>ケンセツ</t>
    </rPh>
    <rPh sb="4" eb="5">
      <t>カ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</si>
  <si>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</si>
  <si>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国際課</t>
    <rPh sb="0" eb="2">
      <t>コクサイ</t>
    </rPh>
    <rPh sb="2" eb="3">
      <t>カ</t>
    </rPh>
    <phoneticPr fontId="2"/>
  </si>
  <si>
    <t>動物管理センター</t>
    <rPh sb="0" eb="2">
      <t>ドウブツ</t>
    </rPh>
    <rPh sb="2" eb="4">
      <t>カンリ</t>
    </rPh>
    <phoneticPr fontId="2"/>
  </si>
  <si>
    <t>情報システム課</t>
    <rPh sb="0" eb="2">
      <t>ジョウホウ</t>
    </rPh>
    <rPh sb="6" eb="7">
      <t>カ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</si>
  <si>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</si>
  <si>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総務部</t>
    <rPh sb="0" eb="2">
      <t>ソウム</t>
    </rPh>
    <rPh sb="2" eb="3">
      <t>ブ</t>
    </rPh>
    <phoneticPr fontId="2"/>
  </si>
  <si>
    <t>人事課</t>
    <rPh sb="0" eb="3">
      <t>ジンジカ</t>
    </rPh>
    <phoneticPr fontId="2"/>
  </si>
  <si>
    <t>財政課</t>
    <rPh sb="0" eb="2">
      <t>ザイセイ</t>
    </rPh>
    <rPh sb="2" eb="3">
      <t>カ</t>
    </rPh>
    <phoneticPr fontId="2"/>
  </si>
  <si>
    <t>用地課</t>
    <rPh sb="0" eb="2">
      <t>ヨウチ</t>
    </rPh>
    <rPh sb="2" eb="3">
      <t>カ</t>
    </rPh>
    <phoneticPr fontId="2"/>
  </si>
  <si>
    <t>廃棄物対策課</t>
    <rPh sb="0" eb="3">
      <t>ハイキブツ</t>
    </rPh>
    <rPh sb="3" eb="5">
      <t>タイサク</t>
    </rPh>
    <rPh sb="5" eb="6">
      <t>カ</t>
    </rPh>
    <phoneticPr fontId="2"/>
  </si>
  <si>
    <t>資産税課</t>
    <rPh sb="0" eb="3">
      <t>シサンゼイ</t>
    </rPh>
    <rPh sb="3" eb="4">
      <t>カ</t>
    </rPh>
    <phoneticPr fontId="2"/>
  </si>
  <si>
    <t>中央環境センター</t>
    <rPh sb="0" eb="2">
      <t>チュウオウ</t>
    </rPh>
    <rPh sb="2" eb="4">
      <t>カンキョウ</t>
    </rPh>
    <phoneticPr fontId="2"/>
  </si>
  <si>
    <t>市民税課</t>
    <rPh sb="0" eb="3">
      <t>シミンゼイ</t>
    </rPh>
    <rPh sb="3" eb="4">
      <t>カ</t>
    </rPh>
    <phoneticPr fontId="2"/>
  </si>
  <si>
    <t>東部環境センター</t>
    <rPh sb="0" eb="2">
      <t>トウブ</t>
    </rPh>
    <rPh sb="2" eb="4">
      <t>カンキョウ</t>
    </rPh>
    <phoneticPr fontId="2"/>
  </si>
  <si>
    <t>東工場</t>
    <rPh sb="0" eb="1">
      <t>ヒガシ</t>
    </rPh>
    <rPh sb="1" eb="3">
      <t>コウジョウ</t>
    </rPh>
    <phoneticPr fontId="2"/>
  </si>
  <si>
    <t>建築課</t>
    <rPh sb="0" eb="2">
      <t>ケンチク</t>
    </rPh>
    <rPh sb="2" eb="3">
      <t>カ</t>
    </rPh>
    <phoneticPr fontId="2"/>
  </si>
  <si>
    <t>三京クリーンランド埋立処分場</t>
    <rPh sb="0" eb="2">
      <t>サンキョウ</t>
    </rPh>
    <rPh sb="9" eb="10">
      <t>ウ</t>
    </rPh>
    <rPh sb="10" eb="11">
      <t>タ</t>
    </rPh>
    <rPh sb="11" eb="13">
      <t>ショブン</t>
    </rPh>
    <rPh sb="13" eb="14">
      <t>ジョウ</t>
    </rPh>
    <phoneticPr fontId="2"/>
  </si>
  <si>
    <t>外局</t>
    <rPh sb="0" eb="2">
      <t>ガイキョク</t>
    </rPh>
    <phoneticPr fontId="2"/>
  </si>
  <si>
    <t>中央卸売市場</t>
    <rPh sb="0" eb="2">
      <t>チュウオウ</t>
    </rPh>
    <rPh sb="2" eb="4">
      <t>オロシウリ</t>
    </rPh>
    <rPh sb="4" eb="6">
      <t>イチバ</t>
    </rPh>
    <phoneticPr fontId="2"/>
  </si>
  <si>
    <t>教育委員会事務局</t>
    <rPh sb="0" eb="2">
      <t>キョウイク</t>
    </rPh>
    <rPh sb="2" eb="5">
      <t>イインカイ</t>
    </rPh>
    <rPh sb="5" eb="8">
      <t>ジムキョク</t>
    </rPh>
    <phoneticPr fontId="2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</si>
  <si>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2"/>
  </si>
  <si>
    <t>消費者センター</t>
    <rPh sb="0" eb="3">
      <t>ショウヒシャ</t>
    </rPh>
    <phoneticPr fontId="2"/>
  </si>
  <si>
    <t>水産センター</t>
    <rPh sb="0" eb="2">
      <t>スイサン</t>
    </rPh>
    <phoneticPr fontId="2"/>
  </si>
  <si>
    <t>公平委員会事務局</t>
    <rPh sb="0" eb="2">
      <t>コウヘイ</t>
    </rPh>
    <rPh sb="2" eb="5">
      <t>イインカイ</t>
    </rPh>
    <rPh sb="5" eb="8">
      <t>ジムキョク</t>
    </rPh>
    <phoneticPr fontId="2"/>
  </si>
  <si>
    <t>原爆被爆対策部</t>
    <rPh sb="0" eb="2">
      <t>ゲンバク</t>
    </rPh>
    <rPh sb="2" eb="4">
      <t>ヒバク</t>
    </rPh>
    <rPh sb="4" eb="6">
      <t>タイサク</t>
    </rPh>
    <rPh sb="6" eb="7">
      <t>ブ</t>
    </rPh>
    <phoneticPr fontId="2"/>
  </si>
  <si>
    <t>監査事務局</t>
    <rPh sb="0" eb="2">
      <t>カンサ</t>
    </rPh>
    <rPh sb="2" eb="5">
      <t>ジムキョク</t>
    </rPh>
    <phoneticPr fontId="2"/>
  </si>
  <si>
    <t>援護課</t>
    <rPh sb="0" eb="2">
      <t>エンゴ</t>
    </rPh>
    <rPh sb="2" eb="3">
      <t>カ</t>
    </rPh>
    <phoneticPr fontId="2"/>
  </si>
  <si>
    <t>農業委員会事務局</t>
    <rPh sb="0" eb="2">
      <t>ノウギョウ</t>
    </rPh>
    <rPh sb="2" eb="5">
      <t>イインカイ</t>
    </rPh>
    <rPh sb="5" eb="8">
      <t>ジムキョク</t>
    </rPh>
    <phoneticPr fontId="2"/>
  </si>
  <si>
    <t>消防局</t>
    <rPh sb="0" eb="2">
      <t>ショウボウ</t>
    </rPh>
    <rPh sb="2" eb="3">
      <t>キョク</t>
    </rPh>
    <phoneticPr fontId="2"/>
  </si>
  <si>
    <t>　　　　　　　　　７月</t>
    <rPh sb="10" eb="11">
      <t>ガツ</t>
    </rPh>
    <phoneticPr fontId="2"/>
  </si>
  <si>
    <t>　　　　　　　  １０月</t>
    <rPh sb="11" eb="12">
      <t>ガツ</t>
    </rPh>
    <phoneticPr fontId="2"/>
  </si>
  <si>
    <t>　　  　      　   ４月</t>
    <rPh sb="16" eb="17">
      <t>ガツ</t>
    </rPh>
    <phoneticPr fontId="2"/>
  </si>
  <si>
    <t>生活衛生課</t>
    <rPh sb="0" eb="2">
      <t>セイカツ</t>
    </rPh>
    <rPh sb="2" eb="5">
      <t>エイセイカ</t>
    </rPh>
    <phoneticPr fontId="2"/>
  </si>
  <si>
    <t>保健環境試験所</t>
    <rPh sb="0" eb="2">
      <t>ホケン</t>
    </rPh>
    <rPh sb="2" eb="4">
      <t>カンキョウ</t>
    </rPh>
    <rPh sb="4" eb="6">
      <t>シケン</t>
    </rPh>
    <rPh sb="6" eb="7">
      <t>ジョ</t>
    </rPh>
    <phoneticPr fontId="2"/>
  </si>
  <si>
    <t>　　　　　　　　　３月</t>
    <rPh sb="10" eb="11">
      <t>ガツ</t>
    </rPh>
    <phoneticPr fontId="2"/>
  </si>
  <si>
    <t>商工部</t>
    <rPh sb="0" eb="2">
      <t>ショウコウ</t>
    </rPh>
    <rPh sb="2" eb="3">
      <t>ブ</t>
    </rPh>
    <phoneticPr fontId="2"/>
  </si>
  <si>
    <t>秘書課</t>
    <rPh sb="0" eb="2">
      <t>ヒショ</t>
    </rPh>
    <rPh sb="2" eb="3">
      <t>カ</t>
    </rPh>
    <phoneticPr fontId="2"/>
  </si>
  <si>
    <t>高齢者すこやか支援課</t>
    <rPh sb="0" eb="3">
      <t>コウレイシャ</t>
    </rPh>
    <rPh sb="7" eb="8">
      <t>ササ</t>
    </rPh>
    <rPh sb="8" eb="9">
      <t>エン</t>
    </rPh>
    <rPh sb="9" eb="10">
      <t>カ</t>
    </rPh>
    <phoneticPr fontId="2"/>
  </si>
  <si>
    <t>資料　　市選挙管理委員会</t>
    <rPh sb="0" eb="2">
      <t>シリョウ</t>
    </rPh>
    <rPh sb="4" eb="5">
      <t>シ</t>
    </rPh>
    <rPh sb="5" eb="7">
      <t>センキョ</t>
    </rPh>
    <rPh sb="7" eb="9">
      <t>カンリ</t>
    </rPh>
    <rPh sb="9" eb="12">
      <t>イインカイ</t>
    </rPh>
    <phoneticPr fontId="2"/>
  </si>
  <si>
    <t>もみじ谷葬斎場</t>
    <rPh sb="3" eb="4">
      <t>ダニ</t>
    </rPh>
    <rPh sb="4" eb="5">
      <t>ソウ</t>
    </rPh>
    <rPh sb="5" eb="7">
      <t>サイジョウ</t>
    </rPh>
    <phoneticPr fontId="2"/>
  </si>
  <si>
    <t>地域保健課</t>
    <rPh sb="0" eb="2">
      <t>チイキ</t>
    </rPh>
    <rPh sb="2" eb="4">
      <t>ホケン</t>
    </rPh>
    <rPh sb="4" eb="5">
      <t>カ</t>
    </rPh>
    <phoneticPr fontId="2"/>
  </si>
  <si>
    <t>行政体制整備室</t>
    <rPh sb="0" eb="2">
      <t>ギョウセイ</t>
    </rPh>
    <rPh sb="2" eb="4">
      <t>タイセイ</t>
    </rPh>
    <rPh sb="4" eb="6">
      <t>セイビ</t>
    </rPh>
    <rPh sb="6" eb="7">
      <t>シツ</t>
    </rPh>
    <phoneticPr fontId="2"/>
  </si>
  <si>
    <t>最高裁裁判官国民審査</t>
    <rPh sb="0" eb="2">
      <t>サイコウ</t>
    </rPh>
    <rPh sb="2" eb="3">
      <t>サバ</t>
    </rPh>
    <rPh sb="3" eb="6">
      <t>サイバンカン</t>
    </rPh>
    <rPh sb="6" eb="8">
      <t>コクミン</t>
    </rPh>
    <rPh sb="8" eb="10">
      <t>シンサ</t>
    </rPh>
    <phoneticPr fontId="2"/>
  </si>
  <si>
    <t>５４</t>
  </si>
  <si>
    <t>住宅課</t>
    <rPh sb="0" eb="2">
      <t>ジュウタク</t>
    </rPh>
    <rPh sb="2" eb="3">
      <t>カ</t>
    </rPh>
    <phoneticPr fontId="2"/>
  </si>
  <si>
    <t>水産振興課</t>
    <rPh sb="0" eb="2">
      <t>スイサン</t>
    </rPh>
    <rPh sb="2" eb="4">
      <t>シンコウ</t>
    </rPh>
    <rPh sb="4" eb="5">
      <t>カ</t>
    </rPh>
    <phoneticPr fontId="2"/>
  </si>
  <si>
    <t>上下水道局</t>
    <rPh sb="0" eb="2">
      <t>ジョウゲ</t>
    </rPh>
    <rPh sb="2" eb="5">
      <t>スイドウキョク</t>
    </rPh>
    <phoneticPr fontId="2"/>
  </si>
  <si>
    <t>県議</t>
    <rPh sb="0" eb="2">
      <t>ケンギ</t>
    </rPh>
    <phoneticPr fontId="2"/>
  </si>
  <si>
    <t>高砂園</t>
    <rPh sb="0" eb="2">
      <t>タカサゴ</t>
    </rPh>
    <rPh sb="2" eb="3">
      <t>エン</t>
    </rPh>
    <phoneticPr fontId="2"/>
  </si>
  <si>
    <t>伊王島国民健康保険診療所</t>
    <rPh sb="0" eb="3">
      <t>イオウジマ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2"/>
  </si>
  <si>
    <t>高島国民健康保険診療所</t>
    <rPh sb="0" eb="2">
      <t>タカシマ</t>
    </rPh>
    <rPh sb="2" eb="4">
      <t>コクミン</t>
    </rPh>
    <rPh sb="4" eb="6">
      <t>ケンコウ</t>
    </rPh>
    <rPh sb="6" eb="8">
      <t>ホケン</t>
    </rPh>
    <rPh sb="8" eb="10">
      <t>シンリョウ</t>
    </rPh>
    <rPh sb="10" eb="11">
      <t>ショ</t>
    </rPh>
    <phoneticPr fontId="2"/>
  </si>
  <si>
    <t>池島診療所</t>
    <rPh sb="0" eb="2">
      <t>イケシマ</t>
    </rPh>
    <rPh sb="2" eb="4">
      <t>シンリョウ</t>
    </rPh>
    <rPh sb="4" eb="5">
      <t>ショ</t>
    </rPh>
    <phoneticPr fontId="2"/>
  </si>
  <si>
    <t>局　　　部　　　課　　　別</t>
    <phoneticPr fontId="2"/>
  </si>
  <si>
    <t>こども部</t>
    <rPh sb="3" eb="4">
      <t>ブ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</si>
  <si>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</si>
  <si>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幼児課</t>
    <rPh sb="0" eb="2">
      <t>ヨウジ</t>
    </rPh>
    <rPh sb="2" eb="3">
      <t>カ</t>
    </rPh>
    <phoneticPr fontId="2"/>
  </si>
  <si>
    <t>こどもみらい課</t>
    <rPh sb="6" eb="7">
      <t>カ</t>
    </rPh>
    <phoneticPr fontId="2"/>
  </si>
  <si>
    <t>５８</t>
  </si>
  <si>
    <t>５９</t>
  </si>
  <si>
    <t>６０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</si>
  <si>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</si>
  <si>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</si>
  <si>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</si>
  <si>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</si>
  <si>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</si>
  <si>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</si>
  <si>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</si>
  <si>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</si>
  <si>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</si>
  <si>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</si>
  <si>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</si>
  <si>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</si>
  <si>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</si>
  <si>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</si>
  <si>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</si>
  <si>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</si>
  <si>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</si>
  <si>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</si>
  <si>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</si>
  <si>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</t>
  </si>
  <si>
    <t>８１</t>
  </si>
  <si>
    <t>８２</t>
  </si>
  <si>
    <t>８３</t>
  </si>
  <si>
    <t>８４</t>
  </si>
  <si>
    <t>８５</t>
  </si>
  <si>
    <t>８６</t>
  </si>
  <si>
    <t>８７</t>
  </si>
  <si>
    <t>８８</t>
  </si>
  <si>
    <t>８９</t>
  </si>
  <si>
    <t>９０</t>
  </si>
  <si>
    <t>９１</t>
  </si>
  <si>
    <t>９２</t>
  </si>
  <si>
    <t>９３</t>
  </si>
  <si>
    <t>９４</t>
  </si>
  <si>
    <t>９５</t>
  </si>
  <si>
    <t>９６</t>
  </si>
  <si>
    <t>９７</t>
  </si>
  <si>
    <t>９８</t>
  </si>
  <si>
    <t>９９</t>
  </si>
  <si>
    <t>１００</t>
  </si>
  <si>
    <t>衆議（小選挙区）１区</t>
    <rPh sb="0" eb="2">
      <t>シュウギ</t>
    </rPh>
    <rPh sb="3" eb="7">
      <t>ショウセンキョク</t>
    </rPh>
    <rPh sb="9" eb="10">
      <t>ク</t>
    </rPh>
    <phoneticPr fontId="2"/>
  </si>
  <si>
    <t>衆議（小選挙区）2区</t>
    <rPh sb="0" eb="2">
      <t>シュウギ</t>
    </rPh>
    <rPh sb="3" eb="7">
      <t>ショウセンキョク</t>
    </rPh>
    <rPh sb="9" eb="10">
      <t>ク</t>
    </rPh>
    <phoneticPr fontId="2"/>
  </si>
  <si>
    <t>衆議（比例）</t>
    <rPh sb="0" eb="2">
      <t>シュウギ</t>
    </rPh>
    <rPh sb="3" eb="5">
      <t>ヒレイ</t>
    </rPh>
    <phoneticPr fontId="2"/>
  </si>
  <si>
    <t>最高裁裁判官国民審査</t>
    <rPh sb="0" eb="3">
      <t>サイコウサイ</t>
    </rPh>
    <rPh sb="3" eb="6">
      <t>サイバンカン</t>
    </rPh>
    <rPh sb="6" eb="8">
      <t>コクミン</t>
    </rPh>
    <rPh sb="8" eb="10">
      <t>シンサ</t>
    </rPh>
    <phoneticPr fontId="2"/>
  </si>
  <si>
    <t>　２月</t>
    <rPh sb="2" eb="3">
      <t>ガツ</t>
    </rPh>
    <phoneticPr fontId="2"/>
  </si>
  <si>
    <t>　９月</t>
    <rPh sb="2" eb="3">
      <t>ガツ</t>
    </rPh>
    <phoneticPr fontId="2"/>
  </si>
  <si>
    <t>知事</t>
    <rPh sb="0" eb="2">
      <t>チジ</t>
    </rPh>
    <phoneticPr fontId="2"/>
  </si>
  <si>
    <t>県議（補欠）</t>
    <rPh sb="0" eb="2">
      <t>ケンギ</t>
    </rPh>
    <rPh sb="3" eb="5">
      <t>ホケツ</t>
    </rPh>
    <phoneticPr fontId="2"/>
  </si>
  <si>
    <t>参議（選挙区）</t>
    <rPh sb="0" eb="1">
      <t>サン</t>
    </rPh>
    <rPh sb="1" eb="2">
      <t>ギ</t>
    </rPh>
    <rPh sb="3" eb="4">
      <t>セン</t>
    </rPh>
    <rPh sb="4" eb="5">
      <t>キョ</t>
    </rPh>
    <rPh sb="5" eb="6">
      <t>ク</t>
    </rPh>
    <phoneticPr fontId="2"/>
  </si>
  <si>
    <t>県議（補欠）</t>
    <rPh sb="0" eb="1">
      <t>ケン</t>
    </rPh>
    <rPh sb="1" eb="2">
      <t>ギ</t>
    </rPh>
    <rPh sb="3" eb="4">
      <t>ホ</t>
    </rPh>
    <rPh sb="4" eb="5">
      <t>ケツ</t>
    </rPh>
    <phoneticPr fontId="2"/>
  </si>
  <si>
    <t>参議（比例）</t>
    <rPh sb="0" eb="1">
      <t>サン</t>
    </rPh>
    <rPh sb="1" eb="2">
      <t>ギ</t>
    </rPh>
    <rPh sb="3" eb="4">
      <t>ヒ</t>
    </rPh>
    <rPh sb="4" eb="5">
      <t>レイ</t>
    </rPh>
    <phoneticPr fontId="2"/>
  </si>
  <si>
    <t>衆議（選挙区）</t>
    <rPh sb="0" eb="1">
      <t>シュウ</t>
    </rPh>
    <rPh sb="1" eb="2">
      <t>ギ</t>
    </rPh>
    <rPh sb="3" eb="4">
      <t>セン</t>
    </rPh>
    <rPh sb="4" eb="5">
      <t>キョ</t>
    </rPh>
    <rPh sb="5" eb="6">
      <t>ク</t>
    </rPh>
    <phoneticPr fontId="2"/>
  </si>
  <si>
    <t>衆議（比例）</t>
    <rPh sb="0" eb="1">
      <t>シュウ</t>
    </rPh>
    <rPh sb="1" eb="2">
      <t>ギ</t>
    </rPh>
    <rPh sb="3" eb="4">
      <t>ヒ</t>
    </rPh>
    <rPh sb="4" eb="5">
      <t>レイ</t>
    </rPh>
    <phoneticPr fontId="2"/>
  </si>
  <si>
    <t>衆議（小選挙区）</t>
    <rPh sb="0" eb="1">
      <t>シュウ</t>
    </rPh>
    <rPh sb="1" eb="2">
      <t>ギ</t>
    </rPh>
    <rPh sb="3" eb="4">
      <t>ショウ</t>
    </rPh>
    <rPh sb="4" eb="5">
      <t>セン</t>
    </rPh>
    <rPh sb="5" eb="6">
      <t>キョ</t>
    </rPh>
    <rPh sb="6" eb="7">
      <t>ク</t>
    </rPh>
    <phoneticPr fontId="2"/>
  </si>
  <si>
    <t>市議（増員）香焼選挙区</t>
    <rPh sb="0" eb="2">
      <t>シギ</t>
    </rPh>
    <rPh sb="3" eb="5">
      <t>ゾウイン</t>
    </rPh>
    <rPh sb="6" eb="8">
      <t>コウヤギ</t>
    </rPh>
    <rPh sb="8" eb="11">
      <t>センキョク</t>
    </rPh>
    <phoneticPr fontId="2"/>
  </si>
  <si>
    <t>市議（増員）伊王島選挙区</t>
    <rPh sb="0" eb="2">
      <t>シギ</t>
    </rPh>
    <rPh sb="3" eb="5">
      <t>ゾウイン</t>
    </rPh>
    <rPh sb="6" eb="9">
      <t>イオウジマ</t>
    </rPh>
    <rPh sb="9" eb="12">
      <t>センキョク</t>
    </rPh>
    <phoneticPr fontId="2"/>
  </si>
  <si>
    <t>市議（増員）高島選挙区</t>
    <rPh sb="0" eb="2">
      <t>シギ</t>
    </rPh>
    <rPh sb="3" eb="5">
      <t>ゾウイン</t>
    </rPh>
    <rPh sb="6" eb="8">
      <t>タカシマ</t>
    </rPh>
    <rPh sb="8" eb="11">
      <t>センキョク</t>
    </rPh>
    <phoneticPr fontId="2"/>
  </si>
  <si>
    <t>市議（増員）野母崎選挙区</t>
    <rPh sb="0" eb="2">
      <t>シギ</t>
    </rPh>
    <rPh sb="3" eb="5">
      <t>ゾウイン</t>
    </rPh>
    <rPh sb="6" eb="9">
      <t>ノモザキ</t>
    </rPh>
    <rPh sb="9" eb="12">
      <t>センキョク</t>
    </rPh>
    <phoneticPr fontId="2"/>
  </si>
  <si>
    <t>市議（増員）三和選挙区</t>
    <rPh sb="0" eb="2">
      <t>シギ</t>
    </rPh>
    <rPh sb="3" eb="5">
      <t>ゾウイン</t>
    </rPh>
    <rPh sb="6" eb="8">
      <t>サンワ</t>
    </rPh>
    <rPh sb="8" eb="11">
      <t>センキョク</t>
    </rPh>
    <phoneticPr fontId="2"/>
  </si>
  <si>
    <t>市議（増員）外海選挙区</t>
    <rPh sb="0" eb="2">
      <t>シギ</t>
    </rPh>
    <rPh sb="3" eb="5">
      <t>ゾウイン</t>
    </rPh>
    <rPh sb="6" eb="8">
      <t>ソトメ</t>
    </rPh>
    <rPh sb="8" eb="11">
      <t>センキョク</t>
    </rPh>
    <phoneticPr fontId="2"/>
  </si>
  <si>
    <t>市議（増員）琴海選挙区</t>
    <rPh sb="0" eb="2">
      <t>シギ</t>
    </rPh>
    <rPh sb="3" eb="5">
      <t>ゾウイン</t>
    </rPh>
    <rPh sb="6" eb="8">
      <t>キンカイ</t>
    </rPh>
    <rPh sb="8" eb="11">
      <t>センキョク</t>
    </rPh>
    <phoneticPr fontId="2"/>
  </si>
  <si>
    <t>　　  　８年　１０月</t>
    <rPh sb="6" eb="7">
      <t>ネン</t>
    </rPh>
    <rPh sb="10" eb="11">
      <t>ガツ</t>
    </rPh>
    <phoneticPr fontId="2"/>
  </si>
  <si>
    <t>　　   1０年　 ２月</t>
    <rPh sb="7" eb="8">
      <t>ネン</t>
    </rPh>
    <rPh sb="11" eb="12">
      <t>ガツ</t>
    </rPh>
    <phoneticPr fontId="2"/>
  </si>
  <si>
    <t>　　   １１年　 ４月</t>
    <rPh sb="7" eb="8">
      <t>ネン</t>
    </rPh>
    <rPh sb="11" eb="12">
      <t>ガツ</t>
    </rPh>
    <phoneticPr fontId="2"/>
  </si>
  <si>
    <t>１２年 　６月</t>
    <rPh sb="2" eb="3">
      <t>ネン</t>
    </rPh>
    <rPh sb="6" eb="7">
      <t>ガツ</t>
    </rPh>
    <phoneticPr fontId="2"/>
  </si>
  <si>
    <t>　６月</t>
    <rPh sb="2" eb="3">
      <t>ガツ</t>
    </rPh>
    <phoneticPr fontId="2"/>
  </si>
  <si>
    <t>１３年　 ７月</t>
    <rPh sb="2" eb="3">
      <t>ネン</t>
    </rPh>
    <rPh sb="6" eb="7">
      <t>ガツ</t>
    </rPh>
    <phoneticPr fontId="2"/>
  </si>
  <si>
    <t>１４年　 ２月</t>
    <rPh sb="2" eb="3">
      <t>ネン</t>
    </rPh>
    <rPh sb="6" eb="7">
      <t>ガツ</t>
    </rPh>
    <phoneticPr fontId="2"/>
  </si>
  <si>
    <t>１５年　 ４月</t>
    <rPh sb="2" eb="3">
      <t>ネン</t>
    </rPh>
    <rPh sb="6" eb="7">
      <t>ガツ</t>
    </rPh>
    <phoneticPr fontId="2"/>
  </si>
  <si>
    <t>１６年　 ７月</t>
    <rPh sb="2" eb="3">
      <t>ネン</t>
    </rPh>
    <rPh sb="6" eb="7">
      <t>ガツ</t>
    </rPh>
    <phoneticPr fontId="2"/>
  </si>
  <si>
    <t>１７年　 ２月</t>
    <rPh sb="2" eb="3">
      <t>ネン</t>
    </rPh>
    <rPh sb="6" eb="7">
      <t>ガツ</t>
    </rPh>
    <phoneticPr fontId="2"/>
  </si>
  <si>
    <t>１８年　 ２月</t>
    <rPh sb="2" eb="3">
      <t>ネン</t>
    </rPh>
    <rPh sb="6" eb="7">
      <t>ガツ</t>
    </rPh>
    <phoneticPr fontId="2"/>
  </si>
  <si>
    <t>その２　　選　挙　人　</t>
    <rPh sb="5" eb="6">
      <t>セン</t>
    </rPh>
    <rPh sb="7" eb="8">
      <t>キョ</t>
    </rPh>
    <rPh sb="9" eb="10">
      <t>ジン</t>
    </rPh>
    <phoneticPr fontId="2"/>
  </si>
  <si>
    <t>投票者数</t>
    <rPh sb="0" eb="1">
      <t>ナ</t>
    </rPh>
    <rPh sb="1" eb="2">
      <t>ヒョウ</t>
    </rPh>
    <rPh sb="2" eb="3">
      <t>モノ</t>
    </rPh>
    <rPh sb="3" eb="4">
      <t>スウ</t>
    </rPh>
    <phoneticPr fontId="2"/>
  </si>
  <si>
    <t>有効</t>
    <rPh sb="0" eb="2">
      <t>ユウコウ</t>
    </rPh>
    <phoneticPr fontId="2"/>
  </si>
  <si>
    <t>無効</t>
    <rPh sb="0" eb="2">
      <t>ムコウ</t>
    </rPh>
    <phoneticPr fontId="2"/>
  </si>
  <si>
    <t>種別</t>
    <rPh sb="0" eb="1">
      <t>タネ</t>
    </rPh>
    <rPh sb="1" eb="2">
      <t>ベツ</t>
    </rPh>
    <phoneticPr fontId="2"/>
  </si>
  <si>
    <t>執行年月</t>
    <rPh sb="0" eb="1">
      <t>シツ</t>
    </rPh>
    <rPh sb="1" eb="2">
      <t>ギョウ</t>
    </rPh>
    <rPh sb="2" eb="3">
      <t>トシ</t>
    </rPh>
    <rPh sb="3" eb="4">
      <t>ツキ</t>
    </rPh>
    <phoneticPr fontId="2"/>
  </si>
  <si>
    <t>有権者数</t>
    <rPh sb="0" eb="1">
      <t>ユウ</t>
    </rPh>
    <rPh sb="1" eb="2">
      <t>ケン</t>
    </rPh>
    <rPh sb="2" eb="3">
      <t>シャ</t>
    </rPh>
    <rPh sb="3" eb="4">
      <t>スウ</t>
    </rPh>
    <phoneticPr fontId="2"/>
  </si>
  <si>
    <t>投票数</t>
    <rPh sb="0" eb="1">
      <t>ナ</t>
    </rPh>
    <rPh sb="1" eb="2">
      <t>ヒョウ</t>
    </rPh>
    <rPh sb="2" eb="3">
      <t>カズ</t>
    </rPh>
    <phoneticPr fontId="2"/>
  </si>
  <si>
    <t>投票率</t>
    <rPh sb="0" eb="1">
      <t>ナ</t>
    </rPh>
    <rPh sb="1" eb="2">
      <t>ヒョウ</t>
    </rPh>
    <rPh sb="2" eb="3">
      <t>リツ</t>
    </rPh>
    <phoneticPr fontId="2"/>
  </si>
  <si>
    <t>総数</t>
    <rPh sb="0" eb="1">
      <t>フサ</t>
    </rPh>
    <rPh sb="1" eb="2">
      <t>カズ</t>
    </rPh>
    <phoneticPr fontId="2"/>
  </si>
  <si>
    <t>投票区別</t>
    <rPh sb="0" eb="1">
      <t>ナ</t>
    </rPh>
    <rPh sb="1" eb="2">
      <t>ヒョウ</t>
    </rPh>
    <rPh sb="2" eb="3">
      <t>ク</t>
    </rPh>
    <rPh sb="3" eb="4">
      <t>ベツ</t>
    </rPh>
    <phoneticPr fontId="2"/>
  </si>
  <si>
    <t>登録者数</t>
    <rPh sb="0" eb="1">
      <t>ノボル</t>
    </rPh>
    <rPh sb="1" eb="2">
      <t>リョク</t>
    </rPh>
    <rPh sb="2" eb="3">
      <t>モノ</t>
    </rPh>
    <rPh sb="3" eb="4">
      <t>カズ</t>
    </rPh>
    <phoneticPr fontId="2"/>
  </si>
  <si>
    <t>登録者数</t>
    <rPh sb="0" eb="1">
      <t>ノボル</t>
    </rPh>
    <rPh sb="1" eb="2">
      <t>リョク</t>
    </rPh>
    <rPh sb="2" eb="3">
      <t>シャ</t>
    </rPh>
    <rPh sb="3" eb="4">
      <t>スウ</t>
    </rPh>
    <phoneticPr fontId="2"/>
  </si>
  <si>
    <t>　　　　挙　　　　（Ⅰ）</t>
    <rPh sb="4" eb="5">
      <t>キョ</t>
    </rPh>
    <phoneticPr fontId="2"/>
  </si>
  <si>
    <t>　　　　挙　　　　（Ⅱ）</t>
    <rPh sb="4" eb="5">
      <t>キョ</t>
    </rPh>
    <phoneticPr fontId="2"/>
  </si>
  <si>
    <t xml:space="preserve"> </t>
    <phoneticPr fontId="2"/>
  </si>
  <si>
    <t>　名　簿　登　録　数</t>
    <rPh sb="1" eb="2">
      <t>メイ</t>
    </rPh>
    <rPh sb="3" eb="4">
      <t>ボ</t>
    </rPh>
    <rPh sb="5" eb="6">
      <t>ノボル</t>
    </rPh>
    <rPh sb="7" eb="8">
      <t>リョク</t>
    </rPh>
    <rPh sb="9" eb="10">
      <t>カズ</t>
    </rPh>
    <phoneticPr fontId="2"/>
  </si>
  <si>
    <t>-</t>
  </si>
  <si>
    <t>４月</t>
    <rPh sb="1" eb="2">
      <t>ガツ</t>
    </rPh>
    <phoneticPr fontId="2"/>
  </si>
  <si>
    <t>７月</t>
    <rPh sb="1" eb="2">
      <t>ガツ</t>
    </rPh>
    <phoneticPr fontId="2"/>
  </si>
  <si>
    <t>１９年　４月</t>
    <rPh sb="2" eb="3">
      <t>ネン</t>
    </rPh>
    <rPh sb="5" eb="6">
      <t>ガツ</t>
    </rPh>
    <phoneticPr fontId="2"/>
  </si>
  <si>
    <t>市議（長崎選挙区）</t>
    <rPh sb="0" eb="2">
      <t>シギ</t>
    </rPh>
    <rPh sb="3" eb="5">
      <t>ナガサキ</t>
    </rPh>
    <rPh sb="5" eb="8">
      <t>センキョク</t>
    </rPh>
    <phoneticPr fontId="2"/>
  </si>
  <si>
    <t>市議（香焼選挙区）</t>
    <rPh sb="0" eb="2">
      <t>シギ</t>
    </rPh>
    <rPh sb="3" eb="5">
      <t>コウヤギ</t>
    </rPh>
    <rPh sb="5" eb="8">
      <t>センキョク</t>
    </rPh>
    <phoneticPr fontId="2"/>
  </si>
  <si>
    <t>市議（伊王島選挙区）</t>
    <rPh sb="0" eb="2">
      <t>シギ</t>
    </rPh>
    <rPh sb="3" eb="6">
      <t>イオウジマ</t>
    </rPh>
    <rPh sb="6" eb="9">
      <t>センキョク</t>
    </rPh>
    <phoneticPr fontId="2"/>
  </si>
  <si>
    <t>市議（高島選挙区）</t>
    <rPh sb="0" eb="2">
      <t>シギ</t>
    </rPh>
    <rPh sb="3" eb="5">
      <t>タカシマ</t>
    </rPh>
    <rPh sb="5" eb="8">
      <t>センキョク</t>
    </rPh>
    <phoneticPr fontId="2"/>
  </si>
  <si>
    <t>市議（野母崎選挙区）</t>
    <rPh sb="0" eb="2">
      <t>シギ</t>
    </rPh>
    <rPh sb="3" eb="6">
      <t>ノモザキ</t>
    </rPh>
    <rPh sb="6" eb="9">
      <t>センキョク</t>
    </rPh>
    <phoneticPr fontId="2"/>
  </si>
  <si>
    <t>市議（三和選挙区）</t>
    <rPh sb="0" eb="2">
      <t>シギ</t>
    </rPh>
    <rPh sb="3" eb="5">
      <t>サンワ</t>
    </rPh>
    <rPh sb="5" eb="8">
      <t>センキョク</t>
    </rPh>
    <phoneticPr fontId="2"/>
  </si>
  <si>
    <t>市議（外海選挙区）</t>
    <rPh sb="0" eb="2">
      <t>シギ</t>
    </rPh>
    <rPh sb="3" eb="5">
      <t>ソトメ</t>
    </rPh>
    <rPh sb="5" eb="8">
      <t>センキョク</t>
    </rPh>
    <phoneticPr fontId="2"/>
  </si>
  <si>
    <t>市議（琴海選挙区）</t>
    <rPh sb="0" eb="2">
      <t>シギ</t>
    </rPh>
    <rPh sb="3" eb="5">
      <t>キンカイ</t>
    </rPh>
    <rPh sb="5" eb="8">
      <t>センキョク</t>
    </rPh>
    <phoneticPr fontId="2"/>
  </si>
  <si>
    <t>後期高齢者医療室</t>
    <rPh sb="0" eb="2">
      <t>コウキ</t>
    </rPh>
    <rPh sb="2" eb="5">
      <t>コウレイシャ</t>
    </rPh>
    <rPh sb="5" eb="7">
      <t>イリョウ</t>
    </rPh>
    <rPh sb="7" eb="8">
      <t>シツ</t>
    </rPh>
    <phoneticPr fontId="2"/>
  </si>
  <si>
    <t>健康づくり課</t>
    <rPh sb="0" eb="2">
      <t>ケンコウ</t>
    </rPh>
    <rPh sb="5" eb="6">
      <t>カ</t>
    </rPh>
    <phoneticPr fontId="2"/>
  </si>
  <si>
    <t>世界遺産推進室</t>
    <rPh sb="0" eb="2">
      <t>セカイ</t>
    </rPh>
    <rPh sb="2" eb="4">
      <t>イサン</t>
    </rPh>
    <rPh sb="4" eb="7">
      <t>スイシンシツ</t>
    </rPh>
    <phoneticPr fontId="2"/>
  </si>
  <si>
    <t>こども健康課</t>
    <rPh sb="3" eb="5">
      <t>ケンコウ</t>
    </rPh>
    <rPh sb="5" eb="6">
      <t>カ</t>
    </rPh>
    <phoneticPr fontId="2"/>
  </si>
  <si>
    <t>環境整備課</t>
    <rPh sb="0" eb="2">
      <t>カンキョウ</t>
    </rPh>
    <rPh sb="2" eb="4">
      <t>セイビ</t>
    </rPh>
    <rPh sb="4" eb="5">
      <t>カ</t>
    </rPh>
    <phoneticPr fontId="2"/>
  </si>
  <si>
    <t>防災危機管理室</t>
    <rPh sb="0" eb="2">
      <t>ボウサイ</t>
    </rPh>
    <rPh sb="2" eb="4">
      <t>キキ</t>
    </rPh>
    <rPh sb="4" eb="6">
      <t>カンリ</t>
    </rPh>
    <rPh sb="6" eb="7">
      <t>シツ</t>
    </rPh>
    <phoneticPr fontId="2"/>
  </si>
  <si>
    <t>文化観光部</t>
    <rPh sb="0" eb="2">
      <t>ブンカ</t>
    </rPh>
    <rPh sb="2" eb="4">
      <t>カンコウ</t>
    </rPh>
    <rPh sb="4" eb="5">
      <t>ブ</t>
    </rPh>
    <phoneticPr fontId="2"/>
  </si>
  <si>
    <t>文化財課</t>
    <rPh sb="0" eb="3">
      <t>ブンカザイ</t>
    </rPh>
    <rPh sb="3" eb="4">
      <t>カ</t>
    </rPh>
    <phoneticPr fontId="2"/>
  </si>
  <si>
    <t>出島復元整備室</t>
    <rPh sb="0" eb="2">
      <t>デジマ</t>
    </rPh>
    <rPh sb="2" eb="4">
      <t>フクゲン</t>
    </rPh>
    <rPh sb="4" eb="6">
      <t>セイビ</t>
    </rPh>
    <rPh sb="6" eb="7">
      <t>シツ</t>
    </rPh>
    <phoneticPr fontId="2"/>
  </si>
  <si>
    <t>水産農林部</t>
    <rPh sb="0" eb="2">
      <t>スイサン</t>
    </rPh>
    <rPh sb="2" eb="4">
      <t>ノウリン</t>
    </rPh>
    <rPh sb="4" eb="5">
      <t>ブ</t>
    </rPh>
    <phoneticPr fontId="2"/>
  </si>
  <si>
    <t>企画財政部</t>
    <rPh sb="0" eb="2">
      <t>キカク</t>
    </rPh>
    <rPh sb="2" eb="4">
      <t>ザイセイ</t>
    </rPh>
    <rPh sb="4" eb="5">
      <t>ブ</t>
    </rPh>
    <phoneticPr fontId="2"/>
  </si>
  <si>
    <t>広報広聴課</t>
    <rPh sb="0" eb="2">
      <t>コウホウ</t>
    </rPh>
    <rPh sb="2" eb="4">
      <t>コウチョウ</t>
    </rPh>
    <rPh sb="4" eb="5">
      <t>カ</t>
    </rPh>
    <phoneticPr fontId="2"/>
  </si>
  <si>
    <t>統計課</t>
    <rPh sb="0" eb="2">
      <t>トウケイ</t>
    </rPh>
    <rPh sb="2" eb="3">
      <t>カ</t>
    </rPh>
    <phoneticPr fontId="2"/>
  </si>
  <si>
    <t>理財部</t>
    <rPh sb="0" eb="2">
      <t>リザイ</t>
    </rPh>
    <rPh sb="2" eb="3">
      <t>ブ</t>
    </rPh>
    <phoneticPr fontId="2"/>
  </si>
  <si>
    <t>財産活用課</t>
    <rPh sb="0" eb="2">
      <t>ザイサン</t>
    </rPh>
    <rPh sb="2" eb="4">
      <t>カツヨウ</t>
    </rPh>
    <rPh sb="4" eb="5">
      <t>カ</t>
    </rPh>
    <phoneticPr fontId="2"/>
  </si>
  <si>
    <t>契約検査課</t>
    <rPh sb="0" eb="2">
      <t>ケイヤク</t>
    </rPh>
    <rPh sb="2" eb="5">
      <t>ケンサカ</t>
    </rPh>
    <phoneticPr fontId="2"/>
  </si>
  <si>
    <t>収納課</t>
    <rPh sb="0" eb="2">
      <t>シュウノウ</t>
    </rPh>
    <rPh sb="2" eb="3">
      <t>カ</t>
    </rPh>
    <phoneticPr fontId="2"/>
  </si>
  <si>
    <t>特別滞納整理室</t>
    <rPh sb="0" eb="2">
      <t>トクベツ</t>
    </rPh>
    <rPh sb="2" eb="4">
      <t>タイノウ</t>
    </rPh>
    <rPh sb="4" eb="6">
      <t>セイリ</t>
    </rPh>
    <rPh sb="6" eb="7">
      <t>シツ</t>
    </rPh>
    <phoneticPr fontId="2"/>
  </si>
  <si>
    <t>市民生活部</t>
    <rPh sb="0" eb="2">
      <t>シミン</t>
    </rPh>
    <rPh sb="2" eb="4">
      <t>セイカツ</t>
    </rPh>
    <rPh sb="4" eb="5">
      <t>ブ</t>
    </rPh>
    <phoneticPr fontId="2"/>
  </si>
  <si>
    <t>自治振興課</t>
    <rPh sb="0" eb="2">
      <t>ジチ</t>
    </rPh>
    <rPh sb="2" eb="5">
      <t>シンコウカ</t>
    </rPh>
    <phoneticPr fontId="2"/>
  </si>
  <si>
    <t>スポーツ振興課</t>
    <rPh sb="4" eb="7">
      <t>シンコウカ</t>
    </rPh>
    <phoneticPr fontId="2"/>
  </si>
  <si>
    <t>調査課</t>
    <rPh sb="0" eb="3">
      <t>チョウサカ</t>
    </rPh>
    <phoneticPr fontId="2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</si>
  <si>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"/>
  </si>
  <si>
    <r>
      <t>１１月</t>
    </r>
    <r>
      <rPr>
        <sz val="11"/>
        <rFont val="ＭＳ Ｐゴシック"/>
        <family val="3"/>
        <charset val="128"/>
      </rPr>
      <t/>
    </r>
    <rPh sb="2" eb="3">
      <t>ガツ</t>
    </rPh>
    <phoneticPr fontId="2"/>
  </si>
  <si>
    <t>２１年　８月</t>
    <rPh sb="2" eb="3">
      <t>ネン</t>
    </rPh>
    <rPh sb="5" eb="6">
      <t>ガツ</t>
    </rPh>
    <phoneticPr fontId="2"/>
  </si>
  <si>
    <t>８月</t>
    <rPh sb="1" eb="2">
      <t>ガツ</t>
    </rPh>
    <phoneticPr fontId="2"/>
  </si>
  <si>
    <t>知事</t>
  </si>
  <si>
    <t>２２年　２月</t>
  </si>
  <si>
    <t>参議（選挙区）</t>
  </si>
  <si>
    <t>７月</t>
  </si>
  <si>
    <t>参議（比例）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</si>
  <si>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</si>
  <si>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</si>
  <si>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</si>
  <si>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</si>
  <si>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</si>
  <si>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</si>
  <si>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</si>
  <si>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</si>
  <si>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</si>
  <si>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</si>
  <si>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</si>
  <si>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</si>
  <si>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</si>
  <si>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</si>
  <si>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</si>
  <si>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</si>
  <si>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</si>
  <si>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</si>
  <si>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</si>
  <si>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</si>
  <si>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２２</t>
  </si>
  <si>
    <t>２３</t>
  </si>
  <si>
    <t>２４</t>
  </si>
  <si>
    <t>２５</t>
  </si>
  <si>
    <t>２６</t>
  </si>
  <si>
    <t>２７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</si>
  <si>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</si>
  <si>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</si>
  <si>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</si>
  <si>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</si>
  <si>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</si>
  <si>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</si>
  <si>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</si>
  <si>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</si>
  <si>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</si>
  <si>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</si>
  <si>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</si>
  <si>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</si>
  <si>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</si>
  <si>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</si>
  <si>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</si>
  <si>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</si>
  <si>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</si>
  <si>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</si>
  <si>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</si>
  <si>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</si>
  <si>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</si>
  <si>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５１</t>
  </si>
  <si>
    <t>５２</t>
  </si>
  <si>
    <t>５３</t>
  </si>
  <si>
    <t>５５</t>
  </si>
  <si>
    <t>５６</t>
  </si>
  <si>
    <t>５７</t>
  </si>
  <si>
    <t>２０１</t>
  </si>
  <si>
    <t>２０２</t>
  </si>
  <si>
    <t>２０３</t>
  </si>
  <si>
    <t>３０１</t>
  </si>
  <si>
    <t>４０１</t>
  </si>
  <si>
    <t>５０１</t>
  </si>
  <si>
    <t>５０２</t>
  </si>
  <si>
    <t>５０３</t>
  </si>
  <si>
    <t>５０４</t>
  </si>
  <si>
    <t>５０５</t>
  </si>
  <si>
    <t>５０６</t>
  </si>
  <si>
    <t>５０７</t>
  </si>
  <si>
    <t>６０１</t>
  </si>
  <si>
    <t>６０２</t>
  </si>
  <si>
    <t>６０３</t>
  </si>
  <si>
    <t>６０４</t>
  </si>
  <si>
    <t>６０５</t>
  </si>
  <si>
    <t>６０６</t>
  </si>
  <si>
    <t>６０７</t>
  </si>
  <si>
    <t>６０８</t>
  </si>
  <si>
    <t>６０９</t>
  </si>
  <si>
    <t>６１０</t>
  </si>
  <si>
    <t>６１１</t>
  </si>
  <si>
    <t>７０１</t>
  </si>
  <si>
    <t>７０２</t>
  </si>
  <si>
    <t>７０３</t>
  </si>
  <si>
    <t>７０４</t>
  </si>
  <si>
    <t>７０５</t>
  </si>
  <si>
    <t>７０６</t>
  </si>
  <si>
    <t>７０７</t>
  </si>
  <si>
    <t>７０８</t>
  </si>
  <si>
    <t>７０９</t>
  </si>
  <si>
    <t>７１０</t>
  </si>
  <si>
    <t>２３年　４月</t>
    <rPh sb="2" eb="3">
      <t>ネン</t>
    </rPh>
    <rPh sb="5" eb="6">
      <t>ガツ</t>
    </rPh>
    <phoneticPr fontId="2"/>
  </si>
  <si>
    <t>野母崎診療所</t>
    <rPh sb="0" eb="3">
      <t>ノモザキ</t>
    </rPh>
    <rPh sb="3" eb="5">
      <t>シンリョウ</t>
    </rPh>
    <rPh sb="5" eb="6">
      <t>ショ</t>
    </rPh>
    <phoneticPr fontId="2"/>
  </si>
  <si>
    <t>福祉部</t>
    <rPh sb="0" eb="2">
      <t>フクシ</t>
    </rPh>
    <rPh sb="2" eb="3">
      <t>ブ</t>
    </rPh>
    <phoneticPr fontId="2"/>
  </si>
  <si>
    <t>福祉総務課</t>
    <rPh sb="0" eb="2">
      <t>フクシ</t>
    </rPh>
    <rPh sb="2" eb="5">
      <t>ソウムカ</t>
    </rPh>
    <phoneticPr fontId="2"/>
  </si>
  <si>
    <t>市民健康部</t>
    <rPh sb="0" eb="2">
      <t>シミン</t>
    </rPh>
    <rPh sb="2" eb="4">
      <t>ケンコウ</t>
    </rPh>
    <rPh sb="4" eb="5">
      <t>ブ</t>
    </rPh>
    <phoneticPr fontId="2"/>
  </si>
  <si>
    <t>地域医療室</t>
    <rPh sb="0" eb="2">
      <t>チイキ</t>
    </rPh>
    <rPh sb="2" eb="4">
      <t>イリョウ</t>
    </rPh>
    <rPh sb="4" eb="5">
      <t>シツ</t>
    </rPh>
    <phoneticPr fontId="2"/>
  </si>
  <si>
    <t>産業雇用政策課</t>
    <rPh sb="0" eb="2">
      <t>サンギョウ</t>
    </rPh>
    <rPh sb="2" eb="4">
      <t>コヨウ</t>
    </rPh>
    <rPh sb="4" eb="6">
      <t>セイサク</t>
    </rPh>
    <rPh sb="6" eb="7">
      <t>カ</t>
    </rPh>
    <phoneticPr fontId="2"/>
  </si>
  <si>
    <t>観光政策課</t>
    <rPh sb="0" eb="2">
      <t>カンコウ</t>
    </rPh>
    <rPh sb="2" eb="4">
      <t>セイサク</t>
    </rPh>
    <rPh sb="4" eb="5">
      <t>カ</t>
    </rPh>
    <phoneticPr fontId="2"/>
  </si>
  <si>
    <t>観光推進課</t>
    <rPh sb="0" eb="2">
      <t>カンコウ</t>
    </rPh>
    <rPh sb="2" eb="4">
      <t>スイシン</t>
    </rPh>
    <rPh sb="4" eb="5">
      <t>カ</t>
    </rPh>
    <phoneticPr fontId="2"/>
  </si>
  <si>
    <t>土木部</t>
    <rPh sb="0" eb="2">
      <t>ドボク</t>
    </rPh>
    <rPh sb="2" eb="3">
      <t>ブ</t>
    </rPh>
    <phoneticPr fontId="2"/>
  </si>
  <si>
    <t>土木総務課</t>
    <rPh sb="0" eb="2">
      <t>ドボク</t>
    </rPh>
    <rPh sb="2" eb="5">
      <t>ソウムカ</t>
    </rPh>
    <phoneticPr fontId="2"/>
  </si>
  <si>
    <t>長崎駅周辺整備室</t>
    <rPh sb="0" eb="5">
      <t>ナガサキエキシュウヘン</t>
    </rPh>
    <rPh sb="5" eb="7">
      <t>セイビ</t>
    </rPh>
    <rPh sb="7" eb="8">
      <t>シツ</t>
    </rPh>
    <phoneticPr fontId="2"/>
  </si>
  <si>
    <t>東長崎土地区画整理事務所</t>
    <rPh sb="0" eb="1">
      <t>ヒガシ</t>
    </rPh>
    <rPh sb="1" eb="3">
      <t>ナガサキ</t>
    </rPh>
    <rPh sb="3" eb="5">
      <t>トチ</t>
    </rPh>
    <rPh sb="5" eb="7">
      <t>クカク</t>
    </rPh>
    <rPh sb="7" eb="9">
      <t>セイリ</t>
    </rPh>
    <rPh sb="9" eb="11">
      <t>ジム</t>
    </rPh>
    <rPh sb="11" eb="12">
      <t>ショ</t>
    </rPh>
    <phoneticPr fontId="2"/>
  </si>
  <si>
    <t>建築指導課</t>
    <rPh sb="0" eb="2">
      <t>ケンチク</t>
    </rPh>
    <rPh sb="2" eb="5">
      <t>シドウカ</t>
    </rPh>
    <phoneticPr fontId="2"/>
  </si>
  <si>
    <t>出納室</t>
    <rPh sb="0" eb="3">
      <t>スイトウシツ</t>
    </rPh>
    <phoneticPr fontId="2"/>
  </si>
  <si>
    <t>議会事務局</t>
    <rPh sb="0" eb="2">
      <t>ギカイ</t>
    </rPh>
    <rPh sb="2" eb="5">
      <t>ジムキョク</t>
    </rPh>
    <phoneticPr fontId="2"/>
  </si>
  <si>
    <t>市民協働推進室</t>
    <rPh sb="0" eb="2">
      <t>シミン</t>
    </rPh>
    <rPh sb="2" eb="4">
      <t>キョウドウ</t>
    </rPh>
    <rPh sb="4" eb="7">
      <t>スイシンシツ</t>
    </rPh>
    <phoneticPr fontId="2"/>
  </si>
  <si>
    <t>総務課</t>
    <rPh sb="0" eb="3">
      <t>ソウムカ</t>
    </rPh>
    <phoneticPr fontId="2"/>
  </si>
  <si>
    <t>地域コミュニティ推進室</t>
    <rPh sb="0" eb="2">
      <t>チイキ</t>
    </rPh>
    <rPh sb="8" eb="11">
      <t>スイシンシツ</t>
    </rPh>
    <phoneticPr fontId="2"/>
  </si>
  <si>
    <t>参議（選挙区）</t>
    <rPh sb="0" eb="2">
      <t>サンギ</t>
    </rPh>
    <rPh sb="3" eb="6">
      <t>センキョク</t>
    </rPh>
    <phoneticPr fontId="2"/>
  </si>
  <si>
    <t>県営深堀団地ＡＢ集会所</t>
  </si>
  <si>
    <t>平山町公民館</t>
  </si>
  <si>
    <t>平山台集会所</t>
  </si>
  <si>
    <t>毛井首町公民館</t>
  </si>
  <si>
    <t>三和町公民館</t>
  </si>
  <si>
    <t>新小ケ倉公民館　</t>
  </si>
  <si>
    <t>長崎市立戸町中学校</t>
  </si>
  <si>
    <t>長崎市立戸町小学校</t>
  </si>
  <si>
    <t>小菅町公民館</t>
  </si>
  <si>
    <t>長崎市南公民館</t>
  </si>
  <si>
    <t>二本松住宅集会室</t>
  </si>
  <si>
    <t>出雲南公民館</t>
  </si>
  <si>
    <t>長崎市立大浦中学校</t>
  </si>
  <si>
    <t>長崎市立梅香崎中学校</t>
  </si>
  <si>
    <t>長崎市立緑ヶ丘保育所</t>
  </si>
  <si>
    <t>Ｓ東美　浜町店　５階</t>
  </si>
  <si>
    <t>長崎市仁田・佐古地区ふれあいセンター</t>
  </si>
  <si>
    <t>長崎市立小島小学校</t>
  </si>
  <si>
    <t>長崎市立小島中学校</t>
  </si>
  <si>
    <t>長崎市小島地区ふれあいセンター</t>
  </si>
  <si>
    <t>田上町公民館</t>
  </si>
  <si>
    <t>宮摺公民館</t>
  </si>
  <si>
    <t>大崎町公民館</t>
  </si>
  <si>
    <t>千々地区営農生活研修所</t>
  </si>
  <si>
    <t>長崎市茂木地区公民館</t>
  </si>
  <si>
    <t>長崎市立日吉小中学校</t>
  </si>
  <si>
    <t>長崎市立愛宕小学校</t>
  </si>
  <si>
    <t>瓊浦高等学校</t>
  </si>
  <si>
    <t>長崎市立北陽小学校</t>
  </si>
  <si>
    <t>長崎市立岩屋中学校</t>
  </si>
  <si>
    <t>長崎市立伊良林小学校</t>
  </si>
  <si>
    <t>長崎市立西北小学校</t>
  </si>
  <si>
    <t>長崎市高浜地区公民館</t>
  </si>
  <si>
    <t>中川一丁目自治会集会所</t>
  </si>
  <si>
    <t>清水団地集会所</t>
  </si>
  <si>
    <t>長崎市野母崎文化センター</t>
  </si>
  <si>
    <t>宿町団地第二集会所</t>
  </si>
  <si>
    <t>長崎市立西町小学校</t>
  </si>
  <si>
    <t>長崎市脇岬地区公民館</t>
  </si>
  <si>
    <t>長崎市日見地区公民館</t>
  </si>
  <si>
    <t>木場公民館</t>
  </si>
  <si>
    <t>牧島町公民館</t>
  </si>
  <si>
    <t>油木町公民館</t>
  </si>
  <si>
    <t>長崎市野母崎樺島地区公民館</t>
  </si>
  <si>
    <t>長崎市立戸石小学校</t>
  </si>
  <si>
    <t>新生会公民館</t>
  </si>
  <si>
    <t>木場自治公民館</t>
  </si>
  <si>
    <t>長崎市古賀地区市民センター</t>
  </si>
  <si>
    <t>長崎市立小江原小学校</t>
  </si>
  <si>
    <t>総合地域施設</t>
  </si>
  <si>
    <t>つつじが丘公民館</t>
  </si>
  <si>
    <t>長崎市立桜が丘小学校</t>
  </si>
  <si>
    <t>長崎市川原地区公民館</t>
  </si>
  <si>
    <t>間ノ瀬公民館</t>
  </si>
  <si>
    <t>長崎市立城山小学校</t>
  </si>
  <si>
    <t>さんとぴあ２１</t>
  </si>
  <si>
    <t>現川公民館</t>
  </si>
  <si>
    <t>長崎市立西城山小学校</t>
  </si>
  <si>
    <t>長崎市為石地区公民館</t>
  </si>
  <si>
    <t>城山台集会所</t>
  </si>
  <si>
    <t>藤田尾自治公民館</t>
  </si>
  <si>
    <t>宗教法人福田寺ひかり幼稚園</t>
  </si>
  <si>
    <t>布巻老人集会所</t>
  </si>
  <si>
    <t>長崎市立橘中学校</t>
  </si>
  <si>
    <t>長崎市立淵中学校</t>
  </si>
  <si>
    <t>長崎市蚊焼地区公民館</t>
  </si>
  <si>
    <t>田之浦中央公民館</t>
  </si>
  <si>
    <t>長崎市立稲佐小学校</t>
  </si>
  <si>
    <t>岳路自治公民館</t>
  </si>
  <si>
    <t>県営東望団地集会室</t>
  </si>
  <si>
    <t>椿が丘自治公民館</t>
  </si>
  <si>
    <t>長崎市立桜馬場中学校</t>
  </si>
  <si>
    <t>長崎市西公民館</t>
  </si>
  <si>
    <t>木場町公民館</t>
  </si>
  <si>
    <t>水の浦地区公民館　</t>
  </si>
  <si>
    <t>長崎市外海ふるさと交流センター</t>
  </si>
  <si>
    <t>長崎市立上長崎小学校</t>
  </si>
  <si>
    <t>長崎市立飽浦小学校</t>
  </si>
  <si>
    <t>長崎市立池島荘</t>
  </si>
  <si>
    <t>西山一丁目公民館</t>
  </si>
  <si>
    <t>立神公会堂</t>
  </si>
  <si>
    <t>大中尾１公民館</t>
  </si>
  <si>
    <t>長崎市立西坂小学校</t>
  </si>
  <si>
    <t>西泊町公民館</t>
  </si>
  <si>
    <t>下大野公民館</t>
  </si>
  <si>
    <t>長崎市立銭座小学校</t>
  </si>
  <si>
    <t>中出津公民館</t>
  </si>
  <si>
    <t>長崎市江平地区ふれあいセンター</t>
  </si>
  <si>
    <t>長崎市小榊会館</t>
  </si>
  <si>
    <t>牧野公民館</t>
  </si>
  <si>
    <t>長崎市立山里小学校</t>
  </si>
  <si>
    <t>長崎市黒崎地区公民館</t>
  </si>
  <si>
    <t>平和町公民館</t>
  </si>
  <si>
    <t>大浜町公民館</t>
  </si>
  <si>
    <t>旧扇山分校</t>
  </si>
  <si>
    <t>江平公民館</t>
  </si>
  <si>
    <t>長崎市福田地区公民館</t>
  </si>
  <si>
    <t>永田公民館</t>
  </si>
  <si>
    <t>長崎市立山里中学校</t>
  </si>
  <si>
    <t>小江町集会所</t>
  </si>
  <si>
    <t>上出津公民館</t>
  </si>
  <si>
    <t>辻町中部自治会公民館</t>
  </si>
  <si>
    <t>長崎市手熊地区公民館</t>
  </si>
  <si>
    <t>中央区公民館</t>
  </si>
  <si>
    <t>長崎市立三原小学校</t>
  </si>
  <si>
    <t>長崎市琴海さざなみ会館</t>
  </si>
  <si>
    <t>丸善団地親交自治会公民館</t>
  </si>
  <si>
    <t>長崎市立式見中学校</t>
  </si>
  <si>
    <t>本原町自治会公民館</t>
  </si>
  <si>
    <t>鳴見公民館</t>
  </si>
  <si>
    <t>戸根郷公民館</t>
  </si>
  <si>
    <t>長崎市立西山台小学校</t>
  </si>
  <si>
    <t>長崎市三重地区市民センター</t>
  </si>
  <si>
    <t>長崎市琴海南部文化センター</t>
  </si>
  <si>
    <t>三川町公民館</t>
  </si>
  <si>
    <t>長崎市立畝刈小学校</t>
  </si>
  <si>
    <t>西海コミュニティセンター</t>
  </si>
  <si>
    <t>長崎市立川平小学校</t>
  </si>
  <si>
    <t>長崎市三重地区公民館</t>
  </si>
  <si>
    <t>琴海ニュータウン公民館</t>
  </si>
  <si>
    <t>長崎市立女の都小学校</t>
  </si>
  <si>
    <t>長崎市三重地区西部住民センター</t>
  </si>
  <si>
    <t>長崎市立西浦上小学校</t>
  </si>
  <si>
    <t>平間町公民館</t>
  </si>
  <si>
    <t>長崎市立西浦上中学校</t>
  </si>
  <si>
    <t>長崎市上長崎地区ふれあいセンター</t>
  </si>
  <si>
    <t>長崎市北公民館</t>
  </si>
  <si>
    <t>長崎市滑石公民館</t>
  </si>
  <si>
    <t>深浦集会所</t>
  </si>
  <si>
    <t>滑石第一集会所</t>
  </si>
  <si>
    <t>恵里集会所</t>
  </si>
  <si>
    <t>横尾公民館</t>
  </si>
  <si>
    <t>長崎市立大園小学校</t>
  </si>
  <si>
    <t>長崎市高島ふれあいセンター</t>
  </si>
  <si>
    <t>２４年　１２月</t>
    <rPh sb="2" eb="3">
      <t>ネン</t>
    </rPh>
    <rPh sb="6" eb="7">
      <t>ガツ</t>
    </rPh>
    <phoneticPr fontId="2"/>
  </si>
  <si>
    <t>１２月</t>
    <rPh sb="2" eb="3">
      <t>ガツ</t>
    </rPh>
    <phoneticPr fontId="2"/>
  </si>
  <si>
    <t>土木企画課</t>
    <rPh sb="0" eb="2">
      <t>ドボク</t>
    </rPh>
    <rPh sb="2" eb="4">
      <t>キカク</t>
    </rPh>
    <rPh sb="4" eb="5">
      <t>カ</t>
    </rPh>
    <phoneticPr fontId="2"/>
  </si>
  <si>
    <t>人権男女共同参画室</t>
    <rPh sb="0" eb="2">
      <t>ジンケン</t>
    </rPh>
    <rPh sb="2" eb="4">
      <t>ダンジョ</t>
    </rPh>
    <rPh sb="4" eb="6">
      <t>キョウドウ</t>
    </rPh>
    <rPh sb="6" eb="8">
      <t>サンカク</t>
    </rPh>
    <rPh sb="8" eb="9">
      <t>シツ</t>
    </rPh>
    <phoneticPr fontId="2"/>
  </si>
  <si>
    <t>長崎市選挙管理委員会事務局大会議室</t>
  </si>
  <si>
    <t>長崎市立諏訪小学校（地域・学校交流センター）</t>
  </si>
  <si>
    <t>長崎市立桜町小学校（地域・学校交流センター）</t>
  </si>
  <si>
    <t>２５年　７月</t>
    <rPh sb="2" eb="3">
      <t>ネン</t>
    </rPh>
    <rPh sb="5" eb="6">
      <t>ガツ</t>
    </rPh>
    <phoneticPr fontId="2"/>
  </si>
  <si>
    <t>２６年　２月</t>
    <rPh sb="2" eb="3">
      <t>ネン</t>
    </rPh>
    <rPh sb="5" eb="6">
      <t>ガツ</t>
    </rPh>
    <phoneticPr fontId="2"/>
  </si>
  <si>
    <t>資産経営室</t>
    <rPh sb="0" eb="2">
      <t>シサン</t>
    </rPh>
    <rPh sb="2" eb="4">
      <t>ケイエイ</t>
    </rPh>
    <rPh sb="4" eb="5">
      <t>シツ</t>
    </rPh>
    <phoneticPr fontId="2"/>
  </si>
  <si>
    <t>原爆資料館平和推進課</t>
    <rPh sb="0" eb="2">
      <t>ゲンバク</t>
    </rPh>
    <rPh sb="2" eb="5">
      <t>シリョウカン</t>
    </rPh>
    <rPh sb="5" eb="7">
      <t>ヘイワ</t>
    </rPh>
    <rPh sb="7" eb="9">
      <t>スイシン</t>
    </rPh>
    <rPh sb="9" eb="10">
      <t>カ</t>
    </rPh>
    <phoneticPr fontId="2"/>
  </si>
  <si>
    <t>原爆資料館被爆継承課</t>
    <rPh sb="0" eb="2">
      <t>ゲンバク</t>
    </rPh>
    <rPh sb="2" eb="5">
      <t>シリョウカン</t>
    </rPh>
    <rPh sb="5" eb="7">
      <t>ヒバク</t>
    </rPh>
    <rPh sb="7" eb="9">
      <t>ケイショウ</t>
    </rPh>
    <rPh sb="9" eb="10">
      <t>カ</t>
    </rPh>
    <phoneticPr fontId="2"/>
  </si>
  <si>
    <t>環境部</t>
    <rPh sb="0" eb="2">
      <t>カンキョウ</t>
    </rPh>
    <rPh sb="2" eb="3">
      <t>ブ</t>
    </rPh>
    <phoneticPr fontId="2"/>
  </si>
  <si>
    <t>環境政策課</t>
    <rPh sb="0" eb="2">
      <t>カンキョウ</t>
    </rPh>
    <rPh sb="2" eb="5">
      <t>セイサクカ</t>
    </rPh>
    <phoneticPr fontId="2"/>
  </si>
  <si>
    <t>水産農林政策課</t>
    <rPh sb="0" eb="2">
      <t>スイサン</t>
    </rPh>
    <rPh sb="2" eb="4">
      <t>ノウリン</t>
    </rPh>
    <rPh sb="4" eb="6">
      <t>セイサク</t>
    </rPh>
    <rPh sb="6" eb="7">
      <t>カ</t>
    </rPh>
    <phoneticPr fontId="2"/>
  </si>
  <si>
    <t>都市経営室</t>
    <rPh sb="0" eb="2">
      <t>トシ</t>
    </rPh>
    <rPh sb="2" eb="4">
      <t>ケイエイ</t>
    </rPh>
    <rPh sb="4" eb="5">
      <t>シツ</t>
    </rPh>
    <phoneticPr fontId="2"/>
  </si>
  <si>
    <t>設備課</t>
    <rPh sb="0" eb="2">
      <t>セツビ</t>
    </rPh>
    <rPh sb="2" eb="3">
      <t>カ</t>
    </rPh>
    <phoneticPr fontId="2"/>
  </si>
  <si>
    <t>２７年　４月</t>
    <rPh sb="2" eb="3">
      <t>ネン</t>
    </rPh>
    <rPh sb="5" eb="6">
      <t>ガツ</t>
    </rPh>
    <phoneticPr fontId="2"/>
  </si>
  <si>
    <t>風頭町公民館</t>
    <rPh sb="0" eb="3">
      <t>カザガシラマチ</t>
    </rPh>
    <rPh sb="3" eb="6">
      <t>コウミンカン</t>
    </rPh>
    <phoneticPr fontId="2"/>
  </si>
  <si>
    <t>参議（比例）</t>
    <rPh sb="0" eb="2">
      <t>サンギ</t>
    </rPh>
    <rPh sb="3" eb="5">
      <t>ヒレイ</t>
    </rPh>
    <phoneticPr fontId="2"/>
  </si>
  <si>
    <t>２８年　７月</t>
    <rPh sb="2" eb="3">
      <t>ネン</t>
    </rPh>
    <rPh sb="5" eb="6">
      <t>ガツ</t>
    </rPh>
    <phoneticPr fontId="2"/>
  </si>
  <si>
    <t>１１月</t>
    <rPh sb="2" eb="3">
      <t>ガツ</t>
    </rPh>
    <phoneticPr fontId="2"/>
  </si>
  <si>
    <t>　　　２７　年　９　月　  ２　日</t>
  </si>
  <si>
    <t>長崎市みかん撰果場</t>
    <rPh sb="0" eb="3">
      <t>ナガサキシ</t>
    </rPh>
    <rPh sb="6" eb="7">
      <t>セン</t>
    </rPh>
    <rPh sb="7" eb="8">
      <t>ハテ</t>
    </rPh>
    <rPh sb="8" eb="9">
      <t>ジョウ</t>
    </rPh>
    <phoneticPr fontId="2"/>
  </si>
  <si>
    <t>長崎市野母地区公民館</t>
    <rPh sb="5" eb="7">
      <t>チク</t>
    </rPh>
    <rPh sb="7" eb="10">
      <t>コウミンカン</t>
    </rPh>
    <phoneticPr fontId="2"/>
  </si>
  <si>
    <t>長崎創生推進室</t>
    <rPh sb="0" eb="2">
      <t>ナガサキ</t>
    </rPh>
    <rPh sb="2" eb="4">
      <t>ソウセイ</t>
    </rPh>
    <rPh sb="4" eb="6">
      <t>スイシン</t>
    </rPh>
    <rPh sb="6" eb="7">
      <t>シツ</t>
    </rPh>
    <phoneticPr fontId="2"/>
  </si>
  <si>
    <t>大型事業推進室</t>
    <rPh sb="0" eb="2">
      <t>オオガタ</t>
    </rPh>
    <rPh sb="2" eb="4">
      <t>ジギョウ</t>
    </rPh>
    <rPh sb="4" eb="6">
      <t>スイシン</t>
    </rPh>
    <rPh sb="6" eb="7">
      <t>シツ</t>
    </rPh>
    <phoneticPr fontId="2"/>
  </si>
  <si>
    <t>検査指導室</t>
    <rPh sb="0" eb="2">
      <t>ケンサ</t>
    </rPh>
    <rPh sb="2" eb="5">
      <t>シドウシツ</t>
    </rPh>
    <phoneticPr fontId="2"/>
  </si>
  <si>
    <t>地域包括ケアシステム推進室</t>
    <rPh sb="0" eb="2">
      <t>チイキ</t>
    </rPh>
    <rPh sb="2" eb="4">
      <t>ホウカツ</t>
    </rPh>
    <rPh sb="10" eb="13">
      <t>スイシンシツ</t>
    </rPh>
    <phoneticPr fontId="2"/>
  </si>
  <si>
    <t>長崎学研究所</t>
    <rPh sb="0" eb="2">
      <t>ナガサキ</t>
    </rPh>
    <rPh sb="2" eb="3">
      <t>ガク</t>
    </rPh>
    <rPh sb="3" eb="6">
      <t>ケンキュウショ</t>
    </rPh>
    <phoneticPr fontId="2"/>
  </si>
  <si>
    <t>まちづくり部</t>
    <rPh sb="5" eb="6">
      <t>ブ</t>
    </rPh>
    <phoneticPr fontId="2"/>
  </si>
  <si>
    <t>まちなか事業推進室</t>
    <rPh sb="4" eb="6">
      <t>ジギョウ</t>
    </rPh>
    <rPh sb="6" eb="9">
      <t>スイシンシツ</t>
    </rPh>
    <phoneticPr fontId="2"/>
  </si>
  <si>
    <t>　　本表は、平成７年４月以降に行われた選挙の投票状況を掲げたものである。</t>
    <rPh sb="2" eb="3">
      <t>ホン</t>
    </rPh>
    <rPh sb="3" eb="4">
      <t>ヒョウ</t>
    </rPh>
    <rPh sb="6" eb="8">
      <t>ヘイセイ</t>
    </rPh>
    <rPh sb="9" eb="10">
      <t>ネン</t>
    </rPh>
    <rPh sb="11" eb="14">
      <t>ガツイコウ</t>
    </rPh>
    <rPh sb="15" eb="16">
      <t>オコナ</t>
    </rPh>
    <rPh sb="19" eb="21">
      <t>センキョ</t>
    </rPh>
    <rPh sb="22" eb="24">
      <t>トウヒョウ</t>
    </rPh>
    <rPh sb="24" eb="26">
      <t>ジョウキョウ</t>
    </rPh>
    <rPh sb="27" eb="28">
      <t>カカ</t>
    </rPh>
    <phoneticPr fontId="2"/>
  </si>
  <si>
    <t>平成７年　  ４月</t>
    <rPh sb="0" eb="2">
      <t>ヘイセイ</t>
    </rPh>
    <rPh sb="3" eb="4">
      <t>ネン</t>
    </rPh>
    <rPh sb="8" eb="9">
      <t>ガツ</t>
    </rPh>
    <phoneticPr fontId="2"/>
  </si>
  <si>
    <t>交流拡大推進室</t>
    <rPh sb="0" eb="2">
      <t>コウリュウ</t>
    </rPh>
    <rPh sb="2" eb="4">
      <t>カクダイ</t>
    </rPh>
    <rPh sb="4" eb="6">
      <t>スイシン</t>
    </rPh>
    <rPh sb="6" eb="7">
      <t>シツ</t>
    </rPh>
    <phoneticPr fontId="2"/>
  </si>
  <si>
    <t>ⅩⅦ　　選　　挙　　及　　</t>
    <rPh sb="4" eb="5">
      <t>セン</t>
    </rPh>
    <rPh sb="7" eb="8">
      <t>キョ</t>
    </rPh>
    <rPh sb="10" eb="11">
      <t>オヨ</t>
    </rPh>
    <phoneticPr fontId="2"/>
  </si>
  <si>
    <t>　　その１　　　投　　　　票　　</t>
    <rPh sb="8" eb="9">
      <t>ナ</t>
    </rPh>
    <rPh sb="13" eb="14">
      <t>ヒョウ</t>
    </rPh>
    <phoneticPr fontId="2"/>
  </si>
  <si>
    <t>　　状　　　　況</t>
    <rPh sb="2" eb="3">
      <t>ジョウ</t>
    </rPh>
    <rPh sb="7" eb="8">
      <t>キョウ</t>
    </rPh>
    <phoneticPr fontId="2"/>
  </si>
  <si>
    <t>　　び　　公　　務　　員</t>
    <rPh sb="5" eb="6">
      <t>コウ</t>
    </rPh>
    <rPh sb="8" eb="9">
      <t>ツトム</t>
    </rPh>
    <rPh sb="11" eb="12">
      <t>イン</t>
    </rPh>
    <phoneticPr fontId="2"/>
  </si>
  <si>
    <t>　　　２８　年　９　月　  ２　日</t>
  </si>
  <si>
    <t>ふるさと納税推進室</t>
    <rPh sb="4" eb="6">
      <t>ノウゼイ</t>
    </rPh>
    <rPh sb="6" eb="9">
      <t>スイシンシツ</t>
    </rPh>
    <phoneticPr fontId="2"/>
  </si>
  <si>
    <t>資料　　市人事課</t>
    <phoneticPr fontId="2"/>
  </si>
  <si>
    <t>１４２　　　　選　　　　</t>
    <rPh sb="7" eb="8">
      <t>セン</t>
    </rPh>
    <phoneticPr fontId="2"/>
  </si>
  <si>
    <t>１４３　　　　市　　　　　職　　　</t>
    <rPh sb="7" eb="8">
      <t>シ</t>
    </rPh>
    <rPh sb="13" eb="14">
      <t>ショク</t>
    </rPh>
    <phoneticPr fontId="2"/>
  </si>
  <si>
    <t>　　本表は、平成３０年４月１日現在の本市職員数を掲げたものである。</t>
    <rPh sb="2" eb="3">
      <t>ホン</t>
    </rPh>
    <rPh sb="3" eb="4">
      <t>ヒョウ</t>
    </rPh>
    <rPh sb="6" eb="8">
      <t>ヘイセイ</t>
    </rPh>
    <rPh sb="10" eb="11">
      <t>ネン</t>
    </rPh>
    <rPh sb="12" eb="13">
      <t>ガツ</t>
    </rPh>
    <rPh sb="14" eb="17">
      <t>ニチゲンザイ</t>
    </rPh>
    <rPh sb="18" eb="19">
      <t>ホン</t>
    </rPh>
    <rPh sb="19" eb="20">
      <t>シ</t>
    </rPh>
    <rPh sb="20" eb="22">
      <t>ショクイン</t>
    </rPh>
    <rPh sb="22" eb="23">
      <t>スウ</t>
    </rPh>
    <rPh sb="24" eb="25">
      <t>カカ</t>
    </rPh>
    <phoneticPr fontId="2"/>
  </si>
  <si>
    <t>職員研修所</t>
    <rPh sb="0" eb="2">
      <t>ショクイン</t>
    </rPh>
    <rPh sb="2" eb="4">
      <t>ケンシュウ</t>
    </rPh>
    <rPh sb="4" eb="5">
      <t>ジョ</t>
    </rPh>
    <phoneticPr fontId="2"/>
  </si>
  <si>
    <t>D　M　O推進室</t>
    <rPh sb="5" eb="8">
      <t>スイシンシツ</t>
    </rPh>
    <phoneticPr fontId="2"/>
  </si>
  <si>
    <t>景観推進室</t>
    <rPh sb="0" eb="2">
      <t>ケイカン</t>
    </rPh>
    <rPh sb="2" eb="5">
      <t>スイシンシツ</t>
    </rPh>
    <phoneticPr fontId="2"/>
  </si>
  <si>
    <t>中央総合事務所</t>
    <rPh sb="0" eb="2">
      <t>チュウオウ</t>
    </rPh>
    <rPh sb="2" eb="4">
      <t>ソウゴウ</t>
    </rPh>
    <rPh sb="4" eb="6">
      <t>ジム</t>
    </rPh>
    <rPh sb="6" eb="7">
      <t>ショ</t>
    </rPh>
    <phoneticPr fontId="2"/>
  </si>
  <si>
    <t>総務課</t>
    <rPh sb="0" eb="3">
      <t>ソウムカ</t>
    </rPh>
    <phoneticPr fontId="2"/>
  </si>
  <si>
    <t>地域福祉課</t>
    <rPh sb="0" eb="2">
      <t>チイキ</t>
    </rPh>
    <rPh sb="2" eb="5">
      <t>フクシカ</t>
    </rPh>
    <phoneticPr fontId="2"/>
  </si>
  <si>
    <t>生活福祉1課</t>
    <rPh sb="0" eb="2">
      <t>セイカツ</t>
    </rPh>
    <rPh sb="2" eb="4">
      <t>フクシ</t>
    </rPh>
    <rPh sb="5" eb="6">
      <t>カ</t>
    </rPh>
    <phoneticPr fontId="2"/>
  </si>
  <si>
    <t>生活福祉2課</t>
    <rPh sb="0" eb="2">
      <t>セイカツ</t>
    </rPh>
    <rPh sb="2" eb="4">
      <t>フクシ</t>
    </rPh>
    <rPh sb="5" eb="6">
      <t>カ</t>
    </rPh>
    <phoneticPr fontId="2"/>
  </si>
  <si>
    <t>地域整備1課</t>
    <rPh sb="0" eb="2">
      <t>チイキ</t>
    </rPh>
    <rPh sb="2" eb="4">
      <t>セイビ</t>
    </rPh>
    <rPh sb="5" eb="6">
      <t>カ</t>
    </rPh>
    <phoneticPr fontId="2"/>
  </si>
  <si>
    <t>地域整備2課</t>
    <rPh sb="0" eb="2">
      <t>チイキ</t>
    </rPh>
    <rPh sb="2" eb="4">
      <t>セイビ</t>
    </rPh>
    <rPh sb="5" eb="6">
      <t>カ</t>
    </rPh>
    <phoneticPr fontId="2"/>
  </si>
  <si>
    <t>中央地域センター</t>
    <rPh sb="0" eb="2">
      <t>チュウオウ</t>
    </rPh>
    <rPh sb="2" eb="4">
      <t>チイキ</t>
    </rPh>
    <phoneticPr fontId="2"/>
  </si>
  <si>
    <t>地域支援室</t>
    <rPh sb="0" eb="2">
      <t>チイキ</t>
    </rPh>
    <rPh sb="2" eb="4">
      <t>シエン</t>
    </rPh>
    <rPh sb="4" eb="5">
      <t>シツ</t>
    </rPh>
    <phoneticPr fontId="2"/>
  </si>
  <si>
    <t>小ヶ倉地域センター</t>
    <rPh sb="0" eb="1">
      <t>ショウ</t>
    </rPh>
    <rPh sb="2" eb="3">
      <t>クラ</t>
    </rPh>
    <rPh sb="3" eb="5">
      <t>チイキ</t>
    </rPh>
    <phoneticPr fontId="2"/>
  </si>
  <si>
    <t>小榊地域センター</t>
    <rPh sb="0" eb="1">
      <t>チイ</t>
    </rPh>
    <rPh sb="1" eb="2">
      <t>サカキ</t>
    </rPh>
    <rPh sb="2" eb="4">
      <t>チイキ</t>
    </rPh>
    <phoneticPr fontId="2"/>
  </si>
  <si>
    <t>土井首地域センター</t>
    <rPh sb="0" eb="2">
      <t>ドイ</t>
    </rPh>
    <rPh sb="2" eb="3">
      <t>クビ</t>
    </rPh>
    <rPh sb="3" eb="5">
      <t>チイキ</t>
    </rPh>
    <phoneticPr fontId="2"/>
  </si>
  <si>
    <t>西浦上地域センター</t>
    <rPh sb="0" eb="3">
      <t>ニシウラカミ</t>
    </rPh>
    <rPh sb="3" eb="5">
      <t>チイキ</t>
    </rPh>
    <phoneticPr fontId="2"/>
  </si>
  <si>
    <t>滑石地域センター</t>
    <rPh sb="0" eb="1">
      <t>ナメ</t>
    </rPh>
    <rPh sb="1" eb="2">
      <t>イシ</t>
    </rPh>
    <rPh sb="2" eb="4">
      <t>チイキ</t>
    </rPh>
    <phoneticPr fontId="2"/>
  </si>
  <si>
    <t>福田地域センター</t>
    <rPh sb="0" eb="2">
      <t>フクダ</t>
    </rPh>
    <rPh sb="2" eb="4">
      <t>チイキ</t>
    </rPh>
    <phoneticPr fontId="2"/>
  </si>
  <si>
    <t>深堀地域センター</t>
    <rPh sb="0" eb="2">
      <t>フカホリ</t>
    </rPh>
    <rPh sb="2" eb="4">
      <t>チイキ</t>
    </rPh>
    <phoneticPr fontId="2"/>
  </si>
  <si>
    <t>日見地域センター</t>
    <rPh sb="0" eb="1">
      <t>ヒ</t>
    </rPh>
    <rPh sb="1" eb="2">
      <t>ミ</t>
    </rPh>
    <rPh sb="2" eb="4">
      <t>チイキ</t>
    </rPh>
    <phoneticPr fontId="2"/>
  </si>
  <si>
    <t>茂木地域センター</t>
    <rPh sb="0" eb="2">
      <t>モギ</t>
    </rPh>
    <rPh sb="2" eb="4">
      <t>チイキ</t>
    </rPh>
    <phoneticPr fontId="2"/>
  </si>
  <si>
    <t>式見地域センター</t>
    <rPh sb="0" eb="1">
      <t>シキ</t>
    </rPh>
    <rPh sb="1" eb="2">
      <t>ミ</t>
    </rPh>
    <rPh sb="2" eb="4">
      <t>チイキ</t>
    </rPh>
    <phoneticPr fontId="2"/>
  </si>
  <si>
    <t>東長崎地域センター</t>
    <rPh sb="0" eb="1">
      <t>ヒガシ</t>
    </rPh>
    <rPh sb="1" eb="3">
      <t>ナガサキ</t>
    </rPh>
    <rPh sb="3" eb="5">
      <t>チイキ</t>
    </rPh>
    <phoneticPr fontId="2"/>
  </si>
  <si>
    <t>三重地域センター</t>
    <rPh sb="0" eb="2">
      <t>ミエ</t>
    </rPh>
    <rPh sb="2" eb="4">
      <t>チイキ</t>
    </rPh>
    <phoneticPr fontId="2"/>
  </si>
  <si>
    <t>香焼地域センター</t>
    <rPh sb="0" eb="1">
      <t>カオ</t>
    </rPh>
    <rPh sb="1" eb="2">
      <t>ヤ</t>
    </rPh>
    <rPh sb="2" eb="4">
      <t>チイキ</t>
    </rPh>
    <phoneticPr fontId="2"/>
  </si>
  <si>
    <t>伊王島地域センター</t>
    <rPh sb="0" eb="1">
      <t>イ</t>
    </rPh>
    <rPh sb="1" eb="2">
      <t>オウ</t>
    </rPh>
    <rPh sb="2" eb="3">
      <t>シマ</t>
    </rPh>
    <rPh sb="3" eb="5">
      <t>チイキ</t>
    </rPh>
    <phoneticPr fontId="2"/>
  </si>
  <si>
    <t>高島地域センター</t>
    <rPh sb="0" eb="2">
      <t>タカシマ</t>
    </rPh>
    <rPh sb="2" eb="4">
      <t>チイキ</t>
    </rPh>
    <phoneticPr fontId="2"/>
  </si>
  <si>
    <t>野母崎地域センター</t>
    <rPh sb="0" eb="3">
      <t>ノモザキ</t>
    </rPh>
    <rPh sb="3" eb="5">
      <t>チイキ</t>
    </rPh>
    <phoneticPr fontId="2"/>
  </si>
  <si>
    <t>外海地域センター</t>
    <rPh sb="0" eb="2">
      <t>ソトメ</t>
    </rPh>
    <rPh sb="2" eb="4">
      <t>チイキ</t>
    </rPh>
    <phoneticPr fontId="2"/>
  </si>
  <si>
    <t>三和地域センター</t>
    <rPh sb="0" eb="2">
      <t>サンワ</t>
    </rPh>
    <rPh sb="2" eb="4">
      <t>チイキ</t>
    </rPh>
    <phoneticPr fontId="2"/>
  </si>
  <si>
    <t>琴海地域センター</t>
    <rPh sb="0" eb="2">
      <t>キンカイ</t>
    </rPh>
    <rPh sb="2" eb="4">
      <t>チイキ</t>
    </rPh>
    <phoneticPr fontId="2"/>
  </si>
  <si>
    <t>東総合事務所</t>
    <rPh sb="0" eb="1">
      <t>ヒガシ</t>
    </rPh>
    <rPh sb="1" eb="3">
      <t>ソウゴウ</t>
    </rPh>
    <rPh sb="3" eb="5">
      <t>ジム</t>
    </rPh>
    <rPh sb="5" eb="6">
      <t>ショ</t>
    </rPh>
    <phoneticPr fontId="2"/>
  </si>
  <si>
    <t>地域整備課</t>
    <rPh sb="0" eb="2">
      <t>チイキ</t>
    </rPh>
    <rPh sb="2" eb="4">
      <t>セイビ</t>
    </rPh>
    <rPh sb="4" eb="5">
      <t>カ</t>
    </rPh>
    <phoneticPr fontId="2"/>
  </si>
  <si>
    <t>南総合事務所</t>
    <rPh sb="0" eb="1">
      <t>ミナミ</t>
    </rPh>
    <rPh sb="1" eb="3">
      <t>ソウゴウ</t>
    </rPh>
    <rPh sb="3" eb="5">
      <t>ジム</t>
    </rPh>
    <rPh sb="5" eb="6">
      <t>ショ</t>
    </rPh>
    <phoneticPr fontId="2"/>
  </si>
  <si>
    <t>北総合事務所</t>
    <rPh sb="0" eb="1">
      <t>キタ</t>
    </rPh>
    <rPh sb="1" eb="3">
      <t>ソウゴウ</t>
    </rPh>
    <rPh sb="3" eb="5">
      <t>ジム</t>
    </rPh>
    <rPh sb="5" eb="6">
      <t>ショ</t>
    </rPh>
    <phoneticPr fontId="2"/>
  </si>
  <si>
    <t>商工振興課</t>
    <rPh sb="0" eb="2">
      <t>ショウコウ</t>
    </rPh>
    <rPh sb="2" eb="5">
      <t>シンコウカ</t>
    </rPh>
    <phoneticPr fontId="2"/>
  </si>
  <si>
    <t>農林振興課</t>
    <rPh sb="0" eb="2">
      <t>ノウリン</t>
    </rPh>
    <rPh sb="2" eb="4">
      <t>シンコウ</t>
    </rPh>
    <rPh sb="4" eb="5">
      <t>カ</t>
    </rPh>
    <phoneticPr fontId="2"/>
  </si>
  <si>
    <t>　平成　　２６　年　９　月　  ２　日</t>
    <rPh sb="1" eb="3">
      <t>ヘイセイ</t>
    </rPh>
    <phoneticPr fontId="2"/>
  </si>
  <si>
    <t>　　　２９　年　９　月　  １　日</t>
  </si>
  <si>
    <t>（％）</t>
    <phoneticPr fontId="2"/>
  </si>
  <si>
    <t xml:space="preserve"> </t>
    <phoneticPr fontId="2"/>
  </si>
  <si>
    <t>２９年　１０月</t>
    <rPh sb="2" eb="3">
      <t>ネン</t>
    </rPh>
    <rPh sb="6" eb="7">
      <t>ガツ</t>
    </rPh>
    <phoneticPr fontId="2"/>
  </si>
  <si>
    <t>１０月</t>
    <rPh sb="2" eb="3">
      <t>ガツ</t>
    </rPh>
    <phoneticPr fontId="2"/>
  </si>
  <si>
    <t>３０年　２月</t>
    <rPh sb="2" eb="3">
      <t>ネン</t>
    </rPh>
    <rPh sb="5" eb="6">
      <t>ガツ</t>
    </rPh>
    <phoneticPr fontId="2"/>
  </si>
  <si>
    <t>　</t>
    <phoneticPr fontId="2"/>
  </si>
  <si>
    <t>長崎市立図書館（新興善メモリアルホール）</t>
    <phoneticPr fontId="2"/>
  </si>
  <si>
    <t>黒浜町公民館</t>
    <rPh sb="2" eb="3">
      <t>マチ</t>
    </rPh>
    <phoneticPr fontId="2"/>
  </si>
  <si>
    <t>　　　３０　年　９　月　  ３　日</t>
    <phoneticPr fontId="2"/>
  </si>
  <si>
    <t>旧三芳町デイサービスセンター</t>
    <rPh sb="0" eb="1">
      <t>キュウ</t>
    </rPh>
    <phoneticPr fontId="1"/>
  </si>
  <si>
    <t>長崎市深堀地区ふれあいセンター</t>
    <rPh sb="0" eb="3">
      <t>ナガサキシ</t>
    </rPh>
    <rPh sb="5" eb="7">
      <t>チク</t>
    </rPh>
    <phoneticPr fontId="1"/>
  </si>
  <si>
    <t>長崎市土井首地区ふれあいセンター</t>
  </si>
  <si>
    <t>５０</t>
    <phoneticPr fontId="2"/>
  </si>
  <si>
    <t>中尾中央公民館</t>
    <phoneticPr fontId="2"/>
  </si>
  <si>
    <t>長崎市立矢上小学校</t>
    <phoneticPr fontId="2"/>
  </si>
  <si>
    <t>長崎市小ケ倉地区ふれあいセンター</t>
  </si>
  <si>
    <t>長崎市ダイヤランドふれあいセンター</t>
    <rPh sb="0" eb="3">
      <t>ナガサキシ</t>
    </rPh>
    <phoneticPr fontId="1"/>
  </si>
  <si>
    <t>いなさ幼稚園</t>
    <rPh sb="3" eb="6">
      <t>ヨウチエン</t>
    </rPh>
    <phoneticPr fontId="1"/>
  </si>
  <si>
    <t>長崎市晴海台地区ふれあいセンター</t>
    <rPh sb="0" eb="3">
      <t>ナガサキシ</t>
    </rPh>
    <rPh sb="3" eb="5">
      <t>ハルミ</t>
    </rPh>
    <rPh sb="5" eb="6">
      <t>ダイ</t>
    </rPh>
    <rPh sb="6" eb="8">
      <t>チク</t>
    </rPh>
    <phoneticPr fontId="1"/>
  </si>
  <si>
    <t>１０２</t>
    <phoneticPr fontId="2"/>
  </si>
  <si>
    <t>１０３</t>
    <phoneticPr fontId="2"/>
  </si>
  <si>
    <t>１０４</t>
    <phoneticPr fontId="2"/>
  </si>
  <si>
    <t>長崎市木鉢地区ふれあいセンター</t>
  </si>
  <si>
    <t>１０５</t>
    <phoneticPr fontId="2"/>
  </si>
  <si>
    <t>１０６</t>
    <phoneticPr fontId="2"/>
  </si>
  <si>
    <t>神ノ島町立公民館</t>
    <rPh sb="3" eb="5">
      <t>チョウリツ</t>
    </rPh>
    <phoneticPr fontId="1"/>
  </si>
  <si>
    <t>１０７</t>
    <phoneticPr fontId="2"/>
  </si>
  <si>
    <t>１０８</t>
    <phoneticPr fontId="2"/>
  </si>
  <si>
    <t>１０９</t>
    <phoneticPr fontId="2"/>
  </si>
  <si>
    <t>１１０</t>
    <phoneticPr fontId="2"/>
  </si>
  <si>
    <t>８０１</t>
    <phoneticPr fontId="2"/>
  </si>
  <si>
    <t>１１１</t>
    <phoneticPr fontId="2"/>
  </si>
  <si>
    <t>長崎市式見地区ふれあいセンター</t>
  </si>
  <si>
    <t>８０２</t>
    <phoneticPr fontId="2"/>
  </si>
  <si>
    <t>１１２</t>
    <phoneticPr fontId="2"/>
  </si>
  <si>
    <t>８０３</t>
    <phoneticPr fontId="2"/>
  </si>
  <si>
    <t>長崎市琴海文化センター</t>
    <rPh sb="0" eb="3">
      <t>ナガサキシ</t>
    </rPh>
    <rPh sb="3" eb="5">
      <t>キンカイ</t>
    </rPh>
    <rPh sb="5" eb="7">
      <t>ブンカ</t>
    </rPh>
    <phoneticPr fontId="1"/>
  </si>
  <si>
    <t>１１３</t>
    <phoneticPr fontId="2"/>
  </si>
  <si>
    <t>８０４</t>
    <phoneticPr fontId="2"/>
  </si>
  <si>
    <t>１１４</t>
    <phoneticPr fontId="2"/>
  </si>
  <si>
    <t>８０５</t>
    <phoneticPr fontId="2"/>
  </si>
  <si>
    <t>２８</t>
    <phoneticPr fontId="2"/>
  </si>
  <si>
    <t>１１５</t>
    <phoneticPr fontId="2"/>
  </si>
  <si>
    <t>８０６</t>
    <phoneticPr fontId="2"/>
  </si>
  <si>
    <t>１１６</t>
    <phoneticPr fontId="2"/>
  </si>
  <si>
    <t>８０７</t>
    <phoneticPr fontId="2"/>
  </si>
  <si>
    <t>１１７</t>
    <phoneticPr fontId="2"/>
  </si>
  <si>
    <t>１１８</t>
    <phoneticPr fontId="2"/>
  </si>
  <si>
    <t>１１９</t>
    <phoneticPr fontId="2"/>
  </si>
  <si>
    <t>長崎市役所香焼地域センター</t>
    <rPh sb="0" eb="2">
      <t>ナガサキ</t>
    </rPh>
    <rPh sb="2" eb="5">
      <t>シヤクショ</t>
    </rPh>
    <rPh sb="5" eb="7">
      <t>コウヤギ</t>
    </rPh>
    <rPh sb="7" eb="9">
      <t>チイキ</t>
    </rPh>
    <phoneticPr fontId="1"/>
  </si>
  <si>
    <t>長崎市役所伊王島地域センター</t>
    <rPh sb="0" eb="2">
      <t>ナガサキ</t>
    </rPh>
    <rPh sb="2" eb="5">
      <t>シヤクショ</t>
    </rPh>
    <rPh sb="5" eb="8">
      <t>イオウジマ</t>
    </rPh>
    <rPh sb="8" eb="10">
      <t>チイキ</t>
    </rPh>
    <phoneticPr fontId="1"/>
  </si>
  <si>
    <t>資料　　市選挙管理委員会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</si>
</sst>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[Red]\(#,##0\)"/>
    <numFmt numFmtId="177" formatCode="#,##0;&quot;△ &quot;#,##0"/>
    <numFmt numFmtId="178" formatCode="#,##0.00;&quot;△ &quot;#,##0.00"/>
    <numFmt numFmtId="179" formatCode="0.00;&quot;△ &quot;0.0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5.5"/>
      <name val="ＭＳ Ｐ明朝"/>
      <family val="1"/>
      <charset val="128"/>
    </font>
    <font>
      <sz val="7.5"/>
      <name val="ＭＳ Ｐ明朝"/>
      <family val="1"/>
      <charset val="128"/>
    </font>
    <font>
      <sz val="6.5"/>
      <name val="ＭＳ Ｐ明朝"/>
      <family val="1"/>
      <charset val="128"/>
    </font>
    <font>
      <sz val="5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distributed" vertical="center" shrinkToFit="1"/>
    </xf>
    <xf numFmtId="0" fontId="8" fillId="0" borderId="0" xfId="0" applyFont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 wrapText="1"/>
      <protection locked="0"/>
    </xf>
    <xf numFmtId="0" fontId="3" fillId="0" borderId="6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distributed" vertical="center"/>
      <protection locked="0"/>
    </xf>
    <xf numFmtId="0" fontId="3" fillId="0" borderId="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justify" vertical="center"/>
      <protection locked="0"/>
    </xf>
    <xf numFmtId="176" fontId="3" fillId="0" borderId="6" xfId="0" applyNumberFormat="1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distributed" vertical="center" shrinkToFit="1"/>
    </xf>
    <xf numFmtId="0" fontId="4" fillId="0" borderId="0" xfId="0" applyFont="1" applyFill="1" applyAlignment="1">
      <alignment vertical="center" shrinkToFit="1"/>
    </xf>
    <xf numFmtId="0" fontId="9" fillId="0" borderId="0" xfId="0" applyFont="1" applyFill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distributed" vertical="center" shrinkToFit="1"/>
    </xf>
    <xf numFmtId="177" fontId="4" fillId="0" borderId="6" xfId="0" applyNumberFormat="1" applyFont="1" applyFill="1" applyBorder="1" applyAlignment="1">
      <alignment horizontal="right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distributed"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38" fontId="4" fillId="0" borderId="0" xfId="0" applyNumberFormat="1" applyFont="1" applyFill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distributed" vertical="center" shrinkToFit="1"/>
    </xf>
    <xf numFmtId="177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distributed" vertical="center" shrinkToFit="1"/>
    </xf>
    <xf numFmtId="177" fontId="4" fillId="0" borderId="11" xfId="0" applyNumberFormat="1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11" xfId="0" applyNumberFormat="1" applyFont="1" applyFill="1" applyBorder="1" applyAlignment="1">
      <alignment horizontal="center" vertical="center" shrinkToFit="1"/>
    </xf>
    <xf numFmtId="177" fontId="4" fillId="0" borderId="9" xfId="0" applyNumberFormat="1" applyFont="1" applyFill="1" applyBorder="1" applyAlignment="1">
      <alignment horizontal="right" vertical="center" shrinkToFit="1"/>
    </xf>
    <xf numFmtId="49" fontId="4" fillId="0" borderId="8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horizontal="distributed" vertical="center" justifyLastLine="1" shrinkToFit="1"/>
    </xf>
    <xf numFmtId="0" fontId="4" fillId="0" borderId="13" xfId="0" applyFont="1" applyFill="1" applyBorder="1" applyAlignment="1">
      <alignment horizontal="distributed" vertical="center" justifyLastLine="1" shrinkToFit="1"/>
    </xf>
    <xf numFmtId="0" fontId="4" fillId="0" borderId="4" xfId="0" applyFont="1" applyFill="1" applyBorder="1" applyAlignment="1">
      <alignment horizontal="distributed" vertical="center" justifyLastLine="1" shrinkToFit="1"/>
    </xf>
    <xf numFmtId="0" fontId="3" fillId="0" borderId="6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7" xfId="0" applyFont="1" applyBorder="1" applyAlignment="1">
      <alignment vertical="center"/>
    </xf>
    <xf numFmtId="55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55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55" fontId="4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 shrinkToFit="1"/>
    </xf>
    <xf numFmtId="38" fontId="4" fillId="0" borderId="0" xfId="0" applyNumberFormat="1" applyFont="1" applyFill="1" applyAlignment="1">
      <alignment vertical="center" shrinkToFit="1"/>
    </xf>
    <xf numFmtId="38" fontId="4" fillId="0" borderId="9" xfId="0" applyNumberFormat="1" applyFont="1" applyFill="1" applyBorder="1" applyAlignment="1">
      <alignment vertical="center" shrinkToFit="1"/>
    </xf>
    <xf numFmtId="179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vertical="center"/>
    </xf>
    <xf numFmtId="179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/>
    </xf>
    <xf numFmtId="55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distributed" vertical="center"/>
    </xf>
    <xf numFmtId="177" fontId="4" fillId="0" borderId="0" xfId="0" applyNumberFormat="1" applyFont="1" applyFill="1" applyAlignment="1">
      <alignment horizontal="right" vertical="center"/>
    </xf>
    <xf numFmtId="38" fontId="4" fillId="0" borderId="0" xfId="1" applyFont="1" applyFill="1" applyBorder="1" applyAlignment="1">
      <alignment horizontal="distributed" vertical="center" shrinkToFit="1"/>
    </xf>
    <xf numFmtId="38" fontId="4" fillId="0" borderId="0" xfId="1" applyFont="1" applyFill="1" applyAlignment="1">
      <alignment vertical="center" shrinkToFit="1"/>
    </xf>
    <xf numFmtId="38" fontId="4" fillId="0" borderId="6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38" fontId="4" fillId="0" borderId="9" xfId="1" applyFont="1" applyFill="1" applyBorder="1" applyAlignment="1">
      <alignment horizontal="right" shrinkToFit="1"/>
    </xf>
    <xf numFmtId="38" fontId="4" fillId="0" borderId="12" xfId="1" applyFont="1" applyFill="1" applyBorder="1" applyAlignment="1">
      <alignment horizontal="right" shrinkToFit="1"/>
    </xf>
    <xf numFmtId="38" fontId="4" fillId="0" borderId="0" xfId="0" applyNumberFormat="1" applyFont="1" applyAlignment="1">
      <alignment vertical="center"/>
    </xf>
    <xf numFmtId="0" fontId="4" fillId="0" borderId="0" xfId="0" applyFont="1" applyAlignment="1">
      <alignment horizontal="distributed" vertical="center" wrapText="1"/>
    </xf>
    <xf numFmtId="38" fontId="4" fillId="0" borderId="0" xfId="0" applyNumberFormat="1" applyFont="1" applyFill="1" applyBorder="1" applyAlignment="1">
      <alignment horizontal="distributed" vertical="center" shrinkToFit="1"/>
    </xf>
    <xf numFmtId="0" fontId="12" fillId="0" borderId="0" xfId="0" applyFont="1" applyFill="1" applyBorder="1" applyAlignment="1">
      <alignment horizontal="distributed" vertical="center" shrinkToFit="1"/>
    </xf>
    <xf numFmtId="0" fontId="4" fillId="0" borderId="0" xfId="1" applyNumberFormat="1" applyFont="1" applyFill="1" applyBorder="1" applyAlignment="1">
      <alignment horizontal="distributed" vertical="center" shrinkToFit="1"/>
    </xf>
    <xf numFmtId="49" fontId="4" fillId="0" borderId="0" xfId="0" applyNumberFormat="1" applyFont="1" applyFill="1" applyAlignment="1">
      <alignment horizontal="distributed" vertical="center" shrinkToFit="1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55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distributed" vertical="center" wrapText="1"/>
    </xf>
    <xf numFmtId="38" fontId="4" fillId="0" borderId="6" xfId="0" applyNumberFormat="1" applyFont="1" applyFill="1" applyBorder="1" applyAlignment="1">
      <alignment horizontal="right" vertical="center" shrinkToFit="1"/>
    </xf>
    <xf numFmtId="177" fontId="4" fillId="0" borderId="0" xfId="1" applyNumberFormat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 shrinkToFit="1"/>
    </xf>
    <xf numFmtId="38" fontId="4" fillId="0" borderId="7" xfId="1" applyFont="1" applyFill="1" applyBorder="1" applyAlignment="1">
      <alignment horizontal="right" vertical="center" shrinkToFit="1"/>
    </xf>
    <xf numFmtId="3" fontId="4" fillId="0" borderId="6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vertical="center" shrinkToFit="1"/>
    </xf>
    <xf numFmtId="3" fontId="4" fillId="0" borderId="0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41" fontId="4" fillId="0" borderId="9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Alignment="1" applyProtection="1">
      <alignment horizontal="distributed" vertical="center"/>
    </xf>
    <xf numFmtId="0" fontId="12" fillId="0" borderId="0" xfId="0" applyFont="1" applyFill="1" applyBorder="1" applyAlignment="1" applyProtection="1">
      <alignment horizontal="distributed" vertical="center"/>
    </xf>
    <xf numFmtId="0" fontId="4" fillId="0" borderId="12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distributed" vertical="center"/>
      <protection locked="0"/>
    </xf>
    <xf numFmtId="0" fontId="4" fillId="0" borderId="9" xfId="0" applyFont="1" applyFill="1" applyBorder="1" applyAlignment="1" applyProtection="1">
      <alignment horizontal="distributed" vertical="center"/>
      <protection locked="0"/>
    </xf>
    <xf numFmtId="0" fontId="3" fillId="0" borderId="11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55" fontId="4" fillId="0" borderId="0" xfId="0" applyNumberFormat="1" applyFont="1" applyFill="1" applyAlignment="1">
      <alignment horizontal="right" vertical="center"/>
    </xf>
    <xf numFmtId="178" fontId="4" fillId="0" borderId="0" xfId="0" applyNumberFormat="1" applyFont="1" applyFill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0" xfId="2" applyFont="1" applyFill="1" applyBorder="1" applyAlignment="1">
      <alignment vertical="center"/>
    </xf>
    <xf numFmtId="40" fontId="4" fillId="0" borderId="0" xfId="2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8" fontId="4" fillId="0" borderId="0" xfId="2" applyFont="1" applyFill="1" applyAlignment="1">
      <alignment vertical="center"/>
    </xf>
    <xf numFmtId="40" fontId="4" fillId="0" borderId="0" xfId="2" applyNumberFormat="1" applyFont="1" applyFill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38" fontId="4" fillId="0" borderId="0" xfId="2" applyFont="1" applyFill="1" applyBorder="1" applyAlignment="1">
      <alignment horizontal="right" vertical="center"/>
    </xf>
    <xf numFmtId="40" fontId="4" fillId="0" borderId="0" xfId="2" applyNumberFormat="1" applyFont="1" applyFill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11" xfId="0" applyBorder="1"/>
    <xf numFmtId="38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distributed" vertical="center"/>
      <protection locked="0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0" xfId="0" applyFont="1"/>
    <xf numFmtId="40" fontId="4" fillId="0" borderId="0" xfId="2" applyNumberFormat="1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distributed" vertical="center" wrapText="1"/>
      <protection locked="0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distributed" vertical="center" wrapText="1"/>
      <protection locked="0"/>
    </xf>
    <xf numFmtId="0" fontId="4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distributed" vertical="center" shrinkToFit="1"/>
    </xf>
    <xf numFmtId="0" fontId="13" fillId="0" borderId="0" xfId="0" applyFont="1" applyFill="1" applyBorder="1" applyAlignment="1">
      <alignment horizontal="distributed" vertical="center" shrinkToFit="1"/>
    </xf>
    <xf numFmtId="38" fontId="15" fillId="0" borderId="0" xfId="1" applyFont="1" applyFill="1" applyBorder="1" applyAlignment="1">
      <alignment horizontal="distributed" vertical="center" shrinkToFit="1"/>
    </xf>
    <xf numFmtId="38" fontId="11" fillId="0" borderId="0" xfId="1" applyFont="1" applyFill="1" applyBorder="1" applyAlignment="1">
      <alignment horizontal="distributed" vertical="center" shrinkToFit="1"/>
    </xf>
    <xf numFmtId="0" fontId="13" fillId="0" borderId="0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 shrinkToFit="1"/>
    </xf>
    <xf numFmtId="0" fontId="14" fillId="0" borderId="0" xfId="0" applyFont="1" applyFill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distributed" vertical="center"/>
      <protection locked="0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applyFont="1" applyFill="1" applyBorder="1" applyAlignment="1">
      <alignment horizontal="distributed" vertical="center" wrapText="1" shrinkToFit="1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distributed" vertical="center" wrapText="1"/>
      <protection locked="0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41" fontId="17" fillId="0" borderId="0" xfId="0" applyNumberFormat="1" applyFont="1" applyFill="1" applyBorder="1" applyAlignment="1" applyProtection="1">
      <alignment horizontal="right" vertical="center"/>
    </xf>
    <xf numFmtId="41" fontId="17" fillId="0" borderId="0" xfId="0" applyNumberFormat="1" applyFont="1" applyFill="1" applyBorder="1" applyAlignment="1">
      <alignment vertical="center" shrinkToFit="1"/>
    </xf>
    <xf numFmtId="41" fontId="17" fillId="0" borderId="0" xfId="0" applyNumberFormat="1" applyFont="1" applyFill="1" applyBorder="1" applyAlignment="1" applyProtection="1">
      <alignment vertical="center"/>
    </xf>
    <xf numFmtId="0" fontId="0" fillId="0" borderId="0" xfId="0" applyBorder="1"/>
    <xf numFmtId="41" fontId="17" fillId="0" borderId="0" xfId="0" applyNumberFormat="1" applyFont="1" applyFill="1" applyBorder="1" applyAlignment="1" applyProtection="1">
      <alignment horizontal="center" vertical="center"/>
    </xf>
    <xf numFmtId="41" fontId="17" fillId="0" borderId="0" xfId="0" applyNumberFormat="1" applyFont="1" applyFill="1" applyBorder="1" applyAlignment="1">
      <alignment horizontal="center" shrinkToFit="1"/>
    </xf>
    <xf numFmtId="41" fontId="17" fillId="0" borderId="6" xfId="0" applyNumberFormat="1" applyFont="1" applyFill="1" applyBorder="1" applyAlignment="1" applyProtection="1">
      <alignment horizontal="center" vertical="center"/>
    </xf>
    <xf numFmtId="41" fontId="17" fillId="0" borderId="0" xfId="0" applyNumberFormat="1" applyFont="1" applyFill="1" applyBorder="1" applyAlignment="1">
      <alignment horizontal="center" vertical="center" shrinkToFit="1"/>
    </xf>
    <xf numFmtId="41" fontId="4" fillId="0" borderId="11" xfId="0" applyNumberFormat="1" applyFont="1" applyFill="1" applyBorder="1" applyAlignment="1" applyProtection="1">
      <alignment horizontal="center" vertical="center"/>
    </xf>
    <xf numFmtId="41" fontId="4" fillId="0" borderId="9" xfId="0" applyNumberFormat="1" applyFont="1" applyFill="1" applyBorder="1" applyAlignment="1" applyProtection="1">
      <alignment horizontal="center" vertical="center"/>
    </xf>
    <xf numFmtId="41" fontId="17" fillId="0" borderId="6" xfId="0" applyNumberFormat="1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/>
    </xf>
    <xf numFmtId="55" fontId="4" fillId="0" borderId="11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8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distributed" vertical="center" wrapText="1"/>
    </xf>
    <xf numFmtId="38" fontId="4" fillId="0" borderId="9" xfId="2" applyFont="1" applyFill="1" applyBorder="1" applyAlignment="1">
      <alignment vertical="center"/>
    </xf>
    <xf numFmtId="40" fontId="4" fillId="0" borderId="9" xfId="2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 shrinkToFit="1"/>
    </xf>
    <xf numFmtId="0" fontId="4" fillId="0" borderId="1" xfId="0" applyFont="1" applyFill="1" applyBorder="1" applyAlignment="1">
      <alignment horizontal="distributed" vertical="center" justifyLastLine="1" shrinkToFit="1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7" xfId="0" applyFont="1" applyBorder="1"/>
    <xf numFmtId="38" fontId="18" fillId="0" borderId="0" xfId="0" applyNumberFormat="1" applyFont="1"/>
    <xf numFmtId="0" fontId="18" fillId="0" borderId="0" xfId="0" applyFont="1"/>
    <xf numFmtId="38" fontId="4" fillId="0" borderId="0" xfId="2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 shrinkToFit="1"/>
    </xf>
    <xf numFmtId="38" fontId="12" fillId="0" borderId="0" xfId="1" applyFont="1" applyFill="1" applyBorder="1" applyAlignment="1">
      <alignment horizontal="center" vertical="center" shrinkToFit="1"/>
    </xf>
    <xf numFmtId="38" fontId="14" fillId="0" borderId="0" xfId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right" vertical="center" shrinkToFit="1"/>
    </xf>
    <xf numFmtId="0" fontId="4" fillId="0" borderId="0" xfId="0" applyFont="1" applyFill="1" applyAlignment="1">
      <alignment horizontal="left" vertical="center" shrinkToFit="1"/>
    </xf>
    <xf numFmtId="49" fontId="4" fillId="0" borderId="8" xfId="0" applyNumberFormat="1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distributed" vertical="center" justifyLastLine="1" shrinkToFit="1"/>
    </xf>
    <xf numFmtId="0" fontId="4" fillId="0" borderId="16" xfId="0" applyFont="1" applyFill="1" applyBorder="1" applyAlignment="1">
      <alignment horizontal="distributed" vertical="center" justifyLastLine="1" shrinkToFit="1"/>
    </xf>
    <xf numFmtId="0" fontId="4" fillId="0" borderId="1" xfId="0" applyFont="1" applyFill="1" applyBorder="1" applyAlignment="1">
      <alignment horizontal="distributed" vertical="center" justifyLastLine="1" shrinkToFit="1"/>
    </xf>
    <xf numFmtId="0" fontId="4" fillId="0" borderId="17" xfId="0" applyFont="1" applyFill="1" applyBorder="1" applyAlignment="1">
      <alignment horizontal="distributed" vertical="center" justifyLastLine="1" shrinkToFit="1"/>
    </xf>
    <xf numFmtId="0" fontId="4" fillId="0" borderId="20" xfId="0" applyFont="1" applyFill="1" applyBorder="1" applyAlignment="1">
      <alignment horizontal="distributed" vertical="center" justifyLastLine="1" shrinkToFit="1"/>
    </xf>
    <xf numFmtId="0" fontId="4" fillId="0" borderId="21" xfId="0" applyFont="1" applyFill="1" applyBorder="1" applyAlignment="1">
      <alignment horizontal="distributed" vertical="center" justifyLastLine="1" shrinkToFit="1"/>
    </xf>
    <xf numFmtId="0" fontId="4" fillId="0" borderId="22" xfId="0" applyFont="1" applyFill="1" applyBorder="1" applyAlignment="1">
      <alignment horizontal="distributed" vertical="center" justifyLastLine="1" shrinkToFit="1"/>
    </xf>
    <xf numFmtId="0" fontId="4" fillId="0" borderId="15" xfId="0" applyFont="1" applyFill="1" applyBorder="1" applyAlignment="1">
      <alignment horizontal="distributed" vertical="center" justifyLastLine="1" shrinkToFit="1"/>
    </xf>
    <xf numFmtId="0" fontId="4" fillId="0" borderId="2" xfId="0" applyFont="1" applyFill="1" applyBorder="1" applyAlignment="1">
      <alignment horizontal="distributed" vertical="center" justifyLastLine="1" shrinkToFit="1"/>
    </xf>
    <xf numFmtId="0" fontId="4" fillId="0" borderId="0" xfId="0" applyFont="1" applyFill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distributed" vertical="center" wrapText="1"/>
      <protection locked="0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distributed" vertical="center"/>
      <protection locked="0"/>
    </xf>
    <xf numFmtId="0" fontId="4" fillId="0" borderId="0" xfId="0" applyFont="1" applyFill="1" applyBorder="1" applyAlignment="1" applyProtection="1">
      <alignment horizontal="distributed" vertical="center" wrapText="1"/>
    </xf>
    <xf numFmtId="0" fontId="3" fillId="0" borderId="0" xfId="0" applyFont="1" applyFill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distributed" vertical="center" wrapText="1"/>
      <protection locked="0"/>
    </xf>
  </cellXfs>
  <cellStyles count="3">
    <cellStyle name="桁区切り 2" xfId="1"/>
    <cellStyle name="桁区切り 3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showGridLines="0" tabSelected="1" zoomScale="115" zoomScaleNormal="115" zoomScaleSheetLayoutView="100" workbookViewId="0">
      <selection sqref="A1:L1"/>
    </sheetView>
  </sheetViews>
  <sheetFormatPr defaultColWidth="6.875" defaultRowHeight="10.7" customHeight="1" x14ac:dyDescent="0.15"/>
  <cols>
    <col min="1" max="1" width="1.125" style="1" customWidth="1"/>
    <col min="2" max="2" width="17.25" style="4" customWidth="1"/>
    <col min="3" max="3" width="1.125" style="4" customWidth="1"/>
    <col min="4" max="4" width="13.125" style="1" customWidth="1"/>
    <col min="5" max="12" width="7.375" style="1" customWidth="1"/>
    <col min="13" max="13" width="1.125" style="1" customWidth="1"/>
    <col min="14" max="14" width="17.25" style="1" customWidth="1"/>
    <col min="15" max="15" width="1.125" style="1" customWidth="1"/>
    <col min="16" max="16" width="13.125" style="1" customWidth="1"/>
    <col min="17" max="24" width="7.375" style="1" customWidth="1"/>
    <col min="25" max="16384" width="6.875" style="1"/>
  </cols>
  <sheetData>
    <row r="1" spans="1:24" ht="18" customHeight="1" x14ac:dyDescent="0.15">
      <c r="A1" s="232" t="s">
        <v>490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 t="s">
        <v>493</v>
      </c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</row>
    <row r="2" spans="1:24" ht="6" customHeight="1" x14ac:dyDescent="0.15"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24" ht="15" customHeight="1" x14ac:dyDescent="0.15">
      <c r="A3" s="235" t="s">
        <v>497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7" t="s">
        <v>168</v>
      </c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</row>
    <row r="4" spans="1:24" ht="11.25" customHeight="1" x14ac:dyDescent="0.15">
      <c r="A4" s="217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</row>
    <row r="5" spans="1:24" s="216" customFormat="1" ht="10.5" x14ac:dyDescent="0.15">
      <c r="A5" s="238" t="s">
        <v>491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40" t="s">
        <v>492</v>
      </c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</row>
    <row r="6" spans="1:24" s="216" customFormat="1" ht="10.5" x14ac:dyDescent="0.15">
      <c r="A6" s="240" t="s">
        <v>487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</row>
    <row r="7" spans="1:24" s="216" customFormat="1" ht="10.7" customHeight="1" thickBot="1" x14ac:dyDescent="0.2">
      <c r="M7" s="250" t="s">
        <v>8</v>
      </c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</row>
    <row r="8" spans="1:24" s="216" customFormat="1" ht="13.5" customHeight="1" x14ac:dyDescent="0.15">
      <c r="A8" s="251" t="s">
        <v>159</v>
      </c>
      <c r="B8" s="251"/>
      <c r="C8" s="252"/>
      <c r="D8" s="241" t="s">
        <v>160</v>
      </c>
      <c r="E8" s="243" t="s">
        <v>161</v>
      </c>
      <c r="F8" s="244"/>
      <c r="G8" s="245"/>
      <c r="H8" s="241" t="s">
        <v>156</v>
      </c>
      <c r="I8" s="243" t="s">
        <v>162</v>
      </c>
      <c r="J8" s="244"/>
      <c r="K8" s="245"/>
      <c r="L8" s="125" t="s">
        <v>163</v>
      </c>
      <c r="M8" s="251" t="s">
        <v>159</v>
      </c>
      <c r="N8" s="251"/>
      <c r="O8" s="252"/>
      <c r="P8" s="241" t="s">
        <v>160</v>
      </c>
      <c r="Q8" s="243" t="s">
        <v>161</v>
      </c>
      <c r="R8" s="244"/>
      <c r="S8" s="245"/>
      <c r="T8" s="241" t="s">
        <v>156</v>
      </c>
      <c r="U8" s="243" t="s">
        <v>162</v>
      </c>
      <c r="V8" s="244"/>
      <c r="W8" s="245"/>
      <c r="X8" s="125" t="s">
        <v>163</v>
      </c>
    </row>
    <row r="9" spans="1:24" s="216" customFormat="1" ht="13.5" customHeight="1" x14ac:dyDescent="0.15">
      <c r="A9" s="253"/>
      <c r="B9" s="253"/>
      <c r="C9" s="254"/>
      <c r="D9" s="242"/>
      <c r="E9" s="126" t="s">
        <v>164</v>
      </c>
      <c r="F9" s="126" t="s">
        <v>1</v>
      </c>
      <c r="G9" s="127" t="s">
        <v>2</v>
      </c>
      <c r="H9" s="242"/>
      <c r="I9" s="126" t="s">
        <v>164</v>
      </c>
      <c r="J9" s="126" t="s">
        <v>157</v>
      </c>
      <c r="K9" s="127" t="s">
        <v>158</v>
      </c>
      <c r="L9" s="128" t="s">
        <v>539</v>
      </c>
      <c r="M9" s="253"/>
      <c r="N9" s="253"/>
      <c r="O9" s="254"/>
      <c r="P9" s="242"/>
      <c r="Q9" s="126" t="s">
        <v>164</v>
      </c>
      <c r="R9" s="126" t="s">
        <v>1</v>
      </c>
      <c r="S9" s="127" t="s">
        <v>2</v>
      </c>
      <c r="T9" s="242"/>
      <c r="U9" s="126" t="s">
        <v>164</v>
      </c>
      <c r="V9" s="126" t="s">
        <v>157</v>
      </c>
      <c r="W9" s="127" t="s">
        <v>158</v>
      </c>
      <c r="X9" s="128" t="s">
        <v>539</v>
      </c>
    </row>
    <row r="10" spans="1:24" s="216" customFormat="1" ht="9" customHeight="1" x14ac:dyDescent="0.15">
      <c r="A10" s="246"/>
      <c r="B10" s="246"/>
      <c r="C10" s="247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32"/>
      <c r="Q10" s="129"/>
      <c r="R10" s="129"/>
      <c r="S10" s="129"/>
      <c r="T10" s="129"/>
      <c r="U10" s="129"/>
      <c r="V10" s="129"/>
      <c r="W10" s="129"/>
      <c r="X10" s="129"/>
    </row>
    <row r="11" spans="1:24" s="216" customFormat="1" ht="12.95" customHeight="1" x14ac:dyDescent="0.15">
      <c r="A11" s="65"/>
      <c r="B11" s="5" t="s">
        <v>4</v>
      </c>
      <c r="C11" s="70"/>
      <c r="D11" s="220" t="s">
        <v>488</v>
      </c>
      <c r="E11" s="69">
        <v>330440</v>
      </c>
      <c r="F11" s="69">
        <v>150190</v>
      </c>
      <c r="G11" s="69">
        <v>180250</v>
      </c>
      <c r="H11" s="69">
        <v>193232</v>
      </c>
      <c r="I11" s="69">
        <v>193231</v>
      </c>
      <c r="J11" s="69">
        <v>191319</v>
      </c>
      <c r="K11" s="69">
        <v>1912</v>
      </c>
      <c r="L11" s="78">
        <v>58.477181939232537</v>
      </c>
      <c r="M11" s="133"/>
      <c r="N11" s="5" t="s">
        <v>70</v>
      </c>
      <c r="O11" s="70"/>
      <c r="P11" s="73" t="s">
        <v>175</v>
      </c>
      <c r="Q11" s="72">
        <v>366416</v>
      </c>
      <c r="R11" s="72">
        <v>165475</v>
      </c>
      <c r="S11" s="72">
        <v>200941</v>
      </c>
      <c r="T11" s="72">
        <v>195887</v>
      </c>
      <c r="U11" s="72">
        <v>195879</v>
      </c>
      <c r="V11" s="72">
        <v>193527</v>
      </c>
      <c r="W11" s="72">
        <v>2352</v>
      </c>
      <c r="X11" s="82">
        <v>53.46027466049518</v>
      </c>
    </row>
    <row r="12" spans="1:24" s="216" customFormat="1" ht="12.95" customHeight="1" x14ac:dyDescent="0.15">
      <c r="A12" s="65"/>
      <c r="B12" s="5" t="s">
        <v>5</v>
      </c>
      <c r="C12" s="70"/>
      <c r="D12" s="68" t="s">
        <v>54</v>
      </c>
      <c r="E12" s="69">
        <v>327560</v>
      </c>
      <c r="F12" s="69">
        <v>148724</v>
      </c>
      <c r="G12" s="69">
        <v>178836</v>
      </c>
      <c r="H12" s="69">
        <v>222455</v>
      </c>
      <c r="I12" s="69">
        <v>222448</v>
      </c>
      <c r="J12" s="69">
        <v>216345</v>
      </c>
      <c r="K12" s="69">
        <v>6103</v>
      </c>
      <c r="L12" s="78">
        <v>67.912748809378428</v>
      </c>
      <c r="M12" s="133"/>
      <c r="N12" s="5" t="s">
        <v>176</v>
      </c>
      <c r="O12" s="70"/>
      <c r="P12" s="68" t="s">
        <v>173</v>
      </c>
      <c r="Q12" s="69">
        <v>328968</v>
      </c>
      <c r="R12" s="69">
        <v>148143</v>
      </c>
      <c r="S12" s="69">
        <v>180825</v>
      </c>
      <c r="T12" s="69">
        <v>179090</v>
      </c>
      <c r="U12" s="69">
        <v>179084</v>
      </c>
      <c r="V12" s="69">
        <v>174669</v>
      </c>
      <c r="W12" s="69">
        <v>4415</v>
      </c>
      <c r="X12" s="81">
        <v>54.439945526616576</v>
      </c>
    </row>
    <row r="13" spans="1:24" s="216" customFormat="1" ht="12.95" customHeight="1" x14ac:dyDescent="0.15">
      <c r="A13" s="65"/>
      <c r="B13" s="5" t="s">
        <v>6</v>
      </c>
      <c r="C13" s="70"/>
      <c r="D13" s="68" t="s">
        <v>54</v>
      </c>
      <c r="E13" s="69">
        <v>327560</v>
      </c>
      <c r="F13" s="69">
        <v>148724</v>
      </c>
      <c r="G13" s="69">
        <v>178836</v>
      </c>
      <c r="H13" s="69">
        <v>222460</v>
      </c>
      <c r="I13" s="69">
        <v>222452</v>
      </c>
      <c r="J13" s="69">
        <v>220300</v>
      </c>
      <c r="K13" s="69">
        <v>2152</v>
      </c>
      <c r="L13" s="78">
        <v>67.914275247282944</v>
      </c>
      <c r="M13" s="133"/>
      <c r="N13" s="5" t="s">
        <v>177</v>
      </c>
      <c r="O13" s="70"/>
      <c r="P13" s="68" t="s">
        <v>173</v>
      </c>
      <c r="Q13" s="69">
        <v>3542</v>
      </c>
      <c r="R13" s="69">
        <v>1587</v>
      </c>
      <c r="S13" s="69">
        <v>1955</v>
      </c>
      <c r="T13" s="69">
        <v>2387</v>
      </c>
      <c r="U13" s="69">
        <v>2387</v>
      </c>
      <c r="V13" s="69">
        <v>2317</v>
      </c>
      <c r="W13" s="69">
        <v>70</v>
      </c>
      <c r="X13" s="81">
        <v>67.391304347826093</v>
      </c>
    </row>
    <row r="14" spans="1:24" s="216" customFormat="1" ht="12.95" customHeight="1" x14ac:dyDescent="0.15">
      <c r="A14" s="65"/>
      <c r="B14" s="5" t="s">
        <v>131</v>
      </c>
      <c r="C14" s="70"/>
      <c r="D14" s="220" t="s">
        <v>52</v>
      </c>
      <c r="E14" s="69">
        <v>333491</v>
      </c>
      <c r="F14" s="69">
        <v>151850</v>
      </c>
      <c r="G14" s="69">
        <v>181641</v>
      </c>
      <c r="H14" s="69">
        <v>139756</v>
      </c>
      <c r="I14" s="69">
        <v>139756</v>
      </c>
      <c r="J14" s="69">
        <v>137461</v>
      </c>
      <c r="K14" s="69">
        <v>2295</v>
      </c>
      <c r="L14" s="78">
        <v>41.90697799940628</v>
      </c>
      <c r="M14" s="133"/>
      <c r="N14" s="5" t="s">
        <v>178</v>
      </c>
      <c r="O14" s="70"/>
      <c r="P14" s="68" t="s">
        <v>173</v>
      </c>
      <c r="Q14" s="69">
        <v>764</v>
      </c>
      <c r="R14" s="69">
        <v>321</v>
      </c>
      <c r="S14" s="69">
        <v>443</v>
      </c>
      <c r="T14" s="69">
        <v>634</v>
      </c>
      <c r="U14" s="69">
        <v>634</v>
      </c>
      <c r="V14" s="69">
        <v>613</v>
      </c>
      <c r="W14" s="69">
        <v>21</v>
      </c>
      <c r="X14" s="81">
        <v>82.984293193717278</v>
      </c>
    </row>
    <row r="15" spans="1:24" s="216" customFormat="1" ht="12.95" customHeight="1" x14ac:dyDescent="0.15">
      <c r="A15" s="65"/>
      <c r="B15" s="5" t="s">
        <v>133</v>
      </c>
      <c r="C15" s="70"/>
      <c r="D15" s="68" t="s">
        <v>52</v>
      </c>
      <c r="E15" s="69">
        <v>333491</v>
      </c>
      <c r="F15" s="69">
        <v>151850</v>
      </c>
      <c r="G15" s="69">
        <v>181641</v>
      </c>
      <c r="H15" s="69">
        <v>139724</v>
      </c>
      <c r="I15" s="69">
        <v>139709</v>
      </c>
      <c r="J15" s="69">
        <v>134289</v>
      </c>
      <c r="K15" s="69">
        <v>5420</v>
      </c>
      <c r="L15" s="78">
        <v>41.897382538059496</v>
      </c>
      <c r="M15" s="133"/>
      <c r="N15" s="5" t="s">
        <v>179</v>
      </c>
      <c r="O15" s="70"/>
      <c r="P15" s="68" t="s">
        <v>173</v>
      </c>
      <c r="Q15" s="69">
        <v>671</v>
      </c>
      <c r="R15" s="69">
        <v>293</v>
      </c>
      <c r="S15" s="69">
        <v>378</v>
      </c>
      <c r="T15" s="69">
        <v>570</v>
      </c>
      <c r="U15" s="69">
        <v>570</v>
      </c>
      <c r="V15" s="69">
        <v>560</v>
      </c>
      <c r="W15" s="69">
        <v>10</v>
      </c>
      <c r="X15" s="81">
        <v>84.947839046199704</v>
      </c>
    </row>
    <row r="16" spans="1:24" s="216" customFormat="1" ht="12.95" customHeight="1" x14ac:dyDescent="0.15">
      <c r="A16" s="65"/>
      <c r="B16" s="5"/>
      <c r="C16" s="70"/>
      <c r="D16" s="68"/>
      <c r="E16" s="69"/>
      <c r="F16" s="69"/>
      <c r="G16" s="69"/>
      <c r="H16" s="69"/>
      <c r="I16" s="69"/>
      <c r="J16" s="69"/>
      <c r="K16" s="69"/>
      <c r="L16" s="78"/>
      <c r="M16" s="133"/>
      <c r="N16" s="5" t="s">
        <v>180</v>
      </c>
      <c r="O16" s="70"/>
      <c r="P16" s="68" t="s">
        <v>173</v>
      </c>
      <c r="Q16" s="69">
        <v>6005</v>
      </c>
      <c r="R16" s="69">
        <v>2720</v>
      </c>
      <c r="S16" s="69">
        <v>3285</v>
      </c>
      <c r="T16" s="69">
        <v>4566</v>
      </c>
      <c r="U16" s="69">
        <v>4566</v>
      </c>
      <c r="V16" s="69">
        <v>4476</v>
      </c>
      <c r="W16" s="69">
        <v>90</v>
      </c>
      <c r="X16" s="81">
        <v>76.036636136552872</v>
      </c>
    </row>
    <row r="17" spans="1:24" s="216" customFormat="1" ht="12.95" customHeight="1" x14ac:dyDescent="0.15">
      <c r="A17" s="65"/>
      <c r="B17" s="5" t="s">
        <v>134</v>
      </c>
      <c r="C17" s="70"/>
      <c r="D17" s="220" t="s">
        <v>144</v>
      </c>
      <c r="E17" s="69">
        <v>334661</v>
      </c>
      <c r="F17" s="69">
        <v>152363</v>
      </c>
      <c r="G17" s="69">
        <v>182298</v>
      </c>
      <c r="H17" s="69">
        <v>194342</v>
      </c>
      <c r="I17" s="69">
        <v>194341</v>
      </c>
      <c r="J17" s="69">
        <v>191020</v>
      </c>
      <c r="K17" s="69">
        <v>3321</v>
      </c>
      <c r="L17" s="78">
        <v>58.071302004117598</v>
      </c>
      <c r="M17" s="133"/>
      <c r="N17" s="5" t="s">
        <v>181</v>
      </c>
      <c r="O17" s="70"/>
      <c r="P17" s="68" t="s">
        <v>173</v>
      </c>
      <c r="Q17" s="69">
        <v>9813</v>
      </c>
      <c r="R17" s="69">
        <v>4570</v>
      </c>
      <c r="S17" s="69">
        <v>5243</v>
      </c>
      <c r="T17" s="69">
        <v>6049</v>
      </c>
      <c r="U17" s="69">
        <v>6049</v>
      </c>
      <c r="V17" s="69">
        <v>5881</v>
      </c>
      <c r="W17" s="69">
        <v>168</v>
      </c>
      <c r="X17" s="81">
        <v>61.642718842351982</v>
      </c>
    </row>
    <row r="18" spans="1:24" s="216" customFormat="1" ht="12.95" customHeight="1" x14ac:dyDescent="0.15">
      <c r="A18" s="65"/>
      <c r="B18" s="5" t="s">
        <v>135</v>
      </c>
      <c r="C18" s="70"/>
      <c r="D18" s="68" t="s">
        <v>53</v>
      </c>
      <c r="E18" s="69">
        <v>334661</v>
      </c>
      <c r="F18" s="69">
        <v>152363</v>
      </c>
      <c r="G18" s="69">
        <v>182298</v>
      </c>
      <c r="H18" s="69">
        <v>194270</v>
      </c>
      <c r="I18" s="69">
        <v>194270</v>
      </c>
      <c r="J18" s="69">
        <v>187638</v>
      </c>
      <c r="K18" s="69">
        <v>6632</v>
      </c>
      <c r="L18" s="78">
        <v>58.049787695608387</v>
      </c>
      <c r="M18" s="133"/>
      <c r="N18" s="5" t="s">
        <v>182</v>
      </c>
      <c r="O18" s="70"/>
      <c r="P18" s="68" t="s">
        <v>173</v>
      </c>
      <c r="Q18" s="69" t="s">
        <v>172</v>
      </c>
      <c r="R18" s="69" t="s">
        <v>172</v>
      </c>
      <c r="S18" s="69" t="s">
        <v>172</v>
      </c>
      <c r="T18" s="69" t="s">
        <v>172</v>
      </c>
      <c r="U18" s="69" t="s">
        <v>172</v>
      </c>
      <c r="V18" s="69" t="s">
        <v>172</v>
      </c>
      <c r="W18" s="69" t="s">
        <v>172</v>
      </c>
      <c r="X18" s="81" t="s">
        <v>172</v>
      </c>
    </row>
    <row r="19" spans="1:24" s="216" customFormat="1" ht="12.95" customHeight="1" x14ac:dyDescent="0.15">
      <c r="A19" s="65"/>
      <c r="B19" s="5"/>
      <c r="C19" s="74"/>
      <c r="D19" s="220"/>
      <c r="E19" s="69"/>
      <c r="F19" s="69"/>
      <c r="G19" s="69"/>
      <c r="H19" s="69"/>
      <c r="I19" s="69"/>
      <c r="J19" s="69"/>
      <c r="K19" s="69"/>
      <c r="L19" s="78" t="s">
        <v>540</v>
      </c>
      <c r="M19" s="133"/>
      <c r="N19" s="5" t="s">
        <v>183</v>
      </c>
      <c r="O19" s="70"/>
      <c r="P19" s="68" t="s">
        <v>173</v>
      </c>
      <c r="Q19" s="69">
        <v>10204</v>
      </c>
      <c r="R19" s="69">
        <v>4824</v>
      </c>
      <c r="S19" s="69">
        <v>5380</v>
      </c>
      <c r="T19" s="69">
        <v>5564</v>
      </c>
      <c r="U19" s="69">
        <v>5564</v>
      </c>
      <c r="V19" s="69">
        <v>5460</v>
      </c>
      <c r="W19" s="69">
        <v>104</v>
      </c>
      <c r="X19" s="81">
        <v>54.527636221089772</v>
      </c>
    </row>
    <row r="20" spans="1:24" s="216" customFormat="1" ht="12.95" customHeight="1" x14ac:dyDescent="0.15">
      <c r="A20" s="65"/>
      <c r="B20" s="5" t="s">
        <v>3</v>
      </c>
      <c r="C20" s="70"/>
      <c r="D20" s="68" t="s">
        <v>145</v>
      </c>
      <c r="E20" s="69">
        <v>333591</v>
      </c>
      <c r="F20" s="69">
        <v>151682</v>
      </c>
      <c r="G20" s="69">
        <v>181909</v>
      </c>
      <c r="H20" s="69">
        <v>265958</v>
      </c>
      <c r="I20" s="69">
        <v>265955</v>
      </c>
      <c r="J20" s="69">
        <v>264643</v>
      </c>
      <c r="K20" s="69">
        <v>1312</v>
      </c>
      <c r="L20" s="78">
        <v>79.725771978260809</v>
      </c>
      <c r="M20" s="133"/>
      <c r="N20" s="32" t="s">
        <v>6</v>
      </c>
      <c r="O20" s="83"/>
      <c r="P20" s="84" t="s">
        <v>173</v>
      </c>
      <c r="Q20" s="85">
        <v>364181</v>
      </c>
      <c r="R20" s="85">
        <v>164346</v>
      </c>
      <c r="S20" s="85">
        <v>199835</v>
      </c>
      <c r="T20" s="85">
        <v>200803</v>
      </c>
      <c r="U20" s="85">
        <v>200802</v>
      </c>
      <c r="V20" s="85">
        <v>185367</v>
      </c>
      <c r="W20" s="85">
        <v>15435</v>
      </c>
      <c r="X20" s="86">
        <v>55.138241698496081</v>
      </c>
    </row>
    <row r="21" spans="1:24" s="216" customFormat="1" ht="12.95" customHeight="1" x14ac:dyDescent="0.15">
      <c r="A21" s="65"/>
      <c r="B21" s="5" t="s">
        <v>134</v>
      </c>
      <c r="C21" s="70"/>
      <c r="D21" s="68" t="s">
        <v>57</v>
      </c>
      <c r="E21" s="69">
        <v>335025</v>
      </c>
      <c r="F21" s="69">
        <v>152400</v>
      </c>
      <c r="G21" s="69">
        <v>182625</v>
      </c>
      <c r="H21" s="69">
        <v>124937</v>
      </c>
      <c r="I21" s="69">
        <v>124937</v>
      </c>
      <c r="J21" s="69">
        <v>123511</v>
      </c>
      <c r="K21" s="69">
        <v>1426</v>
      </c>
      <c r="L21" s="78">
        <v>37.291843892246845</v>
      </c>
      <c r="M21" s="133"/>
      <c r="N21" s="5" t="s">
        <v>131</v>
      </c>
      <c r="O21" s="66"/>
      <c r="P21" s="73" t="s">
        <v>174</v>
      </c>
      <c r="Q21" s="69">
        <v>369587</v>
      </c>
      <c r="R21" s="69">
        <v>167186</v>
      </c>
      <c r="S21" s="69">
        <v>202401</v>
      </c>
      <c r="T21" s="69">
        <v>214500</v>
      </c>
      <c r="U21" s="69">
        <v>214499</v>
      </c>
      <c r="V21" s="69">
        <v>211296</v>
      </c>
      <c r="W21" s="69">
        <v>3203</v>
      </c>
      <c r="X21" s="81">
        <v>58.0377556569901</v>
      </c>
    </row>
    <row r="22" spans="1:24" s="216" customFormat="1" ht="12.95" customHeight="1" x14ac:dyDescent="0.15">
      <c r="A22" s="65"/>
      <c r="B22" s="5" t="s">
        <v>131</v>
      </c>
      <c r="C22" s="70"/>
      <c r="D22" s="68" t="s">
        <v>52</v>
      </c>
      <c r="E22" s="69">
        <v>334785</v>
      </c>
      <c r="F22" s="69">
        <v>152272</v>
      </c>
      <c r="G22" s="69">
        <v>182513</v>
      </c>
      <c r="H22" s="69">
        <v>167411</v>
      </c>
      <c r="I22" s="69">
        <v>167404</v>
      </c>
      <c r="J22" s="69">
        <v>161802</v>
      </c>
      <c r="K22" s="69">
        <v>5602</v>
      </c>
      <c r="L22" s="78">
        <v>50.005525934555017</v>
      </c>
      <c r="M22" s="133"/>
      <c r="N22" s="5" t="s">
        <v>133</v>
      </c>
      <c r="O22" s="66"/>
      <c r="P22" s="73" t="s">
        <v>174</v>
      </c>
      <c r="Q22" s="69">
        <v>369587</v>
      </c>
      <c r="R22" s="69">
        <v>167186</v>
      </c>
      <c r="S22" s="69">
        <v>202401</v>
      </c>
      <c r="T22" s="69">
        <v>214464</v>
      </c>
      <c r="U22" s="69">
        <v>214450</v>
      </c>
      <c r="V22" s="69">
        <v>208561</v>
      </c>
      <c r="W22" s="69">
        <v>5889</v>
      </c>
      <c r="X22" s="81">
        <v>58.028015054642069</v>
      </c>
    </row>
    <row r="23" spans="1:24" s="216" customFormat="1" ht="12.95" customHeight="1" x14ac:dyDescent="0.15">
      <c r="A23" s="65"/>
      <c r="B23" s="5" t="s">
        <v>133</v>
      </c>
      <c r="C23" s="70"/>
      <c r="D23" s="71" t="s">
        <v>52</v>
      </c>
      <c r="E23" s="72">
        <v>334785</v>
      </c>
      <c r="F23" s="72">
        <v>152272</v>
      </c>
      <c r="G23" s="72">
        <v>182513</v>
      </c>
      <c r="H23" s="72">
        <v>167394</v>
      </c>
      <c r="I23" s="72">
        <v>167382</v>
      </c>
      <c r="J23" s="72">
        <v>162996</v>
      </c>
      <c r="K23" s="72">
        <v>4386</v>
      </c>
      <c r="L23" s="80">
        <v>50.0004480487477</v>
      </c>
      <c r="M23" s="133"/>
      <c r="O23" s="67"/>
    </row>
    <row r="24" spans="1:24" s="216" customFormat="1" ht="12.95" customHeight="1" x14ac:dyDescent="0.15">
      <c r="A24" s="65"/>
      <c r="B24" s="5"/>
      <c r="C24" s="70"/>
      <c r="D24" s="68"/>
      <c r="E24" s="69"/>
      <c r="F24" s="69"/>
      <c r="G24" s="69"/>
      <c r="H24" s="69"/>
      <c r="I24" s="69"/>
      <c r="J24" s="69"/>
      <c r="K24" s="69"/>
      <c r="L24" s="78"/>
      <c r="M24" s="133"/>
      <c r="N24" s="5" t="s">
        <v>123</v>
      </c>
      <c r="O24" s="67"/>
      <c r="P24" s="73" t="s">
        <v>208</v>
      </c>
      <c r="Q24" s="69">
        <v>352817</v>
      </c>
      <c r="R24" s="69">
        <v>159296</v>
      </c>
      <c r="S24" s="69">
        <v>193521</v>
      </c>
      <c r="T24" s="69">
        <v>236495</v>
      </c>
      <c r="U24" s="69">
        <v>236489</v>
      </c>
      <c r="V24" s="69">
        <v>233189</v>
      </c>
      <c r="W24" s="69">
        <v>3300</v>
      </c>
      <c r="X24" s="81">
        <v>67.03</v>
      </c>
    </row>
    <row r="25" spans="1:24" s="216" customFormat="1" ht="12.95" customHeight="1" x14ac:dyDescent="0.15">
      <c r="A25" s="65"/>
      <c r="B25" s="5" t="s">
        <v>4</v>
      </c>
      <c r="C25" s="70"/>
      <c r="D25" s="68" t="s">
        <v>146</v>
      </c>
      <c r="E25" s="69">
        <v>331729</v>
      </c>
      <c r="F25" s="69">
        <v>150409</v>
      </c>
      <c r="G25" s="69">
        <v>181320</v>
      </c>
      <c r="H25" s="69">
        <v>203842</v>
      </c>
      <c r="I25" s="69">
        <v>203833</v>
      </c>
      <c r="J25" s="69">
        <v>201685</v>
      </c>
      <c r="K25" s="69">
        <v>2148</v>
      </c>
      <c r="L25" s="81">
        <v>61.448350912943994</v>
      </c>
      <c r="M25" s="133"/>
      <c r="N25" s="5" t="s">
        <v>124</v>
      </c>
      <c r="O25" s="67"/>
      <c r="P25" s="220" t="s">
        <v>209</v>
      </c>
      <c r="Q25" s="69">
        <v>14361</v>
      </c>
      <c r="R25" s="69">
        <v>6711</v>
      </c>
      <c r="S25" s="69">
        <v>7650</v>
      </c>
      <c r="T25" s="69">
        <v>9988</v>
      </c>
      <c r="U25" s="69">
        <v>9988</v>
      </c>
      <c r="V25" s="69">
        <v>9824</v>
      </c>
      <c r="W25" s="69">
        <v>164</v>
      </c>
      <c r="X25" s="81">
        <v>69.55</v>
      </c>
    </row>
    <row r="26" spans="1:24" s="216" customFormat="1" ht="12.95" customHeight="1" x14ac:dyDescent="0.15">
      <c r="A26" s="65"/>
      <c r="B26" s="5" t="s">
        <v>5</v>
      </c>
      <c r="C26" s="70"/>
      <c r="D26" s="68" t="s">
        <v>54</v>
      </c>
      <c r="E26" s="69">
        <v>328979</v>
      </c>
      <c r="F26" s="69">
        <v>149004</v>
      </c>
      <c r="G26" s="69">
        <v>179975</v>
      </c>
      <c r="H26" s="69">
        <v>209497</v>
      </c>
      <c r="I26" s="69">
        <v>209495</v>
      </c>
      <c r="J26" s="69">
        <v>205704</v>
      </c>
      <c r="K26" s="69">
        <v>3791</v>
      </c>
      <c r="L26" s="81">
        <v>63.680964438459597</v>
      </c>
      <c r="M26" s="133"/>
      <c r="N26" s="5" t="s">
        <v>125</v>
      </c>
      <c r="O26" s="67"/>
      <c r="P26" s="220" t="s">
        <v>209</v>
      </c>
      <c r="Q26" s="69">
        <v>367178</v>
      </c>
      <c r="R26" s="69">
        <v>166007</v>
      </c>
      <c r="S26" s="69">
        <v>201171</v>
      </c>
      <c r="T26" s="69">
        <v>246446</v>
      </c>
      <c r="U26" s="69">
        <v>246444</v>
      </c>
      <c r="V26" s="69">
        <v>241823</v>
      </c>
      <c r="W26" s="69">
        <v>4621</v>
      </c>
      <c r="X26" s="81">
        <v>67.12</v>
      </c>
    </row>
    <row r="27" spans="1:24" s="216" customFormat="1" ht="12.95" customHeight="1" x14ac:dyDescent="0.15">
      <c r="A27" s="65"/>
      <c r="B27" s="5" t="s">
        <v>6</v>
      </c>
      <c r="C27" s="70"/>
      <c r="D27" s="71" t="s">
        <v>54</v>
      </c>
      <c r="E27" s="72">
        <v>328979</v>
      </c>
      <c r="F27" s="72">
        <v>149004</v>
      </c>
      <c r="G27" s="72">
        <v>179975</v>
      </c>
      <c r="H27" s="72">
        <v>209457</v>
      </c>
      <c r="I27" s="72">
        <v>209453</v>
      </c>
      <c r="J27" s="72">
        <v>205460</v>
      </c>
      <c r="K27" s="72">
        <v>3993</v>
      </c>
      <c r="L27" s="82">
        <v>63.668805607652764</v>
      </c>
      <c r="M27" s="133"/>
      <c r="N27" s="5" t="s">
        <v>126</v>
      </c>
      <c r="O27" s="67"/>
      <c r="P27" s="220" t="s">
        <v>209</v>
      </c>
      <c r="Q27" s="69">
        <v>366960</v>
      </c>
      <c r="R27" s="69">
        <v>165918</v>
      </c>
      <c r="S27" s="69">
        <v>201042</v>
      </c>
      <c r="T27" s="89">
        <v>242333</v>
      </c>
      <c r="U27" s="89">
        <v>242045</v>
      </c>
      <c r="V27" s="89">
        <v>231230</v>
      </c>
      <c r="W27" s="69">
        <v>10815</v>
      </c>
      <c r="X27" s="81">
        <v>66.040000000000006</v>
      </c>
    </row>
    <row r="28" spans="1:24" s="216" customFormat="1" ht="12.95" customHeight="1" x14ac:dyDescent="0.15">
      <c r="A28" s="65"/>
      <c r="C28" s="67"/>
      <c r="M28" s="133"/>
      <c r="O28" s="67"/>
    </row>
    <row r="29" spans="1:24" s="216" customFormat="1" ht="12.95" customHeight="1" x14ac:dyDescent="0.15">
      <c r="A29" s="65"/>
      <c r="B29" s="5" t="s">
        <v>136</v>
      </c>
      <c r="C29" s="70"/>
      <c r="D29" s="68" t="s">
        <v>147</v>
      </c>
      <c r="E29" s="69">
        <v>335075</v>
      </c>
      <c r="F29" s="69">
        <v>152070</v>
      </c>
      <c r="G29" s="69">
        <v>183005</v>
      </c>
      <c r="H29" s="69">
        <v>215743</v>
      </c>
      <c r="I29" s="69">
        <v>215740</v>
      </c>
      <c r="J29" s="69">
        <v>211703</v>
      </c>
      <c r="K29" s="69">
        <v>4037</v>
      </c>
      <c r="L29" s="81">
        <v>64.386480638662988</v>
      </c>
      <c r="M29" s="133"/>
      <c r="N29" s="97" t="s">
        <v>210</v>
      </c>
      <c r="O29" s="67"/>
      <c r="P29" s="68" t="s">
        <v>211</v>
      </c>
      <c r="Q29" s="96">
        <v>365632</v>
      </c>
      <c r="R29" s="96">
        <v>165250</v>
      </c>
      <c r="S29" s="96">
        <v>200382</v>
      </c>
      <c r="T29" s="96">
        <v>207363</v>
      </c>
      <c r="U29" s="96">
        <v>207358</v>
      </c>
      <c r="V29" s="96">
        <v>205729</v>
      </c>
      <c r="W29" s="96">
        <v>1629</v>
      </c>
      <c r="X29" s="79">
        <v>56.71</v>
      </c>
    </row>
    <row r="30" spans="1:24" s="216" customFormat="1" ht="12.95" customHeight="1" x14ac:dyDescent="0.15">
      <c r="A30" s="65"/>
      <c r="B30" s="5" t="s">
        <v>135</v>
      </c>
      <c r="C30" s="70"/>
      <c r="D30" s="68" t="s">
        <v>148</v>
      </c>
      <c r="E30" s="69">
        <v>335075</v>
      </c>
      <c r="F30" s="69">
        <v>152070</v>
      </c>
      <c r="G30" s="69">
        <v>183005</v>
      </c>
      <c r="H30" s="69">
        <v>215722</v>
      </c>
      <c r="I30" s="69">
        <v>215713</v>
      </c>
      <c r="J30" s="69">
        <v>207888</v>
      </c>
      <c r="K30" s="69">
        <v>7825</v>
      </c>
      <c r="L30" s="81">
        <v>64.380213385063044</v>
      </c>
      <c r="M30" s="133"/>
      <c r="N30" s="97" t="s">
        <v>212</v>
      </c>
      <c r="O30" s="67"/>
      <c r="P30" s="220" t="s">
        <v>213</v>
      </c>
      <c r="Q30" s="96">
        <v>366579</v>
      </c>
      <c r="R30" s="96">
        <v>165770</v>
      </c>
      <c r="S30" s="96">
        <v>200809</v>
      </c>
      <c r="T30" s="96">
        <v>212251</v>
      </c>
      <c r="U30" s="96">
        <v>212243</v>
      </c>
      <c r="V30" s="96">
        <v>208283</v>
      </c>
      <c r="W30" s="96">
        <v>3960</v>
      </c>
      <c r="X30" s="79">
        <v>57.9</v>
      </c>
    </row>
    <row r="31" spans="1:24" s="216" customFormat="1" ht="12.95" customHeight="1" x14ac:dyDescent="0.15">
      <c r="A31" s="65"/>
      <c r="B31" s="5" t="s">
        <v>65</v>
      </c>
      <c r="C31" s="70"/>
      <c r="D31" s="68" t="s">
        <v>148</v>
      </c>
      <c r="E31" s="69">
        <v>335075</v>
      </c>
      <c r="F31" s="69">
        <v>152070</v>
      </c>
      <c r="G31" s="69">
        <v>183005</v>
      </c>
      <c r="H31" s="69">
        <v>207238</v>
      </c>
      <c r="I31" s="69">
        <v>207090</v>
      </c>
      <c r="J31" s="69">
        <v>197169</v>
      </c>
      <c r="K31" s="69">
        <v>9921</v>
      </c>
      <c r="L31" s="81">
        <v>61.848242930687157</v>
      </c>
      <c r="M31" s="133"/>
      <c r="N31" s="97" t="s">
        <v>214</v>
      </c>
      <c r="O31" s="67"/>
      <c r="P31" s="220" t="s">
        <v>213</v>
      </c>
      <c r="Q31" s="96">
        <v>366579</v>
      </c>
      <c r="R31" s="96">
        <v>165770</v>
      </c>
      <c r="S31" s="96">
        <v>200809</v>
      </c>
      <c r="T31" s="96">
        <v>212219</v>
      </c>
      <c r="U31" s="96">
        <v>212202</v>
      </c>
      <c r="V31" s="96">
        <v>205996</v>
      </c>
      <c r="W31" s="96">
        <v>6206</v>
      </c>
      <c r="X31" s="79">
        <v>57.89</v>
      </c>
    </row>
    <row r="32" spans="1:24" s="216" customFormat="1" ht="12.95" customHeight="1" x14ac:dyDescent="0.15">
      <c r="A32" s="65"/>
      <c r="B32" s="5"/>
      <c r="C32" s="70"/>
      <c r="D32" s="68"/>
      <c r="E32" s="69"/>
      <c r="F32" s="69"/>
      <c r="G32" s="69"/>
      <c r="H32" s="69"/>
      <c r="I32" s="69"/>
      <c r="J32" s="69"/>
      <c r="K32" s="69"/>
      <c r="L32" s="81"/>
      <c r="M32" s="133"/>
      <c r="N32" s="5"/>
      <c r="O32" s="66"/>
      <c r="P32" s="73"/>
      <c r="Q32" s="69"/>
      <c r="R32" s="69"/>
      <c r="S32" s="69"/>
      <c r="T32" s="69"/>
      <c r="U32" s="69"/>
      <c r="V32" s="69"/>
      <c r="W32" s="69"/>
      <c r="X32" s="81"/>
    </row>
    <row r="33" spans="1:24" s="216" customFormat="1" ht="12.95" customHeight="1" x14ac:dyDescent="0.15">
      <c r="A33" s="65"/>
      <c r="B33" s="5" t="s">
        <v>320</v>
      </c>
      <c r="C33" s="70"/>
      <c r="D33" s="68" t="s">
        <v>149</v>
      </c>
      <c r="E33" s="69">
        <v>334955</v>
      </c>
      <c r="F33" s="69">
        <v>151880</v>
      </c>
      <c r="G33" s="69">
        <v>183075</v>
      </c>
      <c r="H33" s="69">
        <v>186842</v>
      </c>
      <c r="I33" s="69">
        <v>186826</v>
      </c>
      <c r="J33" s="69">
        <v>175885</v>
      </c>
      <c r="K33" s="69">
        <v>10941</v>
      </c>
      <c r="L33" s="81">
        <v>55.781224343568539</v>
      </c>
      <c r="M33" s="133"/>
      <c r="N33" s="32" t="s">
        <v>70</v>
      </c>
      <c r="O33" s="102"/>
      <c r="P33" s="104" t="s">
        <v>301</v>
      </c>
      <c r="Q33" s="85">
        <v>362151</v>
      </c>
      <c r="R33" s="85">
        <v>163523</v>
      </c>
      <c r="S33" s="85">
        <v>198628</v>
      </c>
      <c r="T33" s="85">
        <v>190830</v>
      </c>
      <c r="U33" s="85">
        <v>190828</v>
      </c>
      <c r="V33" s="85">
        <v>188188</v>
      </c>
      <c r="W33" s="85">
        <v>2640</v>
      </c>
      <c r="X33" s="86">
        <v>52.69</v>
      </c>
    </row>
    <row r="34" spans="1:24" s="216" customFormat="1" ht="12.95" customHeight="1" x14ac:dyDescent="0.15">
      <c r="A34" s="65"/>
      <c r="B34" s="5" t="s">
        <v>133</v>
      </c>
      <c r="C34" s="70"/>
      <c r="D34" s="68" t="s">
        <v>52</v>
      </c>
      <c r="E34" s="69">
        <v>334955</v>
      </c>
      <c r="F34" s="69">
        <v>151880</v>
      </c>
      <c r="G34" s="69">
        <v>183075</v>
      </c>
      <c r="H34" s="69">
        <v>186905</v>
      </c>
      <c r="I34" s="69">
        <v>186866</v>
      </c>
      <c r="J34" s="69">
        <v>180903</v>
      </c>
      <c r="K34" s="69">
        <v>5963</v>
      </c>
      <c r="L34" s="81">
        <v>55.8</v>
      </c>
      <c r="M34" s="133"/>
      <c r="N34" s="32" t="s">
        <v>5</v>
      </c>
      <c r="O34" s="102"/>
      <c r="P34" s="104" t="s">
        <v>173</v>
      </c>
      <c r="Q34" s="85">
        <v>360164</v>
      </c>
      <c r="R34" s="85">
        <v>162455</v>
      </c>
      <c r="S34" s="85">
        <v>197709</v>
      </c>
      <c r="T34" s="85">
        <v>191970</v>
      </c>
      <c r="U34" s="85">
        <v>191969</v>
      </c>
      <c r="V34" s="85">
        <v>186960</v>
      </c>
      <c r="W34" s="85">
        <v>5009</v>
      </c>
      <c r="X34" s="86">
        <v>53.3</v>
      </c>
    </row>
    <row r="35" spans="1:24" s="216" customFormat="1" ht="12.95" customHeight="1" x14ac:dyDescent="0.15">
      <c r="A35" s="65"/>
      <c r="B35" s="5"/>
      <c r="C35" s="70"/>
      <c r="D35" s="220"/>
      <c r="E35" s="69"/>
      <c r="F35" s="69"/>
      <c r="G35" s="69"/>
      <c r="H35" s="69"/>
      <c r="I35" s="69"/>
      <c r="J35" s="69"/>
      <c r="K35" s="69"/>
      <c r="L35" s="81"/>
      <c r="M35" s="133"/>
      <c r="N35" s="32" t="s">
        <v>6</v>
      </c>
      <c r="O35" s="103"/>
      <c r="P35" s="104" t="s">
        <v>173</v>
      </c>
      <c r="Q35" s="85">
        <v>360164</v>
      </c>
      <c r="R35" s="85">
        <v>162455</v>
      </c>
      <c r="S35" s="85">
        <v>197709</v>
      </c>
      <c r="T35" s="85">
        <v>191902</v>
      </c>
      <c r="U35" s="85">
        <v>191891</v>
      </c>
      <c r="V35" s="85">
        <v>189920</v>
      </c>
      <c r="W35" s="85">
        <v>1971</v>
      </c>
      <c r="X35" s="86">
        <v>53.28</v>
      </c>
    </row>
    <row r="36" spans="1:24" s="216" customFormat="1" ht="12.95" customHeight="1" x14ac:dyDescent="0.15">
      <c r="A36" s="65"/>
      <c r="B36" s="5" t="s">
        <v>3</v>
      </c>
      <c r="C36" s="70"/>
      <c r="D36" s="68" t="s">
        <v>150</v>
      </c>
      <c r="E36" s="69">
        <v>335111</v>
      </c>
      <c r="F36" s="69">
        <v>151927</v>
      </c>
      <c r="G36" s="69">
        <v>183184</v>
      </c>
      <c r="H36" s="69">
        <v>130283</v>
      </c>
      <c r="I36" s="69">
        <v>130277</v>
      </c>
      <c r="J36" s="69">
        <v>127779</v>
      </c>
      <c r="K36" s="69">
        <v>2498</v>
      </c>
      <c r="L36" s="81">
        <v>38.877565940837513</v>
      </c>
      <c r="M36" s="133"/>
      <c r="N36" s="129"/>
      <c r="O36" s="129"/>
      <c r="P36" s="132"/>
      <c r="Q36" s="129"/>
      <c r="R36" s="129"/>
      <c r="S36" s="129"/>
      <c r="T36" s="129"/>
      <c r="U36" s="129"/>
      <c r="V36" s="129"/>
      <c r="W36" s="129"/>
      <c r="X36" s="129"/>
    </row>
    <row r="37" spans="1:24" s="216" customFormat="1" ht="12.95" customHeight="1" x14ac:dyDescent="0.15">
      <c r="A37" s="65"/>
      <c r="B37" s="5"/>
      <c r="C37" s="70"/>
      <c r="D37" s="68"/>
      <c r="E37" s="69"/>
      <c r="F37" s="69"/>
      <c r="G37" s="69"/>
      <c r="H37" s="69"/>
      <c r="I37" s="69"/>
      <c r="J37" s="69"/>
      <c r="K37" s="69"/>
      <c r="L37" s="81"/>
      <c r="M37" s="133"/>
      <c r="N37" s="5" t="s">
        <v>123</v>
      </c>
      <c r="O37" s="67"/>
      <c r="P37" s="73" t="s">
        <v>455</v>
      </c>
      <c r="Q37" s="69">
        <v>349297</v>
      </c>
      <c r="R37" s="69">
        <v>157975</v>
      </c>
      <c r="S37" s="69">
        <v>191322</v>
      </c>
      <c r="T37" s="69">
        <v>198430</v>
      </c>
      <c r="U37" s="69">
        <v>198430</v>
      </c>
      <c r="V37" s="69">
        <v>192246</v>
      </c>
      <c r="W37" s="69">
        <v>6184</v>
      </c>
      <c r="X37" s="81">
        <v>56.81</v>
      </c>
    </row>
    <row r="38" spans="1:24" s="216" customFormat="1" ht="12.95" customHeight="1" x14ac:dyDescent="0.15">
      <c r="A38" s="65"/>
      <c r="B38" s="32" t="s">
        <v>70</v>
      </c>
      <c r="C38" s="83"/>
      <c r="D38" s="130" t="s">
        <v>151</v>
      </c>
      <c r="E38" s="89">
        <v>332875</v>
      </c>
      <c r="F38" s="89">
        <v>150803</v>
      </c>
      <c r="G38" s="89">
        <v>182072</v>
      </c>
      <c r="H38" s="89">
        <v>191151</v>
      </c>
      <c r="I38" s="89">
        <v>191151</v>
      </c>
      <c r="J38" s="89">
        <v>188698</v>
      </c>
      <c r="K38" s="89">
        <v>2453</v>
      </c>
      <c r="L38" s="131">
        <v>57.424258355238457</v>
      </c>
      <c r="M38" s="133"/>
      <c r="N38" s="5" t="s">
        <v>124</v>
      </c>
      <c r="O38" s="67"/>
      <c r="P38" s="220" t="s">
        <v>456</v>
      </c>
      <c r="Q38" s="69">
        <v>14171</v>
      </c>
      <c r="R38" s="69">
        <v>6620</v>
      </c>
      <c r="S38" s="69">
        <v>7551</v>
      </c>
      <c r="T38" s="69">
        <v>7848</v>
      </c>
      <c r="U38" s="69">
        <v>7845</v>
      </c>
      <c r="V38" s="69">
        <v>7536</v>
      </c>
      <c r="W38" s="69">
        <v>309</v>
      </c>
      <c r="X38" s="81">
        <v>55.38</v>
      </c>
    </row>
    <row r="39" spans="1:24" s="216" customFormat="1" ht="12.95" customHeight="1" x14ac:dyDescent="0.15">
      <c r="A39" s="65"/>
      <c r="B39" s="32" t="s">
        <v>6</v>
      </c>
      <c r="C39" s="83"/>
      <c r="D39" s="130" t="s">
        <v>173</v>
      </c>
      <c r="E39" s="89">
        <v>330516</v>
      </c>
      <c r="F39" s="89">
        <v>149635</v>
      </c>
      <c r="G39" s="89">
        <v>180881</v>
      </c>
      <c r="H39" s="89">
        <v>190484</v>
      </c>
      <c r="I39" s="89">
        <v>190477</v>
      </c>
      <c r="J39" s="89">
        <v>185883</v>
      </c>
      <c r="K39" s="89">
        <v>4594</v>
      </c>
      <c r="L39" s="131">
        <v>57.632308269493763</v>
      </c>
      <c r="M39" s="133"/>
      <c r="N39" s="5" t="s">
        <v>125</v>
      </c>
      <c r="O39" s="67"/>
      <c r="P39" s="220" t="s">
        <v>456</v>
      </c>
      <c r="Q39" s="69">
        <v>363468</v>
      </c>
      <c r="R39" s="69">
        <v>164595</v>
      </c>
      <c r="S39" s="69">
        <v>198873</v>
      </c>
      <c r="T39" s="69">
        <v>206246</v>
      </c>
      <c r="U39" s="69">
        <v>206244</v>
      </c>
      <c r="V39" s="69">
        <v>201761</v>
      </c>
      <c r="W39" s="69">
        <v>4483</v>
      </c>
      <c r="X39" s="81">
        <v>56.74</v>
      </c>
    </row>
    <row r="40" spans="1:24" s="216" customFormat="1" ht="12.95" customHeight="1" x14ac:dyDescent="0.15">
      <c r="A40" s="65"/>
      <c r="B40" s="32" t="s">
        <v>5</v>
      </c>
      <c r="C40" s="83"/>
      <c r="D40" s="130" t="s">
        <v>173</v>
      </c>
      <c r="E40" s="89">
        <v>330516</v>
      </c>
      <c r="F40" s="89">
        <v>149635</v>
      </c>
      <c r="G40" s="89">
        <v>180881</v>
      </c>
      <c r="H40" s="89">
        <v>190484</v>
      </c>
      <c r="I40" s="89">
        <v>190477</v>
      </c>
      <c r="J40" s="89">
        <v>185883</v>
      </c>
      <c r="K40" s="89">
        <v>4594</v>
      </c>
      <c r="L40" s="131">
        <v>57.632308269493763</v>
      </c>
      <c r="M40" s="133"/>
      <c r="N40" s="5" t="s">
        <v>126</v>
      </c>
      <c r="O40" s="67"/>
      <c r="P40" s="220" t="s">
        <v>456</v>
      </c>
      <c r="Q40" s="69">
        <v>363246</v>
      </c>
      <c r="R40" s="69">
        <v>164500</v>
      </c>
      <c r="S40" s="69">
        <v>198746</v>
      </c>
      <c r="T40" s="89">
        <v>202682</v>
      </c>
      <c r="U40" s="89">
        <v>202450</v>
      </c>
      <c r="V40" s="89">
        <v>194516</v>
      </c>
      <c r="W40" s="69">
        <v>7934</v>
      </c>
      <c r="X40" s="81">
        <v>55.8</v>
      </c>
    </row>
    <row r="41" spans="1:24" s="216" customFormat="1" ht="12.95" customHeight="1" x14ac:dyDescent="0.15">
      <c r="A41" s="65"/>
      <c r="B41" s="5" t="s">
        <v>136</v>
      </c>
      <c r="C41" s="70"/>
      <c r="D41" s="130" t="s">
        <v>476</v>
      </c>
      <c r="E41" s="69">
        <v>336340</v>
      </c>
      <c r="F41" s="69">
        <v>152685</v>
      </c>
      <c r="G41" s="69">
        <v>183655</v>
      </c>
      <c r="H41" s="69">
        <v>199019</v>
      </c>
      <c r="I41" s="69">
        <v>199009</v>
      </c>
      <c r="J41" s="69">
        <v>195599</v>
      </c>
      <c r="K41" s="69">
        <v>3410</v>
      </c>
      <c r="L41" s="81">
        <v>59.17196884105369</v>
      </c>
      <c r="M41" s="133"/>
      <c r="N41" s="134"/>
      <c r="O41" s="135"/>
      <c r="P41" s="134"/>
      <c r="Q41" s="134"/>
      <c r="R41" s="134"/>
      <c r="S41" s="134"/>
      <c r="T41" s="134"/>
      <c r="U41" s="134"/>
      <c r="V41" s="134"/>
      <c r="W41" s="134"/>
      <c r="X41" s="134"/>
    </row>
    <row r="42" spans="1:24" s="216" customFormat="1" ht="12.95" customHeight="1" x14ac:dyDescent="0.15">
      <c r="A42" s="65"/>
      <c r="B42" s="5" t="s">
        <v>135</v>
      </c>
      <c r="C42" s="70"/>
      <c r="D42" s="68" t="s">
        <v>207</v>
      </c>
      <c r="E42" s="69">
        <v>336340</v>
      </c>
      <c r="F42" s="69">
        <v>152685</v>
      </c>
      <c r="G42" s="69">
        <v>183655</v>
      </c>
      <c r="H42" s="69">
        <v>199021</v>
      </c>
      <c r="I42" s="69">
        <v>198996</v>
      </c>
      <c r="J42" s="69">
        <v>193317</v>
      </c>
      <c r="K42" s="69">
        <v>5679</v>
      </c>
      <c r="L42" s="81">
        <v>59.172563477433549</v>
      </c>
      <c r="M42" s="133"/>
      <c r="N42" s="97" t="s">
        <v>212</v>
      </c>
      <c r="O42" s="135"/>
      <c r="P42" s="136" t="s">
        <v>462</v>
      </c>
      <c r="Q42" s="137">
        <v>363259</v>
      </c>
      <c r="R42" s="137">
        <v>164632</v>
      </c>
      <c r="S42" s="137">
        <v>198627</v>
      </c>
      <c r="T42" s="137">
        <v>188533</v>
      </c>
      <c r="U42" s="137">
        <v>188503</v>
      </c>
      <c r="V42" s="137">
        <v>182849</v>
      </c>
      <c r="W42" s="137">
        <v>5654</v>
      </c>
      <c r="X42" s="138">
        <v>51.9</v>
      </c>
    </row>
    <row r="43" spans="1:24" s="6" customFormat="1" ht="12.95" customHeight="1" x14ac:dyDescent="0.15">
      <c r="A43" s="65"/>
      <c r="B43" s="5" t="s">
        <v>65</v>
      </c>
      <c r="C43" s="70"/>
      <c r="D43" s="68" t="s">
        <v>207</v>
      </c>
      <c r="E43" s="69">
        <v>336340</v>
      </c>
      <c r="F43" s="69">
        <v>152685</v>
      </c>
      <c r="G43" s="69">
        <v>183655</v>
      </c>
      <c r="H43" s="69">
        <v>192544</v>
      </c>
      <c r="I43" s="69">
        <v>192371</v>
      </c>
      <c r="J43" s="69">
        <v>182982</v>
      </c>
      <c r="K43" s="69">
        <v>9389</v>
      </c>
      <c r="L43" s="81">
        <v>57.246833561277278</v>
      </c>
      <c r="M43" s="129"/>
      <c r="N43" s="97" t="s">
        <v>214</v>
      </c>
      <c r="O43" s="135"/>
      <c r="P43" s="136" t="s">
        <v>174</v>
      </c>
      <c r="Q43" s="137">
        <v>363259</v>
      </c>
      <c r="R43" s="137">
        <v>164632</v>
      </c>
      <c r="S43" s="137">
        <v>198627</v>
      </c>
      <c r="T43" s="137">
        <v>188518</v>
      </c>
      <c r="U43" s="137">
        <v>188475</v>
      </c>
      <c r="V43" s="137">
        <v>182354</v>
      </c>
      <c r="W43" s="137">
        <v>6121</v>
      </c>
      <c r="X43" s="138">
        <v>51.9</v>
      </c>
    </row>
    <row r="44" spans="1:24" s="6" customFormat="1" ht="12.95" customHeight="1" x14ac:dyDescent="0.15">
      <c r="A44" s="65"/>
      <c r="B44" s="5"/>
      <c r="C44" s="70"/>
      <c r="D44" s="68"/>
      <c r="E44" s="69"/>
      <c r="F44" s="69"/>
      <c r="G44" s="69"/>
      <c r="H44" s="69"/>
      <c r="I44" s="69"/>
      <c r="J44" s="69"/>
      <c r="K44" s="69"/>
      <c r="L44" s="81"/>
      <c r="M44" s="139"/>
      <c r="N44" s="5" t="s">
        <v>132</v>
      </c>
      <c r="O44" s="135"/>
      <c r="P44" s="136" t="s">
        <v>174</v>
      </c>
      <c r="Q44" s="137">
        <v>361081</v>
      </c>
      <c r="R44" s="137">
        <v>163461</v>
      </c>
      <c r="S44" s="137">
        <v>197620</v>
      </c>
      <c r="T44" s="137">
        <v>185621</v>
      </c>
      <c r="U44" s="137">
        <v>185620</v>
      </c>
      <c r="V44" s="137">
        <v>176818</v>
      </c>
      <c r="W44" s="137">
        <v>8802</v>
      </c>
      <c r="X44" s="138">
        <v>51.41</v>
      </c>
    </row>
    <row r="45" spans="1:24" ht="12.95" customHeight="1" x14ac:dyDescent="0.15">
      <c r="A45" s="65"/>
      <c r="B45" s="5" t="s">
        <v>131</v>
      </c>
      <c r="C45" s="70"/>
      <c r="D45" s="71" t="s">
        <v>152</v>
      </c>
      <c r="E45" s="72">
        <v>336476</v>
      </c>
      <c r="F45" s="72">
        <v>152588</v>
      </c>
      <c r="G45" s="72">
        <v>183888</v>
      </c>
      <c r="H45" s="72">
        <v>190609</v>
      </c>
      <c r="I45" s="72">
        <v>190609</v>
      </c>
      <c r="J45" s="72">
        <v>185124</v>
      </c>
      <c r="K45" s="72">
        <v>5485</v>
      </c>
      <c r="L45" s="82">
        <v>56.648616840428446</v>
      </c>
      <c r="M45" s="139"/>
      <c r="N45" s="97"/>
      <c r="O45" s="135"/>
      <c r="P45" s="136"/>
      <c r="Q45" s="137"/>
      <c r="R45" s="137"/>
      <c r="S45" s="137"/>
      <c r="T45" s="137"/>
      <c r="U45" s="137"/>
      <c r="V45" s="137"/>
      <c r="W45" s="137"/>
      <c r="X45" s="138"/>
    </row>
    <row r="46" spans="1:24" ht="12.95" customHeight="1" x14ac:dyDescent="0.15">
      <c r="A46" s="65"/>
      <c r="B46" s="5" t="s">
        <v>133</v>
      </c>
      <c r="C46" s="70"/>
      <c r="D46" s="71" t="s">
        <v>174</v>
      </c>
      <c r="E46" s="69">
        <v>336633</v>
      </c>
      <c r="F46" s="69">
        <v>152657</v>
      </c>
      <c r="G46" s="69">
        <v>183976</v>
      </c>
      <c r="H46" s="69">
        <v>190634</v>
      </c>
      <c r="I46" s="69">
        <v>190630</v>
      </c>
      <c r="J46" s="69">
        <v>184783</v>
      </c>
      <c r="K46" s="69">
        <v>5847</v>
      </c>
      <c r="L46" s="81">
        <v>56.629623358375433</v>
      </c>
      <c r="M46" s="134"/>
      <c r="N46" s="97" t="s">
        <v>210</v>
      </c>
      <c r="O46" s="135"/>
      <c r="P46" s="136" t="s">
        <v>463</v>
      </c>
      <c r="Q46" s="140">
        <v>360356</v>
      </c>
      <c r="R46" s="140">
        <v>163074</v>
      </c>
      <c r="S46" s="140">
        <v>197282</v>
      </c>
      <c r="T46" s="140">
        <v>121570</v>
      </c>
      <c r="U46" s="140">
        <v>121563</v>
      </c>
      <c r="V46" s="140">
        <v>118132</v>
      </c>
      <c r="W46" s="140">
        <v>3431</v>
      </c>
      <c r="X46" s="141">
        <v>33.74</v>
      </c>
    </row>
    <row r="47" spans="1:24" ht="12.95" customHeight="1" x14ac:dyDescent="0.15">
      <c r="A47" s="65"/>
      <c r="B47" s="5"/>
      <c r="C47" s="70"/>
      <c r="D47" s="71"/>
      <c r="E47" s="69"/>
      <c r="F47" s="69"/>
      <c r="G47" s="69"/>
      <c r="H47" s="69"/>
      <c r="I47" s="69"/>
      <c r="J47" s="69"/>
      <c r="K47" s="69"/>
      <c r="L47" s="81"/>
      <c r="M47" s="134"/>
      <c r="N47" s="5" t="s">
        <v>123</v>
      </c>
      <c r="O47" s="67"/>
      <c r="P47" s="73" t="s">
        <v>456</v>
      </c>
      <c r="Q47" s="137">
        <v>346340</v>
      </c>
      <c r="R47" s="137">
        <v>156500</v>
      </c>
      <c r="S47" s="137">
        <v>189840</v>
      </c>
      <c r="T47" s="137">
        <v>171953</v>
      </c>
      <c r="U47" s="137">
        <v>171952</v>
      </c>
      <c r="V47" s="137">
        <v>167332</v>
      </c>
      <c r="W47" s="137">
        <v>4620</v>
      </c>
      <c r="X47" s="138">
        <v>49.65</v>
      </c>
    </row>
    <row r="48" spans="1:24" ht="12.95" customHeight="1" x14ac:dyDescent="0.15">
      <c r="A48" s="65"/>
      <c r="B48" s="5" t="s">
        <v>137</v>
      </c>
      <c r="C48" s="70"/>
      <c r="D48" s="68" t="s">
        <v>153</v>
      </c>
      <c r="E48" s="69">
        <v>3624</v>
      </c>
      <c r="F48" s="69">
        <v>1634</v>
      </c>
      <c r="G48" s="69">
        <v>1990</v>
      </c>
      <c r="H48" s="69">
        <v>2384</v>
      </c>
      <c r="I48" s="69">
        <v>2384</v>
      </c>
      <c r="J48" s="69">
        <v>2303</v>
      </c>
      <c r="K48" s="69">
        <v>81</v>
      </c>
      <c r="L48" s="81">
        <v>65.783664459161145</v>
      </c>
      <c r="M48" s="134"/>
      <c r="N48" s="5" t="s">
        <v>124</v>
      </c>
      <c r="O48" s="67"/>
      <c r="P48" s="142" t="s">
        <v>456</v>
      </c>
      <c r="Q48" s="137">
        <v>13800</v>
      </c>
      <c r="R48" s="137">
        <v>6448</v>
      </c>
      <c r="S48" s="137">
        <v>7352</v>
      </c>
      <c r="T48" s="137">
        <v>6569</v>
      </c>
      <c r="U48" s="137">
        <v>6569</v>
      </c>
      <c r="V48" s="137">
        <v>6350</v>
      </c>
      <c r="W48" s="137">
        <v>219</v>
      </c>
      <c r="X48" s="138">
        <v>47.6</v>
      </c>
    </row>
    <row r="49" spans="1:24" ht="12.95" customHeight="1" x14ac:dyDescent="0.15">
      <c r="A49" s="65"/>
      <c r="B49" s="5" t="s">
        <v>138</v>
      </c>
      <c r="C49" s="70"/>
      <c r="D49" s="68" t="s">
        <v>127</v>
      </c>
      <c r="E49" s="69">
        <v>825</v>
      </c>
      <c r="F49" s="69">
        <v>353</v>
      </c>
      <c r="G49" s="69">
        <v>472</v>
      </c>
      <c r="H49" s="69">
        <v>697</v>
      </c>
      <c r="I49" s="69">
        <v>697</v>
      </c>
      <c r="J49" s="69">
        <v>689</v>
      </c>
      <c r="K49" s="69">
        <v>8</v>
      </c>
      <c r="L49" s="81">
        <v>84.484848484848484</v>
      </c>
      <c r="M49" s="134"/>
      <c r="N49" s="5" t="s">
        <v>125</v>
      </c>
      <c r="O49" s="67"/>
      <c r="P49" s="142" t="s">
        <v>456</v>
      </c>
      <c r="Q49" s="137">
        <v>360140</v>
      </c>
      <c r="R49" s="137">
        <v>162948</v>
      </c>
      <c r="S49" s="137">
        <v>197192</v>
      </c>
      <c r="T49" s="137">
        <v>178495</v>
      </c>
      <c r="U49" s="137">
        <v>178492</v>
      </c>
      <c r="V49" s="137">
        <v>174211</v>
      </c>
      <c r="W49" s="137">
        <v>4281</v>
      </c>
      <c r="X49" s="138">
        <v>49.56</v>
      </c>
    </row>
    <row r="50" spans="1:24" ht="12.95" customHeight="1" x14ac:dyDescent="0.15">
      <c r="A50" s="65"/>
      <c r="B50" s="5" t="s">
        <v>139</v>
      </c>
      <c r="C50" s="70"/>
      <c r="D50" s="68" t="s">
        <v>127</v>
      </c>
      <c r="E50" s="69">
        <v>769</v>
      </c>
      <c r="F50" s="69">
        <v>344</v>
      </c>
      <c r="G50" s="69">
        <v>425</v>
      </c>
      <c r="H50" s="69">
        <v>675</v>
      </c>
      <c r="I50" s="69">
        <v>671</v>
      </c>
      <c r="J50" s="69">
        <v>671</v>
      </c>
      <c r="K50" s="69">
        <v>4</v>
      </c>
      <c r="L50" s="81">
        <v>87.776332899869956</v>
      </c>
      <c r="M50" s="134"/>
      <c r="N50" s="5" t="s">
        <v>126</v>
      </c>
      <c r="O50" s="67"/>
      <c r="P50" s="142" t="s">
        <v>456</v>
      </c>
      <c r="Q50" s="137">
        <v>359930</v>
      </c>
      <c r="R50" s="137">
        <v>162864</v>
      </c>
      <c r="S50" s="137">
        <v>197066</v>
      </c>
      <c r="T50" s="137">
        <v>175476</v>
      </c>
      <c r="U50" s="137">
        <v>175322</v>
      </c>
      <c r="V50" s="137">
        <v>164688</v>
      </c>
      <c r="W50" s="137">
        <v>10634</v>
      </c>
      <c r="X50" s="138">
        <v>48.75</v>
      </c>
    </row>
    <row r="51" spans="1:24" ht="12.95" customHeight="1" x14ac:dyDescent="0.15">
      <c r="A51" s="65"/>
      <c r="B51" s="5" t="s">
        <v>140</v>
      </c>
      <c r="C51" s="70"/>
      <c r="D51" s="68" t="s">
        <v>127</v>
      </c>
      <c r="E51" s="69">
        <v>6237</v>
      </c>
      <c r="F51" s="69">
        <v>2819</v>
      </c>
      <c r="G51" s="69">
        <v>3418</v>
      </c>
      <c r="H51" s="69">
        <v>4900</v>
      </c>
      <c r="I51" s="69">
        <v>4854</v>
      </c>
      <c r="J51" s="69">
        <v>4854</v>
      </c>
      <c r="K51" s="69">
        <v>46</v>
      </c>
      <c r="L51" s="81">
        <v>78.563411896745222</v>
      </c>
      <c r="M51" s="134"/>
      <c r="N51" s="134"/>
      <c r="O51" s="135"/>
      <c r="P51" s="134"/>
      <c r="Q51" s="137"/>
      <c r="R51" s="137"/>
      <c r="S51" s="137"/>
      <c r="T51" s="137"/>
      <c r="U51" s="137"/>
      <c r="V51" s="137"/>
      <c r="W51" s="137"/>
      <c r="X51" s="138"/>
    </row>
    <row r="52" spans="1:24" ht="12.95" customHeight="1" x14ac:dyDescent="0.15">
      <c r="A52" s="65"/>
      <c r="B52" s="5" t="s">
        <v>141</v>
      </c>
      <c r="C52" s="70"/>
      <c r="D52" s="68" t="s">
        <v>127</v>
      </c>
      <c r="E52" s="69" t="s">
        <v>172</v>
      </c>
      <c r="F52" s="69" t="s">
        <v>172</v>
      </c>
      <c r="G52" s="69" t="s">
        <v>172</v>
      </c>
      <c r="H52" s="69" t="s">
        <v>172</v>
      </c>
      <c r="I52" s="69" t="s">
        <v>172</v>
      </c>
      <c r="J52" s="69" t="s">
        <v>172</v>
      </c>
      <c r="K52" s="69" t="s">
        <v>172</v>
      </c>
      <c r="L52" s="81" t="s">
        <v>172</v>
      </c>
      <c r="M52" s="134"/>
      <c r="N52" s="32" t="s">
        <v>70</v>
      </c>
      <c r="O52" s="143"/>
      <c r="P52" s="84" t="s">
        <v>472</v>
      </c>
      <c r="Q52" s="144">
        <v>356167</v>
      </c>
      <c r="R52" s="144">
        <v>160903</v>
      </c>
      <c r="S52" s="144">
        <v>195264</v>
      </c>
      <c r="T52" s="144">
        <v>168115</v>
      </c>
      <c r="U52" s="144">
        <v>168107</v>
      </c>
      <c r="V52" s="144">
        <v>165675</v>
      </c>
      <c r="W52" s="144">
        <v>2432</v>
      </c>
      <c r="X52" s="145">
        <v>47.2</v>
      </c>
    </row>
    <row r="53" spans="1:24" ht="12.95" customHeight="1" x14ac:dyDescent="0.15">
      <c r="A53" s="65"/>
      <c r="B53" s="5" t="s">
        <v>142</v>
      </c>
      <c r="C53" s="70"/>
      <c r="D53" s="68" t="s">
        <v>127</v>
      </c>
      <c r="E53" s="69">
        <v>4398</v>
      </c>
      <c r="F53" s="69">
        <v>1982</v>
      </c>
      <c r="G53" s="69">
        <v>2416</v>
      </c>
      <c r="H53" s="69">
        <v>3551</v>
      </c>
      <c r="I53" s="69">
        <v>3529</v>
      </c>
      <c r="J53" s="69">
        <v>3529</v>
      </c>
      <c r="K53" s="69">
        <v>22</v>
      </c>
      <c r="L53" s="81">
        <v>80.741246020918595</v>
      </c>
      <c r="M53" s="134"/>
      <c r="N53" s="32" t="s">
        <v>5</v>
      </c>
      <c r="O53" s="143"/>
      <c r="P53" s="84" t="s">
        <v>173</v>
      </c>
      <c r="Q53" s="144">
        <v>354203</v>
      </c>
      <c r="R53" s="144">
        <v>159816</v>
      </c>
      <c r="S53" s="144">
        <v>194387</v>
      </c>
      <c r="T53" s="144">
        <v>162105</v>
      </c>
      <c r="U53" s="144">
        <v>162105</v>
      </c>
      <c r="V53" s="144">
        <v>160011</v>
      </c>
      <c r="W53" s="144">
        <v>2094</v>
      </c>
      <c r="X53" s="145">
        <v>45.77</v>
      </c>
    </row>
    <row r="54" spans="1:24" ht="12.95" customHeight="1" x14ac:dyDescent="0.15">
      <c r="A54" s="65"/>
      <c r="B54" s="5" t="s">
        <v>123</v>
      </c>
      <c r="C54" s="70"/>
      <c r="D54" s="68" t="s">
        <v>128</v>
      </c>
      <c r="E54" s="69">
        <v>356750</v>
      </c>
      <c r="F54" s="69">
        <v>161616</v>
      </c>
      <c r="G54" s="69">
        <v>195134</v>
      </c>
      <c r="H54" s="69">
        <v>232338</v>
      </c>
      <c r="I54" s="69">
        <v>232337</v>
      </c>
      <c r="J54" s="69">
        <v>228840</v>
      </c>
      <c r="K54" s="69">
        <v>3497</v>
      </c>
      <c r="L54" s="81">
        <v>65.126278906797481</v>
      </c>
      <c r="M54" s="134"/>
      <c r="N54" s="32" t="s">
        <v>6</v>
      </c>
      <c r="O54" s="135"/>
      <c r="P54" s="84" t="s">
        <v>173</v>
      </c>
      <c r="Q54" s="146" t="s">
        <v>172</v>
      </c>
      <c r="R54" s="146" t="s">
        <v>172</v>
      </c>
      <c r="S54" s="146" t="s">
        <v>172</v>
      </c>
      <c r="T54" s="146" t="s">
        <v>172</v>
      </c>
      <c r="U54" s="146" t="s">
        <v>172</v>
      </c>
      <c r="V54" s="146" t="s">
        <v>172</v>
      </c>
      <c r="W54" s="146" t="s">
        <v>172</v>
      </c>
      <c r="X54" s="146" t="s">
        <v>172</v>
      </c>
    </row>
    <row r="55" spans="1:24" ht="12.95" customHeight="1" x14ac:dyDescent="0.15">
      <c r="A55" s="65"/>
      <c r="B55" s="5" t="s">
        <v>124</v>
      </c>
      <c r="C55" s="70"/>
      <c r="D55" s="68" t="s">
        <v>128</v>
      </c>
      <c r="E55" s="69">
        <v>4378</v>
      </c>
      <c r="F55" s="69">
        <v>1963</v>
      </c>
      <c r="G55" s="69">
        <v>2415</v>
      </c>
      <c r="H55" s="69">
        <v>3042</v>
      </c>
      <c r="I55" s="69">
        <v>3042</v>
      </c>
      <c r="J55" s="69">
        <v>2981</v>
      </c>
      <c r="K55" s="69">
        <v>61</v>
      </c>
      <c r="L55" s="81">
        <v>69.483782549109179</v>
      </c>
      <c r="M55" s="134"/>
      <c r="N55" s="32"/>
      <c r="O55" s="135"/>
      <c r="P55" s="84"/>
      <c r="Q55" s="146"/>
      <c r="R55" s="146"/>
      <c r="S55" s="146"/>
      <c r="T55" s="146"/>
      <c r="U55" s="146"/>
      <c r="V55" s="146"/>
      <c r="W55" s="146"/>
      <c r="X55" s="146"/>
    </row>
    <row r="56" spans="1:24" ht="12.95" customHeight="1" x14ac:dyDescent="0.15">
      <c r="A56" s="65"/>
      <c r="B56" s="5" t="s">
        <v>125</v>
      </c>
      <c r="C56" s="70"/>
      <c r="D56" s="68" t="s">
        <v>128</v>
      </c>
      <c r="E56" s="69">
        <v>361297</v>
      </c>
      <c r="F56" s="69">
        <v>163657</v>
      </c>
      <c r="G56" s="69">
        <v>197640</v>
      </c>
      <c r="H56" s="69">
        <v>235398</v>
      </c>
      <c r="I56" s="69">
        <v>235390</v>
      </c>
      <c r="J56" s="69">
        <v>230764</v>
      </c>
      <c r="K56" s="69">
        <v>4626</v>
      </c>
      <c r="L56" s="81">
        <v>65.153599393296929</v>
      </c>
      <c r="M56" s="134"/>
      <c r="N56" s="32" t="s">
        <v>320</v>
      </c>
      <c r="O56" s="135"/>
      <c r="P56" s="84" t="s">
        <v>475</v>
      </c>
      <c r="Q56" s="146">
        <v>365313</v>
      </c>
      <c r="R56" s="146">
        <v>165835</v>
      </c>
      <c r="S56" s="146">
        <v>199478</v>
      </c>
      <c r="T56" s="146">
        <v>193702</v>
      </c>
      <c r="U56" s="146">
        <v>193701</v>
      </c>
      <c r="V56" s="146">
        <v>188418</v>
      </c>
      <c r="W56" s="146">
        <v>5283</v>
      </c>
      <c r="X56" s="158">
        <v>53.02</v>
      </c>
    </row>
    <row r="57" spans="1:24" ht="12.95" customHeight="1" x14ac:dyDescent="0.15">
      <c r="A57" s="65"/>
      <c r="B57" s="5" t="s">
        <v>126</v>
      </c>
      <c r="C57" s="70"/>
      <c r="D57" s="68" t="s">
        <v>128</v>
      </c>
      <c r="E57" s="69">
        <v>361128</v>
      </c>
      <c r="F57" s="69">
        <v>163579</v>
      </c>
      <c r="G57" s="69">
        <v>197549</v>
      </c>
      <c r="H57" s="69">
        <v>231464</v>
      </c>
      <c r="I57" s="69">
        <v>231462</v>
      </c>
      <c r="J57" s="69">
        <v>220021</v>
      </c>
      <c r="K57" s="69">
        <v>11441</v>
      </c>
      <c r="L57" s="81">
        <v>64.094725415919001</v>
      </c>
      <c r="M57" s="134"/>
      <c r="N57" s="32" t="s">
        <v>474</v>
      </c>
      <c r="O57" s="135"/>
      <c r="P57" s="84" t="s">
        <v>174</v>
      </c>
      <c r="Q57" s="146">
        <v>365313</v>
      </c>
      <c r="R57" s="146">
        <v>165835</v>
      </c>
      <c r="S57" s="146">
        <v>199478</v>
      </c>
      <c r="T57" s="146">
        <v>193647</v>
      </c>
      <c r="U57" s="146">
        <v>193643</v>
      </c>
      <c r="V57" s="146">
        <v>186101</v>
      </c>
      <c r="W57" s="146">
        <v>7542</v>
      </c>
      <c r="X57" s="158">
        <v>53.01</v>
      </c>
    </row>
    <row r="58" spans="1:24" ht="12.95" customHeight="1" x14ac:dyDescent="0.15">
      <c r="A58" s="65"/>
      <c r="B58" s="5"/>
      <c r="C58" s="70"/>
      <c r="D58" s="68"/>
      <c r="E58" s="69"/>
      <c r="F58" s="69"/>
      <c r="G58" s="69"/>
      <c r="H58" s="69"/>
      <c r="I58" s="69"/>
      <c r="J58" s="69"/>
      <c r="K58" s="69"/>
      <c r="L58" s="81"/>
      <c r="M58" s="134"/>
      <c r="N58" s="32"/>
      <c r="O58" s="135"/>
      <c r="P58" s="84"/>
      <c r="Q58" s="146"/>
      <c r="R58" s="146"/>
      <c r="S58" s="146"/>
      <c r="T58" s="146"/>
      <c r="U58" s="146"/>
      <c r="V58" s="146"/>
      <c r="W58" s="146"/>
      <c r="X58" s="158"/>
    </row>
    <row r="59" spans="1:24" ht="12.95" customHeight="1" x14ac:dyDescent="0.15">
      <c r="A59" s="133"/>
      <c r="B59" s="5" t="s">
        <v>129</v>
      </c>
      <c r="C59" s="70"/>
      <c r="D59" s="68" t="s">
        <v>154</v>
      </c>
      <c r="E59" s="69">
        <v>369886</v>
      </c>
      <c r="F59" s="69">
        <v>167546</v>
      </c>
      <c r="G59" s="69">
        <v>202340</v>
      </c>
      <c r="H59" s="69">
        <v>166667</v>
      </c>
      <c r="I59" s="69">
        <v>166663</v>
      </c>
      <c r="J59" s="69">
        <v>165140</v>
      </c>
      <c r="K59" s="69">
        <v>1523</v>
      </c>
      <c r="L59" s="81">
        <v>45.05901818398101</v>
      </c>
      <c r="M59" s="134"/>
      <c r="N59" s="5" t="s">
        <v>123</v>
      </c>
      <c r="O59" s="135"/>
      <c r="P59" s="84" t="s">
        <v>541</v>
      </c>
      <c r="Q59" s="146">
        <v>347539</v>
      </c>
      <c r="R59" s="146">
        <v>157664</v>
      </c>
      <c r="S59" s="146">
        <v>189875</v>
      </c>
      <c r="T59" s="146">
        <v>190656</v>
      </c>
      <c r="U59" s="146">
        <v>190650</v>
      </c>
      <c r="V59" s="146">
        <v>186629</v>
      </c>
      <c r="W59" s="146">
        <v>4021</v>
      </c>
      <c r="X59" s="158">
        <v>54.86</v>
      </c>
    </row>
    <row r="60" spans="1:24" ht="12.95" customHeight="1" x14ac:dyDescent="0.15">
      <c r="A60" s="133"/>
      <c r="B60" s="5" t="s">
        <v>130</v>
      </c>
      <c r="C60" s="70"/>
      <c r="D60" s="68" t="s">
        <v>127</v>
      </c>
      <c r="E60" s="69" t="s">
        <v>172</v>
      </c>
      <c r="F60" s="69" t="s">
        <v>172</v>
      </c>
      <c r="G60" s="69" t="s">
        <v>172</v>
      </c>
      <c r="H60" s="69" t="s">
        <v>172</v>
      </c>
      <c r="I60" s="69" t="s">
        <v>172</v>
      </c>
      <c r="J60" s="69" t="s">
        <v>172</v>
      </c>
      <c r="K60" s="69" t="s">
        <v>172</v>
      </c>
      <c r="L60" s="81" t="s">
        <v>172</v>
      </c>
      <c r="M60" s="134"/>
      <c r="N60" s="5" t="s">
        <v>124</v>
      </c>
      <c r="O60" s="135"/>
      <c r="P60" s="84" t="s">
        <v>542</v>
      </c>
      <c r="Q60" s="146">
        <v>13868</v>
      </c>
      <c r="R60" s="146">
        <v>6467</v>
      </c>
      <c r="S60" s="146">
        <v>7401</v>
      </c>
      <c r="T60" s="146">
        <v>7217</v>
      </c>
      <c r="U60" s="146">
        <v>7217</v>
      </c>
      <c r="V60" s="146">
        <v>7016</v>
      </c>
      <c r="W60" s="146">
        <v>201</v>
      </c>
      <c r="X60" s="158">
        <v>52.04</v>
      </c>
    </row>
    <row r="61" spans="1:24" ht="12.95" customHeight="1" x14ac:dyDescent="0.15">
      <c r="A61" s="133"/>
      <c r="B61" s="5" t="s">
        <v>143</v>
      </c>
      <c r="C61" s="70"/>
      <c r="D61" s="68" t="s">
        <v>127</v>
      </c>
      <c r="E61" s="69">
        <v>10205</v>
      </c>
      <c r="F61" s="69">
        <v>4826</v>
      </c>
      <c r="G61" s="69">
        <v>5379</v>
      </c>
      <c r="H61" s="69">
        <v>6162</v>
      </c>
      <c r="I61" s="69">
        <v>6162</v>
      </c>
      <c r="J61" s="69">
        <v>6075</v>
      </c>
      <c r="K61" s="69">
        <v>87</v>
      </c>
      <c r="L61" s="81">
        <v>60.382165605095537</v>
      </c>
      <c r="M61" s="134"/>
      <c r="N61" s="5" t="s">
        <v>125</v>
      </c>
      <c r="O61" s="135"/>
      <c r="P61" s="84" t="s">
        <v>542</v>
      </c>
      <c r="Q61" s="146">
        <v>361407</v>
      </c>
      <c r="R61" s="146">
        <v>164131</v>
      </c>
      <c r="S61" s="146">
        <v>197276</v>
      </c>
      <c r="T61" s="146">
        <v>197853</v>
      </c>
      <c r="U61" s="146">
        <v>197844</v>
      </c>
      <c r="V61" s="146">
        <v>193832</v>
      </c>
      <c r="W61" s="146">
        <v>4012</v>
      </c>
      <c r="X61" s="158">
        <v>54.75</v>
      </c>
    </row>
    <row r="62" spans="1:24" ht="12.95" customHeight="1" x14ac:dyDescent="0.15">
      <c r="A62" s="133"/>
      <c r="B62" s="5"/>
      <c r="C62" s="70"/>
      <c r="D62" s="68"/>
      <c r="E62" s="69"/>
      <c r="F62" s="69"/>
      <c r="G62" s="69"/>
      <c r="H62" s="69"/>
      <c r="I62" s="69"/>
      <c r="J62" s="69"/>
      <c r="K62" s="69"/>
      <c r="L62" s="81"/>
      <c r="M62" s="134"/>
      <c r="N62" s="5" t="s">
        <v>126</v>
      </c>
      <c r="O62" s="135"/>
      <c r="P62" s="84" t="s">
        <v>542</v>
      </c>
      <c r="Q62" s="146">
        <v>361200</v>
      </c>
      <c r="R62" s="146">
        <v>164053</v>
      </c>
      <c r="S62" s="146">
        <v>197147</v>
      </c>
      <c r="T62" s="146">
        <v>197191</v>
      </c>
      <c r="U62" s="146">
        <v>197095</v>
      </c>
      <c r="V62" s="146">
        <v>189289</v>
      </c>
      <c r="W62" s="146">
        <v>7806</v>
      </c>
      <c r="X62" s="158">
        <v>54.59</v>
      </c>
    </row>
    <row r="63" spans="1:24" ht="12.95" customHeight="1" x14ac:dyDescent="0.15">
      <c r="A63" s="133"/>
      <c r="B63" s="5"/>
      <c r="C63" s="70"/>
      <c r="D63" s="68"/>
      <c r="E63" s="69"/>
      <c r="F63" s="69"/>
      <c r="G63" s="69"/>
      <c r="H63" s="69"/>
      <c r="I63" s="69"/>
      <c r="J63" s="69"/>
      <c r="K63" s="69"/>
      <c r="L63" s="81"/>
      <c r="M63" s="134"/>
      <c r="N63" s="5"/>
      <c r="O63" s="135"/>
      <c r="P63" s="84"/>
      <c r="Q63" s="146"/>
      <c r="R63" s="146"/>
      <c r="S63" s="146"/>
      <c r="T63" s="146"/>
      <c r="U63" s="146"/>
      <c r="V63" s="146"/>
      <c r="W63" s="146"/>
      <c r="X63" s="158"/>
    </row>
    <row r="64" spans="1:24" ht="12.95" customHeight="1" x14ac:dyDescent="0.15">
      <c r="A64" s="65"/>
      <c r="B64" s="5"/>
      <c r="C64" s="70"/>
      <c r="D64" s="68"/>
      <c r="E64" s="69"/>
      <c r="F64" s="69"/>
      <c r="G64" s="69"/>
      <c r="H64" s="69"/>
      <c r="I64" s="69"/>
      <c r="J64" s="69"/>
      <c r="K64" s="69"/>
      <c r="L64" s="81"/>
      <c r="M64" s="134"/>
      <c r="N64" s="206" t="s">
        <v>210</v>
      </c>
      <c r="O64" s="224"/>
      <c r="P64" s="84" t="s">
        <v>543</v>
      </c>
      <c r="Q64" s="137">
        <v>359085</v>
      </c>
      <c r="R64" s="137">
        <v>163012</v>
      </c>
      <c r="S64" s="137">
        <v>196073</v>
      </c>
      <c r="T64" s="137">
        <v>105932</v>
      </c>
      <c r="U64" s="137">
        <v>105932</v>
      </c>
      <c r="V64" s="137">
        <v>103504</v>
      </c>
      <c r="W64" s="137">
        <v>2428</v>
      </c>
      <c r="X64" s="138">
        <v>29.5</v>
      </c>
    </row>
    <row r="65" spans="1:24" ht="10.7" customHeight="1" thickBot="1" x14ac:dyDescent="0.2">
      <c r="A65" s="207"/>
      <c r="B65" s="208"/>
      <c r="C65" s="209"/>
      <c r="D65" s="210"/>
      <c r="E65" s="211"/>
      <c r="F65" s="211"/>
      <c r="G65" s="211"/>
      <c r="H65" s="211"/>
      <c r="I65" s="211"/>
      <c r="J65" s="211"/>
      <c r="K65" s="211"/>
      <c r="L65" s="212"/>
      <c r="M65" s="147"/>
      <c r="N65" s="213"/>
      <c r="O65" s="148"/>
      <c r="P65" s="150"/>
      <c r="Q65" s="214"/>
      <c r="R65" s="214"/>
      <c r="S65" s="214"/>
      <c r="T65" s="214"/>
      <c r="U65" s="214"/>
      <c r="V65" s="214"/>
      <c r="W65" s="214"/>
      <c r="X65" s="215"/>
    </row>
    <row r="66" spans="1:24" ht="10.7" customHeight="1" x14ac:dyDescent="0.15">
      <c r="A66" s="248" t="s">
        <v>61</v>
      </c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134"/>
      <c r="N66" s="206"/>
      <c r="O66" s="196"/>
      <c r="P66" s="196"/>
      <c r="Q66" s="137"/>
      <c r="R66" s="137"/>
      <c r="S66" s="137"/>
      <c r="T66" s="137"/>
      <c r="U66" s="137"/>
      <c r="V66" s="137"/>
      <c r="W66" s="137"/>
      <c r="X66" s="138"/>
    </row>
    <row r="67" spans="1:24" ht="10.7" customHeight="1" x14ac:dyDescent="0.15">
      <c r="M67"/>
      <c r="N67"/>
      <c r="O67"/>
      <c r="P67"/>
      <c r="Q67"/>
      <c r="R67"/>
      <c r="S67"/>
      <c r="T67"/>
      <c r="U67"/>
      <c r="V67"/>
      <c r="W67"/>
      <c r="X67" s="196"/>
    </row>
  </sheetData>
  <mergeCells count="20">
    <mergeCell ref="T8:T9"/>
    <mergeCell ref="U8:W8"/>
    <mergeCell ref="A10:C10"/>
    <mergeCell ref="A66:L66"/>
    <mergeCell ref="A6:L6"/>
    <mergeCell ref="M7:X7"/>
    <mergeCell ref="A8:C9"/>
    <mergeCell ref="D8:D9"/>
    <mergeCell ref="E8:G8"/>
    <mergeCell ref="H8:H9"/>
    <mergeCell ref="I8:K8"/>
    <mergeCell ref="M8:O9"/>
    <mergeCell ref="P8:P9"/>
    <mergeCell ref="Q8:S8"/>
    <mergeCell ref="A1:L1"/>
    <mergeCell ref="M1:X1"/>
    <mergeCell ref="A3:L3"/>
    <mergeCell ref="M3:X3"/>
    <mergeCell ref="A5:L5"/>
    <mergeCell ref="M5:X5"/>
  </mergeCells>
  <phoneticPr fontId="2"/>
  <printOptions horizontalCentered="1"/>
  <pageMargins left="0.47244094488188981" right="0.35433070866141736" top="0.39370078740157483" bottom="0.39370078740157483" header="0.23622047244094491" footer="0.31496062992125984"/>
  <pageSetup paperSize="9" scale="69" orientation="landscape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"/>
  <sheetViews>
    <sheetView showGridLines="0" zoomScale="115" zoomScaleNormal="115" workbookViewId="0">
      <selection sqref="A1:N1"/>
    </sheetView>
  </sheetViews>
  <sheetFormatPr defaultColWidth="6.875" defaultRowHeight="10.7" customHeight="1" x14ac:dyDescent="0.15"/>
  <cols>
    <col min="1" max="1" width="4.125" style="34" customWidth="1"/>
    <col min="2" max="2" width="0.75" style="34" customWidth="1"/>
    <col min="3" max="3" width="19.75" style="34" customWidth="1"/>
    <col min="4" max="4" width="0.75" style="34" customWidth="1"/>
    <col min="5" max="7" width="6.625" style="34" customWidth="1"/>
    <col min="8" max="8" width="4.125" style="34" customWidth="1"/>
    <col min="9" max="9" width="0.75" style="34" customWidth="1"/>
    <col min="10" max="10" width="19.75" style="34" customWidth="1"/>
    <col min="11" max="11" width="0.75" style="34" customWidth="1"/>
    <col min="12" max="14" width="6.625" style="34" customWidth="1"/>
    <col min="15" max="15" width="4.125" style="34" customWidth="1"/>
    <col min="16" max="16" width="0.75" style="34" customWidth="1"/>
    <col min="17" max="17" width="19.75" style="34" customWidth="1"/>
    <col min="18" max="18" width="0.75" style="34" customWidth="1"/>
    <col min="19" max="21" width="6.625" style="34" customWidth="1"/>
    <col min="22" max="22" width="4.125" style="34" bestFit="1" customWidth="1"/>
    <col min="23" max="23" width="0.75" style="34" customWidth="1"/>
    <col min="24" max="24" width="19.75" style="34" customWidth="1"/>
    <col min="25" max="25" width="0.75" style="34" customWidth="1"/>
    <col min="26" max="28" width="6.625" style="34" customWidth="1"/>
    <col min="29" max="37" width="8.625" style="34" customWidth="1"/>
    <col min="38" max="16384" width="6.875" style="34"/>
  </cols>
  <sheetData>
    <row r="1" spans="1:28" s="1" customFormat="1" ht="15" customHeight="1" x14ac:dyDescent="0.15">
      <c r="A1" s="235" t="s">
        <v>497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7" t="s">
        <v>169</v>
      </c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</row>
    <row r="2" spans="1:28" ht="6" customHeight="1" x14ac:dyDescent="0.15"/>
    <row r="3" spans="1:28" ht="9.75" customHeight="1" x14ac:dyDescent="0.15">
      <c r="A3" s="35"/>
      <c r="B3" s="35"/>
      <c r="C3" s="255" t="s">
        <v>155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6" t="s">
        <v>171</v>
      </c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</row>
    <row r="4" spans="1:28" ht="6" customHeight="1" x14ac:dyDescent="0.15">
      <c r="A4" s="255" t="s">
        <v>544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 t="s">
        <v>544</v>
      </c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</row>
    <row r="5" spans="1:28" ht="14.25" customHeight="1" thickBot="1" x14ac:dyDescent="0.2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 t="s">
        <v>8</v>
      </c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</row>
    <row r="6" spans="1:28" s="60" customFormat="1" ht="17.25" customHeight="1" x14ac:dyDescent="0.15">
      <c r="A6" s="259" t="s">
        <v>165</v>
      </c>
      <c r="B6" s="259"/>
      <c r="C6" s="259"/>
      <c r="D6" s="260"/>
      <c r="E6" s="263" t="s">
        <v>166</v>
      </c>
      <c r="F6" s="264"/>
      <c r="G6" s="265"/>
      <c r="H6" s="266" t="s">
        <v>165</v>
      </c>
      <c r="I6" s="259"/>
      <c r="J6" s="259"/>
      <c r="K6" s="260"/>
      <c r="L6" s="263" t="s">
        <v>167</v>
      </c>
      <c r="M6" s="264"/>
      <c r="N6" s="264"/>
      <c r="O6" s="259" t="s">
        <v>165</v>
      </c>
      <c r="P6" s="259"/>
      <c r="Q6" s="259"/>
      <c r="R6" s="260"/>
      <c r="S6" s="263" t="s">
        <v>166</v>
      </c>
      <c r="T6" s="264"/>
      <c r="U6" s="265"/>
      <c r="V6" s="266" t="s">
        <v>165</v>
      </c>
      <c r="W6" s="259"/>
      <c r="X6" s="259"/>
      <c r="Y6" s="260"/>
      <c r="Z6" s="263" t="s">
        <v>167</v>
      </c>
      <c r="AA6" s="264"/>
      <c r="AB6" s="264"/>
    </row>
    <row r="7" spans="1:28" s="60" customFormat="1" ht="17.25" customHeight="1" x14ac:dyDescent="0.15">
      <c r="A7" s="261"/>
      <c r="B7" s="261"/>
      <c r="C7" s="261"/>
      <c r="D7" s="262"/>
      <c r="E7" s="61" t="s">
        <v>164</v>
      </c>
      <c r="F7" s="62" t="s">
        <v>1</v>
      </c>
      <c r="G7" s="222" t="s">
        <v>2</v>
      </c>
      <c r="H7" s="267"/>
      <c r="I7" s="261"/>
      <c r="J7" s="261"/>
      <c r="K7" s="262"/>
      <c r="L7" s="61" t="s">
        <v>164</v>
      </c>
      <c r="M7" s="62" t="s">
        <v>1</v>
      </c>
      <c r="N7" s="222" t="s">
        <v>2</v>
      </c>
      <c r="O7" s="261"/>
      <c r="P7" s="261"/>
      <c r="Q7" s="261"/>
      <c r="R7" s="262"/>
      <c r="S7" s="61" t="s">
        <v>164</v>
      </c>
      <c r="T7" s="62" t="s">
        <v>1</v>
      </c>
      <c r="U7" s="222" t="s">
        <v>2</v>
      </c>
      <c r="V7" s="267"/>
      <c r="W7" s="261"/>
      <c r="X7" s="261"/>
      <c r="Y7" s="262"/>
      <c r="Z7" s="61" t="s">
        <v>164</v>
      </c>
      <c r="AA7" s="62" t="s">
        <v>1</v>
      </c>
      <c r="AB7" s="222" t="s">
        <v>2</v>
      </c>
    </row>
    <row r="8" spans="1:28" ht="3.75" customHeight="1" x14ac:dyDescent="0.15">
      <c r="A8" s="36"/>
      <c r="B8" s="36"/>
      <c r="C8" s="37"/>
      <c r="D8" s="38"/>
      <c r="F8" s="36"/>
      <c r="G8" s="38"/>
      <c r="H8" s="36"/>
      <c r="I8" s="36"/>
      <c r="J8" s="37"/>
      <c r="K8" s="39"/>
      <c r="O8" s="36"/>
      <c r="P8" s="36"/>
      <c r="Q8" s="37"/>
      <c r="R8" s="38"/>
      <c r="T8" s="36"/>
      <c r="V8" s="40"/>
      <c r="W8" s="36"/>
      <c r="X8" s="37"/>
      <c r="Y8" s="39"/>
    </row>
    <row r="9" spans="1:28" ht="16.5" customHeight="1" x14ac:dyDescent="0.15">
      <c r="A9" s="47"/>
      <c r="B9" s="47"/>
      <c r="C9" s="163" t="s">
        <v>537</v>
      </c>
      <c r="D9" s="39"/>
      <c r="E9" s="92">
        <v>361227</v>
      </c>
      <c r="F9" s="93">
        <v>163551</v>
      </c>
      <c r="G9" s="93">
        <v>197676</v>
      </c>
      <c r="H9" s="45" t="s">
        <v>251</v>
      </c>
      <c r="I9" s="42"/>
      <c r="J9" s="174" t="s">
        <v>545</v>
      </c>
      <c r="K9" s="43"/>
      <c r="L9" s="106">
        <v>4546</v>
      </c>
      <c r="M9" s="107">
        <v>1923</v>
      </c>
      <c r="N9" s="108">
        <v>2623</v>
      </c>
      <c r="O9" s="42" t="s">
        <v>104</v>
      </c>
      <c r="P9" s="42"/>
      <c r="Q9" s="90" t="s">
        <v>350</v>
      </c>
      <c r="R9" s="46"/>
      <c r="S9" s="106">
        <v>5085</v>
      </c>
      <c r="T9" s="107">
        <v>2346</v>
      </c>
      <c r="U9" s="108">
        <v>2739</v>
      </c>
      <c r="V9" s="45" t="s">
        <v>274</v>
      </c>
      <c r="W9" s="42"/>
      <c r="X9" s="90" t="s">
        <v>546</v>
      </c>
      <c r="Y9" s="46"/>
      <c r="Z9" s="106">
        <v>246</v>
      </c>
      <c r="AA9" s="107">
        <v>107</v>
      </c>
      <c r="AB9" s="108">
        <v>139</v>
      </c>
    </row>
    <row r="10" spans="1:28" ht="16.5" customHeight="1" x14ac:dyDescent="0.15">
      <c r="A10" s="47"/>
      <c r="B10" s="47"/>
      <c r="C10" s="221" t="s">
        <v>477</v>
      </c>
      <c r="E10" s="92">
        <v>359284</v>
      </c>
      <c r="F10" s="76">
        <v>162726</v>
      </c>
      <c r="G10" s="151">
        <v>196558</v>
      </c>
      <c r="H10" s="45" t="s">
        <v>252</v>
      </c>
      <c r="I10" s="42"/>
      <c r="J10" s="184" t="s">
        <v>351</v>
      </c>
      <c r="K10" s="43"/>
      <c r="L10" s="106">
        <v>2771</v>
      </c>
      <c r="M10" s="107">
        <v>1174</v>
      </c>
      <c r="N10" s="108">
        <v>1597</v>
      </c>
      <c r="O10" s="42" t="s">
        <v>105</v>
      </c>
      <c r="P10" s="42"/>
      <c r="Q10" s="90" t="s">
        <v>352</v>
      </c>
      <c r="R10" s="46"/>
      <c r="S10" s="106">
        <v>7362</v>
      </c>
      <c r="T10" s="107">
        <v>3352</v>
      </c>
      <c r="U10" s="108">
        <v>4010</v>
      </c>
      <c r="V10" s="45" t="s">
        <v>275</v>
      </c>
      <c r="W10" s="42"/>
      <c r="X10" s="90" t="s">
        <v>353</v>
      </c>
      <c r="Y10" s="46"/>
      <c r="Z10" s="106">
        <v>1081</v>
      </c>
      <c r="AA10" s="107">
        <v>505</v>
      </c>
      <c r="AB10" s="108">
        <v>576</v>
      </c>
    </row>
    <row r="11" spans="1:28" ht="16.5" customHeight="1" x14ac:dyDescent="0.15">
      <c r="A11" s="47"/>
      <c r="B11" s="47"/>
      <c r="C11" s="221" t="s">
        <v>494</v>
      </c>
      <c r="D11" s="41"/>
      <c r="E11" s="91">
        <v>365055</v>
      </c>
      <c r="F11" s="76">
        <v>165758</v>
      </c>
      <c r="G11" s="151">
        <v>199297</v>
      </c>
      <c r="H11" s="45" t="s">
        <v>253</v>
      </c>
      <c r="I11" s="42"/>
      <c r="J11" s="32" t="s">
        <v>354</v>
      </c>
      <c r="K11" s="43"/>
      <c r="L11" s="106">
        <v>2650</v>
      </c>
      <c r="M11" s="107">
        <v>1209</v>
      </c>
      <c r="N11" s="108">
        <v>1441</v>
      </c>
      <c r="O11" s="42" t="s">
        <v>106</v>
      </c>
      <c r="P11" s="42"/>
      <c r="Q11" s="90" t="s">
        <v>355</v>
      </c>
      <c r="R11" s="46"/>
      <c r="S11" s="106">
        <v>2378</v>
      </c>
      <c r="T11" s="107">
        <v>1069</v>
      </c>
      <c r="U11" s="108">
        <v>1309</v>
      </c>
      <c r="V11" s="45" t="s">
        <v>276</v>
      </c>
      <c r="W11" s="42"/>
      <c r="X11" s="90" t="s">
        <v>356</v>
      </c>
      <c r="Y11" s="46"/>
      <c r="Z11" s="106">
        <v>266</v>
      </c>
      <c r="AA11" s="107">
        <v>138</v>
      </c>
      <c r="AB11" s="108">
        <v>128</v>
      </c>
    </row>
    <row r="12" spans="1:28" ht="16.5" customHeight="1" x14ac:dyDescent="0.15">
      <c r="A12" s="47"/>
      <c r="B12" s="47"/>
      <c r="C12" s="221" t="s">
        <v>538</v>
      </c>
      <c r="D12" s="41"/>
      <c r="E12" s="91">
        <v>362165</v>
      </c>
      <c r="F12" s="76">
        <v>164565</v>
      </c>
      <c r="G12" s="151">
        <v>197600</v>
      </c>
      <c r="H12" s="45" t="s">
        <v>254</v>
      </c>
      <c r="I12" s="42"/>
      <c r="J12" s="32" t="s">
        <v>357</v>
      </c>
      <c r="K12" s="43"/>
      <c r="L12" s="106">
        <v>2598</v>
      </c>
      <c r="M12" s="107">
        <v>1187</v>
      </c>
      <c r="N12" s="108">
        <v>1411</v>
      </c>
      <c r="O12" s="42" t="s">
        <v>107</v>
      </c>
      <c r="P12" s="42"/>
      <c r="Q12" s="100" t="s">
        <v>358</v>
      </c>
      <c r="R12" s="46"/>
      <c r="S12" s="106">
        <v>4014</v>
      </c>
      <c r="T12" s="107">
        <v>1888</v>
      </c>
      <c r="U12" s="108">
        <v>2126</v>
      </c>
      <c r="V12" s="45" t="s">
        <v>277</v>
      </c>
      <c r="W12" s="42"/>
      <c r="X12" s="90" t="s">
        <v>359</v>
      </c>
      <c r="Y12" s="46"/>
      <c r="Z12" s="106">
        <v>1187</v>
      </c>
      <c r="AA12" s="107">
        <v>542</v>
      </c>
      <c r="AB12" s="108">
        <v>645</v>
      </c>
    </row>
    <row r="13" spans="1:28" ht="16.5" customHeight="1" x14ac:dyDescent="0.15">
      <c r="A13" s="47"/>
      <c r="B13" s="47"/>
      <c r="C13" s="221" t="s">
        <v>547</v>
      </c>
      <c r="D13" s="41"/>
      <c r="E13" s="91">
        <v>358794</v>
      </c>
      <c r="F13" s="76">
        <v>163045</v>
      </c>
      <c r="G13" s="76">
        <v>195749</v>
      </c>
      <c r="H13" s="45" t="s">
        <v>255</v>
      </c>
      <c r="I13" s="42"/>
      <c r="J13" s="32" t="s">
        <v>360</v>
      </c>
      <c r="K13" s="43"/>
      <c r="L13" s="106">
        <v>4029</v>
      </c>
      <c r="M13" s="107">
        <v>1938</v>
      </c>
      <c r="N13" s="108">
        <v>2091</v>
      </c>
      <c r="O13" s="42" t="s">
        <v>108</v>
      </c>
      <c r="P13" s="42"/>
      <c r="Q13" s="98" t="s">
        <v>548</v>
      </c>
      <c r="R13" s="46"/>
      <c r="S13" s="106">
        <v>2417</v>
      </c>
      <c r="T13" s="107">
        <v>1167</v>
      </c>
      <c r="U13" s="108">
        <v>1250</v>
      </c>
      <c r="V13" s="45" t="s">
        <v>278</v>
      </c>
      <c r="W13" s="42"/>
      <c r="X13" s="90" t="s">
        <v>361</v>
      </c>
      <c r="Y13" s="46"/>
      <c r="Z13" s="106">
        <v>101</v>
      </c>
      <c r="AA13" s="107">
        <v>48</v>
      </c>
      <c r="AB13" s="108">
        <v>53</v>
      </c>
    </row>
    <row r="14" spans="1:28" ht="16.5" customHeight="1" x14ac:dyDescent="0.15">
      <c r="A14" s="47"/>
      <c r="B14" s="47"/>
      <c r="C14" s="221"/>
      <c r="D14" s="41"/>
      <c r="E14" s="91"/>
      <c r="F14" s="76"/>
      <c r="G14" s="76"/>
      <c r="H14" s="45" t="s">
        <v>256</v>
      </c>
      <c r="I14" s="42"/>
      <c r="J14" s="32" t="s">
        <v>362</v>
      </c>
      <c r="K14" s="43"/>
      <c r="L14" s="106">
        <v>655</v>
      </c>
      <c r="M14" s="107">
        <v>307</v>
      </c>
      <c r="N14" s="108">
        <v>348</v>
      </c>
      <c r="O14" s="42" t="s">
        <v>109</v>
      </c>
      <c r="P14" s="42"/>
      <c r="Q14" s="90" t="s">
        <v>363</v>
      </c>
      <c r="R14" s="46"/>
      <c r="S14" s="106">
        <v>2467</v>
      </c>
      <c r="T14" s="107">
        <v>1092</v>
      </c>
      <c r="U14" s="108">
        <v>1375</v>
      </c>
      <c r="V14" s="45" t="s">
        <v>279</v>
      </c>
      <c r="W14" s="42"/>
      <c r="X14" s="90" t="s">
        <v>364</v>
      </c>
      <c r="Y14" s="46"/>
      <c r="Z14" s="106">
        <v>478</v>
      </c>
      <c r="AA14" s="107">
        <v>214</v>
      </c>
      <c r="AB14" s="108">
        <v>264</v>
      </c>
    </row>
    <row r="15" spans="1:28" ht="16.5" customHeight="1" x14ac:dyDescent="0.15">
      <c r="A15" s="42" t="s">
        <v>215</v>
      </c>
      <c r="B15" s="42"/>
      <c r="C15" s="173" t="s">
        <v>459</v>
      </c>
      <c r="D15" s="43"/>
      <c r="E15" s="48">
        <v>1730</v>
      </c>
      <c r="F15" s="107">
        <v>756</v>
      </c>
      <c r="G15" s="108">
        <v>974</v>
      </c>
      <c r="H15" s="45" t="s">
        <v>257</v>
      </c>
      <c r="I15" s="42"/>
      <c r="J15" s="32" t="s">
        <v>365</v>
      </c>
      <c r="K15" s="43"/>
      <c r="L15" s="106">
        <v>4258</v>
      </c>
      <c r="M15" s="107">
        <v>1996</v>
      </c>
      <c r="N15" s="108">
        <v>2262</v>
      </c>
      <c r="O15" s="42" t="s">
        <v>110</v>
      </c>
      <c r="P15" s="42"/>
      <c r="Q15" s="90" t="s">
        <v>366</v>
      </c>
      <c r="R15" s="46"/>
      <c r="S15" s="106">
        <v>3005</v>
      </c>
      <c r="T15" s="107">
        <v>1327</v>
      </c>
      <c r="U15" s="108">
        <v>1678</v>
      </c>
      <c r="V15" s="45" t="s">
        <v>280</v>
      </c>
      <c r="W15" s="42"/>
      <c r="X15" s="90" t="s">
        <v>367</v>
      </c>
      <c r="Y15" s="46"/>
      <c r="Z15" s="106">
        <v>118</v>
      </c>
      <c r="AA15" s="107">
        <v>56</v>
      </c>
      <c r="AB15" s="108">
        <v>62</v>
      </c>
    </row>
    <row r="16" spans="1:28" ht="16.5" customHeight="1" x14ac:dyDescent="0.15">
      <c r="A16" s="42" t="s">
        <v>216</v>
      </c>
      <c r="B16" s="42"/>
      <c r="C16" s="228" t="s">
        <v>549</v>
      </c>
      <c r="D16" s="43"/>
      <c r="E16" s="48">
        <v>2721</v>
      </c>
      <c r="F16" s="107">
        <v>1279</v>
      </c>
      <c r="G16" s="108">
        <v>1442</v>
      </c>
      <c r="H16" s="45" t="s">
        <v>258</v>
      </c>
      <c r="I16" s="42"/>
      <c r="J16" s="32" t="s">
        <v>368</v>
      </c>
      <c r="K16" s="43"/>
      <c r="L16" s="106">
        <v>4447</v>
      </c>
      <c r="M16" s="107">
        <v>2119</v>
      </c>
      <c r="N16" s="108">
        <v>2328</v>
      </c>
      <c r="O16" s="42" t="s">
        <v>111</v>
      </c>
      <c r="P16" s="42"/>
      <c r="Q16" s="90" t="s">
        <v>369</v>
      </c>
      <c r="R16" s="46"/>
      <c r="S16" s="106">
        <v>3082</v>
      </c>
      <c r="T16" s="107">
        <v>1357</v>
      </c>
      <c r="U16" s="108">
        <v>1725</v>
      </c>
      <c r="V16" s="45" t="s">
        <v>281</v>
      </c>
      <c r="W16" s="42"/>
      <c r="X16" s="90" t="s">
        <v>370</v>
      </c>
      <c r="Y16" s="46"/>
      <c r="Z16" s="106">
        <v>570</v>
      </c>
      <c r="AA16" s="107">
        <v>266</v>
      </c>
      <c r="AB16" s="108">
        <v>304</v>
      </c>
    </row>
    <row r="17" spans="1:28" ht="16.5" customHeight="1" x14ac:dyDescent="0.15">
      <c r="A17" s="42" t="s">
        <v>217</v>
      </c>
      <c r="B17" s="42"/>
      <c r="C17" s="32" t="s">
        <v>321</v>
      </c>
      <c r="D17" s="43"/>
      <c r="E17" s="48">
        <v>2552</v>
      </c>
      <c r="F17" s="107">
        <v>1150</v>
      </c>
      <c r="G17" s="108">
        <v>1402</v>
      </c>
      <c r="H17" s="45" t="s">
        <v>259</v>
      </c>
      <c r="I17" s="42"/>
      <c r="J17" s="32" t="s">
        <v>371</v>
      </c>
      <c r="K17" s="43"/>
      <c r="L17" s="106">
        <v>2223</v>
      </c>
      <c r="M17" s="107">
        <v>1021</v>
      </c>
      <c r="N17" s="108">
        <v>1202</v>
      </c>
      <c r="O17" s="42" t="s">
        <v>112</v>
      </c>
      <c r="P17" s="42"/>
      <c r="Q17" s="90" t="s">
        <v>372</v>
      </c>
      <c r="R17" s="46"/>
      <c r="S17" s="106">
        <v>3994</v>
      </c>
      <c r="T17" s="107">
        <v>1843</v>
      </c>
      <c r="U17" s="108">
        <v>2151</v>
      </c>
      <c r="V17" s="45" t="s">
        <v>282</v>
      </c>
      <c r="W17" s="42"/>
      <c r="X17" s="90" t="s">
        <v>373</v>
      </c>
      <c r="Y17" s="46"/>
      <c r="Z17" s="106">
        <v>639</v>
      </c>
      <c r="AA17" s="107">
        <v>305</v>
      </c>
      <c r="AB17" s="108">
        <v>334</v>
      </c>
    </row>
    <row r="18" spans="1:28" ht="16.5" customHeight="1" x14ac:dyDescent="0.15">
      <c r="A18" s="42" t="s">
        <v>218</v>
      </c>
      <c r="B18" s="42"/>
      <c r="C18" s="32" t="s">
        <v>322</v>
      </c>
      <c r="D18" s="43"/>
      <c r="E18" s="48">
        <v>2472</v>
      </c>
      <c r="F18" s="107">
        <v>1156</v>
      </c>
      <c r="G18" s="108">
        <v>1316</v>
      </c>
      <c r="H18" s="45" t="s">
        <v>260</v>
      </c>
      <c r="I18" s="42"/>
      <c r="J18" s="32" t="s">
        <v>374</v>
      </c>
      <c r="K18" s="43"/>
      <c r="L18" s="106">
        <v>202</v>
      </c>
      <c r="M18" s="107">
        <v>101</v>
      </c>
      <c r="N18" s="108">
        <v>101</v>
      </c>
      <c r="O18" s="42" t="s">
        <v>113</v>
      </c>
      <c r="P18" s="42"/>
      <c r="Q18" s="90" t="s">
        <v>375</v>
      </c>
      <c r="R18" s="46"/>
      <c r="S18" s="106">
        <v>3187</v>
      </c>
      <c r="T18" s="107">
        <v>1393</v>
      </c>
      <c r="U18" s="108">
        <v>1794</v>
      </c>
      <c r="V18" s="45" t="s">
        <v>283</v>
      </c>
      <c r="W18" s="42"/>
      <c r="X18" s="90" t="s">
        <v>376</v>
      </c>
      <c r="Y18" s="46"/>
      <c r="Z18" s="106">
        <v>895</v>
      </c>
      <c r="AA18" s="107">
        <v>397</v>
      </c>
      <c r="AB18" s="108">
        <v>498</v>
      </c>
    </row>
    <row r="19" spans="1:28" ht="16.5" customHeight="1" x14ac:dyDescent="0.15">
      <c r="A19" s="42" t="s">
        <v>219</v>
      </c>
      <c r="B19" s="42"/>
      <c r="C19" s="32" t="s">
        <v>323</v>
      </c>
      <c r="D19" s="43"/>
      <c r="E19" s="48">
        <v>1816</v>
      </c>
      <c r="F19" s="107">
        <v>849</v>
      </c>
      <c r="G19" s="108">
        <v>967</v>
      </c>
      <c r="H19" s="45" t="s">
        <v>261</v>
      </c>
      <c r="I19" s="42"/>
      <c r="J19" s="32" t="s">
        <v>377</v>
      </c>
      <c r="K19" s="43"/>
      <c r="L19" s="106">
        <v>612</v>
      </c>
      <c r="M19" s="107">
        <v>281</v>
      </c>
      <c r="N19" s="108">
        <v>331</v>
      </c>
      <c r="O19" s="42" t="s">
        <v>114</v>
      </c>
      <c r="P19" s="42"/>
      <c r="Q19" s="90" t="s">
        <v>378</v>
      </c>
      <c r="R19" s="46"/>
      <c r="S19" s="106">
        <v>3691</v>
      </c>
      <c r="T19" s="107">
        <v>1682</v>
      </c>
      <c r="U19" s="108">
        <v>2009</v>
      </c>
      <c r="V19" s="45" t="s">
        <v>284</v>
      </c>
      <c r="W19" s="42"/>
      <c r="X19" s="90" t="s">
        <v>379</v>
      </c>
      <c r="Y19" s="46"/>
      <c r="Z19" s="106">
        <v>522</v>
      </c>
      <c r="AA19" s="107">
        <v>245</v>
      </c>
      <c r="AB19" s="108">
        <v>277</v>
      </c>
    </row>
    <row r="20" spans="1:28" ht="16.5" customHeight="1" x14ac:dyDescent="0.15">
      <c r="A20" s="42" t="s">
        <v>220</v>
      </c>
      <c r="B20" s="42"/>
      <c r="C20" s="228" t="s">
        <v>550</v>
      </c>
      <c r="D20" s="43"/>
      <c r="E20" s="48">
        <v>3541</v>
      </c>
      <c r="F20" s="107">
        <v>1684</v>
      </c>
      <c r="G20" s="108">
        <v>1857</v>
      </c>
      <c r="H20" s="45" t="s">
        <v>551</v>
      </c>
      <c r="I20" s="42"/>
      <c r="J20" s="32" t="s">
        <v>552</v>
      </c>
      <c r="K20" s="43"/>
      <c r="L20" s="106">
        <v>290</v>
      </c>
      <c r="M20" s="107">
        <v>134</v>
      </c>
      <c r="N20" s="108">
        <v>156</v>
      </c>
      <c r="O20" s="42" t="s">
        <v>115</v>
      </c>
      <c r="P20" s="42"/>
      <c r="Q20" s="90" t="s">
        <v>380</v>
      </c>
      <c r="R20" s="46"/>
      <c r="S20" s="106">
        <v>2313</v>
      </c>
      <c r="T20" s="107">
        <v>1057</v>
      </c>
      <c r="U20" s="108">
        <v>1256</v>
      </c>
      <c r="V20" s="45" t="s">
        <v>285</v>
      </c>
      <c r="W20" s="42"/>
      <c r="X20" s="90" t="s">
        <v>381</v>
      </c>
      <c r="Y20" s="46"/>
      <c r="Z20" s="106">
        <v>66</v>
      </c>
      <c r="AA20" s="107">
        <v>29</v>
      </c>
      <c r="AB20" s="108">
        <v>37</v>
      </c>
    </row>
    <row r="21" spans="1:28" ht="16.5" customHeight="1" x14ac:dyDescent="0.15">
      <c r="A21" s="42" t="s">
        <v>221</v>
      </c>
      <c r="B21" s="42"/>
      <c r="C21" s="32" t="s">
        <v>324</v>
      </c>
      <c r="D21" s="43"/>
      <c r="E21" s="48">
        <v>2565</v>
      </c>
      <c r="F21" s="107">
        <v>1174</v>
      </c>
      <c r="G21" s="108">
        <v>1391</v>
      </c>
      <c r="H21" s="45" t="s">
        <v>262</v>
      </c>
      <c r="I21" s="42"/>
      <c r="J21" s="32" t="s">
        <v>553</v>
      </c>
      <c r="K21" s="43"/>
      <c r="L21" s="106">
        <v>3619</v>
      </c>
      <c r="M21" s="107">
        <v>1715</v>
      </c>
      <c r="N21" s="108">
        <v>1904</v>
      </c>
      <c r="O21" s="42" t="s">
        <v>116</v>
      </c>
      <c r="P21" s="42"/>
      <c r="Q21" s="90" t="s">
        <v>382</v>
      </c>
      <c r="R21" s="46"/>
      <c r="S21" s="106">
        <v>2897</v>
      </c>
      <c r="T21" s="107">
        <v>1316</v>
      </c>
      <c r="U21" s="108">
        <v>1581</v>
      </c>
      <c r="V21" s="45" t="s">
        <v>286</v>
      </c>
      <c r="W21" s="42"/>
      <c r="X21" s="90" t="s">
        <v>383</v>
      </c>
      <c r="Y21" s="46"/>
      <c r="Z21" s="44">
        <v>901</v>
      </c>
      <c r="AA21" s="50">
        <v>446</v>
      </c>
      <c r="AB21" s="50">
        <v>455</v>
      </c>
    </row>
    <row r="22" spans="1:28" ht="16.5" customHeight="1" x14ac:dyDescent="0.15">
      <c r="A22" s="42" t="s">
        <v>222</v>
      </c>
      <c r="B22" s="42"/>
      <c r="C22" s="32" t="s">
        <v>325</v>
      </c>
      <c r="D22" s="43"/>
      <c r="E22" s="48">
        <v>2130</v>
      </c>
      <c r="F22" s="107">
        <v>968</v>
      </c>
      <c r="G22" s="108">
        <v>1162</v>
      </c>
      <c r="H22" s="45" t="s">
        <v>263</v>
      </c>
      <c r="I22" s="42"/>
      <c r="J22" s="32" t="s">
        <v>384</v>
      </c>
      <c r="K22" s="43"/>
      <c r="L22" s="106">
        <v>5369</v>
      </c>
      <c r="M22" s="107">
        <v>2406</v>
      </c>
      <c r="N22" s="108">
        <v>2963</v>
      </c>
      <c r="O22" s="42" t="s">
        <v>117</v>
      </c>
      <c r="P22" s="42"/>
      <c r="Q22" s="90" t="s">
        <v>385</v>
      </c>
      <c r="R22" s="46"/>
      <c r="S22" s="106">
        <v>2978</v>
      </c>
      <c r="T22" s="107">
        <v>1442</v>
      </c>
      <c r="U22" s="108">
        <v>1536</v>
      </c>
      <c r="V22" s="45" t="s">
        <v>287</v>
      </c>
      <c r="W22" s="42"/>
      <c r="X22" s="90" t="s">
        <v>386</v>
      </c>
      <c r="Y22" s="46"/>
      <c r="Z22" s="44">
        <v>1717</v>
      </c>
      <c r="AA22" s="50">
        <v>761</v>
      </c>
      <c r="AB22" s="50">
        <v>956</v>
      </c>
    </row>
    <row r="23" spans="1:28" ht="16.5" customHeight="1" x14ac:dyDescent="0.15">
      <c r="A23" s="42" t="s">
        <v>223</v>
      </c>
      <c r="B23" s="42"/>
      <c r="C23" s="228" t="s">
        <v>554</v>
      </c>
      <c r="D23" s="43"/>
      <c r="E23" s="48">
        <v>2357</v>
      </c>
      <c r="F23" s="107">
        <v>1086</v>
      </c>
      <c r="G23" s="108">
        <v>1271</v>
      </c>
      <c r="H23" s="45" t="s">
        <v>264</v>
      </c>
      <c r="I23" s="42"/>
      <c r="J23" s="32" t="s">
        <v>387</v>
      </c>
      <c r="K23" s="43"/>
      <c r="L23" s="106">
        <v>2745</v>
      </c>
      <c r="M23" s="107">
        <v>1315</v>
      </c>
      <c r="N23" s="108">
        <v>1430</v>
      </c>
      <c r="O23" s="42" t="s">
        <v>118</v>
      </c>
      <c r="P23" s="42"/>
      <c r="Q23" s="90" t="s">
        <v>388</v>
      </c>
      <c r="R23" s="46"/>
      <c r="S23" s="106">
        <v>3401</v>
      </c>
      <c r="T23" s="107">
        <v>1549</v>
      </c>
      <c r="U23" s="108">
        <v>1852</v>
      </c>
      <c r="V23" s="45" t="s">
        <v>288</v>
      </c>
      <c r="W23" s="42"/>
      <c r="X23" s="90" t="s">
        <v>389</v>
      </c>
      <c r="Y23" s="46"/>
      <c r="Z23" s="44">
        <v>154</v>
      </c>
      <c r="AA23" s="50">
        <v>69</v>
      </c>
      <c r="AB23" s="50">
        <v>85</v>
      </c>
    </row>
    <row r="24" spans="1:28" ht="16.5" customHeight="1" x14ac:dyDescent="0.15">
      <c r="A24" s="42" t="s">
        <v>224</v>
      </c>
      <c r="B24" s="42"/>
      <c r="C24" s="171" t="s">
        <v>555</v>
      </c>
      <c r="D24" s="43"/>
      <c r="E24" s="48">
        <v>4000</v>
      </c>
      <c r="F24" s="107">
        <v>1779</v>
      </c>
      <c r="G24" s="108">
        <v>2221</v>
      </c>
      <c r="H24" s="45" t="s">
        <v>66</v>
      </c>
      <c r="I24" s="36"/>
      <c r="J24" s="32" t="s">
        <v>390</v>
      </c>
      <c r="K24" s="43"/>
      <c r="L24" s="106">
        <v>2511</v>
      </c>
      <c r="M24" s="107">
        <v>1199</v>
      </c>
      <c r="N24" s="108">
        <v>1312</v>
      </c>
      <c r="O24" s="42" t="s">
        <v>119</v>
      </c>
      <c r="P24" s="42"/>
      <c r="Q24" s="90" t="s">
        <v>556</v>
      </c>
      <c r="R24" s="46"/>
      <c r="S24" s="106">
        <v>1323</v>
      </c>
      <c r="T24" s="107">
        <v>586</v>
      </c>
      <c r="U24" s="108">
        <v>737</v>
      </c>
      <c r="V24" s="45" t="s">
        <v>289</v>
      </c>
      <c r="W24" s="42"/>
      <c r="X24" s="90" t="s">
        <v>391</v>
      </c>
      <c r="Y24" s="46"/>
      <c r="Z24" s="44">
        <v>848</v>
      </c>
      <c r="AA24" s="50">
        <v>391</v>
      </c>
      <c r="AB24" s="50">
        <v>457</v>
      </c>
    </row>
    <row r="25" spans="1:28" ht="16.5" customHeight="1" x14ac:dyDescent="0.15">
      <c r="A25" s="42" t="s">
        <v>225</v>
      </c>
      <c r="B25" s="42"/>
      <c r="C25" s="32" t="s">
        <v>326</v>
      </c>
      <c r="D25" s="43"/>
      <c r="E25" s="48">
        <v>1347</v>
      </c>
      <c r="F25" s="107">
        <v>608</v>
      </c>
      <c r="G25" s="108">
        <v>739</v>
      </c>
      <c r="H25" s="45" t="s">
        <v>265</v>
      </c>
      <c r="I25" s="42"/>
      <c r="J25" s="32" t="s">
        <v>392</v>
      </c>
      <c r="K25" s="46"/>
      <c r="L25" s="106">
        <v>4069</v>
      </c>
      <c r="M25" s="107">
        <v>1754</v>
      </c>
      <c r="N25" s="108">
        <v>2315</v>
      </c>
      <c r="O25" s="42" t="s">
        <v>120</v>
      </c>
      <c r="P25" s="42"/>
      <c r="Q25" s="90" t="s">
        <v>393</v>
      </c>
      <c r="R25" s="46"/>
      <c r="S25" s="106">
        <v>2044</v>
      </c>
      <c r="T25" s="107">
        <v>901</v>
      </c>
      <c r="U25" s="108">
        <v>1143</v>
      </c>
      <c r="V25" s="45" t="s">
        <v>290</v>
      </c>
      <c r="W25" s="42"/>
      <c r="X25" s="229" t="s">
        <v>557</v>
      </c>
      <c r="Y25" s="46"/>
      <c r="Z25" s="44">
        <v>2469</v>
      </c>
      <c r="AA25" s="50">
        <v>1185</v>
      </c>
      <c r="AB25" s="50">
        <v>1284</v>
      </c>
    </row>
    <row r="26" spans="1:28" ht="16.5" customHeight="1" x14ac:dyDescent="0.15">
      <c r="A26" s="42" t="s">
        <v>226</v>
      </c>
      <c r="B26" s="42"/>
      <c r="C26" s="32" t="s">
        <v>327</v>
      </c>
      <c r="D26" s="43"/>
      <c r="E26" s="48">
        <v>5490</v>
      </c>
      <c r="F26" s="107">
        <v>2475</v>
      </c>
      <c r="G26" s="109">
        <v>3015</v>
      </c>
      <c r="H26" s="42" t="s">
        <v>266</v>
      </c>
      <c r="I26" s="42"/>
      <c r="J26" s="32" t="s">
        <v>394</v>
      </c>
      <c r="K26" s="32"/>
      <c r="L26" s="106">
        <v>290</v>
      </c>
      <c r="M26" s="107">
        <v>134</v>
      </c>
      <c r="N26" s="108">
        <v>156</v>
      </c>
      <c r="O26" s="42" t="s">
        <v>121</v>
      </c>
      <c r="P26" s="42"/>
      <c r="Q26" s="90" t="s">
        <v>395</v>
      </c>
      <c r="R26" s="46"/>
      <c r="S26" s="106">
        <v>880</v>
      </c>
      <c r="T26" s="107">
        <v>384</v>
      </c>
      <c r="U26" s="108">
        <v>496</v>
      </c>
      <c r="V26" s="45" t="s">
        <v>291</v>
      </c>
      <c r="W26" s="42"/>
      <c r="X26" s="231" t="s">
        <v>396</v>
      </c>
      <c r="Y26" s="46"/>
      <c r="Z26" s="44">
        <v>630</v>
      </c>
      <c r="AA26" s="50">
        <v>263</v>
      </c>
      <c r="AB26" s="50">
        <v>367</v>
      </c>
    </row>
    <row r="27" spans="1:28" ht="16.5" customHeight="1" x14ac:dyDescent="0.15">
      <c r="A27" s="42" t="s">
        <v>227</v>
      </c>
      <c r="B27" s="42"/>
      <c r="C27" s="32" t="s">
        <v>328</v>
      </c>
      <c r="D27" s="43"/>
      <c r="E27" s="48">
        <v>3312</v>
      </c>
      <c r="F27" s="107">
        <v>1495</v>
      </c>
      <c r="G27" s="109">
        <v>1817</v>
      </c>
      <c r="H27" s="42" t="s">
        <v>267</v>
      </c>
      <c r="J27" s="32" t="s">
        <v>397</v>
      </c>
      <c r="K27" s="32"/>
      <c r="L27" s="106">
        <v>4574</v>
      </c>
      <c r="M27" s="107">
        <v>2098</v>
      </c>
      <c r="N27" s="108">
        <v>2476</v>
      </c>
      <c r="O27" s="42" t="s">
        <v>122</v>
      </c>
      <c r="P27" s="42"/>
      <c r="Q27" s="90" t="s">
        <v>398</v>
      </c>
      <c r="R27" s="46"/>
      <c r="S27" s="106">
        <v>2283</v>
      </c>
      <c r="T27" s="107">
        <v>1087</v>
      </c>
      <c r="U27" s="109">
        <v>1196</v>
      </c>
      <c r="V27" s="45" t="s">
        <v>292</v>
      </c>
      <c r="W27" s="42"/>
      <c r="X27" s="90" t="s">
        <v>399</v>
      </c>
      <c r="Y27" s="46"/>
      <c r="Z27" s="44">
        <v>132</v>
      </c>
      <c r="AA27" s="50">
        <v>80</v>
      </c>
      <c r="AB27" s="50">
        <v>52</v>
      </c>
    </row>
    <row r="28" spans="1:28" ht="16.5" customHeight="1" x14ac:dyDescent="0.15">
      <c r="A28" s="42" t="s">
        <v>228</v>
      </c>
      <c r="B28" s="42"/>
      <c r="C28" s="32" t="s">
        <v>329</v>
      </c>
      <c r="D28" s="43"/>
      <c r="E28" s="48">
        <v>1555</v>
      </c>
      <c r="F28" s="107">
        <v>734</v>
      </c>
      <c r="G28" s="109">
        <v>821</v>
      </c>
      <c r="H28" s="42" t="s">
        <v>80</v>
      </c>
      <c r="J28" s="32" t="s">
        <v>400</v>
      </c>
      <c r="K28" s="32"/>
      <c r="L28" s="106">
        <v>1149</v>
      </c>
      <c r="M28" s="107">
        <v>520</v>
      </c>
      <c r="N28" s="108">
        <v>629</v>
      </c>
      <c r="O28" s="42" t="s">
        <v>558</v>
      </c>
      <c r="P28" s="42"/>
      <c r="Q28" s="90" t="s">
        <v>401</v>
      </c>
      <c r="R28" s="46"/>
      <c r="S28" s="106">
        <v>719</v>
      </c>
      <c r="T28" s="107">
        <v>300</v>
      </c>
      <c r="U28" s="109">
        <v>419</v>
      </c>
      <c r="V28" s="45" t="s">
        <v>293</v>
      </c>
      <c r="W28" s="42"/>
      <c r="X28" s="90" t="s">
        <v>402</v>
      </c>
      <c r="Y28" s="46"/>
      <c r="Z28" s="44">
        <v>169</v>
      </c>
      <c r="AA28" s="50">
        <v>80</v>
      </c>
      <c r="AB28" s="50">
        <v>89</v>
      </c>
    </row>
    <row r="29" spans="1:28" ht="16.5" customHeight="1" x14ac:dyDescent="0.15">
      <c r="A29" s="42" t="s">
        <v>229</v>
      </c>
      <c r="B29" s="42"/>
      <c r="C29" s="32" t="s">
        <v>330</v>
      </c>
      <c r="D29" s="43"/>
      <c r="E29" s="48">
        <v>1380</v>
      </c>
      <c r="F29" s="107">
        <v>635</v>
      </c>
      <c r="G29" s="109">
        <v>745</v>
      </c>
      <c r="H29" s="42" t="s">
        <v>81</v>
      </c>
      <c r="J29" s="32" t="s">
        <v>403</v>
      </c>
      <c r="K29" s="32"/>
      <c r="L29" s="106">
        <v>2473</v>
      </c>
      <c r="M29" s="107">
        <v>1088</v>
      </c>
      <c r="N29" s="108">
        <v>1385</v>
      </c>
      <c r="O29" s="42" t="s">
        <v>559</v>
      </c>
      <c r="P29" s="42"/>
      <c r="Q29" s="90" t="s">
        <v>404</v>
      </c>
      <c r="R29" s="46"/>
      <c r="S29" s="106">
        <v>306</v>
      </c>
      <c r="T29" s="107">
        <v>135</v>
      </c>
      <c r="U29" s="109">
        <v>171</v>
      </c>
      <c r="V29" s="45" t="s">
        <v>294</v>
      </c>
      <c r="W29" s="42"/>
      <c r="X29" s="90" t="s">
        <v>405</v>
      </c>
      <c r="Y29" s="46"/>
      <c r="Z29" s="44">
        <v>195</v>
      </c>
      <c r="AA29" s="50">
        <v>87</v>
      </c>
      <c r="AB29" s="50">
        <v>108</v>
      </c>
    </row>
    <row r="30" spans="1:28" ht="16.5" customHeight="1" x14ac:dyDescent="0.15">
      <c r="A30" s="42" t="s">
        <v>230</v>
      </c>
      <c r="B30" s="42"/>
      <c r="C30" s="32" t="s">
        <v>331</v>
      </c>
      <c r="D30" s="43"/>
      <c r="E30" s="48">
        <v>1302</v>
      </c>
      <c r="F30" s="107">
        <v>572</v>
      </c>
      <c r="G30" s="109">
        <v>730</v>
      </c>
      <c r="H30" s="42" t="s">
        <v>82</v>
      </c>
      <c r="J30" s="32" t="s">
        <v>406</v>
      </c>
      <c r="K30" s="32"/>
      <c r="L30" s="106">
        <v>4050</v>
      </c>
      <c r="M30" s="107">
        <v>1781</v>
      </c>
      <c r="N30" s="108">
        <v>2269</v>
      </c>
      <c r="O30" s="42" t="s">
        <v>560</v>
      </c>
      <c r="P30" s="42"/>
      <c r="Q30" s="229" t="s">
        <v>561</v>
      </c>
      <c r="R30" s="46"/>
      <c r="S30" s="106">
        <v>3060</v>
      </c>
      <c r="T30" s="107">
        <v>1433</v>
      </c>
      <c r="U30" s="109">
        <v>1627</v>
      </c>
      <c r="V30" s="45" t="s">
        <v>295</v>
      </c>
      <c r="W30" s="42"/>
      <c r="X30" s="90" t="s">
        <v>407</v>
      </c>
      <c r="Y30" s="46"/>
      <c r="Z30" s="44">
        <v>579</v>
      </c>
      <c r="AA30" s="50">
        <v>245</v>
      </c>
      <c r="AB30" s="50">
        <v>334</v>
      </c>
    </row>
    <row r="31" spans="1:28" ht="16.5" customHeight="1" x14ac:dyDescent="0.15">
      <c r="A31" s="42" t="s">
        <v>231</v>
      </c>
      <c r="B31" s="42"/>
      <c r="C31" s="32" t="s">
        <v>332</v>
      </c>
      <c r="D31" s="43"/>
      <c r="E31" s="48">
        <v>995</v>
      </c>
      <c r="F31" s="107">
        <v>444</v>
      </c>
      <c r="G31" s="109">
        <v>551</v>
      </c>
      <c r="H31" s="42" t="s">
        <v>83</v>
      </c>
      <c r="J31" s="99" t="s">
        <v>408</v>
      </c>
      <c r="K31" s="32"/>
      <c r="L31" s="106">
        <v>4316</v>
      </c>
      <c r="M31" s="107">
        <v>1909</v>
      </c>
      <c r="N31" s="108">
        <v>2407</v>
      </c>
      <c r="O31" s="42" t="s">
        <v>562</v>
      </c>
      <c r="P31" s="42"/>
      <c r="Q31" s="90" t="s">
        <v>409</v>
      </c>
      <c r="R31" s="46"/>
      <c r="S31" s="106">
        <v>1066</v>
      </c>
      <c r="T31" s="107">
        <v>492</v>
      </c>
      <c r="U31" s="109">
        <v>574</v>
      </c>
      <c r="V31" s="45" t="s">
        <v>296</v>
      </c>
      <c r="W31" s="42"/>
      <c r="X31" s="90" t="s">
        <v>410</v>
      </c>
      <c r="Y31" s="46"/>
      <c r="Z31" s="44">
        <v>306</v>
      </c>
      <c r="AA31" s="50">
        <v>114</v>
      </c>
      <c r="AB31" s="50">
        <v>192</v>
      </c>
    </row>
    <row r="32" spans="1:28" ht="16.5" customHeight="1" x14ac:dyDescent="0.15">
      <c r="A32" s="42" t="s">
        <v>232</v>
      </c>
      <c r="B32" s="42"/>
      <c r="C32" s="32" t="s">
        <v>333</v>
      </c>
      <c r="D32" s="43"/>
      <c r="E32" s="48">
        <v>2561</v>
      </c>
      <c r="F32" s="107">
        <v>1156</v>
      </c>
      <c r="G32" s="109">
        <v>1405</v>
      </c>
      <c r="H32" s="42" t="s">
        <v>84</v>
      </c>
      <c r="J32" s="32" t="s">
        <v>411</v>
      </c>
      <c r="K32" s="32"/>
      <c r="L32" s="106">
        <v>3288</v>
      </c>
      <c r="M32" s="107">
        <v>1531</v>
      </c>
      <c r="N32" s="108">
        <v>1757</v>
      </c>
      <c r="O32" s="42" t="s">
        <v>563</v>
      </c>
      <c r="P32" s="42"/>
      <c r="Q32" s="90" t="s">
        <v>564</v>
      </c>
      <c r="R32" s="46"/>
      <c r="S32" s="106">
        <v>830</v>
      </c>
      <c r="T32" s="107">
        <v>379</v>
      </c>
      <c r="U32" s="109">
        <v>451</v>
      </c>
      <c r="V32" s="45" t="s">
        <v>297</v>
      </c>
      <c r="W32" s="42"/>
      <c r="X32" s="90" t="s">
        <v>412</v>
      </c>
      <c r="Y32" s="46"/>
      <c r="Z32" s="44">
        <v>635</v>
      </c>
      <c r="AA32" s="50">
        <v>272</v>
      </c>
      <c r="AB32" s="50">
        <v>363</v>
      </c>
    </row>
    <row r="33" spans="1:28" ht="16.5" customHeight="1" x14ac:dyDescent="0.15">
      <c r="A33" s="42" t="s">
        <v>233</v>
      </c>
      <c r="B33" s="42"/>
      <c r="C33" s="32" t="s">
        <v>334</v>
      </c>
      <c r="D33" s="43"/>
      <c r="E33" s="48">
        <v>5442</v>
      </c>
      <c r="F33" s="107">
        <v>2310</v>
      </c>
      <c r="G33" s="109">
        <v>3132</v>
      </c>
      <c r="H33" s="42" t="s">
        <v>85</v>
      </c>
      <c r="J33" s="32" t="s">
        <v>413</v>
      </c>
      <c r="K33" s="32"/>
      <c r="L33" s="106">
        <v>3687</v>
      </c>
      <c r="M33" s="107">
        <v>1708</v>
      </c>
      <c r="N33" s="108">
        <v>1979</v>
      </c>
      <c r="O33" s="42" t="s">
        <v>565</v>
      </c>
      <c r="P33" s="42"/>
      <c r="Q33" s="90" t="s">
        <v>414</v>
      </c>
      <c r="R33" s="46"/>
      <c r="S33" s="106">
        <v>3664</v>
      </c>
      <c r="T33" s="107">
        <v>1712</v>
      </c>
      <c r="U33" s="109">
        <v>1952</v>
      </c>
      <c r="V33" s="45" t="s">
        <v>298</v>
      </c>
      <c r="W33" s="42"/>
      <c r="X33" s="90" t="s">
        <v>415</v>
      </c>
      <c r="Y33" s="46"/>
      <c r="Z33" s="44">
        <v>84</v>
      </c>
      <c r="AA33" s="50">
        <v>40</v>
      </c>
      <c r="AB33" s="50">
        <v>44</v>
      </c>
    </row>
    <row r="34" spans="1:28" ht="16.5" customHeight="1" x14ac:dyDescent="0.15">
      <c r="A34" s="42" t="s">
        <v>234</v>
      </c>
      <c r="B34" s="42"/>
      <c r="C34" s="32" t="s">
        <v>335</v>
      </c>
      <c r="D34" s="43"/>
      <c r="E34" s="48">
        <v>1035</v>
      </c>
      <c r="F34" s="107">
        <v>419</v>
      </c>
      <c r="G34" s="109">
        <v>616</v>
      </c>
      <c r="H34" s="42" t="s">
        <v>86</v>
      </c>
      <c r="J34" s="32" t="s">
        <v>416</v>
      </c>
      <c r="K34" s="32"/>
      <c r="L34" s="106">
        <v>1846</v>
      </c>
      <c r="M34" s="107">
        <v>865</v>
      </c>
      <c r="N34" s="108">
        <v>981</v>
      </c>
      <c r="O34" s="42" t="s">
        <v>566</v>
      </c>
      <c r="P34" s="42"/>
      <c r="Q34" s="90" t="s">
        <v>417</v>
      </c>
      <c r="R34" s="46"/>
      <c r="S34" s="106">
        <v>2935</v>
      </c>
      <c r="T34" s="107">
        <v>1340</v>
      </c>
      <c r="U34" s="109">
        <v>1595</v>
      </c>
      <c r="V34" s="45" t="s">
        <v>299</v>
      </c>
      <c r="W34" s="42"/>
      <c r="X34" s="90" t="s">
        <v>418</v>
      </c>
      <c r="Y34" s="46"/>
      <c r="Z34" s="44">
        <v>381</v>
      </c>
      <c r="AA34" s="50">
        <v>185</v>
      </c>
      <c r="AB34" s="50">
        <v>196</v>
      </c>
    </row>
    <row r="35" spans="1:28" ht="16.5" customHeight="1" x14ac:dyDescent="0.15">
      <c r="A35" s="42" t="s">
        <v>235</v>
      </c>
      <c r="B35" s="42"/>
      <c r="C35" s="32" t="s">
        <v>336</v>
      </c>
      <c r="D35" s="43"/>
      <c r="E35" s="48">
        <v>3495</v>
      </c>
      <c r="F35" s="107">
        <v>1477</v>
      </c>
      <c r="G35" s="109">
        <v>2018</v>
      </c>
      <c r="H35" s="42" t="s">
        <v>87</v>
      </c>
      <c r="J35" s="32" t="s">
        <v>419</v>
      </c>
      <c r="K35" s="32"/>
      <c r="L35" s="106">
        <v>3806</v>
      </c>
      <c r="M35" s="107">
        <v>1624</v>
      </c>
      <c r="N35" s="108">
        <v>2182</v>
      </c>
      <c r="O35" s="42" t="s">
        <v>567</v>
      </c>
      <c r="P35" s="42"/>
      <c r="Q35" s="90" t="s">
        <v>420</v>
      </c>
      <c r="R35" s="46"/>
      <c r="S35" s="106">
        <v>433</v>
      </c>
      <c r="T35" s="107">
        <v>202</v>
      </c>
      <c r="U35" s="109">
        <v>231</v>
      </c>
      <c r="V35" s="45" t="s">
        <v>300</v>
      </c>
      <c r="W35" s="42"/>
      <c r="X35" s="90" t="s">
        <v>421</v>
      </c>
      <c r="Y35" s="46"/>
      <c r="Z35" s="44">
        <v>159</v>
      </c>
      <c r="AA35" s="50">
        <v>75</v>
      </c>
      <c r="AB35" s="50">
        <v>84</v>
      </c>
    </row>
    <row r="36" spans="1:28" ht="16.5" customHeight="1" x14ac:dyDescent="0.15">
      <c r="A36" s="42" t="s">
        <v>236</v>
      </c>
      <c r="B36" s="42"/>
      <c r="C36" s="170" t="s">
        <v>337</v>
      </c>
      <c r="D36" s="43"/>
      <c r="E36" s="48">
        <v>3105</v>
      </c>
      <c r="F36" s="107">
        <v>1340</v>
      </c>
      <c r="G36" s="109">
        <v>1765</v>
      </c>
      <c r="H36" s="42" t="s">
        <v>88</v>
      </c>
      <c r="J36" s="32" t="s">
        <v>422</v>
      </c>
      <c r="K36" s="32"/>
      <c r="L36" s="106">
        <v>2194</v>
      </c>
      <c r="M36" s="107">
        <v>1028</v>
      </c>
      <c r="N36" s="108">
        <v>1166</v>
      </c>
      <c r="O36" s="42" t="s">
        <v>568</v>
      </c>
      <c r="P36" s="42"/>
      <c r="Q36" s="90" t="s">
        <v>423</v>
      </c>
      <c r="R36" s="46"/>
      <c r="S36" s="106">
        <v>927</v>
      </c>
      <c r="T36" s="107">
        <v>413</v>
      </c>
      <c r="U36" s="109">
        <v>514</v>
      </c>
      <c r="V36" s="45" t="s">
        <v>569</v>
      </c>
      <c r="W36" s="42"/>
      <c r="X36" s="90" t="s">
        <v>424</v>
      </c>
      <c r="Y36" s="46"/>
      <c r="Z36" s="44">
        <v>578</v>
      </c>
      <c r="AA36" s="50">
        <v>282</v>
      </c>
      <c r="AB36" s="50">
        <v>296</v>
      </c>
    </row>
    <row r="37" spans="1:28" ht="16.5" customHeight="1" x14ac:dyDescent="0.15">
      <c r="A37" s="42" t="s">
        <v>237</v>
      </c>
      <c r="B37" s="42"/>
      <c r="C37" s="32" t="s">
        <v>338</v>
      </c>
      <c r="D37" s="43"/>
      <c r="E37" s="48">
        <v>2942</v>
      </c>
      <c r="F37" s="107">
        <v>1284</v>
      </c>
      <c r="G37" s="109">
        <v>1658</v>
      </c>
      <c r="H37" s="42" t="s">
        <v>89</v>
      </c>
      <c r="I37" s="36"/>
      <c r="J37" s="32" t="s">
        <v>425</v>
      </c>
      <c r="K37" s="32"/>
      <c r="L37" s="106">
        <v>2804</v>
      </c>
      <c r="M37" s="107">
        <v>1330</v>
      </c>
      <c r="N37" s="108">
        <v>1474</v>
      </c>
      <c r="O37" s="42" t="s">
        <v>570</v>
      </c>
      <c r="P37" s="42"/>
      <c r="Q37" s="229" t="s">
        <v>571</v>
      </c>
      <c r="R37" s="46"/>
      <c r="S37" s="106">
        <v>2024</v>
      </c>
      <c r="T37" s="107">
        <v>921</v>
      </c>
      <c r="U37" s="109">
        <v>1103</v>
      </c>
      <c r="V37" s="45" t="s">
        <v>572</v>
      </c>
      <c r="W37" s="42"/>
      <c r="X37" s="100" t="s">
        <v>426</v>
      </c>
      <c r="Y37" s="46"/>
      <c r="Z37" s="44">
        <v>1537</v>
      </c>
      <c r="AA37" s="50">
        <v>743</v>
      </c>
      <c r="AB37" s="50">
        <v>794</v>
      </c>
    </row>
    <row r="38" spans="1:28" ht="16.5" customHeight="1" x14ac:dyDescent="0.15">
      <c r="A38" s="42" t="s">
        <v>238</v>
      </c>
      <c r="B38" s="42"/>
      <c r="C38" s="32" t="s">
        <v>339</v>
      </c>
      <c r="D38" s="43"/>
      <c r="E38" s="48">
        <v>2649</v>
      </c>
      <c r="F38" s="107">
        <v>1215</v>
      </c>
      <c r="G38" s="109">
        <v>1434</v>
      </c>
      <c r="H38" s="42" t="s">
        <v>90</v>
      </c>
      <c r="I38" s="36"/>
      <c r="J38" s="99" t="s">
        <v>427</v>
      </c>
      <c r="K38" s="32"/>
      <c r="L38" s="106">
        <v>2062</v>
      </c>
      <c r="M38" s="107">
        <v>997</v>
      </c>
      <c r="N38" s="108">
        <v>1065</v>
      </c>
      <c r="O38" s="42" t="s">
        <v>573</v>
      </c>
      <c r="P38" s="42"/>
      <c r="Q38" s="90" t="s">
        <v>428</v>
      </c>
      <c r="R38" s="46"/>
      <c r="S38" s="106">
        <v>692</v>
      </c>
      <c r="T38" s="107">
        <v>315</v>
      </c>
      <c r="U38" s="109">
        <v>377</v>
      </c>
      <c r="V38" s="45" t="s">
        <v>574</v>
      </c>
      <c r="W38" s="42"/>
      <c r="X38" s="100" t="s">
        <v>575</v>
      </c>
      <c r="Y38" s="32"/>
      <c r="Z38" s="44">
        <v>1028</v>
      </c>
      <c r="AA38" s="50">
        <v>481</v>
      </c>
      <c r="AB38" s="50">
        <v>547</v>
      </c>
    </row>
    <row r="39" spans="1:28" ht="16.5" customHeight="1" x14ac:dyDescent="0.15">
      <c r="A39" s="42" t="s">
        <v>239</v>
      </c>
      <c r="B39" s="42"/>
      <c r="C39" s="228" t="s">
        <v>340</v>
      </c>
      <c r="D39" s="43"/>
      <c r="E39" s="48">
        <v>3087</v>
      </c>
      <c r="F39" s="107">
        <v>1323</v>
      </c>
      <c r="G39" s="109">
        <v>1764</v>
      </c>
      <c r="H39" s="42" t="s">
        <v>91</v>
      </c>
      <c r="I39" s="36"/>
      <c r="J39" s="32" t="s">
        <v>429</v>
      </c>
      <c r="K39" s="32"/>
      <c r="L39" s="106">
        <v>4404</v>
      </c>
      <c r="M39" s="107">
        <v>2026</v>
      </c>
      <c r="N39" s="108">
        <v>2378</v>
      </c>
      <c r="O39" s="42" t="s">
        <v>576</v>
      </c>
      <c r="P39" s="42"/>
      <c r="Q39" s="90" t="s">
        <v>430</v>
      </c>
      <c r="R39" s="46"/>
      <c r="S39" s="106">
        <v>4370</v>
      </c>
      <c r="T39" s="107">
        <v>2069</v>
      </c>
      <c r="U39" s="109">
        <v>2301</v>
      </c>
      <c r="V39" s="45" t="s">
        <v>577</v>
      </c>
      <c r="X39" s="75" t="s">
        <v>431</v>
      </c>
      <c r="Y39" s="32"/>
      <c r="Z39" s="44">
        <v>1355</v>
      </c>
      <c r="AA39" s="50">
        <v>656</v>
      </c>
      <c r="AB39" s="50">
        <v>699</v>
      </c>
    </row>
    <row r="40" spans="1:28" ht="16.5" customHeight="1" x14ac:dyDescent="0.15">
      <c r="A40" s="42" t="s">
        <v>240</v>
      </c>
      <c r="B40" s="42"/>
      <c r="C40" s="32" t="s">
        <v>341</v>
      </c>
      <c r="D40" s="43"/>
      <c r="E40" s="48">
        <v>3510</v>
      </c>
      <c r="F40" s="107">
        <v>1580</v>
      </c>
      <c r="G40" s="109">
        <v>1930</v>
      </c>
      <c r="H40" s="42" t="s">
        <v>92</v>
      </c>
      <c r="I40" s="36"/>
      <c r="J40" s="32" t="s">
        <v>432</v>
      </c>
      <c r="K40" s="32"/>
      <c r="L40" s="106">
        <v>1930</v>
      </c>
      <c r="M40" s="107">
        <v>851</v>
      </c>
      <c r="N40" s="108">
        <v>1079</v>
      </c>
      <c r="O40" s="42" t="s">
        <v>578</v>
      </c>
      <c r="P40" s="42"/>
      <c r="Q40" s="90" t="s">
        <v>433</v>
      </c>
      <c r="R40" s="46"/>
      <c r="S40" s="106">
        <v>3856</v>
      </c>
      <c r="T40" s="107">
        <v>1802</v>
      </c>
      <c r="U40" s="109">
        <v>2054</v>
      </c>
      <c r="V40" s="45" t="s">
        <v>579</v>
      </c>
      <c r="X40" s="75" t="s">
        <v>434</v>
      </c>
      <c r="Z40" s="110">
        <v>1275</v>
      </c>
      <c r="AA40" s="111">
        <v>588</v>
      </c>
      <c r="AB40" s="36">
        <v>687</v>
      </c>
    </row>
    <row r="41" spans="1:28" ht="16.5" customHeight="1" x14ac:dyDescent="0.15">
      <c r="A41" s="42" t="s">
        <v>580</v>
      </c>
      <c r="B41" s="42"/>
      <c r="C41" s="32" t="s">
        <v>478</v>
      </c>
      <c r="D41" s="43"/>
      <c r="E41" s="48">
        <v>1533</v>
      </c>
      <c r="F41" s="107">
        <v>698</v>
      </c>
      <c r="G41" s="109">
        <v>835</v>
      </c>
      <c r="H41" s="42" t="s">
        <v>93</v>
      </c>
      <c r="I41" s="36"/>
      <c r="J41" s="32" t="s">
        <v>435</v>
      </c>
      <c r="K41" s="32"/>
      <c r="L41" s="106">
        <v>1715</v>
      </c>
      <c r="M41" s="107">
        <v>805</v>
      </c>
      <c r="N41" s="108">
        <v>910</v>
      </c>
      <c r="O41" s="42" t="s">
        <v>581</v>
      </c>
      <c r="P41" s="42"/>
      <c r="Q41" s="90" t="s">
        <v>436</v>
      </c>
      <c r="R41" s="46"/>
      <c r="S41" s="106">
        <v>4644</v>
      </c>
      <c r="T41" s="107">
        <v>2205</v>
      </c>
      <c r="U41" s="109">
        <v>2439</v>
      </c>
      <c r="V41" s="45" t="s">
        <v>582</v>
      </c>
      <c r="X41" s="101" t="s">
        <v>437</v>
      </c>
      <c r="Z41" s="110">
        <v>2429</v>
      </c>
      <c r="AA41" s="111">
        <v>1180</v>
      </c>
      <c r="AB41" s="227">
        <v>1249</v>
      </c>
    </row>
    <row r="42" spans="1:28" ht="16.5" customHeight="1" x14ac:dyDescent="0.15">
      <c r="A42" s="42" t="s">
        <v>241</v>
      </c>
      <c r="B42" s="42"/>
      <c r="C42" s="32" t="s">
        <v>342</v>
      </c>
      <c r="D42" s="43"/>
      <c r="E42" s="48">
        <v>167</v>
      </c>
      <c r="F42" s="107">
        <v>76</v>
      </c>
      <c r="G42" s="109">
        <v>91</v>
      </c>
      <c r="H42" s="42" t="s">
        <v>94</v>
      </c>
      <c r="I42" s="36"/>
      <c r="J42" s="32" t="s">
        <v>438</v>
      </c>
      <c r="K42" s="32"/>
      <c r="L42" s="106">
        <v>1565</v>
      </c>
      <c r="M42" s="107">
        <v>535</v>
      </c>
      <c r="N42" s="108">
        <v>1030</v>
      </c>
      <c r="O42" s="42" t="s">
        <v>583</v>
      </c>
      <c r="P42" s="42"/>
      <c r="Q42" s="90" t="s">
        <v>439</v>
      </c>
      <c r="R42" s="46"/>
      <c r="S42" s="106">
        <v>2176</v>
      </c>
      <c r="T42" s="107">
        <v>1050</v>
      </c>
      <c r="U42" s="109">
        <v>1126</v>
      </c>
      <c r="V42" s="45" t="s">
        <v>584</v>
      </c>
      <c r="X42" s="101" t="s">
        <v>440</v>
      </c>
      <c r="Z42" s="110">
        <v>2350</v>
      </c>
      <c r="AA42" s="111">
        <v>1091</v>
      </c>
      <c r="AB42" s="112">
        <v>1259</v>
      </c>
    </row>
    <row r="43" spans="1:28" ht="16.5" customHeight="1" x14ac:dyDescent="0.15">
      <c r="A43" s="42" t="s">
        <v>242</v>
      </c>
      <c r="B43" s="42"/>
      <c r="C43" s="32" t="s">
        <v>343</v>
      </c>
      <c r="D43" s="43"/>
      <c r="E43" s="48">
        <v>259</v>
      </c>
      <c r="F43" s="107">
        <v>137</v>
      </c>
      <c r="G43" s="109">
        <v>122</v>
      </c>
      <c r="H43" s="42" t="s">
        <v>95</v>
      </c>
      <c r="I43" s="36"/>
      <c r="J43" s="32" t="s">
        <v>441</v>
      </c>
      <c r="K43" s="32"/>
      <c r="L43" s="106">
        <v>3664</v>
      </c>
      <c r="M43" s="107">
        <v>1666</v>
      </c>
      <c r="N43" s="108">
        <v>1998</v>
      </c>
      <c r="O43" s="42" t="s">
        <v>585</v>
      </c>
      <c r="P43" s="42"/>
      <c r="Q43" s="230" t="s">
        <v>442</v>
      </c>
      <c r="R43" s="46"/>
      <c r="S43" s="106">
        <v>750</v>
      </c>
      <c r="T43" s="107">
        <v>355</v>
      </c>
      <c r="U43" s="109">
        <v>395</v>
      </c>
      <c r="V43" s="45"/>
      <c r="X43" s="101"/>
      <c r="Z43" s="110"/>
      <c r="AA43" s="111"/>
      <c r="AB43" s="112"/>
    </row>
    <row r="44" spans="1:28" ht="16.5" customHeight="1" x14ac:dyDescent="0.15">
      <c r="A44" s="42" t="s">
        <v>243</v>
      </c>
      <c r="B44" s="42"/>
      <c r="C44" s="32" t="s">
        <v>344</v>
      </c>
      <c r="D44" s="43"/>
      <c r="E44" s="48">
        <v>250</v>
      </c>
      <c r="F44" s="107">
        <v>115</v>
      </c>
      <c r="G44" s="109">
        <v>135</v>
      </c>
      <c r="H44" s="42" t="s">
        <v>96</v>
      </c>
      <c r="I44" s="36"/>
      <c r="J44" s="32" t="s">
        <v>443</v>
      </c>
      <c r="K44" s="32"/>
      <c r="L44" s="106">
        <v>5233</v>
      </c>
      <c r="M44" s="107">
        <v>2437</v>
      </c>
      <c r="N44" s="108">
        <v>2796</v>
      </c>
      <c r="O44" s="42" t="s">
        <v>586</v>
      </c>
      <c r="P44" s="42"/>
      <c r="Q44" s="90" t="s">
        <v>444</v>
      </c>
      <c r="R44" s="46"/>
      <c r="S44" s="106">
        <v>3736</v>
      </c>
      <c r="T44" s="107">
        <v>1781</v>
      </c>
      <c r="U44" s="109">
        <v>1955</v>
      </c>
      <c r="V44" s="45"/>
      <c r="X44" s="49"/>
      <c r="Y44" s="32"/>
      <c r="Z44" s="44"/>
      <c r="AA44" s="50"/>
      <c r="AB44" s="50"/>
    </row>
    <row r="45" spans="1:28" ht="16.5" customHeight="1" x14ac:dyDescent="0.15">
      <c r="A45" s="42" t="s">
        <v>244</v>
      </c>
      <c r="B45" s="42"/>
      <c r="C45" s="32" t="s">
        <v>345</v>
      </c>
      <c r="D45" s="43"/>
      <c r="E45" s="48">
        <v>2239</v>
      </c>
      <c r="F45" s="107">
        <v>995</v>
      </c>
      <c r="G45" s="109">
        <v>1244</v>
      </c>
      <c r="H45" s="42" t="s">
        <v>97</v>
      </c>
      <c r="I45" s="42"/>
      <c r="J45" s="32" t="s">
        <v>445</v>
      </c>
      <c r="K45" s="32"/>
      <c r="L45" s="106">
        <v>4557</v>
      </c>
      <c r="M45" s="107">
        <v>2279</v>
      </c>
      <c r="N45" s="108">
        <v>2278</v>
      </c>
      <c r="O45" s="42" t="s">
        <v>587</v>
      </c>
      <c r="P45" s="42"/>
      <c r="Q45" s="172" t="s">
        <v>446</v>
      </c>
      <c r="R45" s="46"/>
      <c r="S45" s="106">
        <v>3211</v>
      </c>
      <c r="T45" s="107">
        <v>1414</v>
      </c>
      <c r="U45" s="109">
        <v>1797</v>
      </c>
      <c r="V45" s="45"/>
      <c r="X45" s="49"/>
      <c r="Y45" s="32"/>
      <c r="Z45" s="44"/>
      <c r="AA45" s="50"/>
      <c r="AB45" s="50"/>
    </row>
    <row r="46" spans="1:28" ht="16.5" customHeight="1" x14ac:dyDescent="0.15">
      <c r="A46" s="42" t="s">
        <v>245</v>
      </c>
      <c r="B46" s="42"/>
      <c r="C46" s="32" t="s">
        <v>346</v>
      </c>
      <c r="D46" s="43"/>
      <c r="E46" s="48">
        <v>905</v>
      </c>
      <c r="F46" s="107">
        <v>429</v>
      </c>
      <c r="G46" s="109">
        <v>476</v>
      </c>
      <c r="H46" s="42" t="s">
        <v>98</v>
      </c>
      <c r="I46" s="42"/>
      <c r="J46" s="32" t="s">
        <v>447</v>
      </c>
      <c r="K46" s="32"/>
      <c r="L46" s="106">
        <v>6863</v>
      </c>
      <c r="M46" s="107">
        <v>3021</v>
      </c>
      <c r="N46" s="108">
        <v>3842</v>
      </c>
      <c r="O46" s="42" t="s">
        <v>268</v>
      </c>
      <c r="P46" s="42"/>
      <c r="Q46" s="90" t="s">
        <v>588</v>
      </c>
      <c r="R46" s="46"/>
      <c r="S46" s="106">
        <v>1004</v>
      </c>
      <c r="T46" s="107">
        <v>453</v>
      </c>
      <c r="U46" s="109">
        <v>551</v>
      </c>
      <c r="V46" s="45"/>
      <c r="X46" s="49"/>
      <c r="Y46" s="46"/>
      <c r="Z46" s="44"/>
      <c r="AA46" s="50"/>
      <c r="AB46" s="50"/>
    </row>
    <row r="47" spans="1:28" ht="16.5" customHeight="1" x14ac:dyDescent="0.15">
      <c r="A47" s="42" t="s">
        <v>246</v>
      </c>
      <c r="B47" s="42"/>
      <c r="C47" s="32" t="s">
        <v>347</v>
      </c>
      <c r="D47" s="43"/>
      <c r="E47" s="48">
        <v>4167</v>
      </c>
      <c r="F47" s="107">
        <v>1807</v>
      </c>
      <c r="G47" s="109">
        <v>2360</v>
      </c>
      <c r="H47" s="42" t="s">
        <v>99</v>
      </c>
      <c r="I47" s="42"/>
      <c r="J47" s="98" t="s">
        <v>448</v>
      </c>
      <c r="K47" s="32"/>
      <c r="L47" s="106">
        <v>5825</v>
      </c>
      <c r="M47" s="107">
        <v>2664</v>
      </c>
      <c r="N47" s="108">
        <v>3161</v>
      </c>
      <c r="O47" s="42" t="s">
        <v>269</v>
      </c>
      <c r="P47" s="42"/>
      <c r="Q47" s="90" t="s">
        <v>449</v>
      </c>
      <c r="R47" s="46"/>
      <c r="S47" s="106">
        <v>1403</v>
      </c>
      <c r="T47" s="107">
        <v>656</v>
      </c>
      <c r="U47" s="109">
        <v>747</v>
      </c>
      <c r="V47" s="45"/>
      <c r="X47" s="49"/>
      <c r="Y47" s="46"/>
      <c r="Z47" s="44"/>
      <c r="AA47" s="50"/>
      <c r="AB47" s="50"/>
    </row>
    <row r="48" spans="1:28" ht="16.5" customHeight="1" x14ac:dyDescent="0.15">
      <c r="A48" s="42" t="s">
        <v>247</v>
      </c>
      <c r="B48" s="42"/>
      <c r="C48" s="32" t="s">
        <v>473</v>
      </c>
      <c r="D48" s="43"/>
      <c r="E48" s="48">
        <v>1984</v>
      </c>
      <c r="F48" s="107">
        <v>877</v>
      </c>
      <c r="G48" s="109">
        <v>1107</v>
      </c>
      <c r="H48" s="42" t="s">
        <v>100</v>
      </c>
      <c r="I48" s="42"/>
      <c r="J48" s="90" t="s">
        <v>450</v>
      </c>
      <c r="K48" s="32"/>
      <c r="L48" s="106">
        <v>3643</v>
      </c>
      <c r="M48" s="107">
        <v>1581</v>
      </c>
      <c r="N48" s="108">
        <v>2062</v>
      </c>
      <c r="O48" s="42" t="s">
        <v>270</v>
      </c>
      <c r="P48" s="42"/>
      <c r="Q48" s="90" t="s">
        <v>451</v>
      </c>
      <c r="R48" s="46"/>
      <c r="S48" s="106">
        <v>642</v>
      </c>
      <c r="T48" s="107">
        <v>288</v>
      </c>
      <c r="U48" s="109">
        <v>354</v>
      </c>
      <c r="V48" s="45"/>
      <c r="X48" s="49"/>
      <c r="Y48" s="46"/>
      <c r="Z48" s="44"/>
      <c r="AA48" s="50"/>
      <c r="AB48" s="50"/>
    </row>
    <row r="49" spans="1:28" ht="16.5" customHeight="1" x14ac:dyDescent="0.15">
      <c r="A49" s="42" t="s">
        <v>248</v>
      </c>
      <c r="B49" s="42"/>
      <c r="C49" s="32" t="s">
        <v>348</v>
      </c>
      <c r="D49" s="43"/>
      <c r="E49" s="48">
        <v>1559</v>
      </c>
      <c r="F49" s="107">
        <v>680</v>
      </c>
      <c r="G49" s="109">
        <v>879</v>
      </c>
      <c r="H49" s="42" t="s">
        <v>101</v>
      </c>
      <c r="I49" s="42"/>
      <c r="J49" s="90" t="s">
        <v>452</v>
      </c>
      <c r="K49" s="32"/>
      <c r="L49" s="106">
        <v>4827</v>
      </c>
      <c r="M49" s="107">
        <v>2167</v>
      </c>
      <c r="N49" s="108">
        <v>2660</v>
      </c>
      <c r="O49" s="42" t="s">
        <v>271</v>
      </c>
      <c r="P49" s="42"/>
      <c r="Q49" s="231" t="s">
        <v>589</v>
      </c>
      <c r="R49" s="46"/>
      <c r="S49" s="106">
        <v>622</v>
      </c>
      <c r="T49" s="107">
        <v>272</v>
      </c>
      <c r="U49" s="109">
        <v>350</v>
      </c>
      <c r="V49" s="45"/>
      <c r="X49" s="49"/>
      <c r="Y49" s="46"/>
      <c r="Z49" s="44"/>
      <c r="AA49" s="50"/>
      <c r="AB49" s="50"/>
    </row>
    <row r="50" spans="1:28" ht="16.5" customHeight="1" x14ac:dyDescent="0.15">
      <c r="A50" s="42" t="s">
        <v>249</v>
      </c>
      <c r="B50" s="42"/>
      <c r="C50" s="175" t="s">
        <v>460</v>
      </c>
      <c r="D50" s="43"/>
      <c r="E50" s="48">
        <v>4789</v>
      </c>
      <c r="F50" s="107">
        <v>2010</v>
      </c>
      <c r="G50" s="109">
        <v>2779</v>
      </c>
      <c r="H50" s="42" t="s">
        <v>102</v>
      </c>
      <c r="I50" s="42"/>
      <c r="J50" s="90" t="s">
        <v>453</v>
      </c>
      <c r="K50" s="32"/>
      <c r="L50" s="106">
        <v>5001</v>
      </c>
      <c r="M50" s="107">
        <v>2182</v>
      </c>
      <c r="N50" s="108">
        <v>2819</v>
      </c>
      <c r="O50" s="42" t="s">
        <v>272</v>
      </c>
      <c r="P50" s="42"/>
      <c r="Q50" s="90" t="s">
        <v>454</v>
      </c>
      <c r="R50" s="46"/>
      <c r="S50" s="106">
        <v>339</v>
      </c>
      <c r="T50" s="107">
        <v>160</v>
      </c>
      <c r="U50" s="109">
        <v>179</v>
      </c>
      <c r="V50" s="45"/>
      <c r="X50" s="49"/>
      <c r="Y50" s="46"/>
      <c r="Z50" s="44"/>
      <c r="AA50" s="50"/>
      <c r="AB50" s="50"/>
    </row>
    <row r="51" spans="1:28" ht="16.5" customHeight="1" x14ac:dyDescent="0.15">
      <c r="A51" s="42" t="s">
        <v>250</v>
      </c>
      <c r="B51" s="42"/>
      <c r="C51" s="175" t="s">
        <v>461</v>
      </c>
      <c r="D51" s="43"/>
      <c r="E51" s="48">
        <v>4892</v>
      </c>
      <c r="F51" s="107">
        <v>2128</v>
      </c>
      <c r="G51" s="109">
        <v>2764</v>
      </c>
      <c r="H51" s="42" t="s">
        <v>103</v>
      </c>
      <c r="I51" s="42"/>
      <c r="J51" s="90" t="s">
        <v>349</v>
      </c>
      <c r="K51" s="32"/>
      <c r="L51" s="106">
        <v>3923</v>
      </c>
      <c r="M51" s="107">
        <v>1761</v>
      </c>
      <c r="N51" s="108">
        <v>2162</v>
      </c>
      <c r="O51" s="42" t="s">
        <v>273</v>
      </c>
      <c r="P51" s="42"/>
      <c r="Q51" s="90" t="s">
        <v>479</v>
      </c>
      <c r="R51" s="46"/>
      <c r="S51" s="106">
        <v>1386</v>
      </c>
      <c r="T51" s="107">
        <v>627</v>
      </c>
      <c r="U51" s="109">
        <v>759</v>
      </c>
      <c r="V51" s="45"/>
      <c r="X51" s="49"/>
      <c r="Y51" s="46"/>
      <c r="Z51" s="44"/>
      <c r="AA51" s="50"/>
      <c r="AB51" s="50"/>
    </row>
    <row r="52" spans="1:28" ht="3.75" customHeight="1" thickBot="1" x14ac:dyDescent="0.2">
      <c r="A52" s="51"/>
      <c r="B52" s="51"/>
      <c r="C52" s="33"/>
      <c r="D52" s="52"/>
      <c r="E52" s="53"/>
      <c r="F52" s="94"/>
      <c r="G52" s="95"/>
      <c r="H52" s="54"/>
      <c r="I52" s="54"/>
      <c r="J52" s="54"/>
      <c r="K52" s="54"/>
      <c r="L52" s="55"/>
      <c r="M52" s="77"/>
      <c r="N52" s="77"/>
      <c r="O52" s="54"/>
      <c r="P52" s="54"/>
      <c r="Q52" s="54"/>
      <c r="R52" s="56"/>
      <c r="S52" s="55"/>
      <c r="T52" s="77"/>
      <c r="U52" s="77"/>
      <c r="V52" s="57"/>
      <c r="W52" s="51"/>
      <c r="X52" s="54"/>
      <c r="Y52" s="56"/>
      <c r="Z52" s="58"/>
      <c r="AA52" s="58"/>
      <c r="AB52" s="58"/>
    </row>
    <row r="53" spans="1:28" ht="11.25" customHeight="1" x14ac:dyDescent="0.15">
      <c r="A53" s="257" t="s">
        <v>590</v>
      </c>
      <c r="B53" s="257"/>
      <c r="C53" s="257"/>
      <c r="D53" s="257"/>
      <c r="E53" s="59"/>
      <c r="F53" s="59"/>
      <c r="G53" s="59"/>
      <c r="H53" s="59"/>
      <c r="I53" s="59"/>
      <c r="J53" s="59"/>
      <c r="K53" s="59"/>
      <c r="L53" s="59"/>
      <c r="M53" s="59"/>
      <c r="N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</row>
    <row r="54" spans="1:28" ht="14.25" customHeight="1" x14ac:dyDescent="0.15">
      <c r="A54" s="157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</row>
    <row r="55" spans="1:28" ht="14.25" customHeight="1" x14ac:dyDescent="0.15">
      <c r="A55" s="157"/>
      <c r="B55" s="157"/>
      <c r="C55" s="157"/>
      <c r="D55" s="157"/>
      <c r="E55" s="225"/>
      <c r="F55" s="225"/>
      <c r="G55" s="225"/>
      <c r="H55" s="226"/>
      <c r="I55" s="226"/>
      <c r="J55" s="226"/>
      <c r="K55" s="226"/>
      <c r="L55" s="225"/>
      <c r="M55" s="225"/>
      <c r="N55" s="225"/>
      <c r="O55" s="226"/>
      <c r="P55" s="226"/>
      <c r="Q55" s="226"/>
      <c r="R55" s="226"/>
      <c r="S55" s="225"/>
      <c r="T55" s="225"/>
      <c r="U55" s="225"/>
      <c r="V55" s="226"/>
      <c r="W55" s="226"/>
      <c r="X55" s="226"/>
      <c r="Y55" s="226"/>
      <c r="Z55" s="225"/>
      <c r="AA55" s="225"/>
      <c r="AB55" s="225"/>
    </row>
    <row r="56" spans="1:28" ht="14.25" customHeight="1" x14ac:dyDescent="0.15"/>
    <row r="57" spans="1:28" ht="14.25" customHeight="1" x14ac:dyDescent="0.15">
      <c r="E57" s="76"/>
      <c r="F57" s="76"/>
      <c r="G57" s="76"/>
    </row>
    <row r="58" spans="1:28" ht="14.25" customHeight="1" x14ac:dyDescent="0.15"/>
    <row r="59" spans="1:28" ht="14.25" customHeight="1" x14ac:dyDescent="0.15"/>
    <row r="60" spans="1:28" ht="14.25" customHeight="1" x14ac:dyDescent="0.15"/>
    <row r="61" spans="1:28" ht="4.5" customHeight="1" x14ac:dyDescent="0.15"/>
    <row r="62" spans="1:28" ht="14.25" customHeight="1" x14ac:dyDescent="0.15"/>
    <row r="63" spans="1:28" ht="14.25" customHeight="1" x14ac:dyDescent="0.15"/>
    <row r="64" spans="1:28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100" ht="4.5" customHeight="1" x14ac:dyDescent="0.15"/>
  </sheetData>
  <mergeCells count="17">
    <mergeCell ref="A53:D53"/>
    <mergeCell ref="A5:N5"/>
    <mergeCell ref="O5:AB5"/>
    <mergeCell ref="A6:D7"/>
    <mergeCell ref="E6:G6"/>
    <mergeCell ref="H6:K7"/>
    <mergeCell ref="L6:N6"/>
    <mergeCell ref="O6:R7"/>
    <mergeCell ref="S6:U6"/>
    <mergeCell ref="V6:Y7"/>
    <mergeCell ref="Z6:AB6"/>
    <mergeCell ref="A1:N1"/>
    <mergeCell ref="O1:AB1"/>
    <mergeCell ref="C3:N3"/>
    <mergeCell ref="O3:AB3"/>
    <mergeCell ref="A4:N4"/>
    <mergeCell ref="O4:AB4"/>
  </mergeCells>
  <phoneticPr fontId="2"/>
  <pageMargins left="0.51181102362204722" right="0.51181102362204722" top="0.74803149606299213" bottom="0.35433070866141736" header="0.31496062992125984" footer="0.31496062992125984"/>
  <pageSetup paperSize="9" orientation="portrait" r:id="rId1"/>
  <ignoredErrors>
    <ignoredError sqref="A15:A51 H9:H51 O9:P51 V9:V5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showGridLines="0" zoomScale="115" zoomScaleNormal="115" workbookViewId="0">
      <selection sqref="A1:N1"/>
    </sheetView>
  </sheetViews>
  <sheetFormatPr defaultColWidth="4.375" defaultRowHeight="13.5" x14ac:dyDescent="0.15"/>
  <cols>
    <col min="1" max="1" width="2.125" style="9" customWidth="1"/>
    <col min="2" max="2" width="2" style="9" customWidth="1"/>
    <col min="3" max="3" width="17.125" style="9" customWidth="1"/>
    <col min="4" max="4" width="1.875" style="9" customWidth="1"/>
    <col min="5" max="9" width="7.375" style="9" customWidth="1"/>
    <col min="10" max="11" width="1.875" style="9" customWidth="1"/>
    <col min="12" max="12" width="18.125" style="10" customWidth="1"/>
    <col min="13" max="13" width="1.875" style="10" customWidth="1"/>
    <col min="14" max="18" width="7.5" style="9" customWidth="1"/>
    <col min="19" max="20" width="1.875" style="9" customWidth="1"/>
    <col min="21" max="21" width="18.125" style="9" customWidth="1"/>
    <col min="22" max="22" width="1.875" style="9" customWidth="1"/>
    <col min="23" max="27" width="7.5" style="9" customWidth="1"/>
    <col min="28" max="16384" width="4.375" style="9"/>
  </cols>
  <sheetData>
    <row r="1" spans="1:27" s="7" customFormat="1" ht="17.25" x14ac:dyDescent="0.15">
      <c r="A1" s="296" t="s">
        <v>498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77" t="s">
        <v>7</v>
      </c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</row>
    <row r="2" spans="1:27" s="10" customFormat="1" ht="15" customHeight="1" x14ac:dyDescent="0.15">
      <c r="A2" s="278" t="s">
        <v>499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</row>
    <row r="3" spans="1:27" ht="11.25" customHeight="1" thickBot="1" x14ac:dyDescent="0.2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84" t="s">
        <v>8</v>
      </c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</row>
    <row r="4" spans="1:27" ht="12" customHeight="1" x14ac:dyDescent="0.15">
      <c r="A4" s="291" t="s">
        <v>75</v>
      </c>
      <c r="B4" s="292"/>
      <c r="C4" s="292"/>
      <c r="D4" s="293"/>
      <c r="E4" s="280" t="s">
        <v>0</v>
      </c>
      <c r="F4" s="282" t="s">
        <v>9</v>
      </c>
      <c r="G4" s="288"/>
      <c r="H4" s="285" t="s">
        <v>10</v>
      </c>
      <c r="I4" s="114" t="s">
        <v>11</v>
      </c>
      <c r="J4" s="285" t="s">
        <v>75</v>
      </c>
      <c r="K4" s="292"/>
      <c r="L4" s="292"/>
      <c r="M4" s="293"/>
      <c r="N4" s="300" t="s">
        <v>0</v>
      </c>
      <c r="O4" s="287" t="s">
        <v>9</v>
      </c>
      <c r="P4" s="288"/>
      <c r="Q4" s="289" t="s">
        <v>10</v>
      </c>
      <c r="R4" s="113" t="s">
        <v>11</v>
      </c>
      <c r="S4" s="285" t="s">
        <v>75</v>
      </c>
      <c r="T4" s="292"/>
      <c r="U4" s="292"/>
      <c r="V4" s="293"/>
      <c r="W4" s="280" t="s">
        <v>0</v>
      </c>
      <c r="X4" s="282" t="s">
        <v>9</v>
      </c>
      <c r="Y4" s="283"/>
      <c r="Z4" s="285" t="s">
        <v>10</v>
      </c>
      <c r="AA4" s="114" t="s">
        <v>11</v>
      </c>
    </row>
    <row r="5" spans="1:27" ht="12" customHeight="1" x14ac:dyDescent="0.15">
      <c r="A5" s="294"/>
      <c r="B5" s="294"/>
      <c r="C5" s="294"/>
      <c r="D5" s="295"/>
      <c r="E5" s="281"/>
      <c r="F5" s="11" t="s">
        <v>12</v>
      </c>
      <c r="G5" s="13" t="s">
        <v>13</v>
      </c>
      <c r="H5" s="286"/>
      <c r="I5" s="13" t="s">
        <v>14</v>
      </c>
      <c r="J5" s="299"/>
      <c r="K5" s="298"/>
      <c r="L5" s="298"/>
      <c r="M5" s="295"/>
      <c r="N5" s="297"/>
      <c r="O5" s="14" t="s">
        <v>15</v>
      </c>
      <c r="P5" s="15" t="s">
        <v>16</v>
      </c>
      <c r="Q5" s="290"/>
      <c r="R5" s="11" t="s">
        <v>14</v>
      </c>
      <c r="S5" s="297"/>
      <c r="T5" s="298"/>
      <c r="U5" s="298"/>
      <c r="V5" s="281"/>
      <c r="W5" s="281"/>
      <c r="X5" s="11" t="s">
        <v>15</v>
      </c>
      <c r="Y5" s="13" t="s">
        <v>16</v>
      </c>
      <c r="Z5" s="286"/>
      <c r="AA5" s="223" t="s">
        <v>14</v>
      </c>
    </row>
    <row r="6" spans="1:27" ht="11.25" customHeight="1" x14ac:dyDescent="0.15">
      <c r="A6" s="164"/>
      <c r="B6" s="164"/>
      <c r="C6" s="164"/>
      <c r="D6" s="169"/>
      <c r="E6" s="185"/>
      <c r="F6" s="186"/>
      <c r="G6" s="186"/>
      <c r="H6" s="186"/>
      <c r="I6" s="186"/>
      <c r="J6" s="168"/>
      <c r="K6" s="167"/>
      <c r="L6" s="167"/>
      <c r="M6" s="169"/>
      <c r="N6" s="185"/>
      <c r="O6" s="186"/>
      <c r="P6" s="186"/>
      <c r="Q6" s="186"/>
      <c r="R6" s="186"/>
      <c r="S6" s="165"/>
      <c r="T6" s="167"/>
      <c r="U6" s="167"/>
      <c r="V6" s="164"/>
      <c r="W6" s="168"/>
      <c r="X6" s="186"/>
      <c r="Y6" s="186"/>
      <c r="Z6" s="186"/>
      <c r="AA6" s="186"/>
    </row>
    <row r="7" spans="1:27" ht="11.25" customHeight="1" x14ac:dyDescent="0.15">
      <c r="A7" s="269" t="s">
        <v>17</v>
      </c>
      <c r="B7" s="269"/>
      <c r="C7" s="301"/>
      <c r="D7" s="166"/>
      <c r="E7" s="193">
        <f>F7+G7+H7+I7</f>
        <v>3053</v>
      </c>
      <c r="F7" s="193">
        <f>F10+X61</f>
        <v>1644</v>
      </c>
      <c r="G7" s="193">
        <f>G10+Y61</f>
        <v>478</v>
      </c>
      <c r="H7" s="193">
        <f>H10+Z61</f>
        <v>115</v>
      </c>
      <c r="I7" s="193">
        <f>I10+AA61</f>
        <v>816</v>
      </c>
      <c r="J7" s="63"/>
      <c r="K7" s="271" t="s">
        <v>305</v>
      </c>
      <c r="L7" s="271"/>
      <c r="M7" s="19"/>
      <c r="N7" s="197">
        <f t="shared" ref="N7:N14" si="0">SUM(O7:R7)</f>
        <v>142</v>
      </c>
      <c r="O7" s="197">
        <f>SUM(O8:O19)</f>
        <v>75</v>
      </c>
      <c r="P7" s="197">
        <f>SUM(P8:P19)</f>
        <v>17</v>
      </c>
      <c r="Q7" s="197">
        <f>SUM(Q8:Q19)</f>
        <v>50</v>
      </c>
      <c r="R7" s="197">
        <f>SUM(R8:R19)</f>
        <v>0</v>
      </c>
      <c r="S7" s="17"/>
      <c r="T7" s="268" t="s">
        <v>485</v>
      </c>
      <c r="U7" s="268"/>
      <c r="V7" s="12"/>
      <c r="W7" s="203">
        <f t="shared" ref="W7:W16" si="1">SUM(X7:AA7)</f>
        <v>176</v>
      </c>
      <c r="X7" s="193">
        <f>SUM(X8:X16)</f>
        <v>48</v>
      </c>
      <c r="Y7" s="193">
        <f>SUM(Y8:Y16)</f>
        <v>128</v>
      </c>
      <c r="Z7" s="193">
        <f>SUM(Z8:Z16)</f>
        <v>0</v>
      </c>
      <c r="AA7" s="193">
        <f>SUM(AA8:AA16)</f>
        <v>0</v>
      </c>
    </row>
    <row r="8" spans="1:27" ht="11.25" customHeight="1" x14ac:dyDescent="0.15">
      <c r="A8" s="159"/>
      <c r="B8" s="159"/>
      <c r="C8" s="162"/>
      <c r="D8" s="166"/>
      <c r="E8" s="193"/>
      <c r="F8" s="193"/>
      <c r="G8" s="193"/>
      <c r="H8" s="193"/>
      <c r="I8" s="193"/>
      <c r="J8" s="63"/>
      <c r="K8" s="23"/>
      <c r="L8" s="8" t="s">
        <v>63</v>
      </c>
      <c r="M8" s="19"/>
      <c r="N8" s="197">
        <f t="shared" si="0"/>
        <v>24</v>
      </c>
      <c r="O8" s="198">
        <v>14</v>
      </c>
      <c r="P8" s="197">
        <v>0</v>
      </c>
      <c r="Q8" s="197">
        <v>10</v>
      </c>
      <c r="R8" s="197">
        <v>0</v>
      </c>
      <c r="S8" s="17"/>
      <c r="T8" s="115"/>
      <c r="U8" s="18" t="s">
        <v>27</v>
      </c>
      <c r="V8" s="12"/>
      <c r="W8" s="203">
        <f t="shared" si="1"/>
        <v>37</v>
      </c>
      <c r="X8" s="194">
        <v>16</v>
      </c>
      <c r="Y8" s="194">
        <v>21</v>
      </c>
      <c r="Z8" s="193">
        <v>0</v>
      </c>
      <c r="AA8" s="194">
        <v>0</v>
      </c>
    </row>
    <row r="9" spans="1:27" ht="11.25" customHeight="1" x14ac:dyDescent="0.15">
      <c r="A9" s="272"/>
      <c r="B9" s="273"/>
      <c r="C9" s="273"/>
      <c r="D9" s="22"/>
      <c r="E9" s="193"/>
      <c r="F9" s="193"/>
      <c r="G9" s="193"/>
      <c r="H9" s="193"/>
      <c r="I9" s="193"/>
      <c r="J9" s="64" t="s">
        <v>170</v>
      </c>
      <c r="K9" s="23"/>
      <c r="L9" s="8" t="s">
        <v>306</v>
      </c>
      <c r="M9" s="19"/>
      <c r="N9" s="197">
        <f t="shared" si="0"/>
        <v>4</v>
      </c>
      <c r="O9" s="198">
        <v>4</v>
      </c>
      <c r="P9" s="197">
        <v>0</v>
      </c>
      <c r="Q9" s="198">
        <v>0</v>
      </c>
      <c r="R9" s="197">
        <v>0</v>
      </c>
      <c r="S9" s="17"/>
      <c r="U9" s="105" t="s">
        <v>312</v>
      </c>
      <c r="V9" s="10"/>
      <c r="W9" s="203">
        <f t="shared" si="1"/>
        <v>13</v>
      </c>
      <c r="X9" s="194">
        <v>3</v>
      </c>
      <c r="Y9" s="194">
        <v>10</v>
      </c>
      <c r="Z9" s="193">
        <v>0</v>
      </c>
      <c r="AA9" s="194">
        <v>0</v>
      </c>
    </row>
    <row r="10" spans="1:27" ht="11.25" customHeight="1" x14ac:dyDescent="0.15">
      <c r="A10" s="272" t="s">
        <v>18</v>
      </c>
      <c r="B10" s="272"/>
      <c r="C10" s="273"/>
      <c r="D10" s="22"/>
      <c r="E10" s="193">
        <f>SUM(F10:I10)</f>
        <v>2057</v>
      </c>
      <c r="F10" s="193">
        <f>F12+F13+F14+F15+F17+F26+F34+F44+F51+F57+O7+O21+O27+O36+O42+O53+O59+X7+X18+X35+X41+X52+X59</f>
        <v>1469</v>
      </c>
      <c r="G10" s="193">
        <f t="shared" ref="G10:H10" si="2">G12+G13+G14+G15+G17+G26+G34+G44+G51+G57+P7+P21+P27+P36+P42+P53+P59+Y7+Y18+Y35+Y41+Y52+Y59</f>
        <v>321</v>
      </c>
      <c r="H10" s="193">
        <f t="shared" si="2"/>
        <v>114</v>
      </c>
      <c r="I10" s="193">
        <f>I12+I13+I14+I15+I17+I26+I34+I44+I51+I57+R7+R21+R27+R36+R42+R53+R59+AA7+AA18+AA35+AA41+AA52+AA59</f>
        <v>153</v>
      </c>
      <c r="J10" s="17"/>
      <c r="K10" s="23"/>
      <c r="L10" s="8" t="s">
        <v>185</v>
      </c>
      <c r="M10" s="19"/>
      <c r="N10" s="197">
        <f t="shared" si="0"/>
        <v>14</v>
      </c>
      <c r="O10" s="198">
        <v>4</v>
      </c>
      <c r="P10" s="197">
        <v>0</v>
      </c>
      <c r="Q10" s="197">
        <v>10</v>
      </c>
      <c r="R10" s="197">
        <v>0</v>
      </c>
      <c r="S10" s="17"/>
      <c r="U10" s="117" t="s">
        <v>486</v>
      </c>
      <c r="V10" s="19"/>
      <c r="W10" s="203">
        <f t="shared" si="1"/>
        <v>7</v>
      </c>
      <c r="X10" s="194">
        <v>2</v>
      </c>
      <c r="Y10" s="194">
        <v>5</v>
      </c>
      <c r="Z10" s="193">
        <v>0</v>
      </c>
      <c r="AA10" s="194">
        <v>0</v>
      </c>
    </row>
    <row r="11" spans="1:27" ht="11.25" customHeight="1" x14ac:dyDescent="0.15">
      <c r="A11" s="20"/>
      <c r="B11" s="20"/>
      <c r="C11" s="21"/>
      <c r="D11" s="22"/>
      <c r="E11" s="193"/>
      <c r="F11" s="193"/>
      <c r="G11" s="193"/>
      <c r="H11" s="193"/>
      <c r="I11" s="193"/>
      <c r="J11" s="17"/>
      <c r="K11" s="23"/>
      <c r="L11" s="8" t="s">
        <v>55</v>
      </c>
      <c r="M11" s="19"/>
      <c r="N11" s="197">
        <f t="shared" si="0"/>
        <v>23</v>
      </c>
      <c r="O11" s="198">
        <v>2</v>
      </c>
      <c r="P11" s="197">
        <v>12</v>
      </c>
      <c r="Q11" s="197">
        <v>9</v>
      </c>
      <c r="R11" s="197">
        <v>0</v>
      </c>
      <c r="S11" s="17"/>
      <c r="U11" s="117" t="s">
        <v>502</v>
      </c>
      <c r="V11" s="19"/>
      <c r="W11" s="203">
        <f t="shared" si="1"/>
        <v>10</v>
      </c>
      <c r="X11" s="194">
        <v>4</v>
      </c>
      <c r="Y11" s="194">
        <v>6</v>
      </c>
      <c r="Z11" s="193">
        <v>0</v>
      </c>
      <c r="AA11" s="194">
        <v>0</v>
      </c>
    </row>
    <row r="12" spans="1:27" ht="11.25" customHeight="1" x14ac:dyDescent="0.15">
      <c r="A12" s="20"/>
      <c r="B12" s="272" t="s">
        <v>19</v>
      </c>
      <c r="C12" s="273"/>
      <c r="D12" s="22"/>
      <c r="E12" s="193">
        <f>SUM(F12:I12)</f>
        <v>4</v>
      </c>
      <c r="F12" s="194">
        <v>4</v>
      </c>
      <c r="G12" s="193">
        <v>0</v>
      </c>
      <c r="H12" s="193">
        <v>0</v>
      </c>
      <c r="I12" s="193">
        <v>0</v>
      </c>
      <c r="J12" s="17"/>
      <c r="K12" s="23"/>
      <c r="L12" s="18" t="s">
        <v>206</v>
      </c>
      <c r="M12" s="19"/>
      <c r="N12" s="197">
        <f t="shared" si="0"/>
        <v>35</v>
      </c>
      <c r="O12" s="197">
        <v>33</v>
      </c>
      <c r="P12" s="197">
        <v>0</v>
      </c>
      <c r="Q12" s="197">
        <v>2</v>
      </c>
      <c r="R12" s="197">
        <v>0</v>
      </c>
      <c r="S12" s="17"/>
      <c r="U12" s="18" t="s">
        <v>67</v>
      </c>
      <c r="V12" s="19"/>
      <c r="W12" s="203">
        <f t="shared" si="1"/>
        <v>18</v>
      </c>
      <c r="X12" s="194">
        <v>11</v>
      </c>
      <c r="Y12" s="194">
        <v>7</v>
      </c>
      <c r="Z12" s="193">
        <v>0</v>
      </c>
      <c r="AA12" s="194">
        <v>0</v>
      </c>
    </row>
    <row r="13" spans="1:27" ht="11.25" customHeight="1" x14ac:dyDescent="0.15">
      <c r="A13" s="20"/>
      <c r="B13" s="272" t="s">
        <v>59</v>
      </c>
      <c r="C13" s="273"/>
      <c r="D13" s="22"/>
      <c r="E13" s="193">
        <f t="shared" ref="E13:E15" si="3">SUM(F13:I13)</f>
        <v>10</v>
      </c>
      <c r="F13" s="194">
        <v>8</v>
      </c>
      <c r="G13" s="193">
        <v>0</v>
      </c>
      <c r="H13" s="193">
        <v>0</v>
      </c>
      <c r="I13" s="194">
        <v>2</v>
      </c>
      <c r="J13" s="17"/>
      <c r="L13" s="18" t="s">
        <v>184</v>
      </c>
      <c r="M13" s="19"/>
      <c r="N13" s="197">
        <f t="shared" si="0"/>
        <v>12</v>
      </c>
      <c r="O13" s="197">
        <v>12</v>
      </c>
      <c r="P13" s="197">
        <v>0</v>
      </c>
      <c r="Q13" s="197">
        <v>0</v>
      </c>
      <c r="R13" s="197">
        <v>0</v>
      </c>
      <c r="S13" s="17"/>
      <c r="U13" s="18" t="s">
        <v>38</v>
      </c>
      <c r="V13" s="22"/>
      <c r="W13" s="203">
        <f t="shared" si="1"/>
        <v>30</v>
      </c>
      <c r="X13" s="193">
        <v>0</v>
      </c>
      <c r="Y13" s="193">
        <v>30</v>
      </c>
      <c r="Z13" s="193">
        <v>0</v>
      </c>
      <c r="AA13" s="194">
        <v>0</v>
      </c>
    </row>
    <row r="14" spans="1:27" ht="11.25" customHeight="1" x14ac:dyDescent="0.15">
      <c r="A14" s="20"/>
      <c r="B14" s="269" t="s">
        <v>195</v>
      </c>
      <c r="C14" s="276"/>
      <c r="D14" s="22"/>
      <c r="E14" s="193">
        <f t="shared" si="3"/>
        <v>10</v>
      </c>
      <c r="F14" s="194">
        <v>10</v>
      </c>
      <c r="G14" s="194">
        <v>0</v>
      </c>
      <c r="H14" s="193">
        <v>0</v>
      </c>
      <c r="I14" s="193">
        <v>0</v>
      </c>
      <c r="J14" s="17"/>
      <c r="K14" s="23"/>
      <c r="L14" s="18" t="s">
        <v>56</v>
      </c>
      <c r="M14" s="9"/>
      <c r="N14" s="199">
        <f t="shared" si="0"/>
        <v>9</v>
      </c>
      <c r="O14" s="200">
        <v>0</v>
      </c>
      <c r="P14" s="197">
        <v>5</v>
      </c>
      <c r="Q14" s="198">
        <v>4</v>
      </c>
      <c r="R14" s="197">
        <v>0</v>
      </c>
      <c r="S14" s="17"/>
      <c r="U14" s="18" t="s">
        <v>471</v>
      </c>
      <c r="V14" s="19"/>
      <c r="W14" s="203">
        <f t="shared" si="1"/>
        <v>19</v>
      </c>
      <c r="X14" s="193">
        <v>0</v>
      </c>
      <c r="Y14" s="193">
        <v>19</v>
      </c>
      <c r="Z14" s="193">
        <v>0</v>
      </c>
      <c r="AA14" s="194">
        <v>0</v>
      </c>
    </row>
    <row r="15" spans="1:27" ht="11.25" customHeight="1" x14ac:dyDescent="0.15">
      <c r="A15" s="20"/>
      <c r="B15" s="272" t="s">
        <v>189</v>
      </c>
      <c r="C15" s="276"/>
      <c r="D15" s="25"/>
      <c r="E15" s="193">
        <f t="shared" si="3"/>
        <v>10</v>
      </c>
      <c r="F15" s="194">
        <v>7</v>
      </c>
      <c r="G15" s="193">
        <v>0</v>
      </c>
      <c r="H15" s="193">
        <v>0</v>
      </c>
      <c r="I15" s="193">
        <v>3</v>
      </c>
      <c r="J15" s="17"/>
      <c r="K15" s="23"/>
      <c r="L15" s="18" t="s">
        <v>25</v>
      </c>
      <c r="M15" s="9"/>
      <c r="N15" s="199">
        <f t="shared" ref="N15:N24" si="4">SUM(O15:R15)</f>
        <v>5</v>
      </c>
      <c r="O15" s="200">
        <v>4</v>
      </c>
      <c r="P15" s="197">
        <v>0</v>
      </c>
      <c r="Q15" s="198">
        <v>1</v>
      </c>
      <c r="R15" s="197">
        <v>0</v>
      </c>
      <c r="S15" s="17"/>
      <c r="U15" s="105" t="s">
        <v>314</v>
      </c>
      <c r="V15" s="24"/>
      <c r="W15" s="203">
        <f t="shared" si="1"/>
        <v>32</v>
      </c>
      <c r="X15" s="194">
        <v>6</v>
      </c>
      <c r="Y15" s="194">
        <v>26</v>
      </c>
      <c r="Z15" s="193">
        <v>0</v>
      </c>
      <c r="AA15" s="194">
        <v>0</v>
      </c>
    </row>
    <row r="16" spans="1:27" ht="11.25" customHeight="1" x14ac:dyDescent="0.15">
      <c r="A16" s="20"/>
      <c r="B16" s="20"/>
      <c r="C16" s="20"/>
      <c r="D16" s="19"/>
      <c r="E16" s="193"/>
      <c r="F16" s="194"/>
      <c r="G16" s="193"/>
      <c r="H16" s="193"/>
      <c r="I16" s="193"/>
      <c r="J16" s="17"/>
      <c r="K16" s="23"/>
      <c r="L16" s="118" t="s">
        <v>72</v>
      </c>
      <c r="M16" s="9"/>
      <c r="N16" s="199">
        <f t="shared" si="4"/>
        <v>1</v>
      </c>
      <c r="O16" s="200">
        <v>0</v>
      </c>
      <c r="P16" s="197">
        <v>0</v>
      </c>
      <c r="Q16" s="198">
        <v>1</v>
      </c>
      <c r="R16" s="197">
        <v>0</v>
      </c>
      <c r="S16" s="17"/>
      <c r="T16" s="27"/>
      <c r="U16" s="117" t="s">
        <v>313</v>
      </c>
      <c r="V16" s="19"/>
      <c r="W16" s="203">
        <f t="shared" si="1"/>
        <v>10</v>
      </c>
      <c r="X16" s="194">
        <v>6</v>
      </c>
      <c r="Y16" s="194">
        <v>4</v>
      </c>
      <c r="Z16" s="193">
        <v>0</v>
      </c>
      <c r="AA16" s="194">
        <v>0</v>
      </c>
    </row>
    <row r="17" spans="1:27" ht="11.25" customHeight="1" x14ac:dyDescent="0.15">
      <c r="A17" s="20"/>
      <c r="B17" s="269" t="s">
        <v>194</v>
      </c>
      <c r="C17" s="269"/>
      <c r="D17" s="19"/>
      <c r="E17" s="193">
        <f>SUM(F17:I17)</f>
        <v>72</v>
      </c>
      <c r="F17" s="194">
        <f>SUM(F18:F24)</f>
        <v>67</v>
      </c>
      <c r="G17" s="194">
        <f>SUM(G18:G24)</f>
        <v>5</v>
      </c>
      <c r="H17" s="194">
        <f>SUM(H18:H24)</f>
        <v>0</v>
      </c>
      <c r="I17" s="194">
        <f>SUM(I18:I24)</f>
        <v>0</v>
      </c>
      <c r="J17" s="17"/>
      <c r="K17" s="23"/>
      <c r="L17" s="118" t="s">
        <v>73</v>
      </c>
      <c r="M17" s="9"/>
      <c r="N17" s="199">
        <f t="shared" si="4"/>
        <v>3</v>
      </c>
      <c r="O17" s="200">
        <v>0</v>
      </c>
      <c r="P17" s="197">
        <v>0</v>
      </c>
      <c r="Q17" s="197">
        <v>3</v>
      </c>
      <c r="R17" s="197">
        <v>0</v>
      </c>
      <c r="S17" s="17"/>
      <c r="T17" s="27"/>
      <c r="V17" s="19"/>
      <c r="W17" s="203"/>
      <c r="X17" s="193"/>
      <c r="Y17" s="194"/>
      <c r="Z17" s="193"/>
      <c r="AA17" s="193"/>
    </row>
    <row r="18" spans="1:27" ht="11.25" customHeight="1" x14ac:dyDescent="0.15">
      <c r="A18" s="20"/>
      <c r="B18" s="20"/>
      <c r="C18" s="20" t="s">
        <v>470</v>
      </c>
      <c r="D18" s="19"/>
      <c r="E18" s="193">
        <f>SUM(F18:I18)</f>
        <v>23</v>
      </c>
      <c r="F18" s="193">
        <v>23</v>
      </c>
      <c r="G18" s="193">
        <v>0</v>
      </c>
      <c r="H18" s="193">
        <v>0</v>
      </c>
      <c r="I18" s="193">
        <v>0</v>
      </c>
      <c r="J18" s="17"/>
      <c r="K18" s="23"/>
      <c r="L18" s="18" t="s">
        <v>74</v>
      </c>
      <c r="M18" s="9"/>
      <c r="N18" s="199">
        <f>SUM(O18:R18)</f>
        <v>2</v>
      </c>
      <c r="O18" s="200">
        <v>0</v>
      </c>
      <c r="P18" s="197">
        <v>0</v>
      </c>
      <c r="Q18" s="197">
        <v>2</v>
      </c>
      <c r="R18" s="197">
        <v>0</v>
      </c>
      <c r="S18" s="17"/>
      <c r="T18" s="268" t="s">
        <v>503</v>
      </c>
      <c r="U18" s="268"/>
      <c r="V18" s="19"/>
      <c r="W18" s="203">
        <f>SUM(X18:AA18)</f>
        <v>364</v>
      </c>
      <c r="X18" s="193">
        <f>SUM(X19:X33)</f>
        <v>254</v>
      </c>
      <c r="Y18" s="193">
        <f>SUM(Y19:Y33)</f>
        <v>43</v>
      </c>
      <c r="Z18" s="193">
        <f>SUM(Z19:Z33)</f>
        <v>26</v>
      </c>
      <c r="AA18" s="193">
        <f>SUM(AA19:AA33)</f>
        <v>41</v>
      </c>
    </row>
    <row r="19" spans="1:27" ht="11.25" customHeight="1" x14ac:dyDescent="0.15">
      <c r="A19" s="161"/>
      <c r="B19" s="161"/>
      <c r="C19" s="161" t="s">
        <v>480</v>
      </c>
      <c r="D19" s="19"/>
      <c r="E19" s="193">
        <f t="shared" ref="E19:E24" si="5">SUM(F19:I19)</f>
        <v>4</v>
      </c>
      <c r="F19" s="193">
        <v>4</v>
      </c>
      <c r="G19" s="193">
        <v>0</v>
      </c>
      <c r="H19" s="193">
        <v>0</v>
      </c>
      <c r="I19" s="193">
        <v>0</v>
      </c>
      <c r="J19" s="17"/>
      <c r="K19" s="23"/>
      <c r="L19" s="18" t="s">
        <v>302</v>
      </c>
      <c r="M19" s="12"/>
      <c r="N19" s="199">
        <f t="shared" si="4"/>
        <v>10</v>
      </c>
      <c r="O19" s="200">
        <v>2</v>
      </c>
      <c r="P19" s="197">
        <v>0</v>
      </c>
      <c r="Q19" s="197">
        <v>8</v>
      </c>
      <c r="R19" s="197">
        <v>0</v>
      </c>
      <c r="S19" s="17"/>
      <c r="U19" s="189" t="s">
        <v>504</v>
      </c>
      <c r="V19" s="19"/>
      <c r="W19" s="203">
        <f>SUM(X19:AA19)</f>
        <v>22</v>
      </c>
      <c r="X19" s="194">
        <v>21</v>
      </c>
      <c r="Y19" s="193">
        <v>1</v>
      </c>
      <c r="Z19" s="193">
        <v>0</v>
      </c>
      <c r="AA19" s="193">
        <v>0</v>
      </c>
    </row>
    <row r="20" spans="1:27" ht="11.25" customHeight="1" x14ac:dyDescent="0.15">
      <c r="A20" s="161"/>
      <c r="B20" s="161"/>
      <c r="C20" s="161" t="s">
        <v>481</v>
      </c>
      <c r="D20" s="19"/>
      <c r="E20" s="193">
        <f t="shared" si="5"/>
        <v>6</v>
      </c>
      <c r="F20" s="193">
        <v>3</v>
      </c>
      <c r="G20" s="193">
        <v>3</v>
      </c>
      <c r="H20" s="193">
        <v>0</v>
      </c>
      <c r="I20" s="193">
        <v>0</v>
      </c>
      <c r="J20" s="17"/>
      <c r="K20" s="23"/>
      <c r="L20" s="12"/>
      <c r="M20" s="12"/>
      <c r="N20" s="199"/>
      <c r="O20" s="200"/>
      <c r="P20" s="197"/>
      <c r="Q20" s="197"/>
      <c r="R20" s="197"/>
      <c r="S20" s="17"/>
      <c r="U20" s="189" t="s">
        <v>505</v>
      </c>
      <c r="V20" s="22"/>
      <c r="W20" s="203">
        <f>SUM(X20:AA20)</f>
        <v>33</v>
      </c>
      <c r="X20" s="193">
        <v>7</v>
      </c>
      <c r="Y20" s="193">
        <v>0</v>
      </c>
      <c r="Z20" s="193">
        <v>26</v>
      </c>
      <c r="AA20" s="193">
        <v>0</v>
      </c>
    </row>
    <row r="21" spans="1:27" ht="11.25" customHeight="1" x14ac:dyDescent="0.15">
      <c r="A21" s="161"/>
      <c r="B21" s="161"/>
      <c r="C21" s="161" t="s">
        <v>319</v>
      </c>
      <c r="D21" s="19"/>
      <c r="E21" s="193">
        <f t="shared" si="5"/>
        <v>12</v>
      </c>
      <c r="F21" s="194">
        <v>12</v>
      </c>
      <c r="G21" s="194">
        <v>0</v>
      </c>
      <c r="H21" s="193">
        <v>0</v>
      </c>
      <c r="I21" s="193">
        <v>0</v>
      </c>
      <c r="J21" s="17"/>
      <c r="K21" s="271" t="s">
        <v>76</v>
      </c>
      <c r="L21" s="271"/>
      <c r="M21" s="12"/>
      <c r="N21" s="199">
        <f>SUM(O21:R21)</f>
        <v>130</v>
      </c>
      <c r="O21" s="200">
        <f>SUM(O22:O25)</f>
        <v>122</v>
      </c>
      <c r="P21" s="200">
        <f>SUM(P22:P25)</f>
        <v>0</v>
      </c>
      <c r="Q21" s="200">
        <f>SUM(Q22:Q25)</f>
        <v>4</v>
      </c>
      <c r="R21" s="200">
        <f>SUM(R22:R25)</f>
        <v>4</v>
      </c>
      <c r="S21" s="17"/>
      <c r="U21" s="189" t="s">
        <v>506</v>
      </c>
      <c r="V21" s="22"/>
      <c r="W21" s="203">
        <f t="shared" ref="W21:W33" si="6">SUM(X21:AA21)</f>
        <v>52</v>
      </c>
      <c r="X21" s="193">
        <v>52</v>
      </c>
      <c r="Y21" s="193">
        <v>0</v>
      </c>
      <c r="Z21" s="193">
        <v>0</v>
      </c>
      <c r="AA21" s="193">
        <v>0</v>
      </c>
    </row>
    <row r="22" spans="1:27" ht="11.25" customHeight="1" x14ac:dyDescent="0.15">
      <c r="A22" s="20"/>
      <c r="B22" s="20"/>
      <c r="C22" s="20" t="s">
        <v>317</v>
      </c>
      <c r="D22" s="19"/>
      <c r="E22" s="193">
        <f t="shared" si="5"/>
        <v>5</v>
      </c>
      <c r="F22" s="194">
        <v>5</v>
      </c>
      <c r="G22" s="194">
        <v>0</v>
      </c>
      <c r="H22" s="193">
        <v>0</v>
      </c>
      <c r="I22" s="193">
        <v>0</v>
      </c>
      <c r="J22" s="17"/>
      <c r="K22" s="23"/>
      <c r="L22" s="8" t="s">
        <v>77</v>
      </c>
      <c r="M22" s="12"/>
      <c r="N22" s="199">
        <f t="shared" si="4"/>
        <v>27</v>
      </c>
      <c r="O22" s="200">
        <v>25</v>
      </c>
      <c r="P22" s="197">
        <v>0</v>
      </c>
      <c r="Q22" s="198">
        <v>1</v>
      </c>
      <c r="R22" s="197">
        <v>1</v>
      </c>
      <c r="S22" s="17"/>
      <c r="U22" s="189" t="s">
        <v>507</v>
      </c>
      <c r="V22" s="24"/>
      <c r="W22" s="203">
        <f t="shared" si="6"/>
        <v>42</v>
      </c>
      <c r="X22" s="194">
        <v>42</v>
      </c>
      <c r="Y22" s="194">
        <v>0</v>
      </c>
      <c r="Z22" s="193">
        <v>0</v>
      </c>
      <c r="AA22" s="193">
        <v>0</v>
      </c>
    </row>
    <row r="23" spans="1:27" ht="11.25" customHeight="1" x14ac:dyDescent="0.15">
      <c r="A23" s="20"/>
      <c r="B23" s="20"/>
      <c r="C23" s="20" t="s">
        <v>30</v>
      </c>
      <c r="D23" s="19"/>
      <c r="E23" s="193">
        <f t="shared" si="5"/>
        <v>13</v>
      </c>
      <c r="F23" s="193">
        <v>13</v>
      </c>
      <c r="G23" s="193">
        <v>0</v>
      </c>
      <c r="H23" s="193">
        <v>0</v>
      </c>
      <c r="I23" s="193">
        <v>0</v>
      </c>
      <c r="J23" s="17"/>
      <c r="K23" s="23"/>
      <c r="L23" s="8" t="s">
        <v>187</v>
      </c>
      <c r="M23" s="22"/>
      <c r="N23" s="199">
        <f t="shared" si="4"/>
        <v>7</v>
      </c>
      <c r="O23" s="197">
        <v>5</v>
      </c>
      <c r="P23" s="197">
        <v>0</v>
      </c>
      <c r="Q23" s="197">
        <v>2</v>
      </c>
      <c r="R23" s="197">
        <v>0</v>
      </c>
      <c r="S23" s="17"/>
      <c r="U23" s="189" t="s">
        <v>508</v>
      </c>
      <c r="V23" s="24"/>
      <c r="W23" s="203">
        <f t="shared" si="6"/>
        <v>68</v>
      </c>
      <c r="X23" s="194">
        <v>6</v>
      </c>
      <c r="Y23" s="194">
        <v>21</v>
      </c>
      <c r="Z23" s="193">
        <v>0</v>
      </c>
      <c r="AA23" s="194">
        <v>41</v>
      </c>
    </row>
    <row r="24" spans="1:27" ht="11.25" customHeight="1" x14ac:dyDescent="0.15">
      <c r="A24" s="20"/>
      <c r="B24" s="20"/>
      <c r="C24" s="20" t="s">
        <v>186</v>
      </c>
      <c r="D24" s="19"/>
      <c r="E24" s="193">
        <f t="shared" si="5"/>
        <v>9</v>
      </c>
      <c r="F24" s="194">
        <v>7</v>
      </c>
      <c r="G24" s="194">
        <v>2</v>
      </c>
      <c r="H24" s="193">
        <v>0</v>
      </c>
      <c r="I24" s="193">
        <v>0</v>
      </c>
      <c r="J24" s="17"/>
      <c r="L24" s="8" t="s">
        <v>78</v>
      </c>
      <c r="M24" s="19"/>
      <c r="N24" s="199">
        <f t="shared" si="4"/>
        <v>87</v>
      </c>
      <c r="O24" s="197">
        <v>85</v>
      </c>
      <c r="P24" s="197">
        <v>0</v>
      </c>
      <c r="Q24" s="197">
        <v>1</v>
      </c>
      <c r="R24" s="197">
        <v>1</v>
      </c>
      <c r="S24" s="17"/>
      <c r="U24" s="189" t="s">
        <v>509</v>
      </c>
      <c r="V24" s="19"/>
      <c r="W24" s="203">
        <f t="shared" si="6"/>
        <v>27</v>
      </c>
      <c r="X24" s="194">
        <v>6</v>
      </c>
      <c r="Y24" s="194">
        <v>21</v>
      </c>
      <c r="Z24" s="193">
        <v>0</v>
      </c>
      <c r="AA24" s="193">
        <v>0</v>
      </c>
    </row>
    <row r="25" spans="1:27" ht="11.25" customHeight="1" x14ac:dyDescent="0.15">
      <c r="A25" s="20"/>
      <c r="B25" s="16"/>
      <c r="D25" s="22"/>
      <c r="E25" s="193"/>
      <c r="F25" s="194"/>
      <c r="G25" s="193"/>
      <c r="H25" s="193"/>
      <c r="I25" s="193"/>
      <c r="J25" s="17"/>
      <c r="L25" s="8" t="s">
        <v>79</v>
      </c>
      <c r="M25" s="9"/>
      <c r="N25" s="199">
        <f>SUM(O25:R25)</f>
        <v>9</v>
      </c>
      <c r="O25" s="197">
        <v>7</v>
      </c>
      <c r="P25" s="197">
        <v>0</v>
      </c>
      <c r="Q25" s="197">
        <v>0</v>
      </c>
      <c r="R25" s="197">
        <v>2</v>
      </c>
      <c r="S25" s="17"/>
      <c r="U25" s="189" t="s">
        <v>510</v>
      </c>
      <c r="V25" s="19"/>
      <c r="W25" s="203">
        <f t="shared" si="6"/>
        <v>49</v>
      </c>
      <c r="X25" s="194">
        <v>49</v>
      </c>
      <c r="Y25" s="194">
        <v>0</v>
      </c>
      <c r="Z25" s="193">
        <v>0</v>
      </c>
      <c r="AA25" s="193">
        <v>0</v>
      </c>
    </row>
    <row r="26" spans="1:27" ht="11.25" customHeight="1" x14ac:dyDescent="0.15">
      <c r="A26" s="20"/>
      <c r="B26" s="269" t="s">
        <v>28</v>
      </c>
      <c r="C26" s="269"/>
      <c r="D26" s="19"/>
      <c r="E26" s="193">
        <f>SUM(F26:I26)</f>
        <v>79</v>
      </c>
      <c r="F26" s="194">
        <f>SUM(F27:F32)</f>
        <v>79</v>
      </c>
      <c r="G26" s="194">
        <f>SUM(G27:G32)</f>
        <v>0</v>
      </c>
      <c r="H26" s="194">
        <f>SUM(H27:H32)</f>
        <v>0</v>
      </c>
      <c r="I26" s="194">
        <f>SUM(I27:I32)</f>
        <v>0</v>
      </c>
      <c r="J26" s="17"/>
      <c r="K26" s="23"/>
      <c r="M26" s="9"/>
      <c r="N26" s="199"/>
      <c r="O26" s="200"/>
      <c r="P26" s="200"/>
      <c r="Q26" s="197"/>
      <c r="R26" s="197"/>
      <c r="S26" s="17"/>
      <c r="U26" s="189" t="s">
        <v>511</v>
      </c>
      <c r="V26" s="19"/>
      <c r="W26" s="203">
        <f t="shared" si="6"/>
        <v>20</v>
      </c>
      <c r="X26" s="194">
        <v>20</v>
      </c>
      <c r="Y26" s="194">
        <v>0</v>
      </c>
      <c r="Z26" s="193">
        <v>0</v>
      </c>
      <c r="AA26" s="193">
        <v>0</v>
      </c>
    </row>
    <row r="27" spans="1:27" ht="11.25" customHeight="1" x14ac:dyDescent="0.15">
      <c r="A27" s="20"/>
      <c r="B27" s="115"/>
      <c r="C27" s="20" t="s">
        <v>318</v>
      </c>
      <c r="D27" s="19"/>
      <c r="E27" s="193">
        <f>SUM(F27:I27)</f>
        <v>14</v>
      </c>
      <c r="F27" s="194">
        <v>14</v>
      </c>
      <c r="G27" s="193">
        <v>0</v>
      </c>
      <c r="H27" s="193">
        <v>0</v>
      </c>
      <c r="I27" s="193">
        <v>0</v>
      </c>
      <c r="J27" s="17"/>
      <c r="K27" s="271" t="s">
        <v>467</v>
      </c>
      <c r="L27" s="271"/>
      <c r="M27" s="9"/>
      <c r="N27" s="199">
        <f>SUM(O27:R27)</f>
        <v>195</v>
      </c>
      <c r="O27" s="200">
        <f>SUM(O28:O34)</f>
        <v>74</v>
      </c>
      <c r="P27" s="200">
        <f>SUM(P28:P34)</f>
        <v>26</v>
      </c>
      <c r="Q27" s="200">
        <f>SUM(Q28:Q34)</f>
        <v>0</v>
      </c>
      <c r="R27" s="200">
        <f>SUM(R28:R34)</f>
        <v>95</v>
      </c>
      <c r="S27" s="17"/>
      <c r="T27" s="8"/>
      <c r="U27" s="192" t="s">
        <v>512</v>
      </c>
      <c r="V27" s="22"/>
      <c r="W27" s="203">
        <f t="shared" si="6"/>
        <v>5</v>
      </c>
      <c r="X27" s="193">
        <v>5</v>
      </c>
      <c r="Y27" s="194">
        <v>0</v>
      </c>
      <c r="Z27" s="193">
        <v>0</v>
      </c>
      <c r="AA27" s="193">
        <v>0</v>
      </c>
    </row>
    <row r="28" spans="1:27" ht="11.25" customHeight="1" x14ac:dyDescent="0.15">
      <c r="A28" s="20"/>
      <c r="B28" s="20"/>
      <c r="C28" s="18" t="s">
        <v>29</v>
      </c>
      <c r="D28" s="19"/>
      <c r="E28" s="193">
        <f>SUM(F28:I28)</f>
        <v>23</v>
      </c>
      <c r="F28" s="194">
        <v>23</v>
      </c>
      <c r="G28" s="193">
        <v>0</v>
      </c>
      <c r="H28" s="193">
        <v>0</v>
      </c>
      <c r="I28" s="193">
        <v>0</v>
      </c>
      <c r="J28" s="17"/>
      <c r="K28" s="23"/>
      <c r="L28" s="8" t="s">
        <v>468</v>
      </c>
      <c r="M28" s="9"/>
      <c r="N28" s="199">
        <f t="shared" ref="N28:N34" si="7">SUM(O28:R28)</f>
        <v>26</v>
      </c>
      <c r="O28" s="200">
        <v>19</v>
      </c>
      <c r="P28" s="200">
        <v>7</v>
      </c>
      <c r="Q28" s="200">
        <v>0</v>
      </c>
      <c r="R28" s="197">
        <v>0</v>
      </c>
      <c r="S28" s="17"/>
      <c r="U28" s="192" t="s">
        <v>513</v>
      </c>
      <c r="V28" s="22"/>
      <c r="W28" s="203">
        <f t="shared" si="6"/>
        <v>5</v>
      </c>
      <c r="X28" s="193">
        <v>5</v>
      </c>
      <c r="Y28" s="194">
        <v>0</v>
      </c>
      <c r="Z28" s="193">
        <v>0</v>
      </c>
      <c r="AA28" s="193">
        <v>0</v>
      </c>
    </row>
    <row r="29" spans="1:27" ht="11.25" customHeight="1" x14ac:dyDescent="0.15">
      <c r="A29" s="20"/>
      <c r="C29" s="190" t="s">
        <v>500</v>
      </c>
      <c r="D29" s="19"/>
      <c r="E29" s="193">
        <f t="shared" ref="E29:E32" si="8">SUM(F29:I29)</f>
        <v>3</v>
      </c>
      <c r="F29" s="194">
        <v>3</v>
      </c>
      <c r="G29" s="193">
        <v>0</v>
      </c>
      <c r="H29" s="193">
        <v>0</v>
      </c>
      <c r="I29" s="193">
        <v>0</v>
      </c>
      <c r="J29" s="17"/>
      <c r="K29" s="23"/>
      <c r="L29" s="8" t="s">
        <v>32</v>
      </c>
      <c r="M29" s="12"/>
      <c r="N29" s="199">
        <f t="shared" si="7"/>
        <v>31</v>
      </c>
      <c r="O29" s="200">
        <v>28</v>
      </c>
      <c r="P29" s="197">
        <v>3</v>
      </c>
      <c r="Q29" s="200">
        <v>0</v>
      </c>
      <c r="R29" s="197">
        <v>0</v>
      </c>
      <c r="S29" s="17"/>
      <c r="U29" s="192" t="s">
        <v>515</v>
      </c>
      <c r="V29" s="22"/>
      <c r="W29" s="203">
        <f t="shared" si="6"/>
        <v>18</v>
      </c>
      <c r="X29" s="194">
        <v>18</v>
      </c>
      <c r="Y29" s="194">
        <v>0</v>
      </c>
      <c r="Z29" s="193">
        <v>0</v>
      </c>
      <c r="AA29" s="193">
        <v>0</v>
      </c>
    </row>
    <row r="30" spans="1:27" ht="11.25" customHeight="1" x14ac:dyDescent="0.15">
      <c r="A30" s="20"/>
      <c r="B30" s="115"/>
      <c r="C30" s="20" t="s">
        <v>64</v>
      </c>
      <c r="D30" s="19"/>
      <c r="E30" s="193">
        <f t="shared" si="8"/>
        <v>8</v>
      </c>
      <c r="F30" s="194">
        <v>8</v>
      </c>
      <c r="G30" s="193">
        <v>0</v>
      </c>
      <c r="H30" s="193">
        <v>0</v>
      </c>
      <c r="I30" s="193">
        <v>0</v>
      </c>
      <c r="J30" s="17"/>
      <c r="K30" s="23"/>
      <c r="L30" s="8" t="s">
        <v>188</v>
      </c>
      <c r="M30" s="12"/>
      <c r="N30" s="199">
        <f t="shared" si="7"/>
        <v>14</v>
      </c>
      <c r="O30" s="200">
        <v>4</v>
      </c>
      <c r="P30" s="197">
        <v>7</v>
      </c>
      <c r="Q30" s="200">
        <v>0</v>
      </c>
      <c r="R30" s="197">
        <v>3</v>
      </c>
      <c r="S30" s="17"/>
      <c r="U30" s="192" t="s">
        <v>516</v>
      </c>
      <c r="V30" s="22"/>
      <c r="W30" s="203">
        <f t="shared" si="6"/>
        <v>7</v>
      </c>
      <c r="X30" s="193">
        <v>7</v>
      </c>
      <c r="Y30" s="194">
        <v>0</v>
      </c>
      <c r="Z30" s="193">
        <v>0</v>
      </c>
      <c r="AA30" s="193">
        <v>0</v>
      </c>
    </row>
    <row r="31" spans="1:27" ht="11.25" customHeight="1" x14ac:dyDescent="0.15">
      <c r="A31" s="20"/>
      <c r="B31" s="20"/>
      <c r="C31" s="20" t="s">
        <v>196</v>
      </c>
      <c r="D31" s="19"/>
      <c r="E31" s="193">
        <f t="shared" si="8"/>
        <v>9</v>
      </c>
      <c r="F31" s="194">
        <v>9</v>
      </c>
      <c r="G31" s="193">
        <v>0</v>
      </c>
      <c r="H31" s="193">
        <v>0</v>
      </c>
      <c r="I31" s="193">
        <v>0</v>
      </c>
      <c r="J31" s="17"/>
      <c r="K31" s="12"/>
      <c r="L31" s="8" t="s">
        <v>34</v>
      </c>
      <c r="M31" s="88"/>
      <c r="N31" s="199">
        <f t="shared" si="7"/>
        <v>63</v>
      </c>
      <c r="O31" s="197">
        <v>12</v>
      </c>
      <c r="P31" s="200">
        <v>0</v>
      </c>
      <c r="Q31" s="200">
        <v>0</v>
      </c>
      <c r="R31" s="197">
        <v>51</v>
      </c>
      <c r="S31" s="17"/>
      <c r="U31" s="192" t="s">
        <v>517</v>
      </c>
      <c r="V31" s="19"/>
      <c r="W31" s="203">
        <f t="shared" si="6"/>
        <v>5</v>
      </c>
      <c r="X31" s="193">
        <v>5</v>
      </c>
      <c r="Y31" s="194">
        <v>0</v>
      </c>
      <c r="Z31" s="193">
        <v>0</v>
      </c>
      <c r="AA31" s="193">
        <v>0</v>
      </c>
    </row>
    <row r="32" spans="1:27" ht="11.25" customHeight="1" x14ac:dyDescent="0.15">
      <c r="A32" s="20"/>
      <c r="B32" s="20"/>
      <c r="C32" s="20" t="s">
        <v>26</v>
      </c>
      <c r="D32" s="22"/>
      <c r="E32" s="193">
        <f t="shared" si="8"/>
        <v>22</v>
      </c>
      <c r="F32" s="194">
        <v>22</v>
      </c>
      <c r="G32" s="193">
        <v>0</v>
      </c>
      <c r="H32" s="193">
        <v>0</v>
      </c>
      <c r="I32" s="193">
        <v>0</v>
      </c>
      <c r="J32" s="17"/>
      <c r="K32" s="23"/>
      <c r="L32" s="8" t="s">
        <v>36</v>
      </c>
      <c r="M32" s="88"/>
      <c r="N32" s="199">
        <f t="shared" si="7"/>
        <v>51</v>
      </c>
      <c r="O32" s="200">
        <v>10</v>
      </c>
      <c r="P32" s="197">
        <v>0</v>
      </c>
      <c r="Q32" s="200">
        <v>0</v>
      </c>
      <c r="R32" s="197">
        <v>41</v>
      </c>
      <c r="S32" s="17"/>
      <c r="U32" s="192" t="s">
        <v>520</v>
      </c>
      <c r="V32" s="22"/>
      <c r="W32" s="203">
        <f t="shared" si="6"/>
        <v>6</v>
      </c>
      <c r="X32" s="193">
        <v>6</v>
      </c>
      <c r="Y32" s="194">
        <v>0</v>
      </c>
      <c r="Z32" s="193">
        <v>0</v>
      </c>
      <c r="AA32" s="193">
        <v>0</v>
      </c>
    </row>
    <row r="33" spans="1:27" ht="11.25" customHeight="1" x14ac:dyDescent="0.15">
      <c r="A33" s="20"/>
      <c r="B33" s="115"/>
      <c r="C33" s="115"/>
      <c r="D33" s="19"/>
      <c r="J33" s="17"/>
      <c r="K33" s="18"/>
      <c r="L33" s="8" t="s">
        <v>37</v>
      </c>
      <c r="M33" s="88"/>
      <c r="N33" s="199">
        <f t="shared" si="7"/>
        <v>8</v>
      </c>
      <c r="O33" s="197">
        <v>1</v>
      </c>
      <c r="P33" s="197">
        <v>7</v>
      </c>
      <c r="Q33" s="200">
        <v>0</v>
      </c>
      <c r="R33" s="197">
        <v>0</v>
      </c>
      <c r="S33" s="17"/>
      <c r="U33" s="192" t="s">
        <v>521</v>
      </c>
      <c r="V33" s="22"/>
      <c r="W33" s="203">
        <f t="shared" si="6"/>
        <v>5</v>
      </c>
      <c r="X33" s="193">
        <v>5</v>
      </c>
      <c r="Y33" s="194">
        <v>0</v>
      </c>
      <c r="Z33" s="193">
        <v>0</v>
      </c>
      <c r="AA33" s="193">
        <v>0</v>
      </c>
    </row>
    <row r="34" spans="1:27" ht="11.25" customHeight="1" x14ac:dyDescent="0.15">
      <c r="A34" s="20"/>
      <c r="B34" s="269" t="s">
        <v>197</v>
      </c>
      <c r="C34" s="269"/>
      <c r="D34" s="19"/>
      <c r="E34" s="193">
        <f>SUM(F34:I34)</f>
        <v>205</v>
      </c>
      <c r="F34" s="194">
        <f>SUM(F35:F42)</f>
        <v>201</v>
      </c>
      <c r="G34" s="194">
        <f>SUM(G35:G42)</f>
        <v>4</v>
      </c>
      <c r="H34" s="194">
        <f>SUM(H35:H42)</f>
        <v>0</v>
      </c>
      <c r="I34" s="194">
        <f>SUM(I35:I42)</f>
        <v>0</v>
      </c>
      <c r="J34" s="17"/>
      <c r="K34" s="18"/>
      <c r="L34" s="176" t="s">
        <v>39</v>
      </c>
      <c r="M34" s="88"/>
      <c r="N34" s="199">
        <f t="shared" si="7"/>
        <v>2</v>
      </c>
      <c r="O34" s="197">
        <v>0</v>
      </c>
      <c r="P34" s="197">
        <v>2</v>
      </c>
      <c r="Q34" s="200">
        <v>0</v>
      </c>
      <c r="R34" s="197">
        <v>0</v>
      </c>
      <c r="S34" s="17"/>
      <c r="T34" s="8"/>
      <c r="V34" s="24"/>
      <c r="W34" s="203"/>
      <c r="X34" s="193"/>
      <c r="Y34" s="193"/>
      <c r="Z34" s="193"/>
      <c r="AA34" s="193"/>
    </row>
    <row r="35" spans="1:27" ht="11.25" customHeight="1" x14ac:dyDescent="0.15">
      <c r="A35" s="161"/>
      <c r="B35" s="20"/>
      <c r="C35" s="20" t="s">
        <v>198</v>
      </c>
      <c r="D35" s="19"/>
      <c r="E35" s="193">
        <f t="shared" ref="E35:E42" si="9">SUM(F35:I35)</f>
        <v>18</v>
      </c>
      <c r="F35" s="194">
        <v>18</v>
      </c>
      <c r="G35" s="194">
        <v>0</v>
      </c>
      <c r="H35" s="194">
        <v>0</v>
      </c>
      <c r="I35" s="193">
        <v>0</v>
      </c>
      <c r="J35" s="17"/>
      <c r="K35" s="18"/>
      <c r="M35" s="88"/>
      <c r="N35" s="199"/>
      <c r="O35" s="197"/>
      <c r="P35" s="197"/>
      <c r="Q35" s="200"/>
      <c r="R35" s="197"/>
      <c r="S35" s="17"/>
      <c r="T35" s="268" t="s">
        <v>531</v>
      </c>
      <c r="U35" s="268"/>
      <c r="V35" s="24"/>
      <c r="W35" s="203">
        <f>SUM(X35:AA35)</f>
        <v>46</v>
      </c>
      <c r="X35" s="193">
        <f>SUM(X36:X39)</f>
        <v>36</v>
      </c>
      <c r="Y35" s="193">
        <f>SUM(Y36:Y39)</f>
        <v>5</v>
      </c>
      <c r="Z35" s="193">
        <f>SUM(Z36:Z39)</f>
        <v>5</v>
      </c>
      <c r="AA35" s="193">
        <f>SUM(AA36:AA39)</f>
        <v>0</v>
      </c>
    </row>
    <row r="36" spans="1:27" ht="11.25" customHeight="1" x14ac:dyDescent="0.15">
      <c r="A36" s="20"/>
      <c r="B36" s="161"/>
      <c r="C36" s="161" t="s">
        <v>464</v>
      </c>
      <c r="D36" s="19"/>
      <c r="E36" s="193">
        <f t="shared" si="9"/>
        <v>9</v>
      </c>
      <c r="F36" s="193">
        <v>9</v>
      </c>
      <c r="G36" s="194">
        <v>0</v>
      </c>
      <c r="H36" s="194">
        <v>0</v>
      </c>
      <c r="I36" s="193">
        <v>0</v>
      </c>
      <c r="J36" s="17"/>
      <c r="K36" s="274" t="s">
        <v>58</v>
      </c>
      <c r="L36" s="274"/>
      <c r="M36" s="88"/>
      <c r="N36" s="199">
        <f>SUM(O36:R36)</f>
        <v>42</v>
      </c>
      <c r="O36" s="198">
        <f>SUM(O37:O40)</f>
        <v>42</v>
      </c>
      <c r="P36" s="198">
        <f>SUM(P37:P40)</f>
        <v>0</v>
      </c>
      <c r="Q36" s="198">
        <f>SUM(Q37:Q40)</f>
        <v>0</v>
      </c>
      <c r="R36" s="198">
        <f>SUM(R37:R40)</f>
        <v>0</v>
      </c>
      <c r="S36" s="17"/>
      <c r="T36" s="8"/>
      <c r="U36" s="189" t="s">
        <v>505</v>
      </c>
      <c r="V36" s="24"/>
      <c r="W36" s="203">
        <f t="shared" ref="W36:W39" si="10">SUM(X36:AA36)</f>
        <v>24</v>
      </c>
      <c r="X36" s="193">
        <v>19</v>
      </c>
      <c r="Y36" s="193">
        <v>0</v>
      </c>
      <c r="Z36" s="193">
        <v>5</v>
      </c>
      <c r="AA36" s="193">
        <v>0</v>
      </c>
    </row>
    <row r="37" spans="1:27" ht="11.25" customHeight="1" x14ac:dyDescent="0.15">
      <c r="A37" s="161"/>
      <c r="B37" s="20"/>
      <c r="C37" s="20" t="s">
        <v>199</v>
      </c>
      <c r="D37" s="19"/>
      <c r="E37" s="193">
        <f t="shared" si="9"/>
        <v>25</v>
      </c>
      <c r="F37" s="193">
        <v>24</v>
      </c>
      <c r="G37" s="193">
        <v>1</v>
      </c>
      <c r="H37" s="194">
        <v>0</v>
      </c>
      <c r="I37" s="193">
        <v>0</v>
      </c>
      <c r="J37" s="17"/>
      <c r="L37" s="154" t="s">
        <v>307</v>
      </c>
      <c r="M37" s="22"/>
      <c r="N37" s="197">
        <f>SUM(O37:R37)</f>
        <v>19</v>
      </c>
      <c r="O37" s="197">
        <v>19</v>
      </c>
      <c r="P37" s="197">
        <v>0</v>
      </c>
      <c r="Q37" s="197">
        <v>0</v>
      </c>
      <c r="R37" s="197">
        <v>0</v>
      </c>
      <c r="S37" s="17"/>
      <c r="U37" s="189" t="s">
        <v>532</v>
      </c>
      <c r="V37" s="22"/>
      <c r="W37" s="203">
        <f t="shared" si="10"/>
        <v>7</v>
      </c>
      <c r="X37" s="193">
        <v>2</v>
      </c>
      <c r="Y37" s="193">
        <v>5</v>
      </c>
      <c r="Z37" s="193">
        <v>0</v>
      </c>
      <c r="AA37" s="193">
        <v>0</v>
      </c>
    </row>
    <row r="38" spans="1:27" ht="11.25" customHeight="1" x14ac:dyDescent="0.15">
      <c r="A38" s="20"/>
      <c r="B38" s="161"/>
      <c r="C38" s="161" t="s">
        <v>482</v>
      </c>
      <c r="D38" s="19"/>
      <c r="E38" s="193">
        <f t="shared" si="9"/>
        <v>3</v>
      </c>
      <c r="F38" s="194">
        <v>0</v>
      </c>
      <c r="G38" s="194">
        <v>3</v>
      </c>
      <c r="H38" s="194">
        <v>0</v>
      </c>
      <c r="I38" s="193">
        <v>0</v>
      </c>
      <c r="J38" s="17"/>
      <c r="L38" s="154" t="s">
        <v>535</v>
      </c>
      <c r="M38" s="19"/>
      <c r="N38" s="197">
        <f>SUM(O38:R38)</f>
        <v>12</v>
      </c>
      <c r="O38" s="197">
        <v>12</v>
      </c>
      <c r="P38" s="197">
        <v>0</v>
      </c>
      <c r="Q38" s="197">
        <v>0</v>
      </c>
      <c r="R38" s="197">
        <v>0</v>
      </c>
      <c r="S38" s="17"/>
      <c r="U38" s="192" t="s">
        <v>519</v>
      </c>
      <c r="V38" s="26"/>
      <c r="W38" s="203">
        <f t="shared" si="10"/>
        <v>5</v>
      </c>
      <c r="X38" s="193">
        <v>5</v>
      </c>
      <c r="Y38" s="193">
        <v>0</v>
      </c>
      <c r="Z38" s="193">
        <v>0</v>
      </c>
      <c r="AA38" s="193">
        <v>0</v>
      </c>
    </row>
    <row r="39" spans="1:27" ht="11.25" customHeight="1" x14ac:dyDescent="0.15">
      <c r="A39" s="20"/>
      <c r="B39" s="20"/>
      <c r="C39" s="20" t="s">
        <v>200</v>
      </c>
      <c r="D39" s="19"/>
      <c r="E39" s="193">
        <f t="shared" si="9"/>
        <v>48</v>
      </c>
      <c r="F39" s="194">
        <v>48</v>
      </c>
      <c r="G39" s="193">
        <v>0</v>
      </c>
      <c r="H39" s="194">
        <v>0</v>
      </c>
      <c r="I39" s="193">
        <v>0</v>
      </c>
      <c r="J39" s="17"/>
      <c r="K39" s="12"/>
      <c r="L39" s="183" t="s">
        <v>495</v>
      </c>
      <c r="M39" s="19"/>
      <c r="N39" s="197">
        <f>SUM(O39:R39)</f>
        <v>4</v>
      </c>
      <c r="O39" s="197">
        <v>4</v>
      </c>
      <c r="P39" s="197">
        <v>0</v>
      </c>
      <c r="Q39" s="197">
        <v>0</v>
      </c>
      <c r="R39" s="197">
        <v>0</v>
      </c>
      <c r="S39" s="17"/>
      <c r="T39" s="12"/>
      <c r="U39" s="192" t="s">
        <v>522</v>
      </c>
      <c r="V39" s="26"/>
      <c r="W39" s="203">
        <f t="shared" si="10"/>
        <v>10</v>
      </c>
      <c r="X39" s="193">
        <v>10</v>
      </c>
      <c r="Y39" s="193">
        <v>0</v>
      </c>
      <c r="Z39" s="193">
        <v>0</v>
      </c>
      <c r="AA39" s="193">
        <v>0</v>
      </c>
    </row>
    <row r="40" spans="1:27" ht="11.25" customHeight="1" x14ac:dyDescent="0.15">
      <c r="A40" s="20"/>
      <c r="B40" s="20"/>
      <c r="C40" s="20" t="s">
        <v>201</v>
      </c>
      <c r="D40" s="19"/>
      <c r="E40" s="193">
        <f t="shared" si="9"/>
        <v>14</v>
      </c>
      <c r="F40" s="194">
        <v>14</v>
      </c>
      <c r="G40" s="193">
        <v>0</v>
      </c>
      <c r="H40" s="194">
        <v>0</v>
      </c>
      <c r="I40" s="193">
        <v>0</v>
      </c>
      <c r="J40" s="17"/>
      <c r="L40" s="154" t="s">
        <v>41</v>
      </c>
      <c r="M40" s="19"/>
      <c r="N40" s="197">
        <f>SUM(O40:R40)</f>
        <v>7</v>
      </c>
      <c r="O40" s="198">
        <v>7</v>
      </c>
      <c r="P40" s="197">
        <v>0</v>
      </c>
      <c r="Q40" s="197">
        <v>0</v>
      </c>
      <c r="R40" s="197">
        <v>0</v>
      </c>
      <c r="S40" s="17"/>
      <c r="T40" s="18"/>
      <c r="V40" s="26"/>
      <c r="W40" s="203"/>
      <c r="X40" s="193"/>
      <c r="Y40" s="193"/>
      <c r="Z40" s="193"/>
      <c r="AA40" s="193"/>
    </row>
    <row r="41" spans="1:27" ht="11.25" customHeight="1" x14ac:dyDescent="0.15">
      <c r="A41" s="20"/>
      <c r="B41" s="20"/>
      <c r="C41" s="20" t="s">
        <v>33</v>
      </c>
      <c r="D41" s="19"/>
      <c r="E41" s="193">
        <f t="shared" si="9"/>
        <v>49</v>
      </c>
      <c r="F41" s="194">
        <v>49</v>
      </c>
      <c r="G41" s="193">
        <v>0</v>
      </c>
      <c r="H41" s="194">
        <v>0</v>
      </c>
      <c r="I41" s="193">
        <v>0</v>
      </c>
      <c r="J41" s="17"/>
      <c r="K41" s="18"/>
      <c r="M41" s="19"/>
      <c r="N41" s="197"/>
      <c r="O41" s="198"/>
      <c r="P41" s="197"/>
      <c r="Q41" s="198"/>
      <c r="R41" s="197"/>
      <c r="S41" s="17"/>
      <c r="T41" s="268" t="s">
        <v>533</v>
      </c>
      <c r="U41" s="268"/>
      <c r="V41" s="26"/>
      <c r="W41" s="203">
        <f>SUM(X41:AA41)</f>
        <v>89</v>
      </c>
      <c r="X41" s="193">
        <f>SUM(X42:X50)</f>
        <v>74</v>
      </c>
      <c r="Y41" s="193">
        <f>SUM(Y42:Y50)</f>
        <v>7</v>
      </c>
      <c r="Z41" s="193">
        <f>SUM(Z42:Z50)</f>
        <v>8</v>
      </c>
      <c r="AA41" s="193">
        <f>SUM(AA42:AA50)</f>
        <v>0</v>
      </c>
    </row>
    <row r="42" spans="1:27" ht="11.25" customHeight="1" x14ac:dyDescent="0.15">
      <c r="A42" s="20"/>
      <c r="B42" s="87"/>
      <c r="C42" s="20" t="s">
        <v>35</v>
      </c>
      <c r="D42" s="22"/>
      <c r="E42" s="193">
        <f t="shared" si="9"/>
        <v>39</v>
      </c>
      <c r="F42" s="194">
        <v>39</v>
      </c>
      <c r="G42" s="193">
        <v>0</v>
      </c>
      <c r="H42" s="194">
        <v>0</v>
      </c>
      <c r="I42" s="193">
        <v>0</v>
      </c>
      <c r="J42" s="17"/>
      <c r="K42" s="274" t="s">
        <v>190</v>
      </c>
      <c r="L42" s="274"/>
      <c r="M42" s="19"/>
      <c r="N42" s="197">
        <f>SUM(O42:R42)</f>
        <v>71</v>
      </c>
      <c r="O42" s="198">
        <f>SUM(O43:O51)</f>
        <v>67</v>
      </c>
      <c r="P42" s="198">
        <f>SUM(P43:P51)</f>
        <v>3</v>
      </c>
      <c r="Q42" s="198">
        <f>SUM(Q43:Q51)</f>
        <v>0</v>
      </c>
      <c r="R42" s="198">
        <f>SUM(R43:R51)</f>
        <v>1</v>
      </c>
      <c r="S42" s="17"/>
      <c r="T42" s="18"/>
      <c r="U42" s="189" t="s">
        <v>505</v>
      </c>
      <c r="V42" s="26"/>
      <c r="W42" s="203">
        <f t="shared" ref="W42:W57" si="11">SUM(X42:AA42)</f>
        <v>29</v>
      </c>
      <c r="X42" s="193">
        <v>21</v>
      </c>
      <c r="Y42" s="193">
        <v>0</v>
      </c>
      <c r="Z42" s="193">
        <v>8</v>
      </c>
      <c r="AA42" s="193">
        <v>0</v>
      </c>
    </row>
    <row r="43" spans="1:27" ht="11.25" customHeight="1" x14ac:dyDescent="0.15">
      <c r="A43" s="20"/>
      <c r="B43" s="28"/>
      <c r="C43" s="115"/>
      <c r="D43" s="19"/>
      <c r="E43"/>
      <c r="F43"/>
      <c r="G43"/>
      <c r="H43"/>
      <c r="I43"/>
      <c r="J43" s="17"/>
      <c r="L43" s="154" t="s">
        <v>308</v>
      </c>
      <c r="M43" s="22"/>
      <c r="N43" s="197">
        <f>SUM(O43:R43)</f>
        <v>12</v>
      </c>
      <c r="O43" s="197">
        <v>12</v>
      </c>
      <c r="P43" s="197">
        <v>0</v>
      </c>
      <c r="Q43" s="197">
        <v>0</v>
      </c>
      <c r="R43" s="197"/>
      <c r="S43" s="17"/>
      <c r="T43" s="18"/>
      <c r="U43" s="189" t="s">
        <v>532</v>
      </c>
      <c r="V43" s="26"/>
      <c r="W43" s="203">
        <f t="shared" si="11"/>
        <v>11</v>
      </c>
      <c r="X43" s="193">
        <v>5</v>
      </c>
      <c r="Y43" s="193">
        <v>6</v>
      </c>
      <c r="Z43" s="193">
        <v>0</v>
      </c>
      <c r="AA43" s="193">
        <v>0</v>
      </c>
    </row>
    <row r="44" spans="1:27" ht="11.25" customHeight="1" x14ac:dyDescent="0.15">
      <c r="A44" s="20"/>
      <c r="B44" s="269" t="s">
        <v>202</v>
      </c>
      <c r="C44" s="269"/>
      <c r="D44" s="19"/>
      <c r="E44" s="193">
        <f>SUM(F44:I44)</f>
        <v>59</v>
      </c>
      <c r="F44" s="193">
        <f>SUM(F45:F49)</f>
        <v>52</v>
      </c>
      <c r="G44" s="193">
        <f>SUM(G45:G49)</f>
        <v>0</v>
      </c>
      <c r="H44" s="193">
        <f>SUM(H45:H49)</f>
        <v>0</v>
      </c>
      <c r="I44" s="193">
        <f>SUM(I45:I49)</f>
        <v>7</v>
      </c>
      <c r="J44" s="17"/>
      <c r="L44" s="160" t="s">
        <v>489</v>
      </c>
      <c r="M44" s="19"/>
      <c r="N44" s="197">
        <f>SUM(O44:R44)</f>
        <v>6</v>
      </c>
      <c r="O44" s="197">
        <v>4</v>
      </c>
      <c r="P44" s="197">
        <v>2</v>
      </c>
      <c r="Q44" s="197">
        <v>0</v>
      </c>
      <c r="R44" s="197">
        <v>0</v>
      </c>
      <c r="S44" s="17"/>
      <c r="T44" s="18"/>
      <c r="U44" s="192" t="s">
        <v>514</v>
      </c>
      <c r="V44" s="22"/>
      <c r="W44" s="203">
        <f t="shared" si="11"/>
        <v>5</v>
      </c>
      <c r="X44" s="193">
        <v>5</v>
      </c>
      <c r="Y44" s="193">
        <v>0</v>
      </c>
      <c r="Z44" s="193">
        <v>0</v>
      </c>
      <c r="AA44" s="193">
        <v>0</v>
      </c>
    </row>
    <row r="45" spans="1:27" ht="11.25" customHeight="1" x14ac:dyDescent="0.15">
      <c r="A45" s="20"/>
      <c r="B45" s="20"/>
      <c r="C45" s="20" t="s">
        <v>203</v>
      </c>
      <c r="D45" s="19"/>
      <c r="E45" s="193">
        <f>SUM(F45:I45)</f>
        <v>13</v>
      </c>
      <c r="F45" s="193">
        <v>13</v>
      </c>
      <c r="G45" s="193">
        <v>0</v>
      </c>
      <c r="H45" s="193">
        <v>0</v>
      </c>
      <c r="I45" s="193">
        <v>0</v>
      </c>
      <c r="J45" s="17"/>
      <c r="K45" s="18"/>
      <c r="L45" s="190" t="s">
        <v>501</v>
      </c>
      <c r="M45" s="19"/>
      <c r="N45" s="197">
        <f>SUM(O45:R45)</f>
        <v>3</v>
      </c>
      <c r="O45" s="197">
        <v>3</v>
      </c>
      <c r="P45" s="197">
        <v>0</v>
      </c>
      <c r="Q45" s="197">
        <v>0</v>
      </c>
      <c r="R45" s="197">
        <v>0</v>
      </c>
      <c r="S45" s="17"/>
      <c r="T45" s="18"/>
      <c r="U45" s="192" t="s">
        <v>518</v>
      </c>
      <c r="V45" s="22"/>
      <c r="W45" s="203">
        <f t="shared" si="11"/>
        <v>5</v>
      </c>
      <c r="X45" s="193">
        <v>5</v>
      </c>
      <c r="Y45" s="193">
        <v>0</v>
      </c>
      <c r="Z45" s="193">
        <v>0</v>
      </c>
      <c r="AA45" s="193">
        <v>0</v>
      </c>
    </row>
    <row r="46" spans="1:27" ht="11.25" customHeight="1" x14ac:dyDescent="0.15">
      <c r="A46" s="20"/>
      <c r="B46" s="20"/>
      <c r="C46" s="20" t="s">
        <v>458</v>
      </c>
      <c r="D46" s="19"/>
      <c r="E46" s="193">
        <f>SUM(F46:I46)</f>
        <v>7</v>
      </c>
      <c r="F46" s="194">
        <v>7</v>
      </c>
      <c r="G46" s="193">
        <v>0</v>
      </c>
      <c r="H46" s="193">
        <v>0</v>
      </c>
      <c r="I46" s="193">
        <v>0</v>
      </c>
      <c r="J46" s="17"/>
      <c r="K46" s="18"/>
      <c r="L46" s="154" t="s">
        <v>309</v>
      </c>
      <c r="M46" s="19"/>
      <c r="N46" s="197">
        <f t="shared" ref="N46:N51" si="12">SUM(O46:R46)</f>
        <v>9</v>
      </c>
      <c r="O46" s="198">
        <v>9</v>
      </c>
      <c r="P46" s="197">
        <v>0</v>
      </c>
      <c r="Q46" s="197">
        <v>0</v>
      </c>
      <c r="R46" s="197">
        <v>0</v>
      </c>
      <c r="S46" s="17"/>
      <c r="T46" s="18"/>
      <c r="U46" s="192" t="s">
        <v>524</v>
      </c>
      <c r="V46" s="26"/>
      <c r="W46" s="203">
        <f t="shared" si="11"/>
        <v>7</v>
      </c>
      <c r="X46" s="193">
        <v>7</v>
      </c>
      <c r="Y46" s="193">
        <v>0</v>
      </c>
      <c r="Z46" s="193">
        <v>0</v>
      </c>
      <c r="AA46" s="193">
        <v>0</v>
      </c>
    </row>
    <row r="47" spans="1:27" ht="11.25" customHeight="1" x14ac:dyDescent="0.15">
      <c r="A47" s="20"/>
      <c r="B47" s="20"/>
      <c r="C47" s="20" t="s">
        <v>204</v>
      </c>
      <c r="D47" s="19"/>
      <c r="E47" s="193">
        <f t="shared" ref="E47:E63" si="13">SUM(F47:I47)</f>
        <v>16</v>
      </c>
      <c r="F47" s="194">
        <v>16</v>
      </c>
      <c r="G47" s="193">
        <v>0</v>
      </c>
      <c r="H47" s="193">
        <v>0</v>
      </c>
      <c r="I47" s="193">
        <v>0</v>
      </c>
      <c r="J47" s="17"/>
      <c r="K47" s="18"/>
      <c r="L47" s="8" t="s">
        <v>24</v>
      </c>
      <c r="M47" s="19"/>
      <c r="N47" s="197">
        <f t="shared" si="12"/>
        <v>6</v>
      </c>
      <c r="O47" s="198">
        <v>6</v>
      </c>
      <c r="P47" s="197">
        <v>0</v>
      </c>
      <c r="Q47" s="197">
        <v>0</v>
      </c>
      <c r="R47" s="197">
        <v>0</v>
      </c>
      <c r="S47" s="17"/>
      <c r="T47" s="18"/>
      <c r="U47" s="192" t="s">
        <v>525</v>
      </c>
      <c r="V47" s="26"/>
      <c r="W47" s="203">
        <f t="shared" si="11"/>
        <v>6</v>
      </c>
      <c r="X47" s="193">
        <v>6</v>
      </c>
      <c r="Y47" s="193">
        <v>0</v>
      </c>
      <c r="Z47" s="193">
        <v>0</v>
      </c>
      <c r="AA47" s="193">
        <v>0</v>
      </c>
    </row>
    <row r="48" spans="1:27" ht="11.25" customHeight="1" x14ac:dyDescent="0.15">
      <c r="A48" s="20"/>
      <c r="B48" s="20"/>
      <c r="C48" s="20" t="s">
        <v>44</v>
      </c>
      <c r="D48" s="19"/>
      <c r="E48" s="193">
        <f t="shared" si="13"/>
        <v>14</v>
      </c>
      <c r="F48" s="194">
        <v>14</v>
      </c>
      <c r="G48" s="193">
        <v>0</v>
      </c>
      <c r="H48" s="193">
        <v>0</v>
      </c>
      <c r="I48" s="193">
        <v>0</v>
      </c>
      <c r="J48" s="17"/>
      <c r="K48" s="18"/>
      <c r="L48" s="8" t="s">
        <v>23</v>
      </c>
      <c r="M48" s="19"/>
      <c r="N48" s="197">
        <f t="shared" si="12"/>
        <v>11</v>
      </c>
      <c r="O48" s="198">
        <v>11</v>
      </c>
      <c r="P48" s="197">
        <v>0</v>
      </c>
      <c r="Q48" s="197">
        <v>0</v>
      </c>
      <c r="R48" s="197">
        <v>0</v>
      </c>
      <c r="S48" s="17"/>
      <c r="T48" s="18"/>
      <c r="U48" s="192" t="s">
        <v>526</v>
      </c>
      <c r="V48" s="26"/>
      <c r="W48" s="203">
        <f t="shared" si="11"/>
        <v>9</v>
      </c>
      <c r="X48" s="193">
        <v>9</v>
      </c>
      <c r="Y48" s="193">
        <v>0</v>
      </c>
      <c r="Z48" s="193">
        <v>0</v>
      </c>
      <c r="AA48" s="193">
        <v>0</v>
      </c>
    </row>
    <row r="49" spans="1:27" ht="11.25" customHeight="1" x14ac:dyDescent="0.15">
      <c r="A49" s="20"/>
      <c r="B49" s="20"/>
      <c r="C49" s="152" t="s">
        <v>62</v>
      </c>
      <c r="D49" s="19"/>
      <c r="E49" s="193">
        <f t="shared" si="13"/>
        <v>9</v>
      </c>
      <c r="F49" s="194">
        <v>2</v>
      </c>
      <c r="G49" s="193">
        <v>0</v>
      </c>
      <c r="H49" s="193">
        <v>0</v>
      </c>
      <c r="I49" s="193">
        <v>7</v>
      </c>
      <c r="J49" s="17"/>
      <c r="K49" s="18"/>
      <c r="L49" s="8" t="s">
        <v>191</v>
      </c>
      <c r="M49" s="19"/>
      <c r="N49" s="197">
        <f t="shared" si="12"/>
        <v>14</v>
      </c>
      <c r="O49" s="198">
        <v>13</v>
      </c>
      <c r="P49" s="197">
        <v>1</v>
      </c>
      <c r="Q49" s="197">
        <v>0</v>
      </c>
      <c r="R49" s="197">
        <v>0</v>
      </c>
      <c r="S49" s="17"/>
      <c r="T49" s="18"/>
      <c r="U49" s="189" t="s">
        <v>527</v>
      </c>
      <c r="V49" s="26"/>
      <c r="W49" s="203">
        <f t="shared" si="11"/>
        <v>8</v>
      </c>
      <c r="X49" s="193">
        <v>7</v>
      </c>
      <c r="Y49" s="193">
        <v>1</v>
      </c>
      <c r="Z49" s="193">
        <v>0</v>
      </c>
      <c r="AA49" s="193">
        <v>0</v>
      </c>
    </row>
    <row r="50" spans="1:27" ht="11.25" customHeight="1" x14ac:dyDescent="0.15">
      <c r="A50" s="20"/>
      <c r="B50" s="20"/>
      <c r="D50" s="19"/>
      <c r="E50" s="193"/>
      <c r="F50" s="194"/>
      <c r="G50" s="193"/>
      <c r="H50" s="193"/>
      <c r="I50" s="193"/>
      <c r="J50" s="17"/>
      <c r="L50" s="8" t="s">
        <v>192</v>
      </c>
      <c r="M50" s="19"/>
      <c r="N50" s="197">
        <f t="shared" si="12"/>
        <v>6</v>
      </c>
      <c r="O50" s="198">
        <v>6</v>
      </c>
      <c r="P50" s="198">
        <v>0</v>
      </c>
      <c r="Q50" s="197">
        <v>0</v>
      </c>
      <c r="R50" s="198">
        <v>0</v>
      </c>
      <c r="S50" s="17"/>
      <c r="T50" s="18"/>
      <c r="U50" s="187" t="s">
        <v>529</v>
      </c>
      <c r="V50" s="26"/>
      <c r="W50" s="203">
        <f t="shared" si="11"/>
        <v>9</v>
      </c>
      <c r="X50" s="193">
        <v>9</v>
      </c>
      <c r="Y50" s="193">
        <v>0</v>
      </c>
      <c r="Z50" s="193">
        <v>0</v>
      </c>
      <c r="AA50" s="193">
        <v>0</v>
      </c>
    </row>
    <row r="51" spans="1:27" ht="11.25" customHeight="1" x14ac:dyDescent="0.15">
      <c r="A51" s="20"/>
      <c r="B51" s="271" t="s">
        <v>47</v>
      </c>
      <c r="C51" s="271"/>
      <c r="D51" s="19"/>
      <c r="E51" s="193">
        <f>SUM(F51:I51)</f>
        <v>50</v>
      </c>
      <c r="F51" s="193">
        <f>SUM(F52:F55)</f>
        <v>49</v>
      </c>
      <c r="G51" s="193">
        <f>SUM(G52:G55)</f>
        <v>0</v>
      </c>
      <c r="H51" s="193">
        <f>SUM(H52:H55)</f>
        <v>1</v>
      </c>
      <c r="I51" s="193">
        <f>SUM(I52:I55)</f>
        <v>0</v>
      </c>
      <c r="J51" s="17"/>
      <c r="K51" s="12"/>
      <c r="L51" s="160" t="s">
        <v>484</v>
      </c>
      <c r="M51" s="19"/>
      <c r="N51" s="197">
        <f t="shared" si="12"/>
        <v>4</v>
      </c>
      <c r="O51" s="197">
        <v>3</v>
      </c>
      <c r="P51" s="198">
        <v>0</v>
      </c>
      <c r="Q51" s="197">
        <v>0</v>
      </c>
      <c r="R51" s="198">
        <v>1</v>
      </c>
      <c r="S51" s="17"/>
      <c r="T51" s="18"/>
      <c r="V51" s="26"/>
      <c r="W51" s="203"/>
      <c r="X51" s="193"/>
      <c r="Y51" s="193"/>
      <c r="Z51" s="193"/>
      <c r="AA51" s="193"/>
    </row>
    <row r="52" spans="1:27" ht="11.25" customHeight="1" x14ac:dyDescent="0.15">
      <c r="A52" s="20"/>
      <c r="B52" s="20"/>
      <c r="C52" s="18" t="s">
        <v>205</v>
      </c>
      <c r="D52" s="19"/>
      <c r="E52" s="193">
        <f t="shared" si="13"/>
        <v>16</v>
      </c>
      <c r="F52" s="193">
        <v>16</v>
      </c>
      <c r="G52" s="193">
        <v>0</v>
      </c>
      <c r="H52" s="193">
        <v>0</v>
      </c>
      <c r="I52" s="193">
        <v>0</v>
      </c>
      <c r="J52" s="17"/>
      <c r="L52" s="9"/>
      <c r="M52" s="22"/>
      <c r="N52" s="197"/>
      <c r="O52" s="197"/>
      <c r="P52" s="198"/>
      <c r="Q52" s="197"/>
      <c r="R52" s="198"/>
      <c r="S52" s="17"/>
      <c r="T52" s="268" t="s">
        <v>534</v>
      </c>
      <c r="U52" s="268"/>
      <c r="V52" s="26"/>
      <c r="W52" s="203">
        <f t="shared" si="11"/>
        <v>65</v>
      </c>
      <c r="X52" s="193">
        <f>SUM(X53:X57)</f>
        <v>50</v>
      </c>
      <c r="Y52" s="193">
        <f>SUM(Y53:Y57)</f>
        <v>9</v>
      </c>
      <c r="Z52" s="193">
        <f>SUM(Z53:Z57)</f>
        <v>6</v>
      </c>
      <c r="AA52" s="193">
        <f>SUM(AA53:AA57)</f>
        <v>0</v>
      </c>
    </row>
    <row r="53" spans="1:27" ht="11.25" customHeight="1" x14ac:dyDescent="0.15">
      <c r="A53" s="20"/>
      <c r="B53" s="181"/>
      <c r="C53" s="18" t="s">
        <v>49</v>
      </c>
      <c r="D53" s="19"/>
      <c r="E53" s="193">
        <f t="shared" si="13"/>
        <v>10</v>
      </c>
      <c r="F53" s="193">
        <v>9</v>
      </c>
      <c r="G53" s="193">
        <v>0</v>
      </c>
      <c r="H53" s="193">
        <v>1</v>
      </c>
      <c r="I53" s="193">
        <v>0</v>
      </c>
      <c r="J53" s="17"/>
      <c r="K53" s="271" t="s">
        <v>193</v>
      </c>
      <c r="L53" s="271"/>
      <c r="M53" s="19"/>
      <c r="N53" s="199">
        <f>SUM(O53:R53)</f>
        <v>55</v>
      </c>
      <c r="O53" s="197">
        <f>SUM(O54:O57)</f>
        <v>23</v>
      </c>
      <c r="P53" s="197">
        <f>SUM(P54:P57)</f>
        <v>32</v>
      </c>
      <c r="Q53" s="197">
        <f>SUM(Q54:Q57)</f>
        <v>0</v>
      </c>
      <c r="R53" s="197">
        <f>SUM(R54:R57)</f>
        <v>0</v>
      </c>
      <c r="S53" s="17"/>
      <c r="T53" s="18"/>
      <c r="U53" s="189" t="s">
        <v>505</v>
      </c>
      <c r="V53" s="26"/>
      <c r="W53" s="203">
        <f t="shared" si="11"/>
        <v>25</v>
      </c>
      <c r="X53" s="193">
        <v>19</v>
      </c>
      <c r="Y53" s="193">
        <v>0</v>
      </c>
      <c r="Z53" s="193">
        <v>6</v>
      </c>
      <c r="AA53" s="193">
        <v>0</v>
      </c>
    </row>
    <row r="54" spans="1:27" ht="11.25" customHeight="1" x14ac:dyDescent="0.15">
      <c r="A54" s="20"/>
      <c r="B54" s="20"/>
      <c r="C54" s="18" t="s">
        <v>465</v>
      </c>
      <c r="D54" s="19"/>
      <c r="E54" s="193">
        <f t="shared" si="13"/>
        <v>14</v>
      </c>
      <c r="F54" s="195">
        <v>14</v>
      </c>
      <c r="G54" s="193">
        <v>0</v>
      </c>
      <c r="H54" s="193">
        <v>0</v>
      </c>
      <c r="I54" s="193">
        <v>0</v>
      </c>
      <c r="J54" s="17"/>
      <c r="K54" s="156"/>
      <c r="L54" s="18" t="s">
        <v>469</v>
      </c>
      <c r="M54" s="19"/>
      <c r="N54" s="199">
        <f t="shared" ref="N54:N55" si="14">SUM(O54:R54)</f>
        <v>16</v>
      </c>
      <c r="O54" s="197">
        <v>13</v>
      </c>
      <c r="P54" s="197">
        <v>3</v>
      </c>
      <c r="Q54" s="197">
        <v>0</v>
      </c>
      <c r="R54" s="197">
        <v>0</v>
      </c>
      <c r="S54" s="17"/>
      <c r="T54" s="18"/>
      <c r="U54" s="189" t="s">
        <v>532</v>
      </c>
      <c r="V54" s="26"/>
      <c r="W54" s="203">
        <f t="shared" si="11"/>
        <v>12</v>
      </c>
      <c r="X54" s="193">
        <v>4</v>
      </c>
      <c r="Y54" s="193">
        <v>8</v>
      </c>
      <c r="Z54" s="193">
        <v>0</v>
      </c>
      <c r="AA54" s="193">
        <v>0</v>
      </c>
    </row>
    <row r="55" spans="1:27" ht="11.25" customHeight="1" x14ac:dyDescent="0.15">
      <c r="A55" s="20"/>
      <c r="B55" s="20"/>
      <c r="C55" s="18" t="s">
        <v>466</v>
      </c>
      <c r="D55" s="19"/>
      <c r="E55" s="193">
        <f t="shared" si="13"/>
        <v>10</v>
      </c>
      <c r="F55" s="194">
        <v>10</v>
      </c>
      <c r="G55" s="193">
        <v>0</v>
      </c>
      <c r="H55" s="193">
        <v>0</v>
      </c>
      <c r="I55" s="193">
        <v>0</v>
      </c>
      <c r="J55" s="17"/>
      <c r="K55" s="156"/>
      <c r="L55" s="8" t="s">
        <v>68</v>
      </c>
      <c r="M55" s="155"/>
      <c r="N55" s="199">
        <f t="shared" si="14"/>
        <v>11</v>
      </c>
      <c r="O55" s="197">
        <v>4</v>
      </c>
      <c r="P55" s="197">
        <v>7</v>
      </c>
      <c r="Q55" s="197">
        <v>0</v>
      </c>
      <c r="R55" s="197">
        <v>0</v>
      </c>
      <c r="S55" s="17"/>
      <c r="T55" s="18"/>
      <c r="U55" s="192" t="s">
        <v>523</v>
      </c>
      <c r="V55" s="26"/>
      <c r="W55" s="203">
        <f t="shared" si="11"/>
        <v>6</v>
      </c>
      <c r="X55" s="193">
        <v>6</v>
      </c>
      <c r="Y55" s="193">
        <v>0</v>
      </c>
      <c r="Z55" s="193">
        <v>0</v>
      </c>
      <c r="AA55" s="193">
        <v>0</v>
      </c>
    </row>
    <row r="56" spans="1:27" ht="11.25" customHeight="1" x14ac:dyDescent="0.15">
      <c r="A56" s="20"/>
      <c r="B56" s="20"/>
      <c r="D56" s="19"/>
      <c r="E56" s="193"/>
      <c r="F56" s="193"/>
      <c r="G56" s="193"/>
      <c r="H56" s="193"/>
      <c r="I56" s="193"/>
      <c r="J56" s="17"/>
      <c r="K56" s="182"/>
      <c r="L56" s="8" t="s">
        <v>536</v>
      </c>
      <c r="M56" s="12"/>
      <c r="N56" s="199">
        <f>SUM(O56:R56)</f>
        <v>21</v>
      </c>
      <c r="O56" s="198">
        <v>6</v>
      </c>
      <c r="P56" s="197">
        <v>15</v>
      </c>
      <c r="Q56" s="197">
        <v>0</v>
      </c>
      <c r="R56" s="197">
        <v>0</v>
      </c>
      <c r="S56" s="17"/>
      <c r="T56" s="18"/>
      <c r="U56" s="187" t="s">
        <v>528</v>
      </c>
      <c r="V56" s="26"/>
      <c r="W56" s="203">
        <f t="shared" si="11"/>
        <v>11</v>
      </c>
      <c r="X56" s="193">
        <v>10</v>
      </c>
      <c r="Y56" s="193">
        <v>1</v>
      </c>
      <c r="Z56" s="193">
        <v>0</v>
      </c>
      <c r="AA56" s="193">
        <v>0</v>
      </c>
    </row>
    <row r="57" spans="1:27" ht="11.25" customHeight="1" x14ac:dyDescent="0.15">
      <c r="A57" s="21"/>
      <c r="B57" s="274" t="s">
        <v>303</v>
      </c>
      <c r="C57" s="274"/>
      <c r="D57" s="19"/>
      <c r="E57" s="193">
        <f>SUM(F57:I57)</f>
        <v>91</v>
      </c>
      <c r="F57" s="193">
        <f>SUM(F58:F63)</f>
        <v>77</v>
      </c>
      <c r="G57" s="193">
        <f>SUM(G58:G63)</f>
        <v>0</v>
      </c>
      <c r="H57" s="193">
        <f>SUM(H58:H63)</f>
        <v>14</v>
      </c>
      <c r="I57" s="193">
        <f>SUM(I58:I63)</f>
        <v>0</v>
      </c>
      <c r="J57" s="17"/>
      <c r="K57" s="156"/>
      <c r="L57" s="8" t="s">
        <v>45</v>
      </c>
      <c r="M57" s="12"/>
      <c r="N57" s="199">
        <f>SUM(O57:R57)</f>
        <v>7</v>
      </c>
      <c r="O57" s="198">
        <v>0</v>
      </c>
      <c r="P57" s="197">
        <v>7</v>
      </c>
      <c r="Q57" s="197">
        <v>0</v>
      </c>
      <c r="R57" s="197">
        <v>0</v>
      </c>
      <c r="S57" s="17"/>
      <c r="T57" s="18"/>
      <c r="U57" s="188" t="s">
        <v>530</v>
      </c>
      <c r="V57" s="26"/>
      <c r="W57" s="203">
        <f t="shared" si="11"/>
        <v>11</v>
      </c>
      <c r="X57" s="193">
        <v>11</v>
      </c>
      <c r="Y57" s="193">
        <v>0</v>
      </c>
      <c r="Z57" s="193">
        <v>0</v>
      </c>
      <c r="AA57" s="193">
        <v>0</v>
      </c>
    </row>
    <row r="58" spans="1:27" ht="11.25" customHeight="1" x14ac:dyDescent="0.15">
      <c r="A58" s="21"/>
      <c r="B58" s="20"/>
      <c r="C58" s="8" t="s">
        <v>304</v>
      </c>
      <c r="D58" s="19"/>
      <c r="E58" s="193">
        <f t="shared" si="13"/>
        <v>19</v>
      </c>
      <c r="F58" s="194">
        <v>19</v>
      </c>
      <c r="G58" s="193">
        <v>0</v>
      </c>
      <c r="H58" s="193">
        <v>0</v>
      </c>
      <c r="I58" s="193">
        <v>0</v>
      </c>
      <c r="J58" s="17"/>
      <c r="K58" s="182"/>
      <c r="L58" s="191"/>
      <c r="M58" s="12"/>
      <c r="N58" s="199"/>
      <c r="O58" s="198"/>
      <c r="P58" s="197"/>
      <c r="Q58" s="197"/>
      <c r="R58" s="197"/>
      <c r="S58" s="17"/>
      <c r="T58" s="18"/>
      <c r="V58" s="26"/>
      <c r="W58" s="193"/>
      <c r="X58" s="193"/>
      <c r="Y58" s="193"/>
      <c r="Z58" s="193"/>
      <c r="AA58" s="193"/>
    </row>
    <row r="59" spans="1:27" ht="11.25" customHeight="1" x14ac:dyDescent="0.15">
      <c r="A59" s="21"/>
      <c r="B59" s="20"/>
      <c r="C59" s="8" t="s">
        <v>60</v>
      </c>
      <c r="D59" s="19"/>
      <c r="E59" s="193">
        <f t="shared" si="13"/>
        <v>24</v>
      </c>
      <c r="F59" s="194">
        <v>15</v>
      </c>
      <c r="G59" s="193">
        <v>0</v>
      </c>
      <c r="H59" s="193">
        <v>9</v>
      </c>
      <c r="I59" s="193">
        <v>0</v>
      </c>
      <c r="J59" s="17"/>
      <c r="K59" s="274" t="s">
        <v>310</v>
      </c>
      <c r="L59" s="275"/>
      <c r="M59" s="12"/>
      <c r="N59" s="199">
        <f>SUM(O59:R59)</f>
        <v>81</v>
      </c>
      <c r="O59" s="197">
        <f>SUM(O60:O63)</f>
        <v>39</v>
      </c>
      <c r="P59" s="197">
        <f>SUM(P60:P63)</f>
        <v>42</v>
      </c>
      <c r="Q59" s="197">
        <f>SUM(Q60:Q63)</f>
        <v>0</v>
      </c>
      <c r="R59" s="197">
        <f>SUM(R60:R63)</f>
        <v>0</v>
      </c>
      <c r="S59" s="17"/>
      <c r="T59" s="268" t="s">
        <v>315</v>
      </c>
      <c r="U59" s="268"/>
      <c r="V59" s="26"/>
      <c r="W59" s="203">
        <f>SUM(X59:AA59)</f>
        <v>11</v>
      </c>
      <c r="X59" s="193">
        <v>11</v>
      </c>
      <c r="Y59" s="193">
        <v>0</v>
      </c>
      <c r="Z59" s="193">
        <v>0</v>
      </c>
      <c r="AA59" s="193">
        <v>0</v>
      </c>
    </row>
    <row r="60" spans="1:27" ht="11.25" customHeight="1" x14ac:dyDescent="0.15">
      <c r="A60" s="161"/>
      <c r="B60" s="20"/>
      <c r="C60" s="8" t="s">
        <v>20</v>
      </c>
      <c r="D60" s="19"/>
      <c r="E60" s="193">
        <f t="shared" si="13"/>
        <v>23</v>
      </c>
      <c r="F60" s="194">
        <v>22</v>
      </c>
      <c r="G60" s="193">
        <v>0</v>
      </c>
      <c r="H60" s="193">
        <v>1</v>
      </c>
      <c r="I60" s="193">
        <v>0</v>
      </c>
      <c r="J60" s="17"/>
      <c r="L60" s="18" t="s">
        <v>311</v>
      </c>
      <c r="M60" s="12"/>
      <c r="N60" s="199">
        <f>SUM(O60:R60)</f>
        <v>18</v>
      </c>
      <c r="O60" s="198">
        <v>16</v>
      </c>
      <c r="P60" s="198">
        <v>2</v>
      </c>
      <c r="Q60" s="197">
        <v>0</v>
      </c>
      <c r="R60" s="197">
        <v>0</v>
      </c>
      <c r="S60" s="17"/>
      <c r="V60" s="26"/>
      <c r="W60" s="193"/>
      <c r="X60" s="193"/>
      <c r="Y60" s="193"/>
      <c r="Z60" s="193"/>
      <c r="AA60" s="193"/>
    </row>
    <row r="61" spans="1:27" ht="11.25" customHeight="1" x14ac:dyDescent="0.15">
      <c r="A61" s="161"/>
      <c r="B61" s="161"/>
      <c r="C61" s="18" t="s">
        <v>21</v>
      </c>
      <c r="D61" s="19"/>
      <c r="E61" s="193">
        <f t="shared" si="13"/>
        <v>15</v>
      </c>
      <c r="F61" s="194">
        <v>15</v>
      </c>
      <c r="G61" s="193">
        <v>0</v>
      </c>
      <c r="H61" s="193">
        <v>0</v>
      </c>
      <c r="I61" s="193">
        <v>0</v>
      </c>
      <c r="J61" s="29"/>
      <c r="L61" s="18" t="s">
        <v>457</v>
      </c>
      <c r="M61" s="12"/>
      <c r="N61" s="199">
        <f>SUM(O61:R61)</f>
        <v>14</v>
      </c>
      <c r="O61" s="198">
        <v>3</v>
      </c>
      <c r="P61" s="197">
        <v>11</v>
      </c>
      <c r="Q61" s="197">
        <v>0</v>
      </c>
      <c r="R61" s="197">
        <v>0</v>
      </c>
      <c r="S61" s="17"/>
      <c r="T61" s="270" t="s">
        <v>40</v>
      </c>
      <c r="U61" s="270"/>
      <c r="V61" s="26"/>
      <c r="W61" s="203">
        <f>SUM(W62:W69)</f>
        <v>996</v>
      </c>
      <c r="X61" s="193">
        <f>SUM(X62:X69)</f>
        <v>175</v>
      </c>
      <c r="Y61" s="193">
        <f>SUM(Y62:Y69)</f>
        <v>157</v>
      </c>
      <c r="Z61" s="193">
        <f>SUM(Z62:Z69)</f>
        <v>1</v>
      </c>
      <c r="AA61" s="193">
        <f>SUM(AA62:AA69)</f>
        <v>663</v>
      </c>
    </row>
    <row r="62" spans="1:27" ht="11.25" customHeight="1" x14ac:dyDescent="0.15">
      <c r="A62" s="161"/>
      <c r="B62" s="161"/>
      <c r="C62" s="205" t="s">
        <v>483</v>
      </c>
      <c r="D62" s="19"/>
      <c r="E62" s="193">
        <f t="shared" si="13"/>
        <v>7</v>
      </c>
      <c r="F62" s="193">
        <v>4</v>
      </c>
      <c r="G62" s="193">
        <v>0</v>
      </c>
      <c r="H62" s="193">
        <v>3</v>
      </c>
      <c r="I62" s="193">
        <v>0</v>
      </c>
      <c r="J62" s="29"/>
      <c r="L62" s="18" t="s">
        <v>22</v>
      </c>
      <c r="M62" s="155"/>
      <c r="N62" s="199">
        <f t="shared" ref="N62:N63" si="15">SUM(O62:R62)</f>
        <v>29</v>
      </c>
      <c r="O62" s="198">
        <v>0</v>
      </c>
      <c r="P62" s="197">
        <v>29</v>
      </c>
      <c r="Q62" s="197">
        <v>0</v>
      </c>
      <c r="R62" s="197">
        <v>0</v>
      </c>
      <c r="S62" s="17"/>
      <c r="U62" s="27" t="s">
        <v>69</v>
      </c>
      <c r="V62" s="26"/>
      <c r="W62" s="203">
        <f t="shared" ref="W62:W69" si="16">SUM(X62:AA62)</f>
        <v>267</v>
      </c>
      <c r="X62" s="193">
        <v>57</v>
      </c>
      <c r="Y62" s="193">
        <v>155</v>
      </c>
      <c r="Z62" s="193">
        <v>0</v>
      </c>
      <c r="AA62" s="193">
        <v>55</v>
      </c>
    </row>
    <row r="63" spans="1:27" ht="11.25" customHeight="1" x14ac:dyDescent="0.15">
      <c r="A63" s="161"/>
      <c r="B63" s="161"/>
      <c r="C63" s="18" t="s">
        <v>71</v>
      </c>
      <c r="D63" s="19"/>
      <c r="E63" s="193">
        <f t="shared" si="13"/>
        <v>3</v>
      </c>
      <c r="F63" s="194">
        <v>2</v>
      </c>
      <c r="G63" s="193">
        <v>0</v>
      </c>
      <c r="H63" s="193">
        <v>1</v>
      </c>
      <c r="I63" s="193">
        <v>0</v>
      </c>
      <c r="J63" s="17"/>
      <c r="L63" s="18" t="s">
        <v>31</v>
      </c>
      <c r="N63" s="199">
        <f t="shared" si="15"/>
        <v>20</v>
      </c>
      <c r="O63" s="198">
        <v>20</v>
      </c>
      <c r="P63" s="197">
        <v>0</v>
      </c>
      <c r="Q63" s="197">
        <v>0</v>
      </c>
      <c r="R63" s="197">
        <v>0</v>
      </c>
      <c r="S63" s="17"/>
      <c r="T63" s="18"/>
      <c r="U63" s="27" t="s">
        <v>316</v>
      </c>
      <c r="V63" s="26"/>
      <c r="W63" s="203">
        <f t="shared" si="16"/>
        <v>21</v>
      </c>
      <c r="X63" s="193">
        <v>21</v>
      </c>
      <c r="Y63" s="193">
        <v>0</v>
      </c>
      <c r="Z63" s="193">
        <v>0</v>
      </c>
      <c r="AA63" s="193">
        <v>0</v>
      </c>
    </row>
    <row r="64" spans="1:27" ht="11.25" customHeight="1" x14ac:dyDescent="0.15">
      <c r="A64" s="161"/>
      <c r="B64" s="161"/>
      <c r="D64" s="19"/>
      <c r="E64" s="193"/>
      <c r="F64" s="194"/>
      <c r="G64" s="193"/>
      <c r="H64" s="193"/>
      <c r="I64" s="193"/>
      <c r="J64" s="29"/>
      <c r="N64" s="199"/>
      <c r="O64" s="198"/>
      <c r="P64" s="197"/>
      <c r="Q64" s="197"/>
      <c r="R64" s="197"/>
      <c r="S64" s="17"/>
      <c r="T64" s="18"/>
      <c r="U64" s="27" t="s">
        <v>42</v>
      </c>
      <c r="V64" s="26"/>
      <c r="W64" s="203">
        <f t="shared" si="16"/>
        <v>238</v>
      </c>
      <c r="X64" s="193">
        <v>72</v>
      </c>
      <c r="Y64" s="193">
        <v>0</v>
      </c>
      <c r="Z64" s="193">
        <v>1</v>
      </c>
      <c r="AA64" s="193">
        <v>165</v>
      </c>
    </row>
    <row r="65" spans="1:27" ht="11.25" customHeight="1" x14ac:dyDescent="0.15">
      <c r="A65" s="161"/>
      <c r="B65" s="161"/>
      <c r="D65" s="19"/>
      <c r="E65" s="193"/>
      <c r="F65" s="194"/>
      <c r="G65" s="193"/>
      <c r="H65" s="193"/>
      <c r="I65" s="193"/>
      <c r="J65" s="17"/>
      <c r="N65" s="199"/>
      <c r="O65" s="198"/>
      <c r="P65" s="198"/>
      <c r="Q65" s="197"/>
      <c r="R65" s="197"/>
      <c r="S65" s="17"/>
      <c r="T65" s="18"/>
      <c r="U65" s="27" t="s">
        <v>43</v>
      </c>
      <c r="V65" s="26"/>
      <c r="W65" s="203">
        <f t="shared" si="16"/>
        <v>9</v>
      </c>
      <c r="X65" s="193">
        <v>9</v>
      </c>
      <c r="Y65" s="193">
        <v>0</v>
      </c>
      <c r="Z65" s="193">
        <v>0</v>
      </c>
      <c r="AA65" s="193">
        <v>0</v>
      </c>
    </row>
    <row r="66" spans="1:27" ht="11.25" customHeight="1" x14ac:dyDescent="0.15">
      <c r="A66" s="161"/>
      <c r="B66" s="161"/>
      <c r="D66" s="22"/>
      <c r="E66" s="193"/>
      <c r="F66" s="194"/>
      <c r="G66" s="193"/>
      <c r="H66" s="193"/>
      <c r="I66" s="193"/>
      <c r="J66" s="29"/>
      <c r="M66" s="19"/>
      <c r="N66" s="199"/>
      <c r="O66" s="198"/>
      <c r="P66" s="197"/>
      <c r="Q66" s="197"/>
      <c r="R66" s="197"/>
      <c r="S66" s="17"/>
      <c r="T66" s="18"/>
      <c r="U66" s="27" t="s">
        <v>46</v>
      </c>
      <c r="V66" s="26"/>
      <c r="W66" s="203">
        <f t="shared" si="16"/>
        <v>0</v>
      </c>
      <c r="X66" s="193">
        <v>0</v>
      </c>
      <c r="Y66" s="193">
        <v>0</v>
      </c>
      <c r="Z66" s="193">
        <v>0</v>
      </c>
      <c r="AA66" s="193">
        <v>0</v>
      </c>
    </row>
    <row r="67" spans="1:27" ht="11.25" customHeight="1" x14ac:dyDescent="0.15">
      <c r="A67" s="21"/>
      <c r="B67" s="161"/>
      <c r="D67" s="19"/>
      <c r="E67" s="193"/>
      <c r="F67" s="194"/>
      <c r="G67" s="193"/>
      <c r="H67" s="193"/>
      <c r="I67" s="193"/>
      <c r="J67" s="17"/>
      <c r="M67" s="19"/>
      <c r="N67" s="199"/>
      <c r="O67" s="198"/>
      <c r="P67" s="197"/>
      <c r="Q67" s="197"/>
      <c r="R67" s="197"/>
      <c r="S67" s="17"/>
      <c r="T67" s="18"/>
      <c r="U67" s="27" t="s">
        <v>48</v>
      </c>
      <c r="V67" s="26"/>
      <c r="W67" s="203">
        <f>SUM(X67:AA67)</f>
        <v>9</v>
      </c>
      <c r="X67" s="193">
        <v>7</v>
      </c>
      <c r="Y67" s="193">
        <v>2</v>
      </c>
      <c r="Z67" s="193">
        <v>0</v>
      </c>
      <c r="AA67" s="193">
        <v>0</v>
      </c>
    </row>
    <row r="68" spans="1:27" ht="11.25" customHeight="1" x14ac:dyDescent="0.15">
      <c r="A68" s="153"/>
      <c r="B68" s="20"/>
      <c r="D68" s="19"/>
      <c r="E68" s="193"/>
      <c r="F68" s="194"/>
      <c r="G68" s="193"/>
      <c r="H68" s="193"/>
      <c r="I68" s="193"/>
      <c r="J68" s="17"/>
      <c r="M68" s="19"/>
      <c r="S68" s="17"/>
      <c r="T68" s="18"/>
      <c r="U68" s="27" t="s">
        <v>50</v>
      </c>
      <c r="V68" s="26"/>
      <c r="W68" s="203">
        <f t="shared" si="16"/>
        <v>9</v>
      </c>
      <c r="X68" s="193">
        <v>9</v>
      </c>
      <c r="Y68" s="193">
        <v>0</v>
      </c>
      <c r="Z68" s="193">
        <v>0</v>
      </c>
      <c r="AA68" s="193">
        <v>0</v>
      </c>
    </row>
    <row r="69" spans="1:27" ht="11.25" customHeight="1" x14ac:dyDescent="0.15">
      <c r="A69" s="180"/>
      <c r="B69" s="152"/>
      <c r="D69" s="19"/>
      <c r="E69" s="193"/>
      <c r="F69" s="194"/>
      <c r="G69" s="193"/>
      <c r="H69" s="193"/>
      <c r="I69" s="193"/>
      <c r="J69" s="17"/>
      <c r="L69" s="178"/>
      <c r="M69" s="19"/>
      <c r="N69" s="199"/>
      <c r="O69" s="198"/>
      <c r="P69" s="197"/>
      <c r="Q69" s="197"/>
      <c r="R69" s="197"/>
      <c r="S69" s="17"/>
      <c r="T69" s="177"/>
      <c r="U69" s="27" t="s">
        <v>51</v>
      </c>
      <c r="V69" s="26"/>
      <c r="W69" s="203">
        <f t="shared" si="16"/>
        <v>443</v>
      </c>
      <c r="X69" s="193">
        <v>0</v>
      </c>
      <c r="Y69" s="193">
        <v>0</v>
      </c>
      <c r="Z69" s="193">
        <v>0</v>
      </c>
      <c r="AA69" s="193">
        <v>443</v>
      </c>
    </row>
    <row r="70" spans="1:27" ht="11.25" customHeight="1" x14ac:dyDescent="0.15">
      <c r="A70" s="180"/>
      <c r="B70" s="179"/>
      <c r="C70" s="87"/>
      <c r="D70" s="19"/>
      <c r="E70" s="193"/>
      <c r="F70" s="194"/>
      <c r="G70" s="193"/>
      <c r="H70" s="193"/>
      <c r="I70" s="193"/>
      <c r="J70" s="17"/>
      <c r="L70" s="178"/>
      <c r="M70" s="19"/>
      <c r="N70" s="199"/>
      <c r="O70" s="198"/>
      <c r="P70" s="197"/>
      <c r="Q70" s="197"/>
      <c r="R70" s="197"/>
      <c r="S70" s="17"/>
      <c r="T70" s="177"/>
      <c r="V70" s="26"/>
      <c r="W70" s="193"/>
      <c r="X70" s="193"/>
      <c r="Y70" s="193"/>
      <c r="Z70" s="193"/>
      <c r="AA70" s="193"/>
    </row>
    <row r="71" spans="1:27" ht="11.25" customHeight="1" thickBot="1" x14ac:dyDescent="0.2">
      <c r="A71" s="120"/>
      <c r="B71" s="121"/>
      <c r="C71" s="204"/>
      <c r="D71" s="124"/>
      <c r="E71" s="150"/>
      <c r="F71" s="148"/>
      <c r="G71" s="196"/>
      <c r="H71" s="196"/>
      <c r="I71" s="149"/>
      <c r="J71" s="122"/>
      <c r="K71" s="123"/>
      <c r="L71" s="124"/>
      <c r="M71" s="119"/>
      <c r="N71" s="201"/>
      <c r="O71" s="202"/>
      <c r="P71" s="202"/>
      <c r="Q71" s="202"/>
      <c r="R71" s="202"/>
      <c r="S71" s="122"/>
      <c r="T71" s="124"/>
      <c r="U71" s="124"/>
      <c r="V71" s="119"/>
      <c r="W71" s="116"/>
      <c r="X71" s="116"/>
      <c r="Y71" s="116"/>
      <c r="Z71" s="116"/>
      <c r="AA71" s="116"/>
    </row>
    <row r="72" spans="1:27" ht="11.25" customHeight="1" x14ac:dyDescent="0.15">
      <c r="A72" s="31" t="s">
        <v>496</v>
      </c>
      <c r="B72" s="31"/>
      <c r="C72" s="30"/>
      <c r="D72" s="30"/>
      <c r="E72" s="30"/>
      <c r="F72" s="30"/>
      <c r="G72" s="30"/>
      <c r="H72" s="30"/>
      <c r="I72" s="30"/>
    </row>
    <row r="73" spans="1:27" ht="11.25" customHeight="1" x14ac:dyDescent="0.15"/>
    <row r="74" spans="1:27" ht="11.25" customHeight="1" x14ac:dyDescent="0.15"/>
    <row r="75" spans="1:27" ht="12" customHeight="1" x14ac:dyDescent="0.15"/>
  </sheetData>
  <mergeCells count="45">
    <mergeCell ref="J4:M5"/>
    <mergeCell ref="N4:N5"/>
    <mergeCell ref="B57:C57"/>
    <mergeCell ref="K53:L53"/>
    <mergeCell ref="A9:C9"/>
    <mergeCell ref="B12:C12"/>
    <mergeCell ref="A7:C7"/>
    <mergeCell ref="B51:C51"/>
    <mergeCell ref="A10:C10"/>
    <mergeCell ref="B44:C44"/>
    <mergeCell ref="B17:C17"/>
    <mergeCell ref="K36:L36"/>
    <mergeCell ref="B34:C34"/>
    <mergeCell ref="O1:AA1"/>
    <mergeCell ref="A2:N2"/>
    <mergeCell ref="O2:AA2"/>
    <mergeCell ref="A3:N3"/>
    <mergeCell ref="W4:W5"/>
    <mergeCell ref="X4:Y4"/>
    <mergeCell ref="O3:AA3"/>
    <mergeCell ref="Z4:Z5"/>
    <mergeCell ref="O4:P4"/>
    <mergeCell ref="Q4:Q5"/>
    <mergeCell ref="A4:D5"/>
    <mergeCell ref="E4:E5"/>
    <mergeCell ref="F4:G4"/>
    <mergeCell ref="H4:H5"/>
    <mergeCell ref="A1:N1"/>
    <mergeCell ref="S4:V5"/>
    <mergeCell ref="T7:U7"/>
    <mergeCell ref="B26:C26"/>
    <mergeCell ref="T61:U61"/>
    <mergeCell ref="T59:U59"/>
    <mergeCell ref="K7:L7"/>
    <mergeCell ref="T18:U18"/>
    <mergeCell ref="T35:U35"/>
    <mergeCell ref="T41:U41"/>
    <mergeCell ref="T52:U52"/>
    <mergeCell ref="B13:C13"/>
    <mergeCell ref="K59:L59"/>
    <mergeCell ref="B15:C15"/>
    <mergeCell ref="K42:L42"/>
    <mergeCell ref="K21:L21"/>
    <mergeCell ref="K27:L27"/>
    <mergeCell ref="B14:C14"/>
  </mergeCells>
  <phoneticPr fontId="2"/>
  <printOptions horizontalCentered="1"/>
  <pageMargins left="0.39370078740157483" right="0.39370078740157483" top="0.51181102362204722" bottom="0.43307086614173229" header="0.23622047244094491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選挙（Ⅰ）</vt:lpstr>
      <vt:lpstr>選挙（Ⅱ）</vt:lpstr>
      <vt:lpstr>市職員数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2018-11-20T04:50:11Z</cp:lastPrinted>
  <dcterms:created xsi:type="dcterms:W3CDTF">2000-10-13T08:38:39Z</dcterms:created>
  <dcterms:modified xsi:type="dcterms:W3CDTF">2019-03-22T04:35:24Z</dcterms:modified>
</cp:coreProperties>
</file>