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 tabRatio="753"/>
  </bookViews>
  <sheets>
    <sheet name="市債現在高" sheetId="18" r:id="rId1"/>
    <sheet name="市有財産の状況" sheetId="13" r:id="rId2"/>
    <sheet name="市税収入の状況　その１" sheetId="21" r:id="rId3"/>
    <sheet name="市税収入の状況　その２" sheetId="22" r:id="rId4"/>
    <sheet name="長崎市歳入予算・決算額" sheetId="19" r:id="rId5"/>
    <sheet name="長崎市歳出予算・決算額" sheetId="20" r:id="rId6"/>
    <sheet name="評価総地積" sheetId="2" r:id="rId7"/>
    <sheet name="固定資産評価額　その１" sheetId="8" r:id="rId8"/>
    <sheet name="固定資産評価額　その２" sheetId="9" r:id="rId9"/>
    <sheet name="固定資産評価額　その３" sheetId="10" r:id="rId10"/>
  </sheets>
  <definedNames>
    <definedName name="_xlnm.Print_Area" localSheetId="1">市有財産の状況!$A$1:$K$38</definedName>
    <definedName name="_xlnm.Print_Area" localSheetId="5">長崎市歳出予算・決算額!$A$1:$I$53</definedName>
    <definedName name="_xlnm.Print_Area" localSheetId="4">長崎市歳入予算・決算額!$A$1:$I$64</definedName>
  </definedNames>
  <calcPr calcId="152511"/>
</workbook>
</file>

<file path=xl/calcChain.xml><?xml version="1.0" encoding="utf-8"?>
<calcChain xmlns="http://schemas.openxmlformats.org/spreadsheetml/2006/main">
  <c r="G14" i="10" l="1"/>
  <c r="G15" i="10"/>
  <c r="D35" i="13" l="1"/>
  <c r="E35" i="13"/>
  <c r="F35" i="13"/>
  <c r="G35" i="13"/>
  <c r="H35" i="13"/>
  <c r="I35" i="13"/>
  <c r="J35" i="13"/>
  <c r="K35" i="13"/>
  <c r="C35" i="13"/>
  <c r="I29" i="18" l="1"/>
  <c r="H29" i="18"/>
  <c r="G29" i="18"/>
  <c r="F29" i="18"/>
  <c r="E29" i="18"/>
  <c r="F17" i="18"/>
  <c r="G17" i="18"/>
  <c r="G13" i="18" s="1"/>
  <c r="H17" i="18"/>
  <c r="H13" i="18" s="1"/>
  <c r="I17" i="18"/>
  <c r="I13" i="18" s="1"/>
  <c r="E17" i="18"/>
  <c r="D19" i="18"/>
  <c r="D32" i="18"/>
  <c r="D31" i="18"/>
  <c r="D27" i="18"/>
  <c r="D26" i="18"/>
  <c r="D25" i="18"/>
  <c r="D24" i="18"/>
  <c r="D23" i="18"/>
  <c r="D22" i="18"/>
  <c r="D21" i="18"/>
  <c r="D20" i="18"/>
  <c r="D15" i="18"/>
  <c r="F13" i="18" l="1"/>
  <c r="E13" i="18"/>
  <c r="D29" i="18"/>
  <c r="D17" i="18"/>
  <c r="D12" i="10"/>
  <c r="O13" i="8"/>
  <c r="L13" i="8"/>
  <c r="D13" i="18" l="1"/>
  <c r="D10" i="9"/>
  <c r="E10" i="9"/>
  <c r="F12" i="10"/>
  <c r="E12" i="10"/>
  <c r="E26" i="10"/>
  <c r="F26" i="10"/>
  <c r="D26" i="10"/>
  <c r="D10" i="10" s="1"/>
  <c r="G28" i="10"/>
  <c r="G29" i="10"/>
  <c r="G30" i="10"/>
  <c r="G31" i="10"/>
  <c r="G32" i="10"/>
  <c r="G16" i="10"/>
  <c r="G17" i="10"/>
  <c r="G19" i="10"/>
  <c r="G20" i="10"/>
  <c r="G21" i="10"/>
  <c r="G22" i="10"/>
  <c r="G24" i="10"/>
  <c r="N13" i="8"/>
  <c r="M13" i="8"/>
  <c r="G12" i="10" l="1"/>
  <c r="F10" i="10"/>
  <c r="E10" i="10"/>
  <c r="G26" i="10"/>
  <c r="G10" i="10" l="1"/>
</calcChain>
</file>

<file path=xl/sharedStrings.xml><?xml version="1.0" encoding="utf-8"?>
<sst xmlns="http://schemas.openxmlformats.org/spreadsheetml/2006/main" count="643" uniqueCount="377">
  <si>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</si>
  <si>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</si>
  <si>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</si>
  <si>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</si>
  <si>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</si>
  <si>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</si>
  <si>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</si>
  <si>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</si>
  <si>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</si>
  <si>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</si>
  <si>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</si>
  <si>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</si>
  <si>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</si>
  <si>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</si>
  <si>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</si>
  <si>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</si>
  <si>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</si>
  <si>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</si>
  <si>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</si>
  <si>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</si>
  <si>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</si>
  <si>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</si>
  <si>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</si>
  <si>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</si>
  <si>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</si>
  <si>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</si>
  <si>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</si>
  <si>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</si>
  <si>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</si>
  <si>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</si>
  <si>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</si>
  <si>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</si>
  <si>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</si>
  <si>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</si>
  <si>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</si>
  <si>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</si>
  <si>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</si>
  <si>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</si>
  <si>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</si>
  <si>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</si>
  <si>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</si>
  <si>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</si>
  <si>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</si>
  <si>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</si>
  <si>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</si>
  <si>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</si>
  <si>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</si>
  <si>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</si>
  <si>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</si>
  <si>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</si>
  <si>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</si>
  <si>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</si>
  <si>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</si>
  <si>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</si>
  <si>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</si>
  <si>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</si>
  <si>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</si>
  <si>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</si>
  <si>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</si>
  <si>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</si>
  <si>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</si>
  <si>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</si>
  <si>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</si>
  <si>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</si>
  <si>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</si>
  <si>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</si>
  <si>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</si>
  <si>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</si>
  <si>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</si>
  <si>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</si>
  <si>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</si>
  <si>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</si>
  <si>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</si>
  <si>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</si>
  <si>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</si>
  <si>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</si>
  <si>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</si>
  <si>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</si>
  <si>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</si>
  <si>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</si>
  <si>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</si>
  <si>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</si>
  <si>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</si>
  <si>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</si>
  <si>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</si>
  <si>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</si>
  <si>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</si>
  <si>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</si>
  <si>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</si>
  <si>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</si>
  <si>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</si>
  <si>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</si>
  <si>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</si>
  <si>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</si>
  <si>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</si>
  <si>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</si>
  <si>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</si>
  <si>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</si>
  <si>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</si>
  <si>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</si>
  <si>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</si>
  <si>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</si>
  <si>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</si>
  <si>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</si>
  <si>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</si>
  <si>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</si>
  <si>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</si>
  <si>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</si>
  <si>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</si>
  <si>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</si>
  <si>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</si>
  <si>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</si>
  <si>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</si>
  <si>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</si>
  <si>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</si>
  <si>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</si>
  <si>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</si>
  <si>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</si>
  <si>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</si>
  <si>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</si>
  <si>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</si>
  <si>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</si>
  <si>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</si>
  <si>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</si>
  <si>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</si>
  <si>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</si>
  <si>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</si>
  <si>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</si>
  <si>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</si>
  <si>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</si>
  <si>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</si>
  <si>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</si>
  <si>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</si>
  <si>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</si>
  <si>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</si>
  <si>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</si>
  <si>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</si>
  <si>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</si>
  <si>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</si>
  <si>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</si>
  <si>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</si>
  <si>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</si>
  <si>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</si>
  <si>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</si>
  <si>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</si>
  <si>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</si>
  <si>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</si>
  <si>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</si>
  <si>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</si>
  <si>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</si>
  <si>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</si>
  <si>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</si>
  <si>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</si>
  <si>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</si>
  <si>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</si>
  <si>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</si>
  <si>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</si>
  <si>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</si>
  <si>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</si>
  <si>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</si>
  <si>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</si>
  <si>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</si>
  <si>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</si>
  <si>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</si>
  <si>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</si>
  <si>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</si>
  <si>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</si>
  <si>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</si>
  <si>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</si>
  <si>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</si>
  <si>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</si>
  <si>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</si>
  <si>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</si>
  <si>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</si>
  <si>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</si>
  <si>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</si>
  <si>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</si>
  <si>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</si>
  <si>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</si>
  <si>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</si>
  <si>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</si>
  <si>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</si>
  <si>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</si>
  <si>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</si>
  <si>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</si>
  <si>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</si>
  <si>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</si>
  <si>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</si>
  <si>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３</t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</si>
  <si>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</si>
  <si>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</si>
  <si>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</si>
  <si>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</si>
  <si>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</si>
  <si>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</si>
  <si>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</si>
  <si>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</si>
  <si>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</si>
  <si>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</si>
  <si>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</si>
  <si>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</si>
  <si>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</si>
  <si>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</si>
  <si>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</si>
  <si>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介護保険事業会計（保険事業勘定）</t>
    <rPh sb="0" eb="2">
      <t>カイゴ</t>
    </rPh>
    <rPh sb="2" eb="4">
      <t>ホケン</t>
    </rPh>
    <rPh sb="4" eb="6">
      <t>ジギョウ</t>
    </rPh>
    <rPh sb="6" eb="8">
      <t>カイケイ</t>
    </rPh>
    <rPh sb="9" eb="11">
      <t>ホケン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</si>
  <si>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</si>
  <si>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</si>
  <si>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</si>
  <si>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</si>
  <si>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債権</t>
    <rPh sb="0" eb="2">
      <t>サイケン</t>
    </rPh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</si>
  <si>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</si>
  <si>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</si>
  <si>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</si>
  <si>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</si>
  <si>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</si>
  <si>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</si>
  <si>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</si>
  <si>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</si>
  <si>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</si>
  <si>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</si>
  <si>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債券</t>
  </si>
  <si>
    <t>長崎市立病院機構病院事業債管理会計</t>
  </si>
  <si>
    <t>企業用財産　　</t>
  </si>
  <si>
    <t>債権</t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</si>
  <si>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</si>
  <si>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平成２５年度</t>
  </si>
  <si>
    <t>平成２６年度</t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</si>
  <si>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</si>
  <si>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</si>
  <si>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２５　年度</t>
    <rPh sb="3" eb="5">
      <t>ネンド</t>
    </rPh>
    <phoneticPr fontId="2"/>
  </si>
  <si>
    <t>　２５　年度</t>
    <rPh sb="4" eb="6">
      <t>ネンド</t>
    </rPh>
    <phoneticPr fontId="2"/>
  </si>
  <si>
    <t>75,854
389件</t>
    <rPh sb="10" eb="11">
      <t>ケン</t>
    </rPh>
    <phoneticPr fontId="2"/>
  </si>
  <si>
    <t>２６　年　度</t>
    <rPh sb="3" eb="4">
      <t>トシ</t>
    </rPh>
    <rPh sb="5" eb="6">
      <t>ド</t>
    </rPh>
    <phoneticPr fontId="2"/>
  </si>
  <si>
    <t>２６　年度</t>
    <rPh sb="3" eb="5">
      <t>ネンド</t>
    </rPh>
    <phoneticPr fontId="2"/>
  </si>
  <si>
    <t>２６年度</t>
    <rPh sb="2" eb="4">
      <t>ネンド</t>
    </rPh>
    <phoneticPr fontId="2"/>
  </si>
  <si>
    <t>　２６　年度</t>
    <rPh sb="4" eb="6">
      <t>ネンド</t>
    </rPh>
    <phoneticPr fontId="2"/>
  </si>
  <si>
    <t>76,117　　　　　382件</t>
    <rPh sb="14" eb="15">
      <t>ケン</t>
    </rPh>
    <phoneticPr fontId="2"/>
  </si>
  <si>
    <t>平成２７年度</t>
    <rPh sb="0" eb="2">
      <t>ヘイセイ</t>
    </rPh>
    <rPh sb="4" eb="6">
      <t>ネンド</t>
    </rPh>
    <phoneticPr fontId="3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</si>
  <si>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</si>
  <si>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</si>
  <si>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</si>
  <si>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</si>
  <si>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</si>
  <si>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</si>
  <si>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</si>
  <si>
    <t>２７　年　度</t>
    <rPh sb="3" eb="4">
      <t>トシ</t>
    </rPh>
    <rPh sb="5" eb="6">
      <t>ド</t>
    </rPh>
    <phoneticPr fontId="2"/>
  </si>
  <si>
    <t>２７　年度</t>
    <rPh sb="3" eb="5">
      <t>ネンド</t>
    </rPh>
    <phoneticPr fontId="2"/>
  </si>
  <si>
    <t>２７年度</t>
    <rPh sb="2" eb="4">
      <t>ネンド</t>
    </rPh>
    <phoneticPr fontId="2"/>
  </si>
  <si>
    <t>　２７　年度</t>
    <rPh sb="4" eb="6">
      <t>ネンド</t>
    </rPh>
    <phoneticPr fontId="2"/>
  </si>
  <si>
    <t>平成２８年度</t>
    <rPh sb="0" eb="2">
      <t>ヘイセイ</t>
    </rPh>
    <rPh sb="4" eb="6">
      <t>ネンド</t>
    </rPh>
    <phoneticPr fontId="3"/>
  </si>
  <si>
    <t>76,117　　　　　393件</t>
    <rPh sb="14" eb="15">
      <t>ケン</t>
    </rPh>
    <phoneticPr fontId="2"/>
  </si>
  <si>
    <r>
      <rPr>
        <sz val="8"/>
        <color theme="0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2"/>
  </si>
  <si>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</si>
  <si>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</si>
  <si>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</si>
  <si>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長崎市立病院機構病院事業債管理会計</t>
    <phoneticPr fontId="2"/>
  </si>
  <si>
    <t>２７　年</t>
  </si>
  <si>
    <t>　　　　　　　　　　　　　　　　　２７　　　年</t>
  </si>
  <si>
    <t>-</t>
    <phoneticPr fontId="2"/>
  </si>
  <si>
    <t>の適用を受けるもの</t>
    <rPh sb="1" eb="3">
      <t>テキヨウ</t>
    </rPh>
    <rPh sb="4" eb="5">
      <t>ウ</t>
    </rPh>
    <phoneticPr fontId="2"/>
  </si>
  <si>
    <t>機   械   及　び   装   置</t>
    <rPh sb="0" eb="1">
      <t>キ</t>
    </rPh>
    <rPh sb="4" eb="5">
      <t>カセ</t>
    </rPh>
    <rPh sb="8" eb="9">
      <t>オヨ</t>
    </rPh>
    <rPh sb="14" eb="15">
      <t>ソウ</t>
    </rPh>
    <rPh sb="18" eb="19">
      <t>チ</t>
    </rPh>
    <phoneticPr fontId="2"/>
  </si>
  <si>
    <t>２７　　　　　年</t>
  </si>
  <si>
    <t>ゴルフ場用地</t>
    <rPh sb="3" eb="4">
      <t>ジョウ</t>
    </rPh>
    <rPh sb="4" eb="6">
      <t>ヨウチ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</si>
  <si>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</si>
  <si>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</si>
  <si>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</si>
  <si>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</si>
  <si>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</si>
  <si>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</si>
  <si>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</si>
  <si>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市　た　ば　</t>
    <rPh sb="0" eb="1">
      <t>シ</t>
    </rPh>
    <phoneticPr fontId="2"/>
  </si>
  <si>
    <t>　こ　税</t>
    <rPh sb="3" eb="4">
      <t>ゼイ</t>
    </rPh>
    <phoneticPr fontId="2"/>
  </si>
  <si>
    <t>　　入　　　　の　　　　状　　　　況</t>
    <rPh sb="2" eb="3">
      <t>イ</t>
    </rPh>
    <rPh sb="12" eb="13">
      <t>ジョウ</t>
    </rPh>
    <rPh sb="17" eb="18">
      <t>イワン</t>
    </rPh>
    <phoneticPr fontId="2"/>
  </si>
  <si>
    <t>企業用財産</t>
    <phoneticPr fontId="2"/>
  </si>
  <si>
    <t>２８　年</t>
  </si>
  <si>
    <t>２９　年</t>
    <phoneticPr fontId="2"/>
  </si>
  <si>
    <t>２８</t>
    <phoneticPr fontId="2"/>
  </si>
  <si>
    <t>２８　年　度</t>
    <rPh sb="3" eb="4">
      <t>トシ</t>
    </rPh>
    <rPh sb="5" eb="6">
      <t>ド</t>
    </rPh>
    <phoneticPr fontId="2"/>
  </si>
  <si>
    <t>２８　年度</t>
    <rPh sb="3" eb="5">
      <t>ネンド</t>
    </rPh>
    <phoneticPr fontId="2"/>
  </si>
  <si>
    <t>２８年度</t>
    <rPh sb="2" eb="4">
      <t>ネンド</t>
    </rPh>
    <phoneticPr fontId="2"/>
  </si>
  <si>
    <t>　２８　年度</t>
    <rPh sb="4" eb="6">
      <t>ネンド</t>
    </rPh>
    <phoneticPr fontId="2"/>
  </si>
  <si>
    <t>平成２７年度</t>
  </si>
  <si>
    <t>平成２８年度</t>
  </si>
  <si>
    <t>平成２９年度</t>
    <rPh sb="0" eb="2">
      <t>ヘイセイ</t>
    </rPh>
    <rPh sb="4" eb="6">
      <t>ネンド</t>
    </rPh>
    <phoneticPr fontId="3"/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</si>
  <si>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2"/>
  </si>
  <si>
    <t>年　　　　　　度</t>
    <rPh sb="0" eb="1">
      <t>トシ</t>
    </rPh>
    <rPh sb="7" eb="8">
      <t>タビ</t>
    </rPh>
    <phoneticPr fontId="2"/>
  </si>
  <si>
    <t>市　　　　　　　　　　　　　　　　　　民　　　　　　　　　　　　　　　　　　税</t>
    <rPh sb="0" eb="1">
      <t>シ</t>
    </rPh>
    <rPh sb="19" eb="20">
      <t>タミ</t>
    </rPh>
    <rPh sb="38" eb="39">
      <t>ゼイ</t>
    </rPh>
    <phoneticPr fontId="2"/>
  </si>
  <si>
    <t>市　　　　　　　　　　　　　　　　民　　　　　　　　　　　　　　　　税</t>
    <rPh sb="0" eb="1">
      <t>シ</t>
    </rPh>
    <rPh sb="17" eb="18">
      <t>タミ</t>
    </rPh>
    <rPh sb="34" eb="35">
      <t>ゼイ</t>
    </rPh>
    <phoneticPr fontId="2"/>
  </si>
  <si>
    <t>調　　　　　　　　　　定　　　　　　　　　　額</t>
    <rPh sb="0" eb="1">
      <t>チョウ</t>
    </rPh>
    <rPh sb="11" eb="12">
      <t>サダム</t>
    </rPh>
    <rPh sb="22" eb="23">
      <t>ガク</t>
    </rPh>
    <phoneticPr fontId="2"/>
  </si>
  <si>
    <t>１</t>
    <phoneticPr fontId="2"/>
  </si>
  <si>
    <t>76,117
392件</t>
    <rPh sb="10" eb="11">
      <t>ケン</t>
    </rPh>
    <phoneticPr fontId="2"/>
  </si>
  <si>
    <t>資料　　市財産活用課、市上下水道局経理課</t>
    <rPh sb="5" eb="7">
      <t>ザイサン</t>
    </rPh>
    <rPh sb="7" eb="9">
      <t>カツヨウ</t>
    </rPh>
    <rPh sb="9" eb="10">
      <t>カ</t>
    </rPh>
    <phoneticPr fontId="2"/>
  </si>
  <si>
    <t>資料　　市収納課　　</t>
    <rPh sb="5" eb="7">
      <t>シュウノウ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</si>
  <si>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</si>
  <si>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１３５ 　　市　債　現　在　高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</si>
  <si>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rPh sb="9" eb="10">
      <t>シ</t>
    </rPh>
    <rPh sb="10" eb="12">
      <t>ジョウゲ</t>
    </rPh>
    <rPh sb="12" eb="14">
      <t>スイドウ</t>
    </rPh>
    <rPh sb="14" eb="15">
      <t>キョク</t>
    </rPh>
    <rPh sb="15" eb="18">
      <t>ケイリカ</t>
    </rPh>
    <phoneticPr fontId="2"/>
  </si>
  <si>
    <t>資料　　市資産税課（固定資産概要調書）　　　　　　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</si>
  <si>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資料　　市資産税課（固定資産概要調書）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</si>
  <si>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評  価  総  筆　数</t>
    <rPh sb="0" eb="1">
      <t>ヒョウ</t>
    </rPh>
    <rPh sb="3" eb="4">
      <t>アタイ</t>
    </rPh>
    <rPh sb="6" eb="7">
      <t>ソウ</t>
    </rPh>
    <rPh sb="9" eb="10">
      <t>フデ</t>
    </rPh>
    <rPh sb="11" eb="12">
      <t>スウ</t>
    </rPh>
    <phoneticPr fontId="2"/>
  </si>
  <si>
    <t>　　　　　　　　　　　　　　　　　２８　　　年</t>
  </si>
  <si>
    <t>　　　　　　　　　　　　　　　　　２９　　　年</t>
    <phoneticPr fontId="2"/>
  </si>
  <si>
    <t>車  両  及　び  運  搬  具</t>
    <rPh sb="0" eb="1">
      <t>クルマ</t>
    </rPh>
    <rPh sb="3" eb="4">
      <t>リョウ</t>
    </rPh>
    <rPh sb="6" eb="7">
      <t>オヨ</t>
    </rPh>
    <rPh sb="11" eb="12">
      <t>ウン</t>
    </rPh>
    <rPh sb="14" eb="15">
      <t>ハコ</t>
    </rPh>
    <rPh sb="17" eb="18">
      <t>グ</t>
    </rPh>
    <phoneticPr fontId="2"/>
  </si>
  <si>
    <t>工 具  ，  器 具 及 び 備 品</t>
    <rPh sb="0" eb="1">
      <t>タクミ</t>
    </rPh>
    <rPh sb="2" eb="3">
      <t>グ</t>
    </rPh>
    <rPh sb="8" eb="9">
      <t>ウツワ</t>
    </rPh>
    <rPh sb="10" eb="11">
      <t>グ</t>
    </rPh>
    <rPh sb="12" eb="13">
      <t>オヨ</t>
    </rPh>
    <rPh sb="16" eb="17">
      <t>ビ</t>
    </rPh>
    <rPh sb="18" eb="19">
      <t>シナ</t>
    </rPh>
    <phoneticPr fontId="2"/>
  </si>
  <si>
    <t>２８　　　　　年</t>
  </si>
  <si>
    <t>２９　　　　　年</t>
    <phoneticPr fontId="2"/>
  </si>
  <si>
    <t>資料　　市資産税課（固定資産概要調書）</t>
    <rPh sb="5" eb="8">
      <t>シサンゼイ</t>
    </rPh>
    <phoneticPr fontId="2"/>
  </si>
  <si>
    <t>事務所、店舗、百貨店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</si>
  <si>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住宅、アパート</t>
    <rPh sb="0" eb="2">
      <t>ジュウタク</t>
    </rPh>
    <phoneticPr fontId="2"/>
  </si>
  <si>
    <t>病院、ホテル</t>
    <rPh sb="0" eb="2">
      <t>ビョウイン</t>
    </rPh>
    <phoneticPr fontId="2"/>
  </si>
  <si>
    <t>工場、倉庫、市場</t>
    <rPh sb="0" eb="2">
      <t>コウジョウ</t>
    </rPh>
    <rPh sb="3" eb="5">
      <t>ソウコ</t>
    </rPh>
    <rPh sb="6" eb="8">
      <t>イチバ</t>
    </rPh>
    <phoneticPr fontId="2"/>
  </si>
  <si>
    <t>　　雑種地とは、ゴルフ場、鉄軌道用地、野球場、運動場、テニスコート等をいい、各年とも１月１日現在の数である。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</si>
  <si>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　種目</t>
    <rPh sb="1" eb="3">
      <t>シュモク</t>
    </rPh>
    <phoneticPr fontId="2"/>
  </si>
  <si>
    <t>　　　　 　　区分</t>
    <rPh sb="7" eb="9">
      <t>クブン</t>
    </rPh>
    <phoneticPr fontId="2"/>
  </si>
  <si>
    <t>　　　　　　　　　　　　　　　　　２７　　　　　年</t>
    <phoneticPr fontId="2"/>
  </si>
  <si>
    <t>　　　　　　　　　　　　　　　　　２８　　　　　年</t>
    <phoneticPr fontId="2"/>
  </si>
  <si>
    <t>　　　　　　　　　　　　　　　　　２９　　　　　年</t>
    <phoneticPr fontId="2"/>
  </si>
  <si>
    <t>その１　　　土　　　　　　　　　　　地</t>
    <rPh sb="6" eb="7">
      <t>ツチ</t>
    </rPh>
    <rPh sb="18" eb="19">
      <t>チ</t>
    </rPh>
    <phoneticPr fontId="2"/>
  </si>
  <si>
    <t>その３　　　家　　　　　　　　　　　屋</t>
    <rPh sb="6" eb="7">
      <t>イエ</t>
    </rPh>
    <rPh sb="18" eb="19">
      <t>ヤ</t>
    </rPh>
    <phoneticPr fontId="2"/>
  </si>
  <si>
    <t>　本表は、市税収入状況を年度総額（現年度分、過年度分及び滞納繰越分を含む)並びに現年度について掲げたものである。</t>
    <rPh sb="1" eb="2">
      <t>ホン</t>
    </rPh>
    <rPh sb="2" eb="3">
      <t>ヒョウ</t>
    </rPh>
    <rPh sb="5" eb="7">
      <t>シゼイ</t>
    </rPh>
    <rPh sb="7" eb="9">
      <t>シュウニュウ</t>
    </rPh>
    <rPh sb="9" eb="11">
      <t>ジョウキョウ</t>
    </rPh>
    <rPh sb="12" eb="14">
      <t>ネンド</t>
    </rPh>
    <rPh sb="14" eb="16">
      <t>ソウガク</t>
    </rPh>
    <rPh sb="17" eb="18">
      <t>ゲン</t>
    </rPh>
    <rPh sb="18" eb="19">
      <t>ネン</t>
    </rPh>
    <rPh sb="19" eb="20">
      <t>ド</t>
    </rPh>
    <rPh sb="20" eb="21">
      <t>ブン</t>
    </rPh>
    <rPh sb="22" eb="25">
      <t>カネンド</t>
    </rPh>
    <rPh sb="25" eb="26">
      <t>ブン</t>
    </rPh>
    <rPh sb="26" eb="27">
      <t>オヨ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phoneticPr fontId="2"/>
  </si>
  <si>
    <t>（単位　　千円、人）</t>
    <rPh sb="1" eb="3">
      <t>タンイ</t>
    </rPh>
    <rPh sb="5" eb="7">
      <t>センエン</t>
    </rPh>
    <rPh sb="8" eb="9">
      <t>ヒト</t>
    </rPh>
    <phoneticPr fontId="2"/>
  </si>
  <si>
    <t>　　　　　　　　　　　平　　成　　２５　　年　　度</t>
    <rPh sb="11" eb="12">
      <t>タイラ</t>
    </rPh>
    <rPh sb="14" eb="15">
      <t>シゲル</t>
    </rPh>
    <phoneticPr fontId="3"/>
  </si>
  <si>
    <t>　　　　　　　　　　　　　２６　　年　　度</t>
  </si>
  <si>
    <t>　　　　　　　　　　　　　２７　　年　　度</t>
  </si>
  <si>
    <t>　　　　　　　　　　　　　２８　　年　　度</t>
  </si>
  <si>
    <t>　　　　　　　　　　　　　２９　　年　　度</t>
    <phoneticPr fontId="2"/>
  </si>
  <si>
    <t>平成２９年度</t>
    <phoneticPr fontId="2"/>
  </si>
  <si>
    <t>平成３０年度</t>
    <phoneticPr fontId="2"/>
  </si>
  <si>
    <t>平成３０年度</t>
    <rPh sb="0" eb="2">
      <t>ヘイセイ</t>
    </rPh>
    <rPh sb="4" eb="6">
      <t>ネンド</t>
    </rPh>
    <phoneticPr fontId="3"/>
  </si>
  <si>
    <t>２５</t>
    <phoneticPr fontId="2"/>
  </si>
  <si>
    <t>２６</t>
    <phoneticPr fontId="2"/>
  </si>
  <si>
    <t>２７</t>
    <phoneticPr fontId="2"/>
  </si>
  <si>
    <t>２９</t>
    <phoneticPr fontId="2"/>
  </si>
  <si>
    <t>平　成　２５　年　度</t>
    <rPh sb="0" eb="1">
      <t>タイラ</t>
    </rPh>
    <rPh sb="2" eb="3">
      <t>シゲル</t>
    </rPh>
    <rPh sb="7" eb="8">
      <t>トシ</t>
    </rPh>
    <rPh sb="9" eb="10">
      <t>ド</t>
    </rPh>
    <phoneticPr fontId="2"/>
  </si>
  <si>
    <t>２９　年　度</t>
    <rPh sb="3" eb="4">
      <t>トシ</t>
    </rPh>
    <rPh sb="5" eb="6">
      <t>ド</t>
    </rPh>
    <phoneticPr fontId="2"/>
  </si>
  <si>
    <t>２９　年度</t>
    <rPh sb="3" eb="5">
      <t>ネンド</t>
    </rPh>
    <phoneticPr fontId="2"/>
  </si>
  <si>
    <t>平成　２５年度</t>
    <rPh sb="0" eb="2">
      <t>ヘイセイ</t>
    </rPh>
    <rPh sb="5" eb="7">
      <t>ネンド</t>
    </rPh>
    <phoneticPr fontId="2"/>
  </si>
  <si>
    <t>２９年度</t>
    <rPh sb="2" eb="4">
      <t>ネンド</t>
    </rPh>
    <phoneticPr fontId="2"/>
  </si>
  <si>
    <t>　２９　年度</t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</si>
  <si>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</si>
  <si>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</si>
  <si>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</si>
  <si>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 xml:space="preserve"> - </t>
  </si>
  <si>
    <t>r  374,481,324</t>
    <phoneticPr fontId="2"/>
  </si>
  <si>
    <t>76,117
398件</t>
  </si>
  <si>
    <t>-</t>
    <phoneticPr fontId="2"/>
  </si>
  <si>
    <t>年　　度</t>
    <phoneticPr fontId="2"/>
  </si>
  <si>
    <t>納　　税　　義　　務　　者</t>
    <phoneticPr fontId="2"/>
  </si>
  <si>
    <t>総　　　　　　数</t>
    <phoneticPr fontId="2"/>
  </si>
  <si>
    <t>年　　　度</t>
    <phoneticPr fontId="2"/>
  </si>
  <si>
    <t>年　　度</t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</si>
  <si>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</si>
  <si>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</si>
  <si>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</si>
  <si>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</si>
  <si>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調　　　　　　　　　　　　　　定　　　　　　　　　　　　　　額</t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</si>
  <si>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</si>
  <si>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</si>
  <si>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調　　定　　額</t>
    <phoneticPr fontId="2"/>
  </si>
  <si>
    <t>調　定　額</t>
    <phoneticPr fontId="2"/>
  </si>
  <si>
    <t>総　　　　　数</t>
    <phoneticPr fontId="2"/>
  </si>
  <si>
    <t>土　地　家　屋　分</t>
    <phoneticPr fontId="2"/>
  </si>
  <si>
    <t>償却資産分</t>
    <phoneticPr fontId="2"/>
  </si>
  <si>
    <t>　　　　　　　　　　　　　　　　　平　　成　　　　　２６　　　　　年</t>
    <phoneticPr fontId="2"/>
  </si>
  <si>
    <t>　　　　　　　　　　　　　　　　　３０　　　　　年</t>
    <phoneticPr fontId="2"/>
  </si>
  <si>
    <t>　　　　　　　　　　　　　　　　　３０　　　年</t>
    <phoneticPr fontId="2"/>
  </si>
  <si>
    <t>　　　　　　　　　平　　成　　　２６　　　年</t>
    <phoneticPr fontId="2"/>
  </si>
  <si>
    <t>平　　成　　　２６　　　　　年</t>
    <phoneticPr fontId="2"/>
  </si>
  <si>
    <t>３０　　　　　年</t>
    <phoneticPr fontId="2"/>
  </si>
  <si>
    <t>平成　２６　年</t>
    <rPh sb="0" eb="2">
      <t>ヘイセイ</t>
    </rPh>
    <phoneticPr fontId="2"/>
  </si>
  <si>
    <t>３０　年</t>
    <phoneticPr fontId="2"/>
  </si>
  <si>
    <t>１４０ 　　評　価　総　地　積</t>
    <rPh sb="6" eb="7">
      <t>ヒョウ</t>
    </rPh>
    <rPh sb="8" eb="9">
      <t>アタイ</t>
    </rPh>
    <rPh sb="10" eb="11">
      <t>ソウ</t>
    </rPh>
    <rPh sb="12" eb="13">
      <t>チ</t>
    </rPh>
    <rPh sb="14" eb="15">
      <t>セキ</t>
    </rPh>
    <phoneticPr fontId="2"/>
  </si>
  <si>
    <t>１３９ 　　　長　崎　市　歳　出　予　算　・　決　算　額</t>
    <rPh sb="7" eb="8">
      <t>チョウ</t>
    </rPh>
    <rPh sb="9" eb="10">
      <t>ザキ</t>
    </rPh>
    <rPh sb="11" eb="12">
      <t>シ</t>
    </rPh>
    <rPh sb="13" eb="14">
      <t>トシ</t>
    </rPh>
    <rPh sb="15" eb="16">
      <t>デ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</si>
  <si>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１３８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</si>
  <si>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１３７　　　市　　　　税　　　　収　　</t>
    <rPh sb="6" eb="7">
      <t>シ</t>
    </rPh>
    <rPh sb="11" eb="12">
      <t>ゼイ</t>
    </rPh>
    <rPh sb="16" eb="17">
      <t>オサム</t>
    </rPh>
    <phoneticPr fontId="2"/>
  </si>
  <si>
    <t>１３６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</si>
  <si>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１４１ 　　　　固　定　資　産　評　価　額　　</t>
    <rPh sb="8" eb="9">
      <t>ガタマリ</t>
    </rPh>
    <rPh sb="10" eb="11">
      <t>サダム</t>
    </rPh>
    <rPh sb="12" eb="13">
      <t>シ</t>
    </rPh>
    <rPh sb="14" eb="15">
      <t>サン</t>
    </rPh>
    <rPh sb="16" eb="17">
      <t>ヒョウ</t>
    </rPh>
    <rPh sb="18" eb="19">
      <t>アタイ</t>
    </rPh>
    <rPh sb="20" eb="21">
      <t>ガク</t>
    </rPh>
    <phoneticPr fontId="2"/>
  </si>
  <si>
    <t>左 記 以 外　の　も　の</t>
    <rPh sb="0" eb="1">
      <t>ヒダリ</t>
    </rPh>
    <rPh sb="2" eb="3">
      <t>キ</t>
    </rPh>
    <rPh sb="4" eb="5">
      <t>イ</t>
    </rPh>
    <rPh sb="6" eb="7">
      <t>ソト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</si>
</sst>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41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 wrapText="1"/>
    </xf>
    <xf numFmtId="0" fontId="4" fillId="0" borderId="21" xfId="0" applyFont="1" applyBorder="1" applyAlignment="1">
      <alignment horizontal="distributed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/>
    </xf>
    <xf numFmtId="38" fontId="4" fillId="0" borderId="0" xfId="0" applyNumberFormat="1" applyFont="1" applyAlignment="1">
      <alignment horizontal="right" vertical="center" wrapText="1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 wrapText="1"/>
      <protection locked="0"/>
    </xf>
    <xf numFmtId="38" fontId="4" fillId="0" borderId="0" xfId="2" applyFont="1" applyFill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distributed" vertical="center" wrapText="1"/>
    </xf>
    <xf numFmtId="178" fontId="4" fillId="0" borderId="10" xfId="0" applyNumberFormat="1" applyFont="1" applyBorder="1" applyAlignment="1" applyProtection="1">
      <alignment horizontal="right" vertical="center"/>
    </xf>
    <xf numFmtId="0" fontId="10" fillId="0" borderId="0" xfId="0" applyFont="1"/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178" fontId="4" fillId="0" borderId="0" xfId="2" applyNumberFormat="1" applyFont="1" applyAlignment="1" applyProtection="1">
      <alignment horizontal="right" vertical="center" wrapText="1"/>
      <protection locked="0"/>
    </xf>
    <xf numFmtId="0" fontId="4" fillId="0" borderId="2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26" xfId="0" applyFont="1" applyBorder="1" applyAlignment="1">
      <alignment horizontal="distributed" vertical="center"/>
    </xf>
    <xf numFmtId="49" fontId="4" fillId="0" borderId="17" xfId="0" applyNumberFormat="1" applyFont="1" applyFill="1" applyBorder="1" applyAlignment="1">
      <alignment vertical="center"/>
    </xf>
    <xf numFmtId="41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8" fontId="4" fillId="0" borderId="0" xfId="0" applyNumberFormat="1" applyFont="1"/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1" fontId="1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2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2" borderId="1" xfId="0" applyNumberFormat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178" fontId="4" fillId="0" borderId="15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4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 shrinkToFit="1"/>
    </xf>
    <xf numFmtId="0" fontId="12" fillId="0" borderId="4" xfId="0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3" fillId="0" borderId="4" xfId="0" applyFont="1" applyBorder="1" applyAlignment="1">
      <alignment horizontal="distributed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76" fontId="4" fillId="0" borderId="17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6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7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8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9" name="Line 1"/>
        <xdr:cNvSpPr>
          <a:spLocks noChangeShapeType="1"/>
        </xdr:cNvSpPr>
      </xdr:nvSpPr>
      <xdr:spPr bwMode="auto">
        <a:xfrm>
          <a:off x="222250" y="587375"/>
          <a:ext cx="762000" cy="50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57</xdr:row>
      <xdr:rowOff>76200</xdr:rowOff>
    </xdr:from>
    <xdr:to>
      <xdr:col>1</xdr:col>
      <xdr:colOff>866775</xdr:colOff>
      <xdr:row>58</xdr:row>
      <xdr:rowOff>76200</xdr:rowOff>
    </xdr:to>
    <xdr:sp macro="" textlink="">
      <xdr:nvSpPr>
        <xdr:cNvPr id="30233" name="Line 2"/>
        <xdr:cNvSpPr>
          <a:spLocks noChangeShapeType="1"/>
        </xdr:cNvSpPr>
      </xdr:nvSpPr>
      <xdr:spPr bwMode="auto">
        <a:xfrm>
          <a:off x="1000125" y="9201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57</xdr:row>
      <xdr:rowOff>76200</xdr:rowOff>
    </xdr:from>
    <xdr:to>
      <xdr:col>1</xdr:col>
      <xdr:colOff>933450</xdr:colOff>
      <xdr:row>57</xdr:row>
      <xdr:rowOff>76200</xdr:rowOff>
    </xdr:to>
    <xdr:sp macro="" textlink="">
      <xdr:nvSpPr>
        <xdr:cNvPr id="30236" name="Line 5"/>
        <xdr:cNvSpPr>
          <a:spLocks noChangeShapeType="1"/>
        </xdr:cNvSpPr>
      </xdr:nvSpPr>
      <xdr:spPr bwMode="auto">
        <a:xfrm>
          <a:off x="1000125" y="9201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58</xdr:row>
      <xdr:rowOff>76200</xdr:rowOff>
    </xdr:from>
    <xdr:to>
      <xdr:col>1</xdr:col>
      <xdr:colOff>933450</xdr:colOff>
      <xdr:row>58</xdr:row>
      <xdr:rowOff>76200</xdr:rowOff>
    </xdr:to>
    <xdr:sp macro="" textlink="">
      <xdr:nvSpPr>
        <xdr:cNvPr id="30237" name="Line 6"/>
        <xdr:cNvSpPr>
          <a:spLocks noChangeShapeType="1"/>
        </xdr:cNvSpPr>
      </xdr:nvSpPr>
      <xdr:spPr bwMode="auto">
        <a:xfrm>
          <a:off x="1009650" y="9372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30238" name="Line 7"/>
        <xdr:cNvSpPr>
          <a:spLocks noChangeShapeType="1"/>
        </xdr:cNvSpPr>
      </xdr:nvSpPr>
      <xdr:spPr bwMode="auto">
        <a:xfrm>
          <a:off x="1000125" y="95440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0239" name="Line 8"/>
        <xdr:cNvSpPr>
          <a:spLocks noChangeShapeType="1"/>
        </xdr:cNvSpPr>
      </xdr:nvSpPr>
      <xdr:spPr bwMode="auto">
        <a:xfrm>
          <a:off x="1000125" y="95440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30240" name="Line 9"/>
        <xdr:cNvSpPr>
          <a:spLocks noChangeShapeType="1"/>
        </xdr:cNvSpPr>
      </xdr:nvSpPr>
      <xdr:spPr bwMode="auto">
        <a:xfrm>
          <a:off x="1009650" y="9715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85725</xdr:rowOff>
    </xdr:from>
    <xdr:to>
      <xdr:col>1</xdr:col>
      <xdr:colOff>847725</xdr:colOff>
      <xdr:row>47</xdr:row>
      <xdr:rowOff>85725</xdr:rowOff>
    </xdr:to>
    <xdr:sp macro="" textlink="">
      <xdr:nvSpPr>
        <xdr:cNvPr id="31257" name="Line 2"/>
        <xdr:cNvSpPr>
          <a:spLocks noChangeShapeType="1"/>
        </xdr:cNvSpPr>
      </xdr:nvSpPr>
      <xdr:spPr bwMode="auto">
        <a:xfrm>
          <a:off x="990600" y="9058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904875</xdr:colOff>
      <xdr:row>46</xdr:row>
      <xdr:rowOff>85725</xdr:rowOff>
    </xdr:to>
    <xdr:sp macro="" textlink="">
      <xdr:nvSpPr>
        <xdr:cNvPr id="31260" name="Line 5"/>
        <xdr:cNvSpPr>
          <a:spLocks noChangeShapeType="1"/>
        </xdr:cNvSpPr>
      </xdr:nvSpPr>
      <xdr:spPr bwMode="auto">
        <a:xfrm>
          <a:off x="990600" y="9058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31261" name="Line 6"/>
        <xdr:cNvSpPr>
          <a:spLocks noChangeShapeType="1"/>
        </xdr:cNvSpPr>
      </xdr:nvSpPr>
      <xdr:spPr bwMode="auto">
        <a:xfrm>
          <a:off x="990600" y="9267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31262" name="Line 7"/>
        <xdr:cNvSpPr>
          <a:spLocks noChangeShapeType="1"/>
        </xdr:cNvSpPr>
      </xdr:nvSpPr>
      <xdr:spPr bwMode="auto">
        <a:xfrm>
          <a:off x="990600" y="9477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31263" name="Line 8"/>
        <xdr:cNvSpPr>
          <a:spLocks noChangeShapeType="1"/>
        </xdr:cNvSpPr>
      </xdr:nvSpPr>
      <xdr:spPr bwMode="auto">
        <a:xfrm>
          <a:off x="990600" y="9477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31264" name="Line 9"/>
        <xdr:cNvSpPr>
          <a:spLocks noChangeShapeType="1"/>
        </xdr:cNvSpPr>
      </xdr:nvSpPr>
      <xdr:spPr bwMode="auto">
        <a:xfrm>
          <a:off x="990600" y="9686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118811</xdr:colOff>
      <xdr:row>17</xdr:row>
      <xdr:rowOff>71688</xdr:rowOff>
    </xdr:from>
    <xdr:to>
      <xdr:col>4</xdr:col>
      <xdr:colOff>101482</xdr:colOff>
      <xdr:row>17</xdr:row>
      <xdr:rowOff>71688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680285" y="273868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119313</xdr:colOff>
      <xdr:row>18</xdr:row>
      <xdr:rowOff>95250</xdr:rowOff>
    </xdr:from>
    <xdr:to>
      <xdr:col>4</xdr:col>
      <xdr:colOff>101984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680787" y="2922671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71688</xdr:rowOff>
    </xdr:from>
    <xdr:to>
      <xdr:col>3</xdr:col>
      <xdr:colOff>123825</xdr:colOff>
      <xdr:row>18</xdr:row>
      <xdr:rowOff>91267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685299" y="2738688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20637</xdr:colOff>
      <xdr:row>18</xdr:row>
      <xdr:rowOff>3175</xdr:rowOff>
    </xdr:from>
    <xdr:to>
      <xdr:col>3</xdr:col>
      <xdr:colOff>121825</xdr:colOff>
      <xdr:row>18</xdr:row>
      <xdr:rowOff>3175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25450" y="2844800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107948</xdr:colOff>
      <xdr:row>14</xdr:row>
      <xdr:rowOff>70350</xdr:rowOff>
    </xdr:from>
    <xdr:to>
      <xdr:col>4</xdr:col>
      <xdr:colOff>88948</xdr:colOff>
      <xdr:row>14</xdr:row>
      <xdr:rowOff>70350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669422" y="2341311"/>
          <a:ext cx="1063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112713</xdr:colOff>
      <xdr:row>15</xdr:row>
      <xdr:rowOff>85725</xdr:rowOff>
    </xdr:from>
    <xdr:to>
      <xdr:col>4</xdr:col>
      <xdr:colOff>93663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668338" y="2530475"/>
          <a:ext cx="10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111124</xdr:colOff>
      <xdr:row>14</xdr:row>
      <xdr:rowOff>66675</xdr:rowOff>
    </xdr:from>
    <xdr:to>
      <xdr:col>3</xdr:col>
      <xdr:colOff>111124</xdr:colOff>
      <xdr:row>15</xdr:row>
      <xdr:rowOff>86254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672598" y="233763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12698</xdr:colOff>
      <xdr:row>15</xdr:row>
      <xdr:rowOff>3175</xdr:rowOff>
    </xdr:from>
    <xdr:to>
      <xdr:col>3</xdr:col>
      <xdr:colOff>113886</xdr:colOff>
      <xdr:row>15</xdr:row>
      <xdr:rowOff>3175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17511" y="2447925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3509</xdr:colOff>
      <xdr:row>26</xdr:row>
      <xdr:rowOff>100263</xdr:rowOff>
    </xdr:from>
    <xdr:to>
      <xdr:col>4</xdr:col>
      <xdr:colOff>109788</xdr:colOff>
      <xdr:row>26</xdr:row>
      <xdr:rowOff>100263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690312" y="4040605"/>
          <a:ext cx="10627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4512</xdr:colOff>
      <xdr:row>25</xdr:row>
      <xdr:rowOff>90237</xdr:rowOff>
    </xdr:from>
    <xdr:to>
      <xdr:col>4</xdr:col>
      <xdr:colOff>112512</xdr:colOff>
      <xdr:row>25</xdr:row>
      <xdr:rowOff>90237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691315" y="387015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105304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686803" y="386564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31082</xdr:colOff>
      <xdr:row>26</xdr:row>
      <xdr:rowOff>1504</xdr:rowOff>
    </xdr:from>
    <xdr:to>
      <xdr:col>4</xdr:col>
      <xdr:colOff>7358</xdr:colOff>
      <xdr:row>26</xdr:row>
      <xdr:rowOff>1504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42161" y="3941846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34</xdr:row>
      <xdr:rowOff>98760</xdr:rowOff>
    </xdr:from>
    <xdr:to>
      <xdr:col>4</xdr:col>
      <xdr:colOff>101482</xdr:colOff>
      <xdr:row>34</xdr:row>
      <xdr:rowOff>98760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680285" y="516204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31</xdr:row>
      <xdr:rowOff>48627</xdr:rowOff>
    </xdr:from>
    <xdr:to>
      <xdr:col>4</xdr:col>
      <xdr:colOff>101482</xdr:colOff>
      <xdr:row>31</xdr:row>
      <xdr:rowOff>48627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680285" y="4630653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120316</xdr:colOff>
      <xdr:row>31</xdr:row>
      <xdr:rowOff>43113</xdr:rowOff>
    </xdr:from>
    <xdr:to>
      <xdr:col>3</xdr:col>
      <xdr:colOff>120316</xdr:colOff>
      <xdr:row>34</xdr:row>
      <xdr:rowOff>101850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681790" y="4625139"/>
          <a:ext cx="0" cy="54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117430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4904" y="4894847"/>
          <a:ext cx="14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="115" zoomScaleNormal="115" workbookViewId="0">
      <selection sqref="A1:I1"/>
    </sheetView>
  </sheetViews>
  <sheetFormatPr defaultRowHeight="13.5" x14ac:dyDescent="0.15"/>
  <cols>
    <col min="1" max="1" width="2.5" style="2" customWidth="1"/>
    <col min="2" max="2" width="3.125" style="1" customWidth="1"/>
    <col min="3" max="3" width="17.5" style="1" customWidth="1"/>
    <col min="4" max="4" width="11.875" style="1" customWidth="1"/>
    <col min="5" max="9" width="11.375" style="1" customWidth="1"/>
    <col min="10" max="10" width="12.25" style="2" bestFit="1" customWidth="1"/>
    <col min="11" max="16384" width="9" style="2"/>
  </cols>
  <sheetData>
    <row r="1" spans="1:9" ht="21" x14ac:dyDescent="0.15">
      <c r="A1" s="145" t="s">
        <v>86</v>
      </c>
      <c r="B1" s="146"/>
      <c r="C1" s="146"/>
      <c r="D1" s="146"/>
      <c r="E1" s="146"/>
      <c r="F1" s="146"/>
      <c r="G1" s="146"/>
      <c r="H1" s="146"/>
      <c r="I1" s="146"/>
    </row>
    <row r="2" spans="1:9" ht="11.1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</row>
    <row r="3" spans="1:9" ht="17.25" customHeight="1" x14ac:dyDescent="0.15">
      <c r="A3" s="147" t="s">
        <v>294</v>
      </c>
      <c r="B3" s="148"/>
      <c r="C3" s="148"/>
      <c r="D3" s="148"/>
      <c r="E3" s="148"/>
      <c r="F3" s="148"/>
      <c r="G3" s="148"/>
      <c r="H3" s="148"/>
      <c r="I3" s="148"/>
    </row>
    <row r="4" spans="1:9" ht="11.1" customHeight="1" x14ac:dyDescent="0.15">
      <c r="A4" s="153"/>
      <c r="B4" s="153"/>
      <c r="C4" s="153"/>
      <c r="D4" s="153"/>
      <c r="E4" s="153"/>
      <c r="F4" s="153"/>
      <c r="G4" s="153"/>
      <c r="H4" s="153"/>
      <c r="I4" s="153"/>
    </row>
    <row r="5" spans="1:9" ht="13.5" customHeight="1" x14ac:dyDescent="0.15">
      <c r="A5" s="149" t="s">
        <v>252</v>
      </c>
      <c r="B5" s="146"/>
      <c r="C5" s="146"/>
      <c r="D5" s="146"/>
      <c r="E5" s="146"/>
      <c r="F5" s="146"/>
      <c r="G5" s="146"/>
      <c r="H5" s="146"/>
      <c r="I5" s="146"/>
    </row>
    <row r="6" spans="1:9" ht="13.5" customHeight="1" thickBot="1" x14ac:dyDescent="0.2">
      <c r="A6" s="150" t="s">
        <v>158</v>
      </c>
      <c r="B6" s="151"/>
      <c r="C6" s="151"/>
      <c r="D6" s="151"/>
      <c r="E6" s="151"/>
      <c r="F6" s="151"/>
      <c r="G6" s="151"/>
      <c r="H6" s="151"/>
      <c r="I6" s="151"/>
    </row>
    <row r="7" spans="1:9" ht="22.5" customHeight="1" x14ac:dyDescent="0.15">
      <c r="A7" s="161" t="s">
        <v>87</v>
      </c>
      <c r="B7" s="162"/>
      <c r="C7" s="162"/>
      <c r="D7" s="159" t="s">
        <v>173</v>
      </c>
      <c r="E7" s="157" t="s">
        <v>68</v>
      </c>
      <c r="F7" s="158"/>
      <c r="G7" s="158"/>
      <c r="H7" s="158"/>
      <c r="I7" s="158"/>
    </row>
    <row r="8" spans="1:9" ht="22.5" customHeight="1" x14ac:dyDescent="0.15">
      <c r="A8" s="163"/>
      <c r="B8" s="163"/>
      <c r="C8" s="163"/>
      <c r="D8" s="160"/>
      <c r="E8" s="43" t="s">
        <v>165</v>
      </c>
      <c r="F8" s="43" t="s">
        <v>172</v>
      </c>
      <c r="G8" s="43" t="s">
        <v>184</v>
      </c>
      <c r="H8" s="43" t="s">
        <v>210</v>
      </c>
      <c r="I8" s="43" t="s">
        <v>167</v>
      </c>
    </row>
    <row r="9" spans="1:9" ht="22.5" customHeight="1" x14ac:dyDescent="0.15">
      <c r="A9" s="154" t="s">
        <v>320</v>
      </c>
      <c r="B9" s="154"/>
      <c r="C9" s="155"/>
      <c r="D9" s="70" t="s">
        <v>342</v>
      </c>
      <c r="E9" s="67">
        <v>104076514</v>
      </c>
      <c r="F9" s="73">
        <v>3205276</v>
      </c>
      <c r="G9" s="67">
        <v>6208299</v>
      </c>
      <c r="H9" s="67">
        <v>140693981</v>
      </c>
      <c r="I9" s="67">
        <v>4062085</v>
      </c>
    </row>
    <row r="10" spans="1:9" ht="22.5" customHeight="1" x14ac:dyDescent="0.15">
      <c r="A10" s="154" t="s">
        <v>321</v>
      </c>
      <c r="B10" s="154"/>
      <c r="C10" s="155"/>
      <c r="D10" s="70">
        <v>375362311</v>
      </c>
      <c r="E10" s="67">
        <v>141789309</v>
      </c>
      <c r="F10" s="67">
        <v>2746621</v>
      </c>
      <c r="G10" s="67">
        <v>20451820</v>
      </c>
      <c r="H10" s="67">
        <v>205621610</v>
      </c>
      <c r="I10" s="67">
        <v>4752951</v>
      </c>
    </row>
    <row r="11" spans="1:9" ht="22.5" customHeight="1" x14ac:dyDescent="0.15">
      <c r="A11" s="154" t="s">
        <v>322</v>
      </c>
      <c r="B11" s="154"/>
      <c r="C11" s="155"/>
      <c r="D11" s="70">
        <v>372919429</v>
      </c>
      <c r="E11" s="67">
        <v>146923622</v>
      </c>
      <c r="F11" s="67">
        <v>2313717</v>
      </c>
      <c r="G11" s="67">
        <v>18653124</v>
      </c>
      <c r="H11" s="67">
        <v>200711882</v>
      </c>
      <c r="I11" s="67">
        <v>4317084</v>
      </c>
    </row>
    <row r="12" spans="1:9" ht="22.5" customHeight="1" x14ac:dyDescent="0.15">
      <c r="A12" s="154" t="s">
        <v>323</v>
      </c>
      <c r="B12" s="154"/>
      <c r="C12" s="155"/>
      <c r="D12" s="70">
        <v>366715751</v>
      </c>
      <c r="E12" s="67">
        <v>148385276</v>
      </c>
      <c r="F12" s="67">
        <v>1878831</v>
      </c>
      <c r="G12" s="67">
        <v>16844812</v>
      </c>
      <c r="H12" s="67">
        <v>194859897</v>
      </c>
      <c r="I12" s="67">
        <v>4746935</v>
      </c>
    </row>
    <row r="13" spans="1:9" ht="22.5" customHeight="1" x14ac:dyDescent="0.15">
      <c r="A13" s="154" t="s">
        <v>324</v>
      </c>
      <c r="B13" s="154"/>
      <c r="C13" s="155"/>
      <c r="D13" s="71">
        <f>SUM(E13:I13)</f>
        <v>360074806</v>
      </c>
      <c r="E13" s="72">
        <f t="shared" ref="E13:I13" si="0">E15+E17+E29</f>
        <v>149821767</v>
      </c>
      <c r="F13" s="72">
        <f t="shared" si="0"/>
        <v>1439522</v>
      </c>
      <c r="G13" s="72">
        <f t="shared" si="0"/>
        <v>15042733</v>
      </c>
      <c r="H13" s="72">
        <f t="shared" si="0"/>
        <v>189113056</v>
      </c>
      <c r="I13" s="72">
        <f t="shared" si="0"/>
        <v>4657728</v>
      </c>
    </row>
    <row r="14" spans="1:9" ht="22.5" customHeight="1" x14ac:dyDescent="0.15">
      <c r="A14" s="30"/>
      <c r="B14" s="154"/>
      <c r="C14" s="155"/>
      <c r="D14" s="71"/>
      <c r="E14" s="72"/>
      <c r="F14" s="72"/>
      <c r="G14" s="72"/>
      <c r="H14" s="72"/>
      <c r="I14" s="72"/>
    </row>
    <row r="15" spans="1:9" ht="22.5" customHeight="1" x14ac:dyDescent="0.15">
      <c r="A15" s="143" t="s">
        <v>141</v>
      </c>
      <c r="B15" s="143"/>
      <c r="C15" s="143"/>
      <c r="D15" s="71">
        <f t="shared" ref="D15:D32" si="1">SUM(E15:I15)</f>
        <v>243912856</v>
      </c>
      <c r="E15" s="72">
        <v>117596312</v>
      </c>
      <c r="F15" s="72">
        <v>1439522</v>
      </c>
      <c r="G15" s="72">
        <v>3317601</v>
      </c>
      <c r="H15" s="72">
        <v>117368791</v>
      </c>
      <c r="I15" s="72">
        <v>4190630</v>
      </c>
    </row>
    <row r="16" spans="1:9" ht="22.5" customHeight="1" x14ac:dyDescent="0.15">
      <c r="A16" s="31"/>
      <c r="B16" s="149"/>
      <c r="C16" s="149"/>
      <c r="D16" s="70"/>
      <c r="E16" s="72"/>
      <c r="F16" s="72"/>
      <c r="G16" s="72"/>
      <c r="H16" s="72"/>
      <c r="I16" s="72"/>
    </row>
    <row r="17" spans="1:10" ht="22.5" customHeight="1" x14ac:dyDescent="0.15">
      <c r="A17" s="143" t="s">
        <v>4</v>
      </c>
      <c r="B17" s="143"/>
      <c r="C17" s="143"/>
      <c r="D17" s="70">
        <f t="shared" si="1"/>
        <v>21977048</v>
      </c>
      <c r="E17" s="72">
        <f>SUM(E19:E27)</f>
        <v>3220306</v>
      </c>
      <c r="F17" s="72">
        <f t="shared" ref="F17:I17" si="2">SUM(F19:F27)</f>
        <v>0</v>
      </c>
      <c r="G17" s="72">
        <f t="shared" si="2"/>
        <v>160930</v>
      </c>
      <c r="H17" s="72">
        <f t="shared" si="2"/>
        <v>18128714</v>
      </c>
      <c r="I17" s="72">
        <f t="shared" si="2"/>
        <v>467098</v>
      </c>
      <c r="J17" s="124"/>
    </row>
    <row r="18" spans="1:10" ht="22.5" customHeight="1" x14ac:dyDescent="0.15">
      <c r="A18" s="31"/>
      <c r="B18" s="149"/>
      <c r="C18" s="149"/>
      <c r="D18" s="70"/>
      <c r="E18" s="72"/>
      <c r="F18" s="72"/>
      <c r="G18" s="72"/>
      <c r="H18" s="72"/>
      <c r="I18" s="72"/>
      <c r="J18" s="124"/>
    </row>
    <row r="19" spans="1:10" ht="22.5" customHeight="1" x14ac:dyDescent="0.15">
      <c r="A19" s="31" t="s">
        <v>185</v>
      </c>
      <c r="B19" s="143" t="s">
        <v>0</v>
      </c>
      <c r="C19" s="143"/>
      <c r="D19" s="71">
        <f>SUM(E19:I19)</f>
        <v>838927</v>
      </c>
      <c r="E19" s="75" t="s">
        <v>338</v>
      </c>
      <c r="F19" s="75" t="s">
        <v>339</v>
      </c>
      <c r="G19" s="75" t="s">
        <v>339</v>
      </c>
      <c r="H19" s="75">
        <v>838927</v>
      </c>
      <c r="I19" s="75" t="s">
        <v>339</v>
      </c>
      <c r="J19" s="124"/>
    </row>
    <row r="20" spans="1:10" ht="22.5" customHeight="1" x14ac:dyDescent="0.15">
      <c r="A20" s="31" t="s">
        <v>186</v>
      </c>
      <c r="B20" s="143" t="s">
        <v>187</v>
      </c>
      <c r="C20" s="143"/>
      <c r="D20" s="71">
        <f t="shared" si="1"/>
        <v>14711</v>
      </c>
      <c r="E20" s="75">
        <v>14711</v>
      </c>
      <c r="F20" s="75" t="s">
        <v>339</v>
      </c>
      <c r="G20" s="75" t="s">
        <v>339</v>
      </c>
      <c r="H20" s="75" t="s">
        <v>339</v>
      </c>
      <c r="I20" s="75" t="s">
        <v>340</v>
      </c>
      <c r="J20" s="124"/>
    </row>
    <row r="21" spans="1:10" ht="22.5" customHeight="1" x14ac:dyDescent="0.15">
      <c r="A21" s="31" t="s">
        <v>188</v>
      </c>
      <c r="B21" s="143" t="s">
        <v>244</v>
      </c>
      <c r="C21" s="143"/>
      <c r="D21" s="71">
        <f t="shared" si="1"/>
        <v>5415900</v>
      </c>
      <c r="E21" s="72" t="s">
        <v>339</v>
      </c>
      <c r="F21" s="72" t="s">
        <v>339</v>
      </c>
      <c r="G21" s="72" t="s">
        <v>339</v>
      </c>
      <c r="H21" s="72">
        <v>5415900</v>
      </c>
      <c r="I21" s="72" t="s">
        <v>339</v>
      </c>
      <c r="J21" s="124"/>
    </row>
    <row r="22" spans="1:10" ht="22.5" customHeight="1" x14ac:dyDescent="0.15">
      <c r="A22" s="31" t="s">
        <v>238</v>
      </c>
      <c r="B22" s="143" t="s">
        <v>1</v>
      </c>
      <c r="C22" s="143"/>
      <c r="D22" s="71">
        <f t="shared" si="1"/>
        <v>231992</v>
      </c>
      <c r="E22" s="75" t="s">
        <v>339</v>
      </c>
      <c r="F22" s="75" t="s">
        <v>339</v>
      </c>
      <c r="G22" s="76" t="s">
        <v>339</v>
      </c>
      <c r="H22" s="75">
        <v>231992</v>
      </c>
      <c r="I22" s="75" t="s">
        <v>339</v>
      </c>
      <c r="J22" s="124"/>
    </row>
    <row r="23" spans="1:10" ht="22.5" customHeight="1" x14ac:dyDescent="0.15">
      <c r="A23" s="31" t="s">
        <v>239</v>
      </c>
      <c r="B23" s="143" t="s">
        <v>2</v>
      </c>
      <c r="C23" s="143"/>
      <c r="D23" s="71">
        <f t="shared" si="1"/>
        <v>271160</v>
      </c>
      <c r="E23" s="75" t="s">
        <v>339</v>
      </c>
      <c r="F23" s="75" t="s">
        <v>339</v>
      </c>
      <c r="G23" s="75">
        <v>24834</v>
      </c>
      <c r="H23" s="75">
        <v>246326</v>
      </c>
      <c r="I23" s="76" t="s">
        <v>339</v>
      </c>
      <c r="J23" s="124"/>
    </row>
    <row r="24" spans="1:10" ht="22.5" customHeight="1" x14ac:dyDescent="0.15">
      <c r="A24" s="31" t="s">
        <v>240</v>
      </c>
      <c r="B24" s="156" t="s">
        <v>254</v>
      </c>
      <c r="C24" s="156"/>
      <c r="D24" s="71">
        <f t="shared" si="1"/>
        <v>467098</v>
      </c>
      <c r="E24" s="76" t="s">
        <v>339</v>
      </c>
      <c r="F24" s="76" t="s">
        <v>339</v>
      </c>
      <c r="G24" s="76" t="s">
        <v>339</v>
      </c>
      <c r="H24" s="76" t="s">
        <v>339</v>
      </c>
      <c r="I24" s="76">
        <v>467098</v>
      </c>
      <c r="J24" s="124"/>
    </row>
    <row r="25" spans="1:10" ht="22.5" customHeight="1" x14ac:dyDescent="0.15">
      <c r="A25" s="31" t="s">
        <v>241</v>
      </c>
      <c r="B25" s="143" t="s">
        <v>189</v>
      </c>
      <c r="C25" s="144"/>
      <c r="D25" s="71">
        <f t="shared" si="1"/>
        <v>2525492</v>
      </c>
      <c r="E25" s="76">
        <v>1806600</v>
      </c>
      <c r="F25" s="76" t="s">
        <v>339</v>
      </c>
      <c r="G25" s="76" t="s">
        <v>339</v>
      </c>
      <c r="H25" s="76">
        <v>718892</v>
      </c>
      <c r="I25" s="76" t="s">
        <v>339</v>
      </c>
      <c r="J25" s="124"/>
    </row>
    <row r="26" spans="1:10" ht="22.5" customHeight="1" x14ac:dyDescent="0.15">
      <c r="A26" s="31" t="s">
        <v>242</v>
      </c>
      <c r="B26" s="143" t="s">
        <v>202</v>
      </c>
      <c r="C26" s="144"/>
      <c r="D26" s="71">
        <f t="shared" si="1"/>
        <v>1097699</v>
      </c>
      <c r="E26" s="76">
        <v>519947</v>
      </c>
      <c r="F26" s="76" t="s">
        <v>339</v>
      </c>
      <c r="G26" s="76">
        <v>136096</v>
      </c>
      <c r="H26" s="76">
        <v>441656</v>
      </c>
      <c r="I26" s="76" t="s">
        <v>339</v>
      </c>
      <c r="J26" s="124"/>
    </row>
    <row r="27" spans="1:10" ht="23.25" customHeight="1" x14ac:dyDescent="0.15">
      <c r="A27" s="31" t="s">
        <v>243</v>
      </c>
      <c r="B27" s="152" t="s">
        <v>224</v>
      </c>
      <c r="C27" s="144"/>
      <c r="D27" s="70">
        <f t="shared" si="1"/>
        <v>11114069</v>
      </c>
      <c r="E27" s="67">
        <v>879048</v>
      </c>
      <c r="F27" s="67" t="s">
        <v>339</v>
      </c>
      <c r="G27" s="67" t="s">
        <v>339</v>
      </c>
      <c r="H27" s="67">
        <v>10235021</v>
      </c>
      <c r="I27" s="67" t="s">
        <v>339</v>
      </c>
      <c r="J27" s="124"/>
    </row>
    <row r="28" spans="1:10" s="121" customFormat="1" ht="22.5" customHeight="1" x14ac:dyDescent="0.15">
      <c r="A28" s="143"/>
      <c r="B28" s="143"/>
      <c r="C28" s="143"/>
      <c r="D28" s="70"/>
      <c r="E28" s="67"/>
      <c r="F28" s="67"/>
      <c r="G28" s="67"/>
      <c r="H28" s="67"/>
      <c r="I28" s="67"/>
      <c r="J28" s="124"/>
    </row>
    <row r="29" spans="1:10" ht="22.5" customHeight="1" x14ac:dyDescent="0.15">
      <c r="A29" s="143" t="s">
        <v>5</v>
      </c>
      <c r="B29" s="143"/>
      <c r="C29" s="143"/>
      <c r="D29" s="70">
        <f>SUM(E29:I29)</f>
        <v>94184902</v>
      </c>
      <c r="E29" s="67">
        <f>SUM(E31:E32)</f>
        <v>29005149</v>
      </c>
      <c r="F29" s="67">
        <f t="shared" ref="F29:I29" si="3">SUM(F31:F32)</f>
        <v>0</v>
      </c>
      <c r="G29" s="67">
        <f t="shared" si="3"/>
        <v>11564202</v>
      </c>
      <c r="H29" s="67">
        <f t="shared" si="3"/>
        <v>53615551</v>
      </c>
      <c r="I29" s="67">
        <f t="shared" si="3"/>
        <v>0</v>
      </c>
      <c r="J29" s="124"/>
    </row>
    <row r="30" spans="1:10" ht="22.5" customHeight="1" x14ac:dyDescent="0.15">
      <c r="A30" s="31"/>
      <c r="B30" s="143"/>
      <c r="C30" s="143"/>
      <c r="D30" s="71"/>
      <c r="E30" s="75"/>
      <c r="F30" s="101"/>
      <c r="G30" s="101"/>
      <c r="H30" s="101"/>
      <c r="I30" s="75"/>
      <c r="J30" s="124"/>
    </row>
    <row r="31" spans="1:10" ht="22.5" customHeight="1" x14ac:dyDescent="0.15">
      <c r="A31" s="31" t="s">
        <v>289</v>
      </c>
      <c r="B31" s="143" t="s">
        <v>190</v>
      </c>
      <c r="C31" s="143"/>
      <c r="D31" s="71">
        <f t="shared" si="1"/>
        <v>14395496</v>
      </c>
      <c r="E31" s="75">
        <v>6865317</v>
      </c>
      <c r="F31" s="75" t="s">
        <v>341</v>
      </c>
      <c r="G31" s="76" t="s">
        <v>341</v>
      </c>
      <c r="H31" s="76">
        <v>7530179</v>
      </c>
      <c r="I31" s="75" t="s">
        <v>341</v>
      </c>
      <c r="J31" s="124"/>
    </row>
    <row r="32" spans="1:10" ht="22.5" customHeight="1" thickBot="1" x14ac:dyDescent="0.2">
      <c r="A32" s="31" t="s">
        <v>186</v>
      </c>
      <c r="B32" s="143" t="s">
        <v>183</v>
      </c>
      <c r="C32" s="143"/>
      <c r="D32" s="71">
        <f t="shared" si="1"/>
        <v>79789406</v>
      </c>
      <c r="E32" s="94">
        <v>22139832</v>
      </c>
      <c r="F32" s="94" t="s">
        <v>341</v>
      </c>
      <c r="G32" s="95">
        <v>11564202</v>
      </c>
      <c r="H32" s="95">
        <v>46085372</v>
      </c>
      <c r="I32" s="95" t="s">
        <v>341</v>
      </c>
      <c r="J32" s="124"/>
    </row>
    <row r="33" spans="1:9" ht="12.75" customHeight="1" x14ac:dyDescent="0.15">
      <c r="A33" s="129" t="s">
        <v>295</v>
      </c>
      <c r="B33" s="120"/>
      <c r="C33" s="120"/>
      <c r="D33" s="120"/>
      <c r="E33" s="120"/>
      <c r="F33" s="120"/>
      <c r="G33" s="120"/>
      <c r="H33" s="120"/>
      <c r="I33" s="120"/>
    </row>
  </sheetData>
  <mergeCells count="33">
    <mergeCell ref="B19:C19"/>
    <mergeCell ref="E7:I7"/>
    <mergeCell ref="D7:D8"/>
    <mergeCell ref="A7:C8"/>
    <mergeCell ref="A10:C10"/>
    <mergeCell ref="A9:C9"/>
    <mergeCell ref="A13:C13"/>
    <mergeCell ref="A17:C17"/>
    <mergeCell ref="B16:C16"/>
    <mergeCell ref="B14:C14"/>
    <mergeCell ref="B18:C18"/>
    <mergeCell ref="A1:I1"/>
    <mergeCell ref="A3:I3"/>
    <mergeCell ref="A5:I5"/>
    <mergeCell ref="A6:I6"/>
    <mergeCell ref="B32:C32"/>
    <mergeCell ref="B27:C27"/>
    <mergeCell ref="A4:I4"/>
    <mergeCell ref="A15:C15"/>
    <mergeCell ref="A2:I2"/>
    <mergeCell ref="A12:C12"/>
    <mergeCell ref="B21:C21"/>
    <mergeCell ref="A11:C11"/>
    <mergeCell ref="B25:C25"/>
    <mergeCell ref="B24:C24"/>
    <mergeCell ref="B22:C22"/>
    <mergeCell ref="B23:C23"/>
    <mergeCell ref="B20:C20"/>
    <mergeCell ref="B31:C31"/>
    <mergeCell ref="A28:C28"/>
    <mergeCell ref="B30:C30"/>
    <mergeCell ref="B26:C26"/>
    <mergeCell ref="A29:C2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9:C19 B31:C31 B32:C32 C27 B26:C26 B25:C25 C24 B23:C23 B22:C22 C21 A28:C28 A29:C30 A20:C20 A31 A27:B27 A21:B21 A22 A23 A24:B24 A25 A26 A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4"/>
  <sheetViews>
    <sheetView showGridLines="0" zoomScale="115" zoomScaleNormal="115" workbookViewId="0">
      <pane xSplit="3" ySplit="5" topLeftCell="D6" activePane="bottomRight" state="frozen"/>
      <selection sqref="A1:I1"/>
      <selection pane="topRight" sqref="A1:I1"/>
      <selection pane="bottomLeft" sqref="A1:I1"/>
      <selection pane="bottomRight" sqref="A1:G1"/>
    </sheetView>
  </sheetViews>
  <sheetFormatPr defaultRowHeight="13.5" x14ac:dyDescent="0.15"/>
  <cols>
    <col min="1" max="1" width="4.375" style="2" customWidth="1"/>
    <col min="2" max="2" width="20.125" style="2" customWidth="1"/>
    <col min="3" max="3" width="2.5" style="2" customWidth="1"/>
    <col min="4" max="7" width="16.25" style="2" customWidth="1"/>
    <col min="8" max="16384" width="9" style="2"/>
  </cols>
  <sheetData>
    <row r="1" spans="1:7" ht="13.5" customHeight="1" x14ac:dyDescent="0.15">
      <c r="A1" s="348" t="s">
        <v>317</v>
      </c>
      <c r="B1" s="348"/>
      <c r="C1" s="348"/>
      <c r="D1" s="348"/>
      <c r="E1" s="348"/>
      <c r="F1" s="348"/>
      <c r="G1" s="348"/>
    </row>
    <row r="2" spans="1:7" ht="13.5" customHeight="1" thickBot="1" x14ac:dyDescent="0.2">
      <c r="A2" s="150" t="s">
        <v>161</v>
      </c>
      <c r="B2" s="150"/>
      <c r="C2" s="150"/>
      <c r="D2" s="150"/>
      <c r="E2" s="150"/>
      <c r="F2" s="150"/>
      <c r="G2" s="150"/>
    </row>
    <row r="3" spans="1:7" ht="12.75" customHeight="1" x14ac:dyDescent="0.15">
      <c r="A3" s="161" t="s">
        <v>213</v>
      </c>
      <c r="B3" s="161"/>
      <c r="C3" s="161"/>
      <c r="D3" s="366" t="s">
        <v>88</v>
      </c>
      <c r="E3" s="366" t="s">
        <v>89</v>
      </c>
      <c r="F3" s="366" t="s">
        <v>90</v>
      </c>
      <c r="G3" s="366" t="s">
        <v>91</v>
      </c>
    </row>
    <row r="4" spans="1:7" ht="12.75" customHeight="1" x14ac:dyDescent="0.15">
      <c r="A4" s="364"/>
      <c r="B4" s="364"/>
      <c r="C4" s="364"/>
      <c r="D4" s="159"/>
      <c r="E4" s="159"/>
      <c r="F4" s="159"/>
      <c r="G4" s="159"/>
    </row>
    <row r="5" spans="1:7" ht="12.75" customHeight="1" x14ac:dyDescent="0.15">
      <c r="A5" s="365"/>
      <c r="B5" s="365"/>
      <c r="C5" s="365"/>
      <c r="D5" s="367"/>
      <c r="E5" s="367"/>
      <c r="F5" s="367"/>
      <c r="G5" s="16" t="s">
        <v>92</v>
      </c>
    </row>
    <row r="6" spans="1:7" ht="12.75" customHeight="1" x14ac:dyDescent="0.15">
      <c r="A6" s="1"/>
      <c r="B6" s="32" t="s">
        <v>366</v>
      </c>
      <c r="C6" s="9"/>
      <c r="D6" s="70">
        <v>155907</v>
      </c>
      <c r="E6" s="67">
        <v>24312975</v>
      </c>
      <c r="F6" s="67">
        <v>811302799</v>
      </c>
      <c r="G6" s="67">
        <v>33369.12899388084</v>
      </c>
    </row>
    <row r="7" spans="1:7" ht="12.75" customHeight="1" x14ac:dyDescent="0.15">
      <c r="A7" s="1"/>
      <c r="B7" s="14" t="s">
        <v>261</v>
      </c>
      <c r="C7" s="9"/>
      <c r="D7" s="70">
        <v>155213</v>
      </c>
      <c r="E7" s="67">
        <v>24462413</v>
      </c>
      <c r="F7" s="67">
        <v>799966304</v>
      </c>
      <c r="G7" s="67">
        <v>32701.855863524172</v>
      </c>
    </row>
    <row r="8" spans="1:7" s="116" customFormat="1" ht="12.75" customHeight="1" x14ac:dyDescent="0.15">
      <c r="A8" s="117"/>
      <c r="B8" s="118" t="s">
        <v>303</v>
      </c>
      <c r="C8" s="119"/>
      <c r="D8" s="70">
        <v>155492</v>
      </c>
      <c r="E8" s="67">
        <v>24564776</v>
      </c>
      <c r="F8" s="67">
        <v>817498223</v>
      </c>
      <c r="G8" s="67">
        <v>33279.286690829176</v>
      </c>
    </row>
    <row r="9" spans="1:7" s="135" customFormat="1" ht="12.75" customHeight="1" x14ac:dyDescent="0.15">
      <c r="A9" s="134"/>
      <c r="B9" s="136" t="s">
        <v>304</v>
      </c>
      <c r="C9" s="137"/>
      <c r="D9" s="70">
        <v>155601</v>
      </c>
      <c r="E9" s="67">
        <v>24593527</v>
      </c>
      <c r="F9" s="67">
        <v>829916627</v>
      </c>
      <c r="G9" s="67">
        <v>33745.327662843971</v>
      </c>
    </row>
    <row r="10" spans="1:7" ht="12.75" customHeight="1" x14ac:dyDescent="0.15">
      <c r="A10" s="1"/>
      <c r="B10" s="14" t="s">
        <v>367</v>
      </c>
      <c r="C10" s="9"/>
      <c r="D10" s="71">
        <f>SUM(D12,D26)</f>
        <v>155460</v>
      </c>
      <c r="E10" s="72">
        <f>SUM(E12,E26)</f>
        <v>24671692</v>
      </c>
      <c r="F10" s="72">
        <f>SUM(F12,F26)</f>
        <v>819720877</v>
      </c>
      <c r="G10" s="79">
        <f>F10/E10*1000</f>
        <v>33225.158493385861</v>
      </c>
    </row>
    <row r="11" spans="1:7" ht="15" customHeight="1" x14ac:dyDescent="0.15">
      <c r="A11" s="1"/>
      <c r="B11" s="9"/>
      <c r="C11" s="9"/>
      <c r="D11" s="70"/>
      <c r="E11" s="67"/>
      <c r="F11" s="67"/>
      <c r="G11" s="78"/>
    </row>
    <row r="12" spans="1:7" ht="12.75" customHeight="1" x14ac:dyDescent="0.15">
      <c r="A12" s="17" t="s">
        <v>164</v>
      </c>
      <c r="B12" s="7" t="s">
        <v>93</v>
      </c>
      <c r="C12" s="7"/>
      <c r="D12" s="71">
        <f>SUM(D14:D24)</f>
        <v>119109</v>
      </c>
      <c r="E12" s="72">
        <f>SUM(E14:E24)</f>
        <v>12019666</v>
      </c>
      <c r="F12" s="72">
        <f>SUM(F14:F24)</f>
        <v>216563863</v>
      </c>
      <c r="G12" s="79">
        <f>F12/E12*1000</f>
        <v>18017.460967717405</v>
      </c>
    </row>
    <row r="13" spans="1:7" ht="15" customHeight="1" x14ac:dyDescent="0.15">
      <c r="A13" s="1"/>
      <c r="B13" s="9"/>
      <c r="C13" s="9"/>
      <c r="D13" s="70"/>
      <c r="E13" s="67"/>
      <c r="F13" s="67"/>
      <c r="G13" s="78"/>
    </row>
    <row r="14" spans="1:7" ht="12.75" customHeight="1" x14ac:dyDescent="0.15">
      <c r="A14" s="1"/>
      <c r="B14" s="7" t="s">
        <v>94</v>
      </c>
      <c r="C14" s="7"/>
      <c r="D14" s="138">
        <v>99581</v>
      </c>
      <c r="E14" s="75">
        <v>10077866</v>
      </c>
      <c r="F14" s="75">
        <v>189942377</v>
      </c>
      <c r="G14" s="79">
        <f t="shared" ref="G14:G24" si="0">F14/E14*1000</f>
        <v>18847.479912910134</v>
      </c>
    </row>
    <row r="15" spans="1:7" ht="12.75" customHeight="1" x14ac:dyDescent="0.15">
      <c r="A15" s="1"/>
      <c r="B15" s="7" t="s">
        <v>95</v>
      </c>
      <c r="C15" s="7"/>
      <c r="D15" s="138">
        <v>4596</v>
      </c>
      <c r="E15" s="75">
        <v>803511</v>
      </c>
      <c r="F15" s="75">
        <v>16276006</v>
      </c>
      <c r="G15" s="79">
        <f t="shared" si="0"/>
        <v>20256.108503803931</v>
      </c>
    </row>
    <row r="16" spans="1:7" ht="12.75" customHeight="1" x14ac:dyDescent="0.15">
      <c r="A16" s="1"/>
      <c r="B16" s="7" t="s">
        <v>96</v>
      </c>
      <c r="C16" s="7"/>
      <c r="D16" s="138">
        <v>4027</v>
      </c>
      <c r="E16" s="75">
        <v>483174</v>
      </c>
      <c r="F16" s="75">
        <v>5095832</v>
      </c>
      <c r="G16" s="79">
        <f t="shared" si="0"/>
        <v>10546.577423454077</v>
      </c>
    </row>
    <row r="17" spans="1:7" ht="12.75" customHeight="1" x14ac:dyDescent="0.15">
      <c r="A17" s="1"/>
      <c r="B17" s="7" t="s">
        <v>145</v>
      </c>
      <c r="C17" s="7"/>
      <c r="D17" s="138">
        <v>115</v>
      </c>
      <c r="E17" s="75">
        <v>25507</v>
      </c>
      <c r="F17" s="75">
        <v>431808</v>
      </c>
      <c r="G17" s="79">
        <f t="shared" si="0"/>
        <v>16928.999882385226</v>
      </c>
    </row>
    <row r="18" spans="1:7" ht="15" customHeight="1" x14ac:dyDescent="0.15">
      <c r="A18" s="15"/>
      <c r="B18" s="7"/>
      <c r="C18" s="7"/>
      <c r="D18" s="91"/>
      <c r="E18" s="68"/>
      <c r="F18" s="75"/>
      <c r="G18" s="78"/>
    </row>
    <row r="19" spans="1:7" ht="12.75" customHeight="1" x14ac:dyDescent="0.15">
      <c r="A19" s="1"/>
      <c r="B19" s="7" t="s">
        <v>97</v>
      </c>
      <c r="C19" s="7"/>
      <c r="D19" s="138">
        <v>1623</v>
      </c>
      <c r="E19" s="75">
        <v>133380</v>
      </c>
      <c r="F19" s="75">
        <v>2569529</v>
      </c>
      <c r="G19" s="79">
        <f t="shared" si="0"/>
        <v>19264.724846303794</v>
      </c>
    </row>
    <row r="20" spans="1:7" ht="12.75" customHeight="1" x14ac:dyDescent="0.15">
      <c r="A20" s="1"/>
      <c r="B20" s="7" t="s">
        <v>146</v>
      </c>
      <c r="C20" s="7"/>
      <c r="D20" s="138">
        <v>75</v>
      </c>
      <c r="E20" s="75">
        <v>12545</v>
      </c>
      <c r="F20" s="75">
        <v>306301</v>
      </c>
      <c r="G20" s="79">
        <f t="shared" si="0"/>
        <v>24416.181745715425</v>
      </c>
    </row>
    <row r="21" spans="1:7" ht="12.75" customHeight="1" x14ac:dyDescent="0.15">
      <c r="A21" s="1"/>
      <c r="B21" s="7" t="s">
        <v>98</v>
      </c>
      <c r="C21" s="7"/>
      <c r="D21" s="138">
        <v>3421</v>
      </c>
      <c r="E21" s="75">
        <v>248027</v>
      </c>
      <c r="F21" s="75">
        <v>1372594</v>
      </c>
      <c r="G21" s="79">
        <f t="shared" si="0"/>
        <v>5534.0507283481238</v>
      </c>
    </row>
    <row r="22" spans="1:7" ht="12.75" customHeight="1" x14ac:dyDescent="0.15">
      <c r="A22" s="1"/>
      <c r="B22" s="7" t="s">
        <v>99</v>
      </c>
      <c r="C22" s="7"/>
      <c r="D22" s="138">
        <v>19</v>
      </c>
      <c r="E22" s="75">
        <v>1000</v>
      </c>
      <c r="F22" s="75">
        <v>4245</v>
      </c>
      <c r="G22" s="79">
        <f t="shared" si="0"/>
        <v>4245</v>
      </c>
    </row>
    <row r="23" spans="1:7" ht="15" customHeight="1" x14ac:dyDescent="0.15">
      <c r="A23" s="1"/>
      <c r="B23" s="7"/>
      <c r="C23" s="7"/>
      <c r="D23" s="91"/>
      <c r="E23" s="68"/>
      <c r="F23" s="75"/>
      <c r="G23" s="79"/>
    </row>
    <row r="24" spans="1:7" ht="12.75" customHeight="1" x14ac:dyDescent="0.15">
      <c r="A24" s="1"/>
      <c r="B24" s="7" t="s">
        <v>100</v>
      </c>
      <c r="C24" s="7"/>
      <c r="D24" s="138">
        <v>5652</v>
      </c>
      <c r="E24" s="75">
        <v>234656</v>
      </c>
      <c r="F24" s="75">
        <v>565171</v>
      </c>
      <c r="G24" s="79">
        <f t="shared" si="0"/>
        <v>2408.5086253920635</v>
      </c>
    </row>
    <row r="25" spans="1:7" ht="15" customHeight="1" x14ac:dyDescent="0.15">
      <c r="A25" s="1"/>
      <c r="B25" s="7"/>
      <c r="C25" s="7"/>
      <c r="D25" s="70"/>
      <c r="E25" s="67"/>
      <c r="F25" s="67"/>
      <c r="G25" s="78"/>
    </row>
    <row r="26" spans="1:7" ht="12.75" customHeight="1" x14ac:dyDescent="0.15">
      <c r="A26" s="1" t="s">
        <v>163</v>
      </c>
      <c r="B26" s="7" t="s">
        <v>101</v>
      </c>
      <c r="C26" s="7"/>
      <c r="D26" s="71">
        <f>SUM(D28:D32)</f>
        <v>36351</v>
      </c>
      <c r="E26" s="72">
        <f>SUM(E28:E32)</f>
        <v>12652026</v>
      </c>
      <c r="F26" s="72">
        <f>SUM(F28:F32)</f>
        <v>603157014</v>
      </c>
      <c r="G26" s="72">
        <f>F26/E26*1000</f>
        <v>47672.761184651376</v>
      </c>
    </row>
    <row r="27" spans="1:7" ht="15" customHeight="1" x14ac:dyDescent="0.15">
      <c r="A27" s="1"/>
      <c r="B27" s="7"/>
      <c r="C27" s="7"/>
      <c r="D27" s="70"/>
      <c r="E27" s="67"/>
      <c r="F27" s="67"/>
      <c r="G27" s="67"/>
    </row>
    <row r="28" spans="1:7" ht="12.75" customHeight="1" x14ac:dyDescent="0.15">
      <c r="A28" s="1"/>
      <c r="B28" s="7" t="s">
        <v>306</v>
      </c>
      <c r="C28" s="7"/>
      <c r="D28" s="138">
        <v>3976</v>
      </c>
      <c r="E28" s="75">
        <v>2822319</v>
      </c>
      <c r="F28" s="75">
        <v>155025149</v>
      </c>
      <c r="G28" s="72">
        <f>F28/E28*1000</f>
        <v>54928.28734101283</v>
      </c>
    </row>
    <row r="29" spans="1:7" ht="12.75" customHeight="1" x14ac:dyDescent="0.15">
      <c r="A29" s="1"/>
      <c r="B29" s="7" t="s">
        <v>307</v>
      </c>
      <c r="C29" s="7"/>
      <c r="D29" s="138">
        <v>20027</v>
      </c>
      <c r="E29" s="75">
        <v>5799088</v>
      </c>
      <c r="F29" s="75">
        <v>308079296</v>
      </c>
      <c r="G29" s="72">
        <f>F29/E29*1000</f>
        <v>53125.473522733228</v>
      </c>
    </row>
    <row r="30" spans="1:7" ht="12.75" customHeight="1" x14ac:dyDescent="0.15">
      <c r="A30" s="1"/>
      <c r="B30" s="7" t="s">
        <v>308</v>
      </c>
      <c r="C30" s="7"/>
      <c r="D30" s="138">
        <v>520</v>
      </c>
      <c r="E30" s="75">
        <v>952737</v>
      </c>
      <c r="F30" s="75">
        <v>67319879</v>
      </c>
      <c r="G30" s="72">
        <f>F30/E30*1000</f>
        <v>70659.456912033434</v>
      </c>
    </row>
    <row r="31" spans="1:7" ht="12.75" customHeight="1" x14ac:dyDescent="0.15">
      <c r="A31" s="1"/>
      <c r="B31" s="7" t="s">
        <v>309</v>
      </c>
      <c r="C31" s="7"/>
      <c r="D31" s="138">
        <v>5927</v>
      </c>
      <c r="E31" s="75">
        <v>2510299</v>
      </c>
      <c r="F31" s="75">
        <v>51292797</v>
      </c>
      <c r="G31" s="72">
        <f>F31/E31*1000</f>
        <v>20432.943246999661</v>
      </c>
    </row>
    <row r="32" spans="1:7" ht="12.75" customHeight="1" x14ac:dyDescent="0.15">
      <c r="A32" s="1"/>
      <c r="B32" s="7" t="s">
        <v>3</v>
      </c>
      <c r="C32" s="7"/>
      <c r="D32" s="138">
        <v>5901</v>
      </c>
      <c r="E32" s="75">
        <v>567583</v>
      </c>
      <c r="F32" s="75">
        <v>21439893</v>
      </c>
      <c r="G32" s="72">
        <f>F32/E32*1000</f>
        <v>37774.022477769766</v>
      </c>
    </row>
    <row r="33" spans="1:7" ht="15" customHeight="1" thickBot="1" x14ac:dyDescent="0.2">
      <c r="A33" s="3"/>
      <c r="B33" s="295"/>
      <c r="C33" s="295"/>
      <c r="D33" s="82"/>
      <c r="E33" s="83"/>
      <c r="F33" s="83"/>
      <c r="G33" s="83"/>
    </row>
    <row r="34" spans="1:7" ht="15" customHeight="1" x14ac:dyDescent="0.15">
      <c r="A34" s="363" t="s">
        <v>305</v>
      </c>
      <c r="B34" s="363"/>
      <c r="C34" s="363"/>
      <c r="D34" s="363"/>
      <c r="E34" s="363"/>
      <c r="F34" s="363"/>
      <c r="G34" s="363"/>
    </row>
  </sheetData>
  <mergeCells count="9">
    <mergeCell ref="A34:G34"/>
    <mergeCell ref="B33:C33"/>
    <mergeCell ref="A3:C5"/>
    <mergeCell ref="A1:G1"/>
    <mergeCell ref="G3:G4"/>
    <mergeCell ref="D3:D5"/>
    <mergeCell ref="E3:E5"/>
    <mergeCell ref="F3:F5"/>
    <mergeCell ref="A2:G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115" zoomScaleNormal="115" zoomScaleSheetLayoutView="115" workbookViewId="0">
      <pane xSplit="2" ySplit="5" topLeftCell="C23" activePane="bottomRight" state="frozen"/>
      <selection sqref="A1:I1"/>
      <selection pane="topRight" sqref="A1:I1"/>
      <selection pane="bottomLeft" sqref="A1:I1"/>
      <selection pane="bottomRight" sqref="A1:K1"/>
    </sheetView>
  </sheetViews>
  <sheetFormatPr defaultRowHeight="13.5" x14ac:dyDescent="0.15"/>
  <cols>
    <col min="1" max="1" width="2.875" style="28" customWidth="1"/>
    <col min="2" max="2" width="10" style="29" customWidth="1"/>
    <col min="3" max="3" width="8.125" style="29" customWidth="1"/>
    <col min="4" max="4" width="9.25" style="29" customWidth="1"/>
    <col min="5" max="5" width="8.125" style="29" customWidth="1"/>
    <col min="6" max="6" width="10" style="29" customWidth="1"/>
    <col min="7" max="7" width="8.125" style="29" customWidth="1"/>
    <col min="8" max="8" width="10" style="29" customWidth="1"/>
    <col min="9" max="9" width="6.875" style="29" customWidth="1"/>
    <col min="10" max="10" width="8.625" style="29" customWidth="1"/>
    <col min="11" max="11" width="10" style="29" customWidth="1"/>
    <col min="12" max="12" width="11.875" style="19" bestFit="1" customWidth="1"/>
    <col min="13" max="16384" width="9" style="19"/>
  </cols>
  <sheetData>
    <row r="1" spans="1:11" ht="17.25" customHeight="1" x14ac:dyDescent="0.2">
      <c r="A1" s="164" t="s">
        <v>374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2" customFormat="1" ht="9" customHeight="1" x14ac:dyDescent="0.15">
      <c r="A2" s="17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" customFormat="1" ht="20.25" customHeight="1" thickBot="1" x14ac:dyDescent="0.2">
      <c r="A3" s="166" t="s">
        <v>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s="2" customFormat="1" ht="20.25" customHeight="1" x14ac:dyDescent="0.15">
      <c r="A4" s="20" t="s">
        <v>7</v>
      </c>
      <c r="B4" s="21" t="s">
        <v>312</v>
      </c>
      <c r="C4" s="157" t="s">
        <v>8</v>
      </c>
      <c r="D4" s="165"/>
      <c r="E4" s="157" t="s">
        <v>9</v>
      </c>
      <c r="F4" s="165"/>
      <c r="G4" s="22" t="s">
        <v>10</v>
      </c>
      <c r="H4" s="22" t="s">
        <v>11</v>
      </c>
      <c r="I4" s="22" t="s">
        <v>12</v>
      </c>
      <c r="J4" s="23" t="s">
        <v>13</v>
      </c>
      <c r="K4" s="16" t="s">
        <v>14</v>
      </c>
    </row>
    <row r="5" spans="1:11" s="2" customFormat="1" ht="20.25" customHeight="1" x14ac:dyDescent="0.15">
      <c r="A5" s="24" t="s">
        <v>15</v>
      </c>
      <c r="B5" s="25" t="s">
        <v>311</v>
      </c>
      <c r="C5" s="22" t="s">
        <v>16</v>
      </c>
      <c r="D5" s="22" t="s">
        <v>17</v>
      </c>
      <c r="E5" s="22" t="s">
        <v>16</v>
      </c>
      <c r="F5" s="22" t="s">
        <v>17</v>
      </c>
      <c r="G5" s="22" t="s">
        <v>17</v>
      </c>
      <c r="H5" s="22" t="s">
        <v>17</v>
      </c>
      <c r="I5" s="22" t="s">
        <v>17</v>
      </c>
      <c r="J5" s="22" t="s">
        <v>17</v>
      </c>
      <c r="K5" s="16" t="s">
        <v>17</v>
      </c>
    </row>
    <row r="6" spans="1:11" s="2" customFormat="1" ht="22.5" customHeight="1" x14ac:dyDescent="0.15">
      <c r="A6" s="59" t="s">
        <v>191</v>
      </c>
      <c r="B6" s="26" t="s">
        <v>192</v>
      </c>
      <c r="C6" s="46">
        <v>11360852</v>
      </c>
      <c r="D6" s="46">
        <v>222723139</v>
      </c>
      <c r="E6" s="46">
        <v>1840866</v>
      </c>
      <c r="F6" s="46">
        <v>245328125</v>
      </c>
      <c r="G6" s="46">
        <v>342466</v>
      </c>
      <c r="H6" s="46">
        <v>32954316</v>
      </c>
      <c r="I6" s="46">
        <v>331444</v>
      </c>
      <c r="J6" s="46">
        <v>2474695</v>
      </c>
      <c r="K6" s="46">
        <v>504154185</v>
      </c>
    </row>
    <row r="7" spans="1:11" s="2" customFormat="1" ht="22.5" customHeight="1" x14ac:dyDescent="0.15">
      <c r="A7" s="20" t="s">
        <v>193</v>
      </c>
      <c r="B7" s="26" t="s">
        <v>194</v>
      </c>
      <c r="C7" s="46">
        <v>22075370</v>
      </c>
      <c r="D7" s="46">
        <v>26577782</v>
      </c>
      <c r="E7" s="46">
        <v>115324</v>
      </c>
      <c r="F7" s="46">
        <v>5725257</v>
      </c>
      <c r="G7" s="46">
        <v>4670232</v>
      </c>
      <c r="H7" s="46">
        <v>216200</v>
      </c>
      <c r="I7" s="46" t="s">
        <v>168</v>
      </c>
      <c r="J7" s="46" t="s">
        <v>168</v>
      </c>
      <c r="K7" s="46">
        <v>37189471</v>
      </c>
    </row>
    <row r="8" spans="1:11" s="2" customFormat="1" ht="22.5" customHeight="1" x14ac:dyDescent="0.15">
      <c r="A8" s="20" t="s">
        <v>328</v>
      </c>
      <c r="B8" s="104" t="s">
        <v>273</v>
      </c>
      <c r="C8" s="46">
        <v>2329145</v>
      </c>
      <c r="D8" s="46">
        <v>21432717</v>
      </c>
      <c r="E8" s="100" t="s">
        <v>231</v>
      </c>
      <c r="F8" s="46">
        <v>13886084</v>
      </c>
      <c r="G8" s="46">
        <v>8360</v>
      </c>
      <c r="H8" s="46">
        <v>386450629</v>
      </c>
      <c r="I8" s="46">
        <v>623</v>
      </c>
      <c r="J8" s="46">
        <v>25964372</v>
      </c>
      <c r="K8" s="46">
        <v>447742785</v>
      </c>
    </row>
    <row r="9" spans="1:11" s="2" customFormat="1" ht="22.5" customHeight="1" x14ac:dyDescent="0.15">
      <c r="A9" s="20" t="s">
        <v>196</v>
      </c>
      <c r="B9" s="26" t="s">
        <v>197</v>
      </c>
      <c r="C9" s="46">
        <v>1747889</v>
      </c>
      <c r="D9" s="46">
        <v>19202</v>
      </c>
      <c r="E9" s="46" t="s">
        <v>168</v>
      </c>
      <c r="F9" s="46" t="s">
        <v>168</v>
      </c>
      <c r="G9" s="46">
        <v>809496</v>
      </c>
      <c r="H9" s="46" t="s">
        <v>168</v>
      </c>
      <c r="I9" s="46" t="s">
        <v>168</v>
      </c>
      <c r="J9" s="46">
        <v>47021058</v>
      </c>
      <c r="K9" s="46">
        <v>47849756</v>
      </c>
    </row>
    <row r="10" spans="1:11" s="2" customFormat="1" ht="22.5" customHeight="1" x14ac:dyDescent="0.15">
      <c r="A10" s="20" t="s">
        <v>198</v>
      </c>
      <c r="B10" s="26" t="s">
        <v>220</v>
      </c>
      <c r="C10" s="47" t="s">
        <v>168</v>
      </c>
      <c r="D10" s="47" t="s">
        <v>168</v>
      </c>
      <c r="E10" s="47" t="s">
        <v>168</v>
      </c>
      <c r="F10" s="47" t="s">
        <v>168</v>
      </c>
      <c r="G10" s="47" t="s">
        <v>168</v>
      </c>
      <c r="H10" s="47" t="s">
        <v>168</v>
      </c>
      <c r="I10" s="47" t="s">
        <v>168</v>
      </c>
      <c r="J10" s="47">
        <v>16777657</v>
      </c>
      <c r="K10" s="47">
        <v>16777657</v>
      </c>
    </row>
    <row r="11" spans="1:11" s="2" customFormat="1" ht="22.5" customHeight="1" x14ac:dyDescent="0.15">
      <c r="A11" s="24"/>
      <c r="B11" s="27" t="s">
        <v>199</v>
      </c>
      <c r="C11" s="50">
        <v>37513256</v>
      </c>
      <c r="D11" s="50">
        <v>270752840</v>
      </c>
      <c r="E11" s="98">
        <v>1956190</v>
      </c>
      <c r="F11" s="50">
        <v>264939466</v>
      </c>
      <c r="G11" s="50">
        <v>5830554</v>
      </c>
      <c r="H11" s="50">
        <v>419621145</v>
      </c>
      <c r="I11" s="50">
        <v>332067</v>
      </c>
      <c r="J11" s="50">
        <v>92237782</v>
      </c>
      <c r="K11" s="50">
        <v>1053713854</v>
      </c>
    </row>
    <row r="12" spans="1:11" s="2" customFormat="1" ht="22.5" customHeight="1" x14ac:dyDescent="0.15">
      <c r="A12" s="59" t="s">
        <v>191</v>
      </c>
      <c r="B12" s="88" t="s">
        <v>192</v>
      </c>
      <c r="C12" s="89">
        <v>11399070</v>
      </c>
      <c r="D12" s="89">
        <v>230750293</v>
      </c>
      <c r="E12" s="89">
        <v>1852249</v>
      </c>
      <c r="F12" s="89">
        <v>247422435</v>
      </c>
      <c r="G12" s="89">
        <v>343124</v>
      </c>
      <c r="H12" s="89">
        <v>32944741</v>
      </c>
      <c r="I12" s="89">
        <v>331444</v>
      </c>
      <c r="J12" s="89">
        <v>2382364</v>
      </c>
      <c r="K12" s="89">
        <v>514174401</v>
      </c>
    </row>
    <row r="13" spans="1:11" s="2" customFormat="1" ht="22.5" customHeight="1" x14ac:dyDescent="0.15">
      <c r="A13" s="20" t="s">
        <v>193</v>
      </c>
      <c r="B13" s="26" t="s">
        <v>194</v>
      </c>
      <c r="C13" s="48">
        <v>22092771</v>
      </c>
      <c r="D13" s="48">
        <v>26628073</v>
      </c>
      <c r="E13" s="48">
        <v>116140</v>
      </c>
      <c r="F13" s="48">
        <v>5903819</v>
      </c>
      <c r="G13" s="48">
        <v>3819415</v>
      </c>
      <c r="H13" s="48">
        <v>212265</v>
      </c>
      <c r="I13" s="49" t="s">
        <v>168</v>
      </c>
      <c r="J13" s="49" t="s">
        <v>168</v>
      </c>
      <c r="K13" s="48">
        <v>36563572</v>
      </c>
    </row>
    <row r="14" spans="1:11" s="2" customFormat="1" ht="22.5" customHeight="1" x14ac:dyDescent="0.15">
      <c r="A14" s="20" t="s">
        <v>329</v>
      </c>
      <c r="B14" s="114" t="s">
        <v>222</v>
      </c>
      <c r="C14" s="90">
        <v>2329768</v>
      </c>
      <c r="D14" s="90">
        <v>21435837</v>
      </c>
      <c r="E14" s="103" t="s">
        <v>236</v>
      </c>
      <c r="F14" s="90">
        <v>13970678</v>
      </c>
      <c r="G14" s="90">
        <v>8360</v>
      </c>
      <c r="H14" s="90">
        <v>393300570</v>
      </c>
      <c r="I14" s="90">
        <v>623</v>
      </c>
      <c r="J14" s="90">
        <v>26475119</v>
      </c>
      <c r="K14" s="90">
        <v>455191187</v>
      </c>
    </row>
    <row r="15" spans="1:11" s="2" customFormat="1" ht="22.5" customHeight="1" x14ac:dyDescent="0.15">
      <c r="A15" s="20" t="s">
        <v>196</v>
      </c>
      <c r="B15" s="26" t="s">
        <v>197</v>
      </c>
      <c r="C15" s="48">
        <v>1747889</v>
      </c>
      <c r="D15" s="48">
        <v>19202</v>
      </c>
      <c r="E15" s="49" t="s">
        <v>168</v>
      </c>
      <c r="F15" s="49" t="s">
        <v>168</v>
      </c>
      <c r="G15" s="48">
        <v>809496</v>
      </c>
      <c r="H15" s="49" t="s">
        <v>168</v>
      </c>
      <c r="I15" s="49" t="s">
        <v>168</v>
      </c>
      <c r="J15" s="48">
        <v>51675645</v>
      </c>
      <c r="K15" s="48">
        <v>52504343</v>
      </c>
    </row>
    <row r="16" spans="1:11" s="2" customFormat="1" ht="22.5" customHeight="1" x14ac:dyDescent="0.15">
      <c r="A16" s="20" t="s">
        <v>198</v>
      </c>
      <c r="B16" s="26" t="s">
        <v>223</v>
      </c>
      <c r="C16" s="49" t="s">
        <v>168</v>
      </c>
      <c r="D16" s="49" t="s">
        <v>168</v>
      </c>
      <c r="E16" s="49" t="s">
        <v>168</v>
      </c>
      <c r="F16" s="49" t="s">
        <v>168</v>
      </c>
      <c r="G16" s="49" t="s">
        <v>168</v>
      </c>
      <c r="H16" s="49" t="s">
        <v>168</v>
      </c>
      <c r="I16" s="49" t="s">
        <v>168</v>
      </c>
      <c r="J16" s="48">
        <v>16298595</v>
      </c>
      <c r="K16" s="48">
        <v>16298595</v>
      </c>
    </row>
    <row r="17" spans="1:12" s="2" customFormat="1" ht="22.5" customHeight="1" x14ac:dyDescent="0.15">
      <c r="A17" s="20"/>
      <c r="B17" s="26" t="s">
        <v>199</v>
      </c>
      <c r="C17" s="86">
        <v>37569498</v>
      </c>
      <c r="D17" s="86">
        <v>278833405</v>
      </c>
      <c r="E17" s="87">
        <v>1968389</v>
      </c>
      <c r="F17" s="86">
        <v>267296932</v>
      </c>
      <c r="G17" s="86">
        <v>4980395</v>
      </c>
      <c r="H17" s="86">
        <v>426457576</v>
      </c>
      <c r="I17" s="86">
        <v>332067</v>
      </c>
      <c r="J17" s="86">
        <v>96831723</v>
      </c>
      <c r="K17" s="86">
        <v>1074732098</v>
      </c>
    </row>
    <row r="18" spans="1:12" s="2" customFormat="1" ht="22.5" customHeight="1" x14ac:dyDescent="0.15">
      <c r="A18" s="59" t="s">
        <v>191</v>
      </c>
      <c r="B18" s="88" t="s">
        <v>192</v>
      </c>
      <c r="C18" s="89">
        <v>11317410</v>
      </c>
      <c r="D18" s="89">
        <v>231193480</v>
      </c>
      <c r="E18" s="89">
        <v>1831371</v>
      </c>
      <c r="F18" s="89">
        <v>248689239</v>
      </c>
      <c r="G18" s="89">
        <v>395531</v>
      </c>
      <c r="H18" s="89">
        <v>33332971</v>
      </c>
      <c r="I18" s="89">
        <v>330394</v>
      </c>
      <c r="J18" s="89">
        <v>2382364</v>
      </c>
      <c r="K18" s="89">
        <v>516323979</v>
      </c>
    </row>
    <row r="19" spans="1:12" s="2" customFormat="1" ht="22.5" customHeight="1" x14ac:dyDescent="0.15">
      <c r="A19" s="20" t="s">
        <v>193</v>
      </c>
      <c r="B19" s="26" t="s">
        <v>194</v>
      </c>
      <c r="C19" s="48">
        <v>22133520</v>
      </c>
      <c r="D19" s="48">
        <v>29505254</v>
      </c>
      <c r="E19" s="48">
        <v>130897</v>
      </c>
      <c r="F19" s="48">
        <v>6376440</v>
      </c>
      <c r="G19" s="48">
        <v>2999667</v>
      </c>
      <c r="H19" s="48">
        <v>782176</v>
      </c>
      <c r="I19" s="49" t="s">
        <v>168</v>
      </c>
      <c r="J19" s="49" t="s">
        <v>168</v>
      </c>
      <c r="K19" s="48">
        <v>39663537</v>
      </c>
    </row>
    <row r="20" spans="1:12" s="2" customFormat="1" ht="22.5" customHeight="1" x14ac:dyDescent="0.15">
      <c r="A20" s="20" t="s">
        <v>330</v>
      </c>
      <c r="B20" s="104" t="s">
        <v>195</v>
      </c>
      <c r="C20" s="48">
        <v>2330720</v>
      </c>
      <c r="D20" s="48">
        <v>21448189</v>
      </c>
      <c r="E20" s="112" t="s">
        <v>250</v>
      </c>
      <c r="F20" s="48">
        <v>14160481</v>
      </c>
      <c r="G20" s="48">
        <v>8360</v>
      </c>
      <c r="H20" s="48">
        <v>407704030</v>
      </c>
      <c r="I20" s="48">
        <v>623</v>
      </c>
      <c r="J20" s="48">
        <v>18046900</v>
      </c>
      <c r="K20" s="48">
        <v>461368583</v>
      </c>
    </row>
    <row r="21" spans="1:12" s="2" customFormat="1" ht="22.5" customHeight="1" x14ac:dyDescent="0.15">
      <c r="A21" s="20" t="s">
        <v>196</v>
      </c>
      <c r="B21" s="26" t="s">
        <v>197</v>
      </c>
      <c r="C21" s="48">
        <v>1747889</v>
      </c>
      <c r="D21" s="48">
        <v>19202</v>
      </c>
      <c r="E21" s="49" t="s">
        <v>168</v>
      </c>
      <c r="F21" s="49" t="s">
        <v>168</v>
      </c>
      <c r="G21" s="48">
        <v>601291</v>
      </c>
      <c r="H21" s="49" t="s">
        <v>168</v>
      </c>
      <c r="I21" s="49" t="s">
        <v>168</v>
      </c>
      <c r="J21" s="48">
        <v>54400803</v>
      </c>
      <c r="K21" s="48">
        <v>55021296</v>
      </c>
    </row>
    <row r="22" spans="1:12" s="2" customFormat="1" ht="22.5" customHeight="1" x14ac:dyDescent="0.15">
      <c r="A22" s="20" t="s">
        <v>198</v>
      </c>
      <c r="B22" s="26" t="s">
        <v>223</v>
      </c>
      <c r="C22" s="49" t="s">
        <v>168</v>
      </c>
      <c r="D22" s="49" t="s">
        <v>168</v>
      </c>
      <c r="E22" s="49" t="s">
        <v>168</v>
      </c>
      <c r="F22" s="49" t="s">
        <v>168</v>
      </c>
      <c r="G22" s="49" t="s">
        <v>168</v>
      </c>
      <c r="H22" s="49" t="s">
        <v>168</v>
      </c>
      <c r="I22" s="49" t="s">
        <v>168</v>
      </c>
      <c r="J22" s="48">
        <v>17204762</v>
      </c>
      <c r="K22" s="48">
        <v>17204762</v>
      </c>
    </row>
    <row r="23" spans="1:12" s="2" customFormat="1" ht="22.5" customHeight="1" x14ac:dyDescent="0.15">
      <c r="A23" s="20"/>
      <c r="B23" s="26" t="s">
        <v>199</v>
      </c>
      <c r="C23" s="86">
        <v>37529539</v>
      </c>
      <c r="D23" s="86">
        <v>282166125</v>
      </c>
      <c r="E23" s="87">
        <v>1962268</v>
      </c>
      <c r="F23" s="86">
        <v>269226160</v>
      </c>
      <c r="G23" s="86">
        <v>4004849</v>
      </c>
      <c r="H23" s="86">
        <v>441819177</v>
      </c>
      <c r="I23" s="86">
        <v>331017</v>
      </c>
      <c r="J23" s="86">
        <v>92034829</v>
      </c>
      <c r="K23" s="86">
        <v>1089582157</v>
      </c>
    </row>
    <row r="24" spans="1:12" s="2" customFormat="1" ht="22.5" customHeight="1" x14ac:dyDescent="0.15">
      <c r="A24" s="59" t="s">
        <v>191</v>
      </c>
      <c r="B24" s="88" t="s">
        <v>192</v>
      </c>
      <c r="C24" s="96">
        <v>11442797</v>
      </c>
      <c r="D24" s="96">
        <v>232874120</v>
      </c>
      <c r="E24" s="96">
        <v>1848497</v>
      </c>
      <c r="F24" s="96">
        <v>255881565</v>
      </c>
      <c r="G24" s="96">
        <v>395384</v>
      </c>
      <c r="H24" s="96">
        <v>75408893</v>
      </c>
      <c r="I24" s="96">
        <v>330394</v>
      </c>
      <c r="J24" s="96">
        <v>2382364</v>
      </c>
      <c r="K24" s="89">
        <v>567272720</v>
      </c>
    </row>
    <row r="25" spans="1:12" s="2" customFormat="1" ht="22.5" customHeight="1" x14ac:dyDescent="0.15">
      <c r="A25" s="20" t="s">
        <v>193</v>
      </c>
      <c r="B25" s="26" t="s">
        <v>194</v>
      </c>
      <c r="C25" s="90">
        <v>22169244</v>
      </c>
      <c r="D25" s="90">
        <v>29608895</v>
      </c>
      <c r="E25" s="90">
        <v>119829</v>
      </c>
      <c r="F25" s="90">
        <v>6006210</v>
      </c>
      <c r="G25" s="90">
        <v>3058556</v>
      </c>
      <c r="H25" s="90">
        <v>801825</v>
      </c>
      <c r="I25" s="54" t="s">
        <v>168</v>
      </c>
      <c r="J25" s="49" t="s">
        <v>168</v>
      </c>
      <c r="K25" s="90">
        <v>39475486</v>
      </c>
    </row>
    <row r="26" spans="1:12" s="2" customFormat="1" ht="22.5" customHeight="1" x14ac:dyDescent="0.15">
      <c r="A26" s="20" t="s">
        <v>276</v>
      </c>
      <c r="B26" s="26" t="s">
        <v>195</v>
      </c>
      <c r="C26" s="90">
        <v>2334840</v>
      </c>
      <c r="D26" s="90">
        <v>21509642</v>
      </c>
      <c r="E26" s="102" t="s">
        <v>290</v>
      </c>
      <c r="F26" s="90">
        <v>14184771</v>
      </c>
      <c r="G26" s="90">
        <v>8360</v>
      </c>
      <c r="H26" s="90">
        <v>411064685</v>
      </c>
      <c r="I26" s="90">
        <v>623</v>
      </c>
      <c r="J26" s="90">
        <v>20277419</v>
      </c>
      <c r="K26" s="90">
        <v>467045500</v>
      </c>
      <c r="L26" s="125"/>
    </row>
    <row r="27" spans="1:12" s="2" customFormat="1" ht="22.5" customHeight="1" x14ac:dyDescent="0.15">
      <c r="A27" s="20" t="s">
        <v>196</v>
      </c>
      <c r="B27" s="26" t="s">
        <v>197</v>
      </c>
      <c r="C27" s="48">
        <v>1747889</v>
      </c>
      <c r="D27" s="48">
        <v>19202</v>
      </c>
      <c r="E27" s="49" t="s">
        <v>168</v>
      </c>
      <c r="F27" s="49" t="s">
        <v>168</v>
      </c>
      <c r="G27" s="48">
        <v>612105</v>
      </c>
      <c r="H27" s="49" t="s">
        <v>168</v>
      </c>
      <c r="I27" s="49" t="s">
        <v>168</v>
      </c>
      <c r="J27" s="90">
        <v>58031146</v>
      </c>
      <c r="K27" s="90">
        <v>58662453</v>
      </c>
    </row>
    <row r="28" spans="1:12" s="2" customFormat="1" ht="22.5" customHeight="1" x14ac:dyDescent="0.15">
      <c r="A28" s="20" t="s">
        <v>198</v>
      </c>
      <c r="B28" s="26" t="s">
        <v>209</v>
      </c>
      <c r="C28" s="49" t="s">
        <v>168</v>
      </c>
      <c r="D28" s="49" t="s">
        <v>168</v>
      </c>
      <c r="E28" s="49" t="s">
        <v>168</v>
      </c>
      <c r="F28" s="49" t="s">
        <v>168</v>
      </c>
      <c r="G28" s="49" t="s">
        <v>168</v>
      </c>
      <c r="H28" s="49" t="s">
        <v>168</v>
      </c>
      <c r="I28" s="49" t="s">
        <v>168</v>
      </c>
      <c r="J28" s="90">
        <v>16748079</v>
      </c>
      <c r="K28" s="48">
        <v>16748079</v>
      </c>
    </row>
    <row r="29" spans="1:12" s="2" customFormat="1" ht="22.5" customHeight="1" x14ac:dyDescent="0.15">
      <c r="A29" s="24"/>
      <c r="B29" s="27" t="s">
        <v>199</v>
      </c>
      <c r="C29" s="105">
        <v>37694770</v>
      </c>
      <c r="D29" s="105">
        <v>284011859</v>
      </c>
      <c r="E29" s="105">
        <v>1968326</v>
      </c>
      <c r="F29" s="105">
        <v>276072546</v>
      </c>
      <c r="G29" s="105">
        <v>4074405</v>
      </c>
      <c r="H29" s="105">
        <v>487275403</v>
      </c>
      <c r="I29" s="105">
        <v>331017</v>
      </c>
      <c r="J29" s="105">
        <v>97439008</v>
      </c>
      <c r="K29" s="105">
        <v>1149204238</v>
      </c>
      <c r="L29" s="125"/>
    </row>
    <row r="30" spans="1:12" s="2" customFormat="1" ht="22.5" customHeight="1" x14ac:dyDescent="0.15">
      <c r="A30" s="59" t="s">
        <v>191</v>
      </c>
      <c r="B30" s="26" t="s">
        <v>192</v>
      </c>
      <c r="C30" s="46">
        <v>11473786.6</v>
      </c>
      <c r="D30" s="46">
        <v>235125668</v>
      </c>
      <c r="E30" s="46">
        <v>1834400.48</v>
      </c>
      <c r="F30" s="46">
        <v>259611506</v>
      </c>
      <c r="G30" s="46">
        <v>395228</v>
      </c>
      <c r="H30" s="46">
        <v>76316088</v>
      </c>
      <c r="I30" s="46">
        <v>330394</v>
      </c>
      <c r="J30" s="46">
        <v>2382364</v>
      </c>
      <c r="K30" s="89">
        <v>574161248</v>
      </c>
    </row>
    <row r="31" spans="1:12" s="2" customFormat="1" ht="22.5" customHeight="1" x14ac:dyDescent="0.15">
      <c r="A31" s="20" t="s">
        <v>193</v>
      </c>
      <c r="B31" s="26" t="s">
        <v>194</v>
      </c>
      <c r="C31" s="46">
        <v>22184329.870000001</v>
      </c>
      <c r="D31" s="46">
        <v>27916765</v>
      </c>
      <c r="E31" s="46">
        <v>103236.86</v>
      </c>
      <c r="F31" s="46">
        <v>5277862</v>
      </c>
      <c r="G31" s="46">
        <v>3107926</v>
      </c>
      <c r="H31" s="46">
        <v>608081</v>
      </c>
      <c r="I31" s="54" t="s">
        <v>344</v>
      </c>
      <c r="J31" s="49" t="s">
        <v>344</v>
      </c>
      <c r="K31" s="90">
        <v>36910634</v>
      </c>
    </row>
    <row r="32" spans="1:12" s="2" customFormat="1" ht="22.5" customHeight="1" x14ac:dyDescent="0.15">
      <c r="A32" s="20" t="s">
        <v>331</v>
      </c>
      <c r="B32" s="26" t="s">
        <v>195</v>
      </c>
      <c r="C32" s="90">
        <v>2310936</v>
      </c>
      <c r="D32" s="90">
        <v>20852910</v>
      </c>
      <c r="E32" s="102" t="s">
        <v>343</v>
      </c>
      <c r="F32" s="90">
        <v>14247049</v>
      </c>
      <c r="G32" s="90">
        <v>8360</v>
      </c>
      <c r="H32" s="90">
        <v>417467558</v>
      </c>
      <c r="I32" s="90">
        <v>623</v>
      </c>
      <c r="J32" s="90">
        <v>20785705</v>
      </c>
      <c r="K32" s="90">
        <v>473362205</v>
      </c>
    </row>
    <row r="33" spans="1:11" s="2" customFormat="1" ht="22.5" customHeight="1" x14ac:dyDescent="0.15">
      <c r="A33" s="20" t="s">
        <v>196</v>
      </c>
      <c r="B33" s="26" t="s">
        <v>197</v>
      </c>
      <c r="C33" s="46">
        <v>1747889</v>
      </c>
      <c r="D33" s="46">
        <v>19202</v>
      </c>
      <c r="E33" s="49" t="s">
        <v>344</v>
      </c>
      <c r="F33" s="49" t="s">
        <v>344</v>
      </c>
      <c r="G33" s="46">
        <v>621306</v>
      </c>
      <c r="H33" s="49" t="s">
        <v>344</v>
      </c>
      <c r="I33" s="49" t="s">
        <v>344</v>
      </c>
      <c r="J33" s="46">
        <v>59808567</v>
      </c>
      <c r="K33" s="90">
        <v>60449075</v>
      </c>
    </row>
    <row r="34" spans="1:11" s="2" customFormat="1" ht="22.5" customHeight="1" x14ac:dyDescent="0.15">
      <c r="A34" s="20" t="s">
        <v>198</v>
      </c>
      <c r="B34" s="26" t="s">
        <v>209</v>
      </c>
      <c r="C34" s="49" t="s">
        <v>344</v>
      </c>
      <c r="D34" s="49" t="s">
        <v>344</v>
      </c>
      <c r="E34" s="49" t="s">
        <v>344</v>
      </c>
      <c r="F34" s="49" t="s">
        <v>344</v>
      </c>
      <c r="G34" s="49" t="s">
        <v>344</v>
      </c>
      <c r="H34" s="49" t="s">
        <v>344</v>
      </c>
      <c r="I34" s="49" t="s">
        <v>344</v>
      </c>
      <c r="J34" s="49">
        <v>17015221</v>
      </c>
      <c r="K34" s="48">
        <v>17015221</v>
      </c>
    </row>
    <row r="35" spans="1:11" s="2" customFormat="1" ht="22.5" customHeight="1" thickBot="1" x14ac:dyDescent="0.2">
      <c r="A35" s="20"/>
      <c r="B35" s="122" t="s">
        <v>199</v>
      </c>
      <c r="C35" s="52">
        <f>SUM(C30:C34)</f>
        <v>37716941.469999999</v>
      </c>
      <c r="D35" s="52">
        <f t="shared" ref="D35:K35" si="0">SUM(D30:D34)</f>
        <v>283914545</v>
      </c>
      <c r="E35" s="52">
        <f t="shared" si="0"/>
        <v>1937637.34</v>
      </c>
      <c r="F35" s="52">
        <f t="shared" si="0"/>
        <v>279136417</v>
      </c>
      <c r="G35" s="52">
        <f t="shared" si="0"/>
        <v>4132820</v>
      </c>
      <c r="H35" s="52">
        <f t="shared" si="0"/>
        <v>494391727</v>
      </c>
      <c r="I35" s="52">
        <f t="shared" si="0"/>
        <v>331017</v>
      </c>
      <c r="J35" s="52">
        <f t="shared" si="0"/>
        <v>99991857</v>
      </c>
      <c r="K35" s="52">
        <f t="shared" si="0"/>
        <v>1161898383</v>
      </c>
    </row>
    <row r="36" spans="1:11" s="62" customFormat="1" x14ac:dyDescent="0.15">
      <c r="A36" s="123" t="s">
        <v>291</v>
      </c>
      <c r="B36" s="45"/>
      <c r="C36" s="45"/>
      <c r="D36" s="45"/>
      <c r="E36" s="45"/>
      <c r="F36" s="45"/>
      <c r="G36" s="45"/>
      <c r="H36" s="63"/>
      <c r="I36" s="63"/>
      <c r="J36" s="63"/>
      <c r="K36" s="63"/>
    </row>
    <row r="37" spans="1:11" x14ac:dyDescent="0.15">
      <c r="A37" s="28" t="s">
        <v>284</v>
      </c>
      <c r="H37" s="106"/>
    </row>
    <row r="38" spans="1:11" x14ac:dyDescent="0.15">
      <c r="A38" s="28" t="s">
        <v>251</v>
      </c>
    </row>
    <row r="40" spans="1:11" x14ac:dyDescent="0.15"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">
    <mergeCell ref="A1:K1"/>
    <mergeCell ref="C4:D4"/>
    <mergeCell ref="E4:F4"/>
    <mergeCell ref="A3:K3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K35" formulaRange="1"/>
    <ignoredError sqref="A8 A14 A20 A26 A3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showGridLines="0" zoomScale="115" zoomScaleNormal="115" workbookViewId="0">
      <selection sqref="A1:AL1"/>
    </sheetView>
  </sheetViews>
  <sheetFormatPr defaultRowHeight="13.5" x14ac:dyDescent="0.15"/>
  <cols>
    <col min="1" max="76" width="2.375" style="62" customWidth="1"/>
    <col min="77" max="16384" width="9" style="62"/>
  </cols>
  <sheetData>
    <row r="1" spans="1:77" ht="17.25" customHeight="1" x14ac:dyDescent="0.15">
      <c r="A1" s="167" t="s">
        <v>373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8" t="s">
        <v>272</v>
      </c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</row>
    <row r="2" spans="1:77" ht="15" customHeight="1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</row>
    <row r="3" spans="1:77" ht="15" customHeight="1" x14ac:dyDescent="0.15">
      <c r="A3" s="170" t="s">
        <v>318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</row>
    <row r="4" spans="1:77" ht="15" customHeight="1" x14ac:dyDescent="0.1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</row>
    <row r="5" spans="1:77" ht="15" customHeight="1" x14ac:dyDescent="0.15">
      <c r="A5" s="181" t="s">
        <v>137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2" t="s">
        <v>138</v>
      </c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</row>
    <row r="6" spans="1:77" ht="15" customHeight="1" thickBot="1" x14ac:dyDescent="0.2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 t="s">
        <v>319</v>
      </c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</row>
    <row r="7" spans="1:77" ht="15" customHeight="1" x14ac:dyDescent="0.15">
      <c r="A7" s="174" t="s">
        <v>285</v>
      </c>
      <c r="B7" s="174"/>
      <c r="C7" s="174"/>
      <c r="D7" s="174"/>
      <c r="E7" s="174"/>
      <c r="F7" s="194"/>
      <c r="G7" s="175" t="s">
        <v>102</v>
      </c>
      <c r="H7" s="176"/>
      <c r="I7" s="176"/>
      <c r="J7" s="176"/>
      <c r="K7" s="176"/>
      <c r="L7" s="176"/>
      <c r="M7" s="176"/>
      <c r="N7" s="176"/>
      <c r="O7" s="176"/>
      <c r="P7" s="180"/>
      <c r="Q7" s="199" t="s">
        <v>286</v>
      </c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1" t="s">
        <v>114</v>
      </c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2"/>
      <c r="BV7" s="171" t="s">
        <v>345</v>
      </c>
      <c r="BW7" s="172"/>
      <c r="BX7" s="172"/>
    </row>
    <row r="8" spans="1:77" ht="15" customHeight="1" x14ac:dyDescent="0.15">
      <c r="A8" s="195"/>
      <c r="B8" s="195"/>
      <c r="C8" s="195"/>
      <c r="D8" s="195"/>
      <c r="E8" s="195"/>
      <c r="F8" s="196"/>
      <c r="G8" s="177" t="s">
        <v>104</v>
      </c>
      <c r="H8" s="178"/>
      <c r="I8" s="178"/>
      <c r="J8" s="178"/>
      <c r="K8" s="179"/>
      <c r="L8" s="177" t="s">
        <v>106</v>
      </c>
      <c r="M8" s="178"/>
      <c r="N8" s="178"/>
      <c r="O8" s="178"/>
      <c r="P8" s="178"/>
      <c r="Q8" s="175" t="s">
        <v>166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3" t="s">
        <v>104</v>
      </c>
      <c r="AD8" s="174"/>
      <c r="AE8" s="174"/>
      <c r="AF8" s="174"/>
      <c r="AG8" s="174"/>
      <c r="AH8" s="177" t="s">
        <v>106</v>
      </c>
      <c r="AI8" s="178"/>
      <c r="AJ8" s="178"/>
      <c r="AK8" s="178"/>
      <c r="AL8" s="178"/>
      <c r="AM8" s="185" t="s">
        <v>346</v>
      </c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6" t="s">
        <v>115</v>
      </c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7"/>
      <c r="BV8" s="173"/>
      <c r="BW8" s="174"/>
      <c r="BX8" s="174"/>
    </row>
    <row r="9" spans="1:77" ht="15" customHeight="1" x14ac:dyDescent="0.15">
      <c r="A9" s="197"/>
      <c r="B9" s="197"/>
      <c r="C9" s="197"/>
      <c r="D9" s="197"/>
      <c r="E9" s="197"/>
      <c r="F9" s="198"/>
      <c r="G9" s="175"/>
      <c r="H9" s="176"/>
      <c r="I9" s="176"/>
      <c r="J9" s="176"/>
      <c r="K9" s="180"/>
      <c r="L9" s="175"/>
      <c r="M9" s="176"/>
      <c r="N9" s="176"/>
      <c r="O9" s="176"/>
      <c r="P9" s="176"/>
      <c r="Q9" s="175" t="s">
        <v>108</v>
      </c>
      <c r="R9" s="176"/>
      <c r="S9" s="176"/>
      <c r="T9" s="176"/>
      <c r="U9" s="186" t="s">
        <v>109</v>
      </c>
      <c r="V9" s="185"/>
      <c r="W9" s="185"/>
      <c r="X9" s="185"/>
      <c r="Y9" s="186" t="s">
        <v>110</v>
      </c>
      <c r="Z9" s="185"/>
      <c r="AA9" s="185"/>
      <c r="AB9" s="185"/>
      <c r="AC9" s="175"/>
      <c r="AD9" s="176"/>
      <c r="AE9" s="176"/>
      <c r="AF9" s="176"/>
      <c r="AG9" s="176"/>
      <c r="AH9" s="175"/>
      <c r="AI9" s="176"/>
      <c r="AJ9" s="176"/>
      <c r="AK9" s="176"/>
      <c r="AL9" s="176"/>
      <c r="AM9" s="185" t="s">
        <v>107</v>
      </c>
      <c r="AN9" s="185"/>
      <c r="AO9" s="185"/>
      <c r="AP9" s="185"/>
      <c r="AQ9" s="185"/>
      <c r="AR9" s="186" t="s">
        <v>111</v>
      </c>
      <c r="AS9" s="185"/>
      <c r="AT9" s="185"/>
      <c r="AU9" s="185"/>
      <c r="AV9" s="187"/>
      <c r="AW9" s="175" t="s">
        <v>112</v>
      </c>
      <c r="AX9" s="176"/>
      <c r="AY9" s="176"/>
      <c r="AZ9" s="176"/>
      <c r="BA9" s="176"/>
      <c r="BB9" s="175" t="s">
        <v>107</v>
      </c>
      <c r="BC9" s="176"/>
      <c r="BD9" s="176"/>
      <c r="BE9" s="176"/>
      <c r="BF9" s="176"/>
      <c r="BG9" s="186" t="s">
        <v>111</v>
      </c>
      <c r="BH9" s="185"/>
      <c r="BI9" s="185"/>
      <c r="BJ9" s="185"/>
      <c r="BK9" s="185"/>
      <c r="BL9" s="186" t="s">
        <v>112</v>
      </c>
      <c r="BM9" s="185"/>
      <c r="BN9" s="185"/>
      <c r="BO9" s="185"/>
      <c r="BP9" s="185"/>
      <c r="BQ9" s="186" t="s">
        <v>119</v>
      </c>
      <c r="BR9" s="185"/>
      <c r="BS9" s="185"/>
      <c r="BT9" s="185"/>
      <c r="BU9" s="187"/>
      <c r="BV9" s="175"/>
      <c r="BW9" s="176"/>
      <c r="BX9" s="176"/>
    </row>
    <row r="10" spans="1:77" ht="18.75" customHeight="1" x14ac:dyDescent="0.15">
      <c r="A10" s="188" t="s">
        <v>332</v>
      </c>
      <c r="B10" s="188"/>
      <c r="C10" s="188"/>
      <c r="D10" s="188"/>
      <c r="E10" s="188"/>
      <c r="F10" s="189"/>
      <c r="G10" s="190">
        <v>56215427</v>
      </c>
      <c r="H10" s="191"/>
      <c r="I10" s="191"/>
      <c r="J10" s="191"/>
      <c r="K10" s="191"/>
      <c r="L10" s="192">
        <v>53298036</v>
      </c>
      <c r="M10" s="192"/>
      <c r="N10" s="192"/>
      <c r="O10" s="192"/>
      <c r="P10" s="192"/>
      <c r="Q10" s="193">
        <v>356408</v>
      </c>
      <c r="R10" s="193"/>
      <c r="S10" s="193"/>
      <c r="T10" s="193"/>
      <c r="U10" s="192">
        <v>341756</v>
      </c>
      <c r="V10" s="192"/>
      <c r="W10" s="192"/>
      <c r="X10" s="192"/>
      <c r="Y10" s="192">
        <v>14652</v>
      </c>
      <c r="Z10" s="192"/>
      <c r="AA10" s="192"/>
      <c r="AB10" s="192"/>
      <c r="AC10" s="192">
        <v>25018608</v>
      </c>
      <c r="AD10" s="192"/>
      <c r="AE10" s="192"/>
      <c r="AF10" s="192"/>
      <c r="AG10" s="192"/>
      <c r="AH10" s="192">
        <v>23731074</v>
      </c>
      <c r="AI10" s="192"/>
      <c r="AJ10" s="192"/>
      <c r="AK10" s="192"/>
      <c r="AL10" s="192"/>
      <c r="AM10" s="190">
        <v>187775</v>
      </c>
      <c r="AN10" s="190"/>
      <c r="AO10" s="190"/>
      <c r="AP10" s="190"/>
      <c r="AQ10" s="190"/>
      <c r="AR10" s="192">
        <v>182928</v>
      </c>
      <c r="AS10" s="192"/>
      <c r="AT10" s="192"/>
      <c r="AU10" s="192"/>
      <c r="AV10" s="192"/>
      <c r="AW10" s="192">
        <v>4847</v>
      </c>
      <c r="AX10" s="192"/>
      <c r="AY10" s="192"/>
      <c r="AZ10" s="192"/>
      <c r="BA10" s="192"/>
      <c r="BB10" s="190">
        <v>21440393</v>
      </c>
      <c r="BC10" s="190"/>
      <c r="BD10" s="190"/>
      <c r="BE10" s="190"/>
      <c r="BF10" s="190"/>
      <c r="BG10" s="192">
        <v>18053796</v>
      </c>
      <c r="BH10" s="192"/>
      <c r="BI10" s="192"/>
      <c r="BJ10" s="192"/>
      <c r="BK10" s="192"/>
      <c r="BL10" s="192">
        <v>3092353</v>
      </c>
      <c r="BM10" s="192"/>
      <c r="BN10" s="192"/>
      <c r="BO10" s="192"/>
      <c r="BP10" s="192"/>
      <c r="BQ10" s="192">
        <v>294244</v>
      </c>
      <c r="BR10" s="203"/>
      <c r="BS10" s="203"/>
      <c r="BT10" s="203"/>
      <c r="BU10" s="204"/>
      <c r="BV10" s="188" t="s">
        <v>229</v>
      </c>
      <c r="BW10" s="188"/>
      <c r="BX10" s="188"/>
      <c r="BY10" s="45"/>
    </row>
    <row r="11" spans="1:77" ht="18.75" customHeight="1" x14ac:dyDescent="0.15">
      <c r="A11" s="188" t="s">
        <v>232</v>
      </c>
      <c r="B11" s="188"/>
      <c r="C11" s="188"/>
      <c r="D11" s="188"/>
      <c r="E11" s="188"/>
      <c r="F11" s="189"/>
      <c r="G11" s="190">
        <v>57260481</v>
      </c>
      <c r="H11" s="191"/>
      <c r="I11" s="191"/>
      <c r="J11" s="191"/>
      <c r="K11" s="191"/>
      <c r="L11" s="192">
        <v>54775272</v>
      </c>
      <c r="M11" s="192"/>
      <c r="N11" s="192"/>
      <c r="O11" s="192"/>
      <c r="P11" s="192"/>
      <c r="Q11" s="193">
        <v>354173</v>
      </c>
      <c r="R11" s="193"/>
      <c r="S11" s="193"/>
      <c r="T11" s="193"/>
      <c r="U11" s="192">
        <v>339538</v>
      </c>
      <c r="V11" s="192"/>
      <c r="W11" s="192"/>
      <c r="X11" s="192"/>
      <c r="Y11" s="192">
        <v>14635</v>
      </c>
      <c r="Z11" s="192"/>
      <c r="AA11" s="192"/>
      <c r="AB11" s="192"/>
      <c r="AC11" s="192">
        <v>26438000</v>
      </c>
      <c r="AD11" s="192"/>
      <c r="AE11" s="192"/>
      <c r="AF11" s="192"/>
      <c r="AG11" s="192"/>
      <c r="AH11" s="192">
        <v>25396701</v>
      </c>
      <c r="AI11" s="192"/>
      <c r="AJ11" s="192"/>
      <c r="AK11" s="192"/>
      <c r="AL11" s="192"/>
      <c r="AM11" s="190">
        <v>188493</v>
      </c>
      <c r="AN11" s="190"/>
      <c r="AO11" s="190"/>
      <c r="AP11" s="190"/>
      <c r="AQ11" s="190"/>
      <c r="AR11" s="192">
        <v>183694</v>
      </c>
      <c r="AS11" s="192"/>
      <c r="AT11" s="192"/>
      <c r="AU11" s="192"/>
      <c r="AV11" s="192"/>
      <c r="AW11" s="192">
        <v>4799</v>
      </c>
      <c r="AX11" s="192"/>
      <c r="AY11" s="192"/>
      <c r="AZ11" s="192"/>
      <c r="BA11" s="192"/>
      <c r="BB11" s="190">
        <v>21234024</v>
      </c>
      <c r="BC11" s="190"/>
      <c r="BD11" s="190"/>
      <c r="BE11" s="190"/>
      <c r="BF11" s="190"/>
      <c r="BG11" s="192">
        <v>17899616</v>
      </c>
      <c r="BH11" s="192"/>
      <c r="BI11" s="192"/>
      <c r="BJ11" s="192"/>
      <c r="BK11" s="192"/>
      <c r="BL11" s="192">
        <v>3037835</v>
      </c>
      <c r="BM11" s="192"/>
      <c r="BN11" s="192"/>
      <c r="BO11" s="192"/>
      <c r="BP11" s="192"/>
      <c r="BQ11" s="192">
        <v>296573</v>
      </c>
      <c r="BR11" s="205"/>
      <c r="BS11" s="205"/>
      <c r="BT11" s="205"/>
      <c r="BU11" s="206"/>
      <c r="BV11" s="188" t="s">
        <v>233</v>
      </c>
      <c r="BW11" s="188"/>
      <c r="BX11" s="188"/>
      <c r="BY11" s="45"/>
    </row>
    <row r="12" spans="1:77" ht="18.75" customHeight="1" x14ac:dyDescent="0.15">
      <c r="A12" s="207" t="s">
        <v>245</v>
      </c>
      <c r="B12" s="207"/>
      <c r="C12" s="207"/>
      <c r="D12" s="207"/>
      <c r="E12" s="207"/>
      <c r="F12" s="208"/>
      <c r="G12" s="190">
        <v>57272390</v>
      </c>
      <c r="H12" s="203"/>
      <c r="I12" s="203"/>
      <c r="J12" s="203"/>
      <c r="K12" s="203"/>
      <c r="L12" s="192">
        <v>55314831</v>
      </c>
      <c r="M12" s="192"/>
      <c r="N12" s="192"/>
      <c r="O12" s="192"/>
      <c r="P12" s="192"/>
      <c r="Q12" s="192">
        <v>353737</v>
      </c>
      <c r="R12" s="192"/>
      <c r="S12" s="192"/>
      <c r="T12" s="192"/>
      <c r="U12" s="192">
        <v>338466</v>
      </c>
      <c r="V12" s="192"/>
      <c r="W12" s="192"/>
      <c r="X12" s="192"/>
      <c r="Y12" s="192">
        <v>15271</v>
      </c>
      <c r="Z12" s="192"/>
      <c r="AA12" s="192"/>
      <c r="AB12" s="192"/>
      <c r="AC12" s="192">
        <v>26846451</v>
      </c>
      <c r="AD12" s="192"/>
      <c r="AE12" s="192"/>
      <c r="AF12" s="192"/>
      <c r="AG12" s="192"/>
      <c r="AH12" s="192">
        <v>26036124</v>
      </c>
      <c r="AI12" s="192"/>
      <c r="AJ12" s="192"/>
      <c r="AK12" s="192"/>
      <c r="AL12" s="192"/>
      <c r="AM12" s="190">
        <v>185827</v>
      </c>
      <c r="AN12" s="190"/>
      <c r="AO12" s="190"/>
      <c r="AP12" s="190"/>
      <c r="AQ12" s="190"/>
      <c r="AR12" s="192">
        <v>181000</v>
      </c>
      <c r="AS12" s="192"/>
      <c r="AT12" s="192"/>
      <c r="AU12" s="192"/>
      <c r="AV12" s="192"/>
      <c r="AW12" s="192">
        <v>4827</v>
      </c>
      <c r="AX12" s="192"/>
      <c r="AY12" s="192"/>
      <c r="AZ12" s="192"/>
      <c r="BA12" s="192"/>
      <c r="BB12" s="190">
        <v>20823841</v>
      </c>
      <c r="BC12" s="190"/>
      <c r="BD12" s="190"/>
      <c r="BE12" s="190"/>
      <c r="BF12" s="190"/>
      <c r="BG12" s="192">
        <v>17508480</v>
      </c>
      <c r="BH12" s="192"/>
      <c r="BI12" s="192"/>
      <c r="BJ12" s="192"/>
      <c r="BK12" s="192"/>
      <c r="BL12" s="192">
        <v>3017243</v>
      </c>
      <c r="BM12" s="192"/>
      <c r="BN12" s="192"/>
      <c r="BO12" s="192"/>
      <c r="BP12" s="192"/>
      <c r="BQ12" s="192">
        <v>298118</v>
      </c>
      <c r="BR12" s="203"/>
      <c r="BS12" s="203"/>
      <c r="BT12" s="203"/>
      <c r="BU12" s="204"/>
      <c r="BV12" s="188" t="s">
        <v>246</v>
      </c>
      <c r="BW12" s="188"/>
      <c r="BX12" s="188"/>
      <c r="BY12" s="45"/>
    </row>
    <row r="13" spans="1:77" ht="18.75" customHeight="1" x14ac:dyDescent="0.15">
      <c r="A13" s="207" t="s">
        <v>277</v>
      </c>
      <c r="B13" s="207"/>
      <c r="C13" s="207"/>
      <c r="D13" s="207"/>
      <c r="E13" s="207"/>
      <c r="F13" s="208"/>
      <c r="G13" s="190">
        <v>56046947</v>
      </c>
      <c r="H13" s="203"/>
      <c r="I13" s="203"/>
      <c r="J13" s="203"/>
      <c r="K13" s="203"/>
      <c r="L13" s="192">
        <v>54352374</v>
      </c>
      <c r="M13" s="192"/>
      <c r="N13" s="192"/>
      <c r="O13" s="192"/>
      <c r="P13" s="192"/>
      <c r="Q13" s="192">
        <v>364315</v>
      </c>
      <c r="R13" s="192"/>
      <c r="S13" s="192"/>
      <c r="T13" s="192"/>
      <c r="U13" s="192">
        <v>348558</v>
      </c>
      <c r="V13" s="192"/>
      <c r="W13" s="192"/>
      <c r="X13" s="192"/>
      <c r="Y13" s="192">
        <v>15757</v>
      </c>
      <c r="Z13" s="192"/>
      <c r="AA13" s="192"/>
      <c r="AB13" s="192"/>
      <c r="AC13" s="192">
        <v>25550571</v>
      </c>
      <c r="AD13" s="192"/>
      <c r="AE13" s="192"/>
      <c r="AF13" s="192"/>
      <c r="AG13" s="192"/>
      <c r="AH13" s="192">
        <v>24868325</v>
      </c>
      <c r="AI13" s="192"/>
      <c r="AJ13" s="192"/>
      <c r="AK13" s="192"/>
      <c r="AL13" s="192"/>
      <c r="AM13" s="190">
        <v>185054</v>
      </c>
      <c r="AN13" s="190"/>
      <c r="AO13" s="190"/>
      <c r="AP13" s="190"/>
      <c r="AQ13" s="190"/>
      <c r="AR13" s="192">
        <v>180208</v>
      </c>
      <c r="AS13" s="192"/>
      <c r="AT13" s="192"/>
      <c r="AU13" s="192"/>
      <c r="AV13" s="192"/>
      <c r="AW13" s="192">
        <v>4846</v>
      </c>
      <c r="AX13" s="192"/>
      <c r="AY13" s="192"/>
      <c r="AZ13" s="192"/>
      <c r="BA13" s="192"/>
      <c r="BB13" s="190">
        <v>20947758</v>
      </c>
      <c r="BC13" s="190"/>
      <c r="BD13" s="190"/>
      <c r="BE13" s="190"/>
      <c r="BF13" s="190"/>
      <c r="BG13" s="192">
        <v>17505237</v>
      </c>
      <c r="BH13" s="192"/>
      <c r="BI13" s="192"/>
      <c r="BJ13" s="192"/>
      <c r="BK13" s="192"/>
      <c r="BL13" s="192">
        <v>3141240</v>
      </c>
      <c r="BM13" s="192"/>
      <c r="BN13" s="192"/>
      <c r="BO13" s="192"/>
      <c r="BP13" s="192"/>
      <c r="BQ13" s="192">
        <v>301281</v>
      </c>
      <c r="BR13" s="203"/>
      <c r="BS13" s="203"/>
      <c r="BT13" s="203"/>
      <c r="BU13" s="204"/>
      <c r="BV13" s="188" t="s">
        <v>278</v>
      </c>
      <c r="BW13" s="188"/>
      <c r="BX13" s="188"/>
      <c r="BY13" s="45"/>
    </row>
    <row r="14" spans="1:77" ht="18.75" customHeight="1" thickBot="1" x14ac:dyDescent="0.2">
      <c r="A14" s="209" t="s">
        <v>333</v>
      </c>
      <c r="B14" s="209"/>
      <c r="C14" s="209"/>
      <c r="D14" s="209"/>
      <c r="E14" s="209"/>
      <c r="F14" s="210"/>
      <c r="G14" s="211">
        <v>56875865</v>
      </c>
      <c r="H14" s="212"/>
      <c r="I14" s="212"/>
      <c r="J14" s="212"/>
      <c r="K14" s="212"/>
      <c r="L14" s="213">
        <v>55325943</v>
      </c>
      <c r="M14" s="213"/>
      <c r="N14" s="213"/>
      <c r="O14" s="213"/>
      <c r="P14" s="213"/>
      <c r="Q14" s="213">
        <v>367983</v>
      </c>
      <c r="R14" s="213"/>
      <c r="S14" s="213"/>
      <c r="T14" s="213"/>
      <c r="U14" s="213">
        <v>352361</v>
      </c>
      <c r="V14" s="213"/>
      <c r="W14" s="213"/>
      <c r="X14" s="213"/>
      <c r="Y14" s="213">
        <v>15622</v>
      </c>
      <c r="Z14" s="213"/>
      <c r="AA14" s="213"/>
      <c r="AB14" s="213"/>
      <c r="AC14" s="213">
        <v>26284458</v>
      </c>
      <c r="AD14" s="213"/>
      <c r="AE14" s="213"/>
      <c r="AF14" s="213"/>
      <c r="AG14" s="213"/>
      <c r="AH14" s="213">
        <v>25657201</v>
      </c>
      <c r="AI14" s="213"/>
      <c r="AJ14" s="213"/>
      <c r="AK14" s="213"/>
      <c r="AL14" s="213"/>
      <c r="AM14" s="211">
        <v>184451</v>
      </c>
      <c r="AN14" s="211"/>
      <c r="AO14" s="211"/>
      <c r="AP14" s="211"/>
      <c r="AQ14" s="211"/>
      <c r="AR14" s="213">
        <v>179533</v>
      </c>
      <c r="AS14" s="213"/>
      <c r="AT14" s="213"/>
      <c r="AU14" s="213"/>
      <c r="AV14" s="213"/>
      <c r="AW14" s="213">
        <v>4918</v>
      </c>
      <c r="AX14" s="213"/>
      <c r="AY14" s="213"/>
      <c r="AZ14" s="213"/>
      <c r="BA14" s="213"/>
      <c r="BB14" s="211">
        <v>21055967</v>
      </c>
      <c r="BC14" s="211"/>
      <c r="BD14" s="211"/>
      <c r="BE14" s="211"/>
      <c r="BF14" s="211"/>
      <c r="BG14" s="213">
        <v>17568436</v>
      </c>
      <c r="BH14" s="213"/>
      <c r="BI14" s="213"/>
      <c r="BJ14" s="213"/>
      <c r="BK14" s="213"/>
      <c r="BL14" s="213">
        <v>3186691</v>
      </c>
      <c r="BM14" s="213"/>
      <c r="BN14" s="213"/>
      <c r="BO14" s="213"/>
      <c r="BP14" s="213"/>
      <c r="BQ14" s="213">
        <v>300840</v>
      </c>
      <c r="BR14" s="212"/>
      <c r="BS14" s="212"/>
      <c r="BT14" s="212"/>
      <c r="BU14" s="214"/>
      <c r="BV14" s="215" t="s">
        <v>334</v>
      </c>
      <c r="BW14" s="215"/>
      <c r="BX14" s="215"/>
      <c r="BY14" s="45"/>
    </row>
    <row r="15" spans="1:77" ht="15" customHeight="1" x14ac:dyDescent="0.15">
      <c r="A15" s="174" t="s">
        <v>285</v>
      </c>
      <c r="B15" s="174"/>
      <c r="C15" s="174"/>
      <c r="D15" s="174"/>
      <c r="E15" s="174"/>
      <c r="F15" s="194"/>
      <c r="G15" s="175" t="s">
        <v>116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5" t="s">
        <v>120</v>
      </c>
      <c r="AB15" s="176"/>
      <c r="AC15" s="176"/>
      <c r="AD15" s="176"/>
      <c r="AE15" s="176"/>
      <c r="AF15" s="176"/>
      <c r="AG15" s="176"/>
      <c r="AH15" s="176"/>
      <c r="AI15" s="216" t="s">
        <v>270</v>
      </c>
      <c r="AJ15" s="217"/>
      <c r="AK15" s="217"/>
      <c r="AL15" s="217"/>
      <c r="AM15" s="218" t="s">
        <v>271</v>
      </c>
      <c r="AN15" s="218"/>
      <c r="AO15" s="218"/>
      <c r="AP15" s="219"/>
      <c r="AQ15" s="175" t="s">
        <v>123</v>
      </c>
      <c r="AR15" s="176"/>
      <c r="AS15" s="176"/>
      <c r="AT15" s="176"/>
      <c r="AU15" s="176"/>
      <c r="AV15" s="176"/>
      <c r="AW15" s="176"/>
      <c r="AX15" s="180"/>
      <c r="AY15" s="175" t="s">
        <v>124</v>
      </c>
      <c r="AZ15" s="176"/>
      <c r="BA15" s="176"/>
      <c r="BB15" s="176"/>
      <c r="BC15" s="176"/>
      <c r="BD15" s="176"/>
      <c r="BE15" s="176"/>
      <c r="BF15" s="180"/>
      <c r="BG15" s="175" t="s">
        <v>136</v>
      </c>
      <c r="BH15" s="176"/>
      <c r="BI15" s="176"/>
      <c r="BJ15" s="176"/>
      <c r="BK15" s="176"/>
      <c r="BL15" s="176"/>
      <c r="BM15" s="180"/>
      <c r="BN15" s="175" t="s">
        <v>126</v>
      </c>
      <c r="BO15" s="176"/>
      <c r="BP15" s="176"/>
      <c r="BQ15" s="176"/>
      <c r="BR15" s="176"/>
      <c r="BS15" s="176"/>
      <c r="BT15" s="176"/>
      <c r="BU15" s="180"/>
      <c r="BV15" s="173" t="s">
        <v>345</v>
      </c>
      <c r="BW15" s="174"/>
      <c r="BX15" s="174"/>
    </row>
    <row r="16" spans="1:77" ht="15" customHeight="1" x14ac:dyDescent="0.15">
      <c r="A16" s="195"/>
      <c r="B16" s="195"/>
      <c r="C16" s="195"/>
      <c r="D16" s="195"/>
      <c r="E16" s="195"/>
      <c r="F16" s="196"/>
      <c r="G16" s="186" t="s">
        <v>117</v>
      </c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77" t="s">
        <v>103</v>
      </c>
      <c r="AB16" s="178"/>
      <c r="AC16" s="178"/>
      <c r="AD16" s="178"/>
      <c r="AE16" s="177" t="s">
        <v>105</v>
      </c>
      <c r="AF16" s="178"/>
      <c r="AG16" s="178"/>
      <c r="AH16" s="179"/>
      <c r="AI16" s="177" t="s">
        <v>103</v>
      </c>
      <c r="AJ16" s="178"/>
      <c r="AK16" s="178"/>
      <c r="AL16" s="178"/>
      <c r="AM16" s="179" t="s">
        <v>105</v>
      </c>
      <c r="AN16" s="220"/>
      <c r="AO16" s="220"/>
      <c r="AP16" s="220"/>
      <c r="AQ16" s="177" t="s">
        <v>103</v>
      </c>
      <c r="AR16" s="178"/>
      <c r="AS16" s="178"/>
      <c r="AT16" s="179"/>
      <c r="AU16" s="177" t="s">
        <v>105</v>
      </c>
      <c r="AV16" s="178"/>
      <c r="AW16" s="178"/>
      <c r="AX16" s="179"/>
      <c r="AY16" s="177" t="s">
        <v>103</v>
      </c>
      <c r="AZ16" s="178"/>
      <c r="BA16" s="178"/>
      <c r="BB16" s="178"/>
      <c r="BC16" s="177" t="s">
        <v>105</v>
      </c>
      <c r="BD16" s="178"/>
      <c r="BE16" s="178"/>
      <c r="BF16" s="179"/>
      <c r="BG16" s="177" t="s">
        <v>122</v>
      </c>
      <c r="BH16" s="178"/>
      <c r="BI16" s="179"/>
      <c r="BJ16" s="177" t="s">
        <v>105</v>
      </c>
      <c r="BK16" s="178"/>
      <c r="BL16" s="178"/>
      <c r="BM16" s="179"/>
      <c r="BN16" s="177" t="s">
        <v>103</v>
      </c>
      <c r="BO16" s="178"/>
      <c r="BP16" s="178"/>
      <c r="BQ16" s="178"/>
      <c r="BR16" s="177" t="s">
        <v>105</v>
      </c>
      <c r="BS16" s="178"/>
      <c r="BT16" s="178"/>
      <c r="BU16" s="179"/>
      <c r="BV16" s="173"/>
      <c r="BW16" s="174"/>
      <c r="BX16" s="174"/>
    </row>
    <row r="17" spans="1:76" ht="15" customHeight="1" x14ac:dyDescent="0.15">
      <c r="A17" s="197"/>
      <c r="B17" s="197"/>
      <c r="C17" s="197"/>
      <c r="D17" s="197"/>
      <c r="E17" s="197"/>
      <c r="F17" s="198"/>
      <c r="G17" s="222" t="s">
        <v>347</v>
      </c>
      <c r="H17" s="223"/>
      <c r="I17" s="223"/>
      <c r="J17" s="223"/>
      <c r="K17" s="223"/>
      <c r="L17" s="186" t="s">
        <v>111</v>
      </c>
      <c r="M17" s="185"/>
      <c r="N17" s="185"/>
      <c r="O17" s="185"/>
      <c r="P17" s="185"/>
      <c r="Q17" s="186" t="s">
        <v>112</v>
      </c>
      <c r="R17" s="185"/>
      <c r="S17" s="185"/>
      <c r="T17" s="185"/>
      <c r="U17" s="185"/>
      <c r="V17" s="186" t="s">
        <v>119</v>
      </c>
      <c r="W17" s="185"/>
      <c r="X17" s="185"/>
      <c r="Y17" s="185"/>
      <c r="Z17" s="185"/>
      <c r="AA17" s="175"/>
      <c r="AB17" s="176"/>
      <c r="AC17" s="176"/>
      <c r="AD17" s="176"/>
      <c r="AE17" s="175"/>
      <c r="AF17" s="176"/>
      <c r="AG17" s="176"/>
      <c r="AH17" s="180"/>
      <c r="AI17" s="175"/>
      <c r="AJ17" s="176"/>
      <c r="AK17" s="176"/>
      <c r="AL17" s="176"/>
      <c r="AM17" s="180"/>
      <c r="AN17" s="221"/>
      <c r="AO17" s="221"/>
      <c r="AP17" s="221"/>
      <c r="AQ17" s="175"/>
      <c r="AR17" s="176"/>
      <c r="AS17" s="176"/>
      <c r="AT17" s="180"/>
      <c r="AU17" s="175"/>
      <c r="AV17" s="176"/>
      <c r="AW17" s="176"/>
      <c r="AX17" s="180"/>
      <c r="AY17" s="175"/>
      <c r="AZ17" s="176"/>
      <c r="BA17" s="176"/>
      <c r="BB17" s="176"/>
      <c r="BC17" s="175"/>
      <c r="BD17" s="176"/>
      <c r="BE17" s="176"/>
      <c r="BF17" s="180"/>
      <c r="BG17" s="175"/>
      <c r="BH17" s="176"/>
      <c r="BI17" s="180"/>
      <c r="BJ17" s="175"/>
      <c r="BK17" s="176"/>
      <c r="BL17" s="176"/>
      <c r="BM17" s="180"/>
      <c r="BN17" s="175"/>
      <c r="BO17" s="176"/>
      <c r="BP17" s="176"/>
      <c r="BQ17" s="176"/>
      <c r="BR17" s="175"/>
      <c r="BS17" s="176"/>
      <c r="BT17" s="176"/>
      <c r="BU17" s="180"/>
      <c r="BV17" s="175"/>
      <c r="BW17" s="176"/>
      <c r="BX17" s="176"/>
    </row>
    <row r="18" spans="1:76" ht="18.75" customHeight="1" x14ac:dyDescent="0.15">
      <c r="A18" s="188" t="s">
        <v>332</v>
      </c>
      <c r="B18" s="188"/>
      <c r="C18" s="188"/>
      <c r="D18" s="188"/>
      <c r="E18" s="188"/>
      <c r="F18" s="189"/>
      <c r="G18" s="226">
        <v>20166128</v>
      </c>
      <c r="H18" s="203"/>
      <c r="I18" s="203"/>
      <c r="J18" s="203"/>
      <c r="K18" s="203"/>
      <c r="L18" s="224">
        <v>16942056</v>
      </c>
      <c r="M18" s="224"/>
      <c r="N18" s="224"/>
      <c r="O18" s="224"/>
      <c r="P18" s="224"/>
      <c r="Q18" s="224">
        <v>2929828</v>
      </c>
      <c r="R18" s="224"/>
      <c r="S18" s="224"/>
      <c r="T18" s="224"/>
      <c r="U18" s="224"/>
      <c r="V18" s="224">
        <v>294244</v>
      </c>
      <c r="W18" s="224"/>
      <c r="X18" s="224"/>
      <c r="Y18" s="224"/>
      <c r="Z18" s="224"/>
      <c r="AA18" s="224">
        <v>738644</v>
      </c>
      <c r="AB18" s="224"/>
      <c r="AC18" s="224"/>
      <c r="AD18" s="224"/>
      <c r="AE18" s="224">
        <v>677952</v>
      </c>
      <c r="AF18" s="224"/>
      <c r="AG18" s="224"/>
      <c r="AH18" s="224"/>
      <c r="AI18" s="224">
        <v>3148662</v>
      </c>
      <c r="AJ18" s="224"/>
      <c r="AK18" s="224"/>
      <c r="AL18" s="224"/>
      <c r="AM18" s="224">
        <v>3148662</v>
      </c>
      <c r="AN18" s="224"/>
      <c r="AO18" s="224"/>
      <c r="AP18" s="224"/>
      <c r="AQ18" s="224">
        <v>6969</v>
      </c>
      <c r="AR18" s="224"/>
      <c r="AS18" s="224"/>
      <c r="AT18" s="224"/>
      <c r="AU18" s="224">
        <v>6969</v>
      </c>
      <c r="AV18" s="224"/>
      <c r="AW18" s="224"/>
      <c r="AX18" s="224"/>
      <c r="AY18" s="224">
        <v>1853096</v>
      </c>
      <c r="AZ18" s="224"/>
      <c r="BA18" s="224"/>
      <c r="BB18" s="224"/>
      <c r="BC18" s="224">
        <v>1819775</v>
      </c>
      <c r="BD18" s="224"/>
      <c r="BE18" s="224"/>
      <c r="BF18" s="224"/>
      <c r="BG18" s="224">
        <v>21816</v>
      </c>
      <c r="BH18" s="224"/>
      <c r="BI18" s="224"/>
      <c r="BJ18" s="224">
        <v>21816</v>
      </c>
      <c r="BK18" s="224"/>
      <c r="BL18" s="224"/>
      <c r="BM18" s="224"/>
      <c r="BN18" s="224">
        <v>3987239</v>
      </c>
      <c r="BO18" s="224"/>
      <c r="BP18" s="224"/>
      <c r="BQ18" s="224"/>
      <c r="BR18" s="224">
        <v>3732631</v>
      </c>
      <c r="BS18" s="224"/>
      <c r="BT18" s="224"/>
      <c r="BU18" s="225"/>
      <c r="BV18" s="188" t="s">
        <v>229</v>
      </c>
      <c r="BW18" s="188"/>
      <c r="BX18" s="188"/>
    </row>
    <row r="19" spans="1:76" ht="18.75" customHeight="1" x14ac:dyDescent="0.15">
      <c r="A19" s="188" t="s">
        <v>232</v>
      </c>
      <c r="B19" s="188"/>
      <c r="C19" s="188"/>
      <c r="D19" s="188"/>
      <c r="E19" s="188"/>
      <c r="F19" s="189"/>
      <c r="G19" s="226">
        <v>20164028</v>
      </c>
      <c r="H19" s="188"/>
      <c r="I19" s="188"/>
      <c r="J19" s="188"/>
      <c r="K19" s="188"/>
      <c r="L19" s="224">
        <v>16983275</v>
      </c>
      <c r="M19" s="224"/>
      <c r="N19" s="224"/>
      <c r="O19" s="224"/>
      <c r="P19" s="224"/>
      <c r="Q19" s="224">
        <v>2884180</v>
      </c>
      <c r="R19" s="224"/>
      <c r="S19" s="224"/>
      <c r="T19" s="224"/>
      <c r="U19" s="224"/>
      <c r="V19" s="224">
        <v>296573</v>
      </c>
      <c r="W19" s="224"/>
      <c r="X19" s="224"/>
      <c r="Y19" s="224"/>
      <c r="Z19" s="224"/>
      <c r="AA19" s="224">
        <v>747931</v>
      </c>
      <c r="AB19" s="224"/>
      <c r="AC19" s="224"/>
      <c r="AD19" s="224"/>
      <c r="AE19" s="224">
        <v>692865</v>
      </c>
      <c r="AF19" s="224"/>
      <c r="AG19" s="224"/>
      <c r="AH19" s="224"/>
      <c r="AI19" s="224">
        <v>3080536</v>
      </c>
      <c r="AJ19" s="224"/>
      <c r="AK19" s="224"/>
      <c r="AL19" s="224"/>
      <c r="AM19" s="224">
        <v>3080536</v>
      </c>
      <c r="AN19" s="224"/>
      <c r="AO19" s="224"/>
      <c r="AP19" s="224"/>
      <c r="AQ19" s="224">
        <v>108911</v>
      </c>
      <c r="AR19" s="224"/>
      <c r="AS19" s="224"/>
      <c r="AT19" s="224"/>
      <c r="AU19" s="227">
        <v>15331</v>
      </c>
      <c r="AV19" s="227"/>
      <c r="AW19" s="227"/>
      <c r="AX19" s="227"/>
      <c r="AY19" s="224">
        <v>1664428</v>
      </c>
      <c r="AZ19" s="224"/>
      <c r="BA19" s="224"/>
      <c r="BB19" s="224"/>
      <c r="BC19" s="224">
        <v>1653069</v>
      </c>
      <c r="BD19" s="224"/>
      <c r="BE19" s="224"/>
      <c r="BF19" s="224"/>
      <c r="BG19" s="224">
        <v>21582</v>
      </c>
      <c r="BH19" s="224"/>
      <c r="BI19" s="224"/>
      <c r="BJ19" s="224">
        <v>21582</v>
      </c>
      <c r="BK19" s="224"/>
      <c r="BL19" s="224"/>
      <c r="BM19" s="224"/>
      <c r="BN19" s="224">
        <v>3965069</v>
      </c>
      <c r="BO19" s="224"/>
      <c r="BP19" s="224"/>
      <c r="BQ19" s="224"/>
      <c r="BR19" s="224">
        <v>3751161</v>
      </c>
      <c r="BS19" s="224"/>
      <c r="BT19" s="224"/>
      <c r="BU19" s="225"/>
      <c r="BV19" s="188" t="s">
        <v>233</v>
      </c>
      <c r="BW19" s="188"/>
      <c r="BX19" s="188"/>
    </row>
    <row r="20" spans="1:76" s="132" customFormat="1" ht="18.75" customHeight="1" x14ac:dyDescent="0.15">
      <c r="A20" s="207" t="s">
        <v>245</v>
      </c>
      <c r="B20" s="207"/>
      <c r="C20" s="207"/>
      <c r="D20" s="207"/>
      <c r="E20" s="207"/>
      <c r="F20" s="208"/>
      <c r="G20" s="226">
        <v>19914235</v>
      </c>
      <c r="H20" s="203"/>
      <c r="I20" s="203"/>
      <c r="J20" s="203"/>
      <c r="K20" s="203"/>
      <c r="L20" s="224">
        <v>16751166</v>
      </c>
      <c r="M20" s="224"/>
      <c r="N20" s="224"/>
      <c r="O20" s="224"/>
      <c r="P20" s="224"/>
      <c r="Q20" s="224">
        <v>2864951</v>
      </c>
      <c r="R20" s="224"/>
      <c r="S20" s="224"/>
      <c r="T20" s="224"/>
      <c r="U20" s="224"/>
      <c r="V20" s="224">
        <v>298118</v>
      </c>
      <c r="W20" s="224"/>
      <c r="X20" s="224"/>
      <c r="Y20" s="224"/>
      <c r="Z20" s="224"/>
      <c r="AA20" s="224">
        <v>755614</v>
      </c>
      <c r="AB20" s="224"/>
      <c r="AC20" s="224"/>
      <c r="AD20" s="224"/>
      <c r="AE20" s="224">
        <v>709179</v>
      </c>
      <c r="AF20" s="224"/>
      <c r="AG20" s="224"/>
      <c r="AH20" s="224"/>
      <c r="AI20" s="224">
        <v>3100046</v>
      </c>
      <c r="AJ20" s="224"/>
      <c r="AK20" s="224"/>
      <c r="AL20" s="224"/>
      <c r="AM20" s="224">
        <v>3100046</v>
      </c>
      <c r="AN20" s="224"/>
      <c r="AO20" s="224"/>
      <c r="AP20" s="224"/>
      <c r="AQ20" s="224">
        <v>7244</v>
      </c>
      <c r="AR20" s="224"/>
      <c r="AS20" s="224"/>
      <c r="AT20" s="224"/>
      <c r="AU20" s="227">
        <v>2991</v>
      </c>
      <c r="AV20" s="227"/>
      <c r="AW20" s="227"/>
      <c r="AX20" s="227"/>
      <c r="AY20" s="224">
        <v>1811443</v>
      </c>
      <c r="AZ20" s="224"/>
      <c r="BA20" s="224"/>
      <c r="BB20" s="224"/>
      <c r="BC20" s="224">
        <v>1802925</v>
      </c>
      <c r="BD20" s="224"/>
      <c r="BE20" s="224"/>
      <c r="BF20" s="224"/>
      <c r="BG20" s="224">
        <v>20536</v>
      </c>
      <c r="BH20" s="224"/>
      <c r="BI20" s="224"/>
      <c r="BJ20" s="224">
        <v>20536</v>
      </c>
      <c r="BK20" s="224"/>
      <c r="BL20" s="224"/>
      <c r="BM20" s="224"/>
      <c r="BN20" s="224">
        <v>3907215</v>
      </c>
      <c r="BO20" s="224"/>
      <c r="BP20" s="224"/>
      <c r="BQ20" s="224"/>
      <c r="BR20" s="224">
        <v>3728795</v>
      </c>
      <c r="BS20" s="224"/>
      <c r="BT20" s="224"/>
      <c r="BU20" s="225"/>
      <c r="BV20" s="188" t="s">
        <v>246</v>
      </c>
      <c r="BW20" s="188"/>
      <c r="BX20" s="188"/>
    </row>
    <row r="21" spans="1:76" s="132" customFormat="1" ht="18.75" customHeight="1" x14ac:dyDescent="0.15">
      <c r="A21" s="207" t="s">
        <v>277</v>
      </c>
      <c r="B21" s="207"/>
      <c r="C21" s="207"/>
      <c r="D21" s="207"/>
      <c r="E21" s="207"/>
      <c r="F21" s="208"/>
      <c r="G21" s="226">
        <v>20141769</v>
      </c>
      <c r="H21" s="203"/>
      <c r="I21" s="203"/>
      <c r="J21" s="203"/>
      <c r="K21" s="203"/>
      <c r="L21" s="224">
        <v>16849372</v>
      </c>
      <c r="M21" s="224"/>
      <c r="N21" s="224"/>
      <c r="O21" s="224"/>
      <c r="P21" s="224"/>
      <c r="Q21" s="224">
        <v>2991116</v>
      </c>
      <c r="R21" s="224"/>
      <c r="S21" s="224"/>
      <c r="T21" s="224"/>
      <c r="U21" s="224"/>
      <c r="V21" s="224">
        <v>301281</v>
      </c>
      <c r="W21" s="224"/>
      <c r="X21" s="224"/>
      <c r="Y21" s="224"/>
      <c r="Z21" s="224"/>
      <c r="AA21" s="224">
        <v>889831</v>
      </c>
      <c r="AB21" s="224"/>
      <c r="AC21" s="224"/>
      <c r="AD21" s="224"/>
      <c r="AE21" s="224">
        <v>842506</v>
      </c>
      <c r="AF21" s="224"/>
      <c r="AG21" s="224"/>
      <c r="AH21" s="224"/>
      <c r="AI21" s="224">
        <v>3013185</v>
      </c>
      <c r="AJ21" s="224"/>
      <c r="AK21" s="224"/>
      <c r="AL21" s="224"/>
      <c r="AM21" s="224">
        <v>3013185</v>
      </c>
      <c r="AN21" s="224"/>
      <c r="AO21" s="224"/>
      <c r="AP21" s="224"/>
      <c r="AQ21" s="224">
        <v>4252</v>
      </c>
      <c r="AR21" s="224"/>
      <c r="AS21" s="224"/>
      <c r="AT21" s="224"/>
      <c r="AU21" s="227">
        <v>815</v>
      </c>
      <c r="AV21" s="227"/>
      <c r="AW21" s="227"/>
      <c r="AX21" s="227"/>
      <c r="AY21" s="224">
        <v>1714611</v>
      </c>
      <c r="AZ21" s="224"/>
      <c r="BA21" s="224"/>
      <c r="BB21" s="224"/>
      <c r="BC21" s="224">
        <v>1709719</v>
      </c>
      <c r="BD21" s="224"/>
      <c r="BE21" s="224"/>
      <c r="BF21" s="224"/>
      <c r="BG21" s="224">
        <v>19346</v>
      </c>
      <c r="BH21" s="224"/>
      <c r="BI21" s="224"/>
      <c r="BJ21" s="224">
        <v>19346</v>
      </c>
      <c r="BK21" s="224"/>
      <c r="BL21" s="224"/>
      <c r="BM21" s="224"/>
      <c r="BN21" s="224">
        <v>3907393</v>
      </c>
      <c r="BO21" s="224"/>
      <c r="BP21" s="224"/>
      <c r="BQ21" s="224"/>
      <c r="BR21" s="224">
        <v>3756709</v>
      </c>
      <c r="BS21" s="224"/>
      <c r="BT21" s="224"/>
      <c r="BU21" s="225"/>
      <c r="BV21" s="188" t="s">
        <v>278</v>
      </c>
      <c r="BW21" s="188"/>
      <c r="BX21" s="188"/>
    </row>
    <row r="22" spans="1:76" s="132" customFormat="1" ht="18.75" customHeight="1" thickBot="1" x14ac:dyDescent="0.2">
      <c r="A22" s="209" t="s">
        <v>333</v>
      </c>
      <c r="B22" s="209"/>
      <c r="C22" s="209"/>
      <c r="D22" s="209"/>
      <c r="E22" s="209"/>
      <c r="F22" s="210"/>
      <c r="G22" s="232">
        <v>20320154</v>
      </c>
      <c r="H22" s="212"/>
      <c r="I22" s="212"/>
      <c r="J22" s="212"/>
      <c r="K22" s="212"/>
      <c r="L22" s="229">
        <v>16982600</v>
      </c>
      <c r="M22" s="229"/>
      <c r="N22" s="229"/>
      <c r="O22" s="229"/>
      <c r="P22" s="229"/>
      <c r="Q22" s="229">
        <v>3036714</v>
      </c>
      <c r="R22" s="229"/>
      <c r="S22" s="229"/>
      <c r="T22" s="229"/>
      <c r="U22" s="229"/>
      <c r="V22" s="229">
        <v>300840</v>
      </c>
      <c r="W22" s="229"/>
      <c r="X22" s="229"/>
      <c r="Y22" s="229"/>
      <c r="Z22" s="229"/>
      <c r="AA22" s="229">
        <v>922754</v>
      </c>
      <c r="AB22" s="229"/>
      <c r="AC22" s="229"/>
      <c r="AD22" s="229"/>
      <c r="AE22" s="229">
        <v>873987</v>
      </c>
      <c r="AF22" s="229"/>
      <c r="AG22" s="229"/>
      <c r="AH22" s="229"/>
      <c r="AI22" s="229">
        <v>2815074</v>
      </c>
      <c r="AJ22" s="229"/>
      <c r="AK22" s="229"/>
      <c r="AL22" s="229"/>
      <c r="AM22" s="229">
        <v>2815074</v>
      </c>
      <c r="AN22" s="229"/>
      <c r="AO22" s="229"/>
      <c r="AP22" s="229"/>
      <c r="AQ22" s="229">
        <v>3436</v>
      </c>
      <c r="AR22" s="229"/>
      <c r="AS22" s="229"/>
      <c r="AT22" s="229"/>
      <c r="AU22" s="231">
        <v>1050</v>
      </c>
      <c r="AV22" s="231"/>
      <c r="AW22" s="231"/>
      <c r="AX22" s="231"/>
      <c r="AY22" s="229">
        <v>1851958</v>
      </c>
      <c r="AZ22" s="229"/>
      <c r="BA22" s="229"/>
      <c r="BB22" s="229"/>
      <c r="BC22" s="229">
        <v>1850647</v>
      </c>
      <c r="BD22" s="229"/>
      <c r="BE22" s="229"/>
      <c r="BF22" s="229"/>
      <c r="BG22" s="229">
        <v>28056</v>
      </c>
      <c r="BH22" s="229"/>
      <c r="BI22" s="229"/>
      <c r="BJ22" s="229">
        <v>28056</v>
      </c>
      <c r="BK22" s="229"/>
      <c r="BL22" s="229"/>
      <c r="BM22" s="229"/>
      <c r="BN22" s="229">
        <v>3914162</v>
      </c>
      <c r="BO22" s="229"/>
      <c r="BP22" s="229"/>
      <c r="BQ22" s="229"/>
      <c r="BR22" s="229">
        <v>3779774</v>
      </c>
      <c r="BS22" s="229"/>
      <c r="BT22" s="229"/>
      <c r="BU22" s="230"/>
      <c r="BV22" s="215" t="s">
        <v>334</v>
      </c>
      <c r="BW22" s="215"/>
      <c r="BX22" s="215"/>
    </row>
    <row r="23" spans="1:76" ht="15" customHeight="1" x14ac:dyDescent="0.15">
      <c r="A23" s="228" t="s">
        <v>292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</row>
    <row r="24" spans="1:76" x14ac:dyDescent="0.15"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</row>
  </sheetData>
  <mergeCells count="233">
    <mergeCell ref="A23:AL23"/>
    <mergeCell ref="E24:AJ24"/>
    <mergeCell ref="BC22:BF22"/>
    <mergeCell ref="BG22:BI22"/>
    <mergeCell ref="BJ22:BM22"/>
    <mergeCell ref="BN22:BQ22"/>
    <mergeCell ref="BR22:BU22"/>
    <mergeCell ref="BV22:BX22"/>
    <mergeCell ref="AE22:AH22"/>
    <mergeCell ref="AI22:AL22"/>
    <mergeCell ref="AM22:AP22"/>
    <mergeCell ref="AQ22:AT22"/>
    <mergeCell ref="AU22:AX22"/>
    <mergeCell ref="AY22:BB22"/>
    <mergeCell ref="A22:F22"/>
    <mergeCell ref="G22:K22"/>
    <mergeCell ref="L22:P22"/>
    <mergeCell ref="Q22:U22"/>
    <mergeCell ref="V22:Z22"/>
    <mergeCell ref="AA22:AD22"/>
    <mergeCell ref="BN21:BQ21"/>
    <mergeCell ref="BR21:BU21"/>
    <mergeCell ref="BV21:BX21"/>
    <mergeCell ref="AE21:AH21"/>
    <mergeCell ref="AI21:AL21"/>
    <mergeCell ref="AM21:AP21"/>
    <mergeCell ref="AQ21:AT21"/>
    <mergeCell ref="AU21:AX21"/>
    <mergeCell ref="AY21:BB21"/>
    <mergeCell ref="A21:F21"/>
    <mergeCell ref="G21:K21"/>
    <mergeCell ref="L21:P21"/>
    <mergeCell ref="Q21:U21"/>
    <mergeCell ref="V21:Z21"/>
    <mergeCell ref="AA21:AD21"/>
    <mergeCell ref="BC20:BF20"/>
    <mergeCell ref="BG20:BI20"/>
    <mergeCell ref="BJ20:BM20"/>
    <mergeCell ref="A20:F20"/>
    <mergeCell ref="G20:K20"/>
    <mergeCell ref="L20:P20"/>
    <mergeCell ref="Q20:U20"/>
    <mergeCell ref="V20:Z20"/>
    <mergeCell ref="AA20:AD20"/>
    <mergeCell ref="BC21:BF21"/>
    <mergeCell ref="BG21:BI21"/>
    <mergeCell ref="BJ21:BM21"/>
    <mergeCell ref="BN20:BQ20"/>
    <mergeCell ref="BR20:BU20"/>
    <mergeCell ref="BV20:BX20"/>
    <mergeCell ref="AE20:AH20"/>
    <mergeCell ref="AI20:AL20"/>
    <mergeCell ref="AM20:AP20"/>
    <mergeCell ref="AQ20:AT20"/>
    <mergeCell ref="AU20:AX20"/>
    <mergeCell ref="AY20:BB20"/>
    <mergeCell ref="BN19:BQ19"/>
    <mergeCell ref="BR19:BU19"/>
    <mergeCell ref="BV19:BX19"/>
    <mergeCell ref="AE19:AH19"/>
    <mergeCell ref="AI19:AL19"/>
    <mergeCell ref="AM19:AP19"/>
    <mergeCell ref="AQ19:AT19"/>
    <mergeCell ref="AU19:AX19"/>
    <mergeCell ref="AY19:BB19"/>
    <mergeCell ref="A19:F19"/>
    <mergeCell ref="G19:K19"/>
    <mergeCell ref="L19:P19"/>
    <mergeCell ref="Q19:U19"/>
    <mergeCell ref="V19:Z19"/>
    <mergeCell ref="AA19:AD19"/>
    <mergeCell ref="BC18:BF18"/>
    <mergeCell ref="BG18:BI18"/>
    <mergeCell ref="BJ18:BM18"/>
    <mergeCell ref="A18:F18"/>
    <mergeCell ref="G18:K18"/>
    <mergeCell ref="L18:P18"/>
    <mergeCell ref="Q18:U18"/>
    <mergeCell ref="V18:Z18"/>
    <mergeCell ref="AA18:AD18"/>
    <mergeCell ref="BC19:BF19"/>
    <mergeCell ref="BG19:BI19"/>
    <mergeCell ref="BJ19:BM19"/>
    <mergeCell ref="BN18:BQ18"/>
    <mergeCell ref="BR18:BU18"/>
    <mergeCell ref="BV18:BX18"/>
    <mergeCell ref="AE18:AH18"/>
    <mergeCell ref="AI18:AL18"/>
    <mergeCell ref="AM18:AP18"/>
    <mergeCell ref="AQ18:AT18"/>
    <mergeCell ref="AU18:AX18"/>
    <mergeCell ref="AY18:BB18"/>
    <mergeCell ref="AU16:AX17"/>
    <mergeCell ref="AY16:BB17"/>
    <mergeCell ref="BC16:BF17"/>
    <mergeCell ref="BG16:BI17"/>
    <mergeCell ref="BJ16:BM17"/>
    <mergeCell ref="BN16:BQ17"/>
    <mergeCell ref="BR16:BU17"/>
    <mergeCell ref="G17:K17"/>
    <mergeCell ref="L17:P17"/>
    <mergeCell ref="Q17:U17"/>
    <mergeCell ref="V17:Z17"/>
    <mergeCell ref="BQ14:BU14"/>
    <mergeCell ref="BV14:BX14"/>
    <mergeCell ref="A15:F17"/>
    <mergeCell ref="G15:Z15"/>
    <mergeCell ref="AA15:AH15"/>
    <mergeCell ref="AI15:AL15"/>
    <mergeCell ref="AM15:AP15"/>
    <mergeCell ref="AQ15:AX15"/>
    <mergeCell ref="AY15:BF15"/>
    <mergeCell ref="BG15:BM15"/>
    <mergeCell ref="AM14:AQ14"/>
    <mergeCell ref="AR14:AV14"/>
    <mergeCell ref="AW14:BA14"/>
    <mergeCell ref="BB14:BF14"/>
    <mergeCell ref="BG14:BK14"/>
    <mergeCell ref="BL14:BP14"/>
    <mergeCell ref="BN15:BU15"/>
    <mergeCell ref="BV15:BX17"/>
    <mergeCell ref="G16:Z16"/>
    <mergeCell ref="AA16:AD17"/>
    <mergeCell ref="AE16:AH17"/>
    <mergeCell ref="AI16:AL17"/>
    <mergeCell ref="AM16:AP17"/>
    <mergeCell ref="AQ16:AT17"/>
    <mergeCell ref="A14:F14"/>
    <mergeCell ref="G14:K14"/>
    <mergeCell ref="L14:P14"/>
    <mergeCell ref="Q14:T14"/>
    <mergeCell ref="U14:X14"/>
    <mergeCell ref="Y14:AB14"/>
    <mergeCell ref="AC14:AG14"/>
    <mergeCell ref="AH14:AL14"/>
    <mergeCell ref="AM13:AQ13"/>
    <mergeCell ref="A13:F13"/>
    <mergeCell ref="G13:K13"/>
    <mergeCell ref="L13:P13"/>
    <mergeCell ref="Q13:T13"/>
    <mergeCell ref="U13:X13"/>
    <mergeCell ref="Y13:AB13"/>
    <mergeCell ref="AC13:AG13"/>
    <mergeCell ref="AH13:AL13"/>
    <mergeCell ref="AW12:BA12"/>
    <mergeCell ref="BB12:BF12"/>
    <mergeCell ref="BG12:BK12"/>
    <mergeCell ref="BL12:BP12"/>
    <mergeCell ref="BQ13:BU13"/>
    <mergeCell ref="BV13:BX13"/>
    <mergeCell ref="AR13:AV13"/>
    <mergeCell ref="AW13:BA13"/>
    <mergeCell ref="BB13:BF13"/>
    <mergeCell ref="BG13:BK13"/>
    <mergeCell ref="BL13:BP13"/>
    <mergeCell ref="BQ12:BU12"/>
    <mergeCell ref="BV12:BX12"/>
    <mergeCell ref="AR12:AV12"/>
    <mergeCell ref="AM12:AQ12"/>
    <mergeCell ref="A12:F12"/>
    <mergeCell ref="G12:K12"/>
    <mergeCell ref="L12:P12"/>
    <mergeCell ref="Q12:T12"/>
    <mergeCell ref="U12:X12"/>
    <mergeCell ref="Y12:AB12"/>
    <mergeCell ref="AC12:AG12"/>
    <mergeCell ref="AH12:AL12"/>
    <mergeCell ref="BV10:BX10"/>
    <mergeCell ref="AR10:AV10"/>
    <mergeCell ref="AW10:BA10"/>
    <mergeCell ref="BB10:BF10"/>
    <mergeCell ref="BG10:BK10"/>
    <mergeCell ref="BL10:BP10"/>
    <mergeCell ref="BQ11:BU11"/>
    <mergeCell ref="BV11:BX11"/>
    <mergeCell ref="AR11:AV11"/>
    <mergeCell ref="AW11:BA11"/>
    <mergeCell ref="BB11:BF11"/>
    <mergeCell ref="BG11:BK11"/>
    <mergeCell ref="BL11:BP11"/>
    <mergeCell ref="A11:F11"/>
    <mergeCell ref="G11:K11"/>
    <mergeCell ref="L11:P11"/>
    <mergeCell ref="Q11:T11"/>
    <mergeCell ref="U11:X11"/>
    <mergeCell ref="Y11:AB11"/>
    <mergeCell ref="AC11:AG11"/>
    <mergeCell ref="AH11:AL11"/>
    <mergeCell ref="AM10:AQ10"/>
    <mergeCell ref="AM11:AQ11"/>
    <mergeCell ref="AR9:AV9"/>
    <mergeCell ref="AW9:BA9"/>
    <mergeCell ref="BB9:BF9"/>
    <mergeCell ref="BG9:BK9"/>
    <mergeCell ref="BL9:BP9"/>
    <mergeCell ref="BQ9:BU9"/>
    <mergeCell ref="A10:F10"/>
    <mergeCell ref="G10:K10"/>
    <mergeCell ref="L10:P10"/>
    <mergeCell ref="Q10:T10"/>
    <mergeCell ref="U10:X10"/>
    <mergeCell ref="Y10:AB10"/>
    <mergeCell ref="AC10:AG10"/>
    <mergeCell ref="AH10:AL10"/>
    <mergeCell ref="A7:F9"/>
    <mergeCell ref="G7:P7"/>
    <mergeCell ref="Q7:AL7"/>
    <mergeCell ref="AM7:BU7"/>
    <mergeCell ref="BQ10:BU10"/>
    <mergeCell ref="A1:AL1"/>
    <mergeCell ref="AM1:BX1"/>
    <mergeCell ref="A2:AL2"/>
    <mergeCell ref="AM2:BX2"/>
    <mergeCell ref="A3:AL3"/>
    <mergeCell ref="AM3:BX3"/>
    <mergeCell ref="BV7:BX9"/>
    <mergeCell ref="G8:K9"/>
    <mergeCell ref="L8:P9"/>
    <mergeCell ref="Q8:AB8"/>
    <mergeCell ref="AC8:AG9"/>
    <mergeCell ref="AH8:AL9"/>
    <mergeCell ref="A4:AL4"/>
    <mergeCell ref="AM4:BX4"/>
    <mergeCell ref="A5:AL5"/>
    <mergeCell ref="AM5:BX5"/>
    <mergeCell ref="A6:AL6"/>
    <mergeCell ref="AM6:BX6"/>
    <mergeCell ref="AM8:BA8"/>
    <mergeCell ref="BB8:BU8"/>
    <mergeCell ref="Q9:T9"/>
    <mergeCell ref="U9:X9"/>
    <mergeCell ref="Y9:AB9"/>
    <mergeCell ref="AM9:AQ9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"/>
  <sheetViews>
    <sheetView showGridLines="0" zoomScale="115" zoomScaleNormal="115" zoomScaleSheetLayoutView="130" workbookViewId="0">
      <selection sqref="A1:AL1"/>
    </sheetView>
  </sheetViews>
  <sheetFormatPr defaultRowHeight="13.5" x14ac:dyDescent="0.15"/>
  <cols>
    <col min="1" max="53" width="2.375" style="62" customWidth="1"/>
    <col min="54" max="54" width="1.375" style="62" customWidth="1"/>
    <col min="55" max="56" width="2.375" style="62" customWidth="1"/>
    <col min="57" max="57" width="3.25" style="62" customWidth="1"/>
    <col min="58" max="75" width="2.375" style="62" customWidth="1"/>
    <col min="76" max="76" width="2.5" style="62" customWidth="1"/>
    <col min="77" max="16384" width="9" style="62"/>
  </cols>
  <sheetData>
    <row r="1" spans="1:76" ht="15" customHeight="1" x14ac:dyDescent="0.15">
      <c r="A1" s="181" t="s">
        <v>140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2" t="s">
        <v>139</v>
      </c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</row>
    <row r="2" spans="1:76" ht="15" customHeight="1" thickBot="1" x14ac:dyDescent="0.2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184" t="s">
        <v>319</v>
      </c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</row>
    <row r="3" spans="1:76" ht="15" customHeight="1" x14ac:dyDescent="0.15">
      <c r="A3" s="174" t="s">
        <v>348</v>
      </c>
      <c r="B3" s="174"/>
      <c r="C3" s="174"/>
      <c r="D3" s="194"/>
      <c r="E3" s="234" t="s">
        <v>127</v>
      </c>
      <c r="F3" s="235"/>
      <c r="G3" s="235"/>
      <c r="H3" s="235"/>
      <c r="I3" s="235"/>
      <c r="J3" s="235"/>
      <c r="K3" s="235"/>
      <c r="L3" s="235"/>
      <c r="M3" s="236"/>
      <c r="N3" s="237" t="s">
        <v>287</v>
      </c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01"/>
      <c r="AN3" s="201"/>
      <c r="AO3" s="201"/>
      <c r="AP3" s="201"/>
      <c r="AQ3" s="201"/>
      <c r="AR3" s="201"/>
      <c r="AS3" s="201"/>
      <c r="AT3" s="202"/>
      <c r="AU3" s="199" t="s">
        <v>113</v>
      </c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2"/>
      <c r="BV3" s="171" t="s">
        <v>349</v>
      </c>
      <c r="BW3" s="172"/>
      <c r="BX3" s="172"/>
    </row>
    <row r="4" spans="1:76" ht="15" customHeight="1" x14ac:dyDescent="0.15">
      <c r="A4" s="174"/>
      <c r="B4" s="174"/>
      <c r="C4" s="174"/>
      <c r="D4" s="194"/>
      <c r="E4" s="244" t="s">
        <v>128</v>
      </c>
      <c r="F4" s="245"/>
      <c r="G4" s="245"/>
      <c r="H4" s="245"/>
      <c r="I4" s="246"/>
      <c r="J4" s="244" t="s">
        <v>105</v>
      </c>
      <c r="K4" s="250"/>
      <c r="L4" s="250"/>
      <c r="M4" s="251"/>
      <c r="N4" s="186" t="s">
        <v>350</v>
      </c>
      <c r="O4" s="185"/>
      <c r="P4" s="185"/>
      <c r="Q4" s="185"/>
      <c r="R4" s="185"/>
      <c r="S4" s="185"/>
      <c r="T4" s="185"/>
      <c r="U4" s="185"/>
      <c r="V4" s="185"/>
      <c r="W4" s="186" t="s">
        <v>288</v>
      </c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7"/>
      <c r="AI4" s="239" t="s">
        <v>351</v>
      </c>
      <c r="AJ4" s="240"/>
      <c r="AK4" s="240"/>
      <c r="AL4" s="240"/>
      <c r="AM4" s="65" t="s">
        <v>352</v>
      </c>
      <c r="AN4" s="65"/>
      <c r="AO4" s="65"/>
      <c r="AP4" s="65"/>
      <c r="AQ4" s="65"/>
      <c r="AR4" s="65"/>
      <c r="AS4" s="65"/>
      <c r="AT4" s="66"/>
      <c r="AU4" s="185" t="s">
        <v>353</v>
      </c>
      <c r="AV4" s="185"/>
      <c r="AW4" s="185"/>
      <c r="AX4" s="185"/>
      <c r="AY4" s="185"/>
      <c r="AZ4" s="185"/>
      <c r="BA4" s="185"/>
      <c r="BB4" s="185"/>
      <c r="BC4" s="185"/>
      <c r="BD4" s="185"/>
      <c r="BE4" s="187"/>
      <c r="BF4" s="186" t="s">
        <v>354</v>
      </c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7"/>
      <c r="BV4" s="173"/>
      <c r="BW4" s="174"/>
      <c r="BX4" s="174"/>
    </row>
    <row r="5" spans="1:76" ht="15" customHeight="1" x14ac:dyDescent="0.15">
      <c r="A5" s="176"/>
      <c r="B5" s="176"/>
      <c r="C5" s="176"/>
      <c r="D5" s="180"/>
      <c r="E5" s="247"/>
      <c r="F5" s="248"/>
      <c r="G5" s="248"/>
      <c r="H5" s="248"/>
      <c r="I5" s="249"/>
      <c r="J5" s="252"/>
      <c r="K5" s="253"/>
      <c r="L5" s="253"/>
      <c r="M5" s="254"/>
      <c r="N5" s="175" t="s">
        <v>129</v>
      </c>
      <c r="O5" s="176"/>
      <c r="P5" s="176"/>
      <c r="Q5" s="175" t="s">
        <v>130</v>
      </c>
      <c r="R5" s="176"/>
      <c r="S5" s="176"/>
      <c r="T5" s="175" t="s">
        <v>131</v>
      </c>
      <c r="U5" s="176"/>
      <c r="V5" s="176"/>
      <c r="W5" s="175" t="s">
        <v>108</v>
      </c>
      <c r="X5" s="176"/>
      <c r="Y5" s="176"/>
      <c r="Z5" s="176"/>
      <c r="AA5" s="175" t="s">
        <v>109</v>
      </c>
      <c r="AB5" s="176"/>
      <c r="AC5" s="176"/>
      <c r="AD5" s="176"/>
      <c r="AE5" s="175" t="s">
        <v>110</v>
      </c>
      <c r="AF5" s="176"/>
      <c r="AG5" s="176"/>
      <c r="AH5" s="180"/>
      <c r="AI5" s="175" t="s">
        <v>108</v>
      </c>
      <c r="AJ5" s="176"/>
      <c r="AK5" s="176"/>
      <c r="AL5" s="176"/>
      <c r="AM5" s="176" t="s">
        <v>109</v>
      </c>
      <c r="AN5" s="176"/>
      <c r="AO5" s="176"/>
      <c r="AP5" s="176"/>
      <c r="AQ5" s="175" t="s">
        <v>110</v>
      </c>
      <c r="AR5" s="176"/>
      <c r="AS5" s="176"/>
      <c r="AT5" s="180"/>
      <c r="AU5" s="186" t="s">
        <v>132</v>
      </c>
      <c r="AV5" s="185"/>
      <c r="AW5" s="185"/>
      <c r="AX5" s="187"/>
      <c r="AY5" s="175" t="s">
        <v>133</v>
      </c>
      <c r="AZ5" s="176"/>
      <c r="BA5" s="176"/>
      <c r="BB5" s="180"/>
      <c r="BC5" s="175" t="s">
        <v>134</v>
      </c>
      <c r="BD5" s="176"/>
      <c r="BE5" s="180"/>
      <c r="BF5" s="186" t="s">
        <v>132</v>
      </c>
      <c r="BG5" s="185"/>
      <c r="BH5" s="185"/>
      <c r="BI5" s="187"/>
      <c r="BJ5" s="175" t="s">
        <v>133</v>
      </c>
      <c r="BK5" s="176"/>
      <c r="BL5" s="176"/>
      <c r="BM5" s="180"/>
      <c r="BN5" s="175" t="s">
        <v>134</v>
      </c>
      <c r="BO5" s="176"/>
      <c r="BP5" s="176"/>
      <c r="BQ5" s="180"/>
      <c r="BR5" s="175" t="s">
        <v>118</v>
      </c>
      <c r="BS5" s="176"/>
      <c r="BT5" s="176"/>
      <c r="BU5" s="180"/>
      <c r="BV5" s="175"/>
      <c r="BW5" s="176"/>
      <c r="BX5" s="176"/>
    </row>
    <row r="6" spans="1:76" ht="18.75" customHeight="1" x14ac:dyDescent="0.15">
      <c r="A6" s="188" t="s">
        <v>335</v>
      </c>
      <c r="B6" s="188"/>
      <c r="C6" s="188"/>
      <c r="D6" s="189"/>
      <c r="E6" s="241">
        <v>52941655</v>
      </c>
      <c r="F6" s="242"/>
      <c r="G6" s="242"/>
      <c r="H6" s="242"/>
      <c r="I6" s="242"/>
      <c r="J6" s="241">
        <v>52239473</v>
      </c>
      <c r="K6" s="241"/>
      <c r="L6" s="241"/>
      <c r="M6" s="241"/>
      <c r="N6" s="243">
        <v>323583</v>
      </c>
      <c r="O6" s="243"/>
      <c r="P6" s="243"/>
      <c r="Q6" s="243">
        <v>310795</v>
      </c>
      <c r="R6" s="243"/>
      <c r="S6" s="243"/>
      <c r="T6" s="243">
        <v>12788</v>
      </c>
      <c r="U6" s="243"/>
      <c r="V6" s="243"/>
      <c r="W6" s="241">
        <v>23565834</v>
      </c>
      <c r="X6" s="241"/>
      <c r="Y6" s="241"/>
      <c r="Z6" s="241"/>
      <c r="AA6" s="243">
        <v>19106712</v>
      </c>
      <c r="AB6" s="243"/>
      <c r="AC6" s="243"/>
      <c r="AD6" s="243"/>
      <c r="AE6" s="243">
        <v>4459122</v>
      </c>
      <c r="AF6" s="243"/>
      <c r="AG6" s="243"/>
      <c r="AH6" s="243"/>
      <c r="AI6" s="243">
        <v>23254773</v>
      </c>
      <c r="AJ6" s="243"/>
      <c r="AK6" s="243"/>
      <c r="AL6" s="243"/>
      <c r="AM6" s="243">
        <v>18805767</v>
      </c>
      <c r="AN6" s="243"/>
      <c r="AO6" s="243"/>
      <c r="AP6" s="243"/>
      <c r="AQ6" s="243">
        <v>4449006</v>
      </c>
      <c r="AR6" s="243"/>
      <c r="AS6" s="243"/>
      <c r="AT6" s="243"/>
      <c r="AU6" s="243">
        <v>166747</v>
      </c>
      <c r="AV6" s="243"/>
      <c r="AW6" s="243"/>
      <c r="AX6" s="243"/>
      <c r="AY6" s="257">
        <v>162478</v>
      </c>
      <c r="AZ6" s="257"/>
      <c r="BA6" s="257"/>
      <c r="BB6" s="257"/>
      <c r="BC6" s="257">
        <v>4269</v>
      </c>
      <c r="BD6" s="257"/>
      <c r="BE6" s="257"/>
      <c r="BF6" s="243">
        <v>19998567</v>
      </c>
      <c r="BG6" s="243"/>
      <c r="BH6" s="243"/>
      <c r="BI6" s="243"/>
      <c r="BJ6" s="255">
        <v>16802027</v>
      </c>
      <c r="BK6" s="255"/>
      <c r="BL6" s="255"/>
      <c r="BM6" s="255"/>
      <c r="BN6" s="255">
        <v>2902296</v>
      </c>
      <c r="BO6" s="255"/>
      <c r="BP6" s="255"/>
      <c r="BQ6" s="255"/>
      <c r="BR6" s="255">
        <v>294244</v>
      </c>
      <c r="BS6" s="256"/>
      <c r="BT6" s="256"/>
      <c r="BU6" s="256"/>
      <c r="BV6" s="61" t="s">
        <v>230</v>
      </c>
      <c r="BW6" s="115"/>
      <c r="BX6" s="115"/>
    </row>
    <row r="7" spans="1:76" ht="18.75" customHeight="1" x14ac:dyDescent="0.15">
      <c r="A7" s="188" t="s">
        <v>234</v>
      </c>
      <c r="B7" s="188"/>
      <c r="C7" s="188"/>
      <c r="D7" s="189"/>
      <c r="E7" s="241">
        <v>54423434</v>
      </c>
      <c r="F7" s="258"/>
      <c r="G7" s="258"/>
      <c r="H7" s="258"/>
      <c r="I7" s="258"/>
      <c r="J7" s="241">
        <v>53800833</v>
      </c>
      <c r="K7" s="241"/>
      <c r="L7" s="241"/>
      <c r="M7" s="241"/>
      <c r="N7" s="243">
        <v>326256</v>
      </c>
      <c r="O7" s="243"/>
      <c r="P7" s="243"/>
      <c r="Q7" s="243">
        <v>313250</v>
      </c>
      <c r="R7" s="243"/>
      <c r="S7" s="243"/>
      <c r="T7" s="243">
        <v>13006</v>
      </c>
      <c r="U7" s="243"/>
      <c r="V7" s="243"/>
      <c r="W7" s="241">
        <v>25194332</v>
      </c>
      <c r="X7" s="241"/>
      <c r="Y7" s="241"/>
      <c r="Z7" s="241"/>
      <c r="AA7" s="243">
        <v>19050785</v>
      </c>
      <c r="AB7" s="243"/>
      <c r="AC7" s="243"/>
      <c r="AD7" s="243"/>
      <c r="AE7" s="243">
        <v>6143547</v>
      </c>
      <c r="AF7" s="243"/>
      <c r="AG7" s="243"/>
      <c r="AH7" s="243"/>
      <c r="AI7" s="243">
        <v>24923636</v>
      </c>
      <c r="AJ7" s="243"/>
      <c r="AK7" s="243"/>
      <c r="AL7" s="243"/>
      <c r="AM7" s="243">
        <v>18785429</v>
      </c>
      <c r="AN7" s="243"/>
      <c r="AO7" s="243"/>
      <c r="AP7" s="243"/>
      <c r="AQ7" s="243">
        <v>6138207</v>
      </c>
      <c r="AR7" s="243"/>
      <c r="AS7" s="243"/>
      <c r="AT7" s="243"/>
      <c r="AU7" s="243">
        <v>167534</v>
      </c>
      <c r="AV7" s="243"/>
      <c r="AW7" s="243"/>
      <c r="AX7" s="243"/>
      <c r="AY7" s="257">
        <v>163273</v>
      </c>
      <c r="AZ7" s="257"/>
      <c r="BA7" s="257"/>
      <c r="BB7" s="257"/>
      <c r="BC7" s="257">
        <v>4261</v>
      </c>
      <c r="BD7" s="257"/>
      <c r="BE7" s="257"/>
      <c r="BF7" s="243">
        <v>20064625</v>
      </c>
      <c r="BG7" s="243"/>
      <c r="BH7" s="243"/>
      <c r="BI7" s="243"/>
      <c r="BJ7" s="255">
        <v>16906297</v>
      </c>
      <c r="BK7" s="255"/>
      <c r="BL7" s="255"/>
      <c r="BM7" s="255"/>
      <c r="BN7" s="255">
        <v>2861755</v>
      </c>
      <c r="BO7" s="255"/>
      <c r="BP7" s="255"/>
      <c r="BQ7" s="255"/>
      <c r="BR7" s="255">
        <v>296573</v>
      </c>
      <c r="BS7" s="259"/>
      <c r="BT7" s="259"/>
      <c r="BU7" s="259"/>
      <c r="BV7" s="61" t="s">
        <v>235</v>
      </c>
      <c r="BW7" s="115"/>
      <c r="BX7" s="115"/>
    </row>
    <row r="8" spans="1:76" ht="18.75" customHeight="1" x14ac:dyDescent="0.15">
      <c r="A8" s="188" t="s">
        <v>247</v>
      </c>
      <c r="B8" s="188"/>
      <c r="C8" s="188"/>
      <c r="D8" s="189"/>
      <c r="E8" s="241">
        <v>54890782</v>
      </c>
      <c r="F8" s="242"/>
      <c r="G8" s="242"/>
      <c r="H8" s="242"/>
      <c r="I8" s="242"/>
      <c r="J8" s="241">
        <v>54371135</v>
      </c>
      <c r="K8" s="241"/>
      <c r="L8" s="241"/>
      <c r="M8" s="241"/>
      <c r="N8" s="243">
        <v>331212</v>
      </c>
      <c r="O8" s="243"/>
      <c r="P8" s="243"/>
      <c r="Q8" s="243">
        <v>317472</v>
      </c>
      <c r="R8" s="243"/>
      <c r="S8" s="243"/>
      <c r="T8" s="243">
        <v>13740</v>
      </c>
      <c r="U8" s="243"/>
      <c r="V8" s="243"/>
      <c r="W8" s="241">
        <v>25792465</v>
      </c>
      <c r="X8" s="241"/>
      <c r="Y8" s="241"/>
      <c r="Z8" s="241"/>
      <c r="AA8" s="243">
        <v>19307437</v>
      </c>
      <c r="AB8" s="243"/>
      <c r="AC8" s="243"/>
      <c r="AD8" s="243"/>
      <c r="AE8" s="243">
        <v>6485028</v>
      </c>
      <c r="AF8" s="243"/>
      <c r="AG8" s="243"/>
      <c r="AH8" s="243"/>
      <c r="AI8" s="243">
        <v>25572350</v>
      </c>
      <c r="AJ8" s="243"/>
      <c r="AK8" s="243"/>
      <c r="AL8" s="243"/>
      <c r="AM8" s="243">
        <v>19093806</v>
      </c>
      <c r="AN8" s="243"/>
      <c r="AO8" s="243"/>
      <c r="AP8" s="243"/>
      <c r="AQ8" s="243">
        <v>6478544</v>
      </c>
      <c r="AR8" s="243"/>
      <c r="AS8" s="243"/>
      <c r="AT8" s="243"/>
      <c r="AU8" s="243">
        <v>168795</v>
      </c>
      <c r="AV8" s="243"/>
      <c r="AW8" s="243"/>
      <c r="AX8" s="243"/>
      <c r="AY8" s="257">
        <v>164411</v>
      </c>
      <c r="AZ8" s="257"/>
      <c r="BA8" s="257"/>
      <c r="BB8" s="257"/>
      <c r="BC8" s="257">
        <v>4384</v>
      </c>
      <c r="BD8" s="257"/>
      <c r="BE8" s="257"/>
      <c r="BF8" s="243">
        <v>19765327</v>
      </c>
      <c r="BG8" s="243"/>
      <c r="BH8" s="243"/>
      <c r="BI8" s="243"/>
      <c r="BJ8" s="255">
        <v>16628102</v>
      </c>
      <c r="BK8" s="255"/>
      <c r="BL8" s="255"/>
      <c r="BM8" s="255"/>
      <c r="BN8" s="255">
        <v>2839107</v>
      </c>
      <c r="BO8" s="255"/>
      <c r="BP8" s="255"/>
      <c r="BQ8" s="255"/>
      <c r="BR8" s="255">
        <v>298118</v>
      </c>
      <c r="BS8" s="256"/>
      <c r="BT8" s="256"/>
      <c r="BU8" s="256"/>
      <c r="BV8" s="61" t="s">
        <v>248</v>
      </c>
      <c r="BW8" s="115"/>
      <c r="BX8" s="115"/>
    </row>
    <row r="9" spans="1:76" ht="18.75" customHeight="1" x14ac:dyDescent="0.15">
      <c r="A9" s="188" t="s">
        <v>279</v>
      </c>
      <c r="B9" s="188"/>
      <c r="C9" s="188"/>
      <c r="D9" s="189"/>
      <c r="E9" s="241">
        <v>53989339</v>
      </c>
      <c r="F9" s="242"/>
      <c r="G9" s="242"/>
      <c r="H9" s="242"/>
      <c r="I9" s="242"/>
      <c r="J9" s="241">
        <v>53503599</v>
      </c>
      <c r="K9" s="241"/>
      <c r="L9" s="241"/>
      <c r="M9" s="241"/>
      <c r="N9" s="243">
        <v>344663</v>
      </c>
      <c r="O9" s="243"/>
      <c r="P9" s="243"/>
      <c r="Q9" s="243">
        <v>330556</v>
      </c>
      <c r="R9" s="243"/>
      <c r="S9" s="243"/>
      <c r="T9" s="243">
        <v>14107</v>
      </c>
      <c r="U9" s="243"/>
      <c r="V9" s="243"/>
      <c r="W9" s="241">
        <v>24620810</v>
      </c>
      <c r="X9" s="241"/>
      <c r="Y9" s="241"/>
      <c r="Z9" s="241"/>
      <c r="AA9" s="243">
        <v>19666567</v>
      </c>
      <c r="AB9" s="243"/>
      <c r="AC9" s="243"/>
      <c r="AD9" s="243"/>
      <c r="AE9" s="243">
        <v>4954243</v>
      </c>
      <c r="AF9" s="243"/>
      <c r="AG9" s="243"/>
      <c r="AH9" s="243"/>
      <c r="AI9" s="243">
        <v>24396499</v>
      </c>
      <c r="AJ9" s="243"/>
      <c r="AK9" s="243"/>
      <c r="AL9" s="243"/>
      <c r="AM9" s="243">
        <v>19463819</v>
      </c>
      <c r="AN9" s="243"/>
      <c r="AO9" s="243"/>
      <c r="AP9" s="243"/>
      <c r="AQ9" s="243">
        <v>4932680</v>
      </c>
      <c r="AR9" s="243"/>
      <c r="AS9" s="243"/>
      <c r="AT9" s="243"/>
      <c r="AU9" s="243">
        <v>169349</v>
      </c>
      <c r="AV9" s="243"/>
      <c r="AW9" s="243"/>
      <c r="AX9" s="243"/>
      <c r="AY9" s="257">
        <v>164898</v>
      </c>
      <c r="AZ9" s="257"/>
      <c r="BA9" s="257"/>
      <c r="BB9" s="257"/>
      <c r="BC9" s="257">
        <v>4451</v>
      </c>
      <c r="BD9" s="257"/>
      <c r="BE9" s="257"/>
      <c r="BF9" s="243">
        <v>20044394</v>
      </c>
      <c r="BG9" s="243"/>
      <c r="BH9" s="243"/>
      <c r="BI9" s="243"/>
      <c r="BJ9" s="255">
        <v>16776787</v>
      </c>
      <c r="BK9" s="255"/>
      <c r="BL9" s="255"/>
      <c r="BM9" s="255"/>
      <c r="BN9" s="255">
        <v>2966326</v>
      </c>
      <c r="BO9" s="255"/>
      <c r="BP9" s="255"/>
      <c r="BQ9" s="255"/>
      <c r="BR9" s="255">
        <v>301281</v>
      </c>
      <c r="BS9" s="256"/>
      <c r="BT9" s="256"/>
      <c r="BU9" s="256"/>
      <c r="BV9" s="61" t="s">
        <v>280</v>
      </c>
      <c r="BW9" s="115"/>
      <c r="BX9" s="115"/>
    </row>
    <row r="10" spans="1:76" ht="18.75" customHeight="1" thickBot="1" x14ac:dyDescent="0.2">
      <c r="A10" s="215" t="s">
        <v>336</v>
      </c>
      <c r="B10" s="215"/>
      <c r="C10" s="215"/>
      <c r="D10" s="260"/>
      <c r="E10" s="261">
        <v>55073208</v>
      </c>
      <c r="F10" s="262"/>
      <c r="G10" s="262"/>
      <c r="H10" s="262"/>
      <c r="I10" s="262"/>
      <c r="J10" s="261">
        <v>54607331</v>
      </c>
      <c r="K10" s="261"/>
      <c r="L10" s="261"/>
      <c r="M10" s="261"/>
      <c r="N10" s="263">
        <v>350543</v>
      </c>
      <c r="O10" s="263"/>
      <c r="P10" s="263"/>
      <c r="Q10" s="263">
        <v>336232</v>
      </c>
      <c r="R10" s="263"/>
      <c r="S10" s="263"/>
      <c r="T10" s="263">
        <v>14311</v>
      </c>
      <c r="U10" s="263"/>
      <c r="V10" s="263"/>
      <c r="W10" s="261">
        <v>25504465</v>
      </c>
      <c r="X10" s="261"/>
      <c r="Y10" s="261"/>
      <c r="Z10" s="261"/>
      <c r="AA10" s="263">
        <v>19855461</v>
      </c>
      <c r="AB10" s="263"/>
      <c r="AC10" s="263"/>
      <c r="AD10" s="263"/>
      <c r="AE10" s="263">
        <v>5649004</v>
      </c>
      <c r="AF10" s="263"/>
      <c r="AG10" s="263"/>
      <c r="AH10" s="263"/>
      <c r="AI10" s="263">
        <v>25286942</v>
      </c>
      <c r="AJ10" s="263"/>
      <c r="AK10" s="263"/>
      <c r="AL10" s="263"/>
      <c r="AM10" s="263">
        <v>19643167</v>
      </c>
      <c r="AN10" s="263"/>
      <c r="AO10" s="263"/>
      <c r="AP10" s="263"/>
      <c r="AQ10" s="263">
        <v>5643775</v>
      </c>
      <c r="AR10" s="263"/>
      <c r="AS10" s="263"/>
      <c r="AT10" s="263"/>
      <c r="AU10" s="263">
        <v>169749</v>
      </c>
      <c r="AV10" s="263"/>
      <c r="AW10" s="263"/>
      <c r="AX10" s="263"/>
      <c r="AY10" s="266">
        <v>165191</v>
      </c>
      <c r="AZ10" s="266"/>
      <c r="BA10" s="266"/>
      <c r="BB10" s="266"/>
      <c r="BC10" s="266">
        <v>4558</v>
      </c>
      <c r="BD10" s="266"/>
      <c r="BE10" s="266"/>
      <c r="BF10" s="263">
        <v>20229557</v>
      </c>
      <c r="BG10" s="263"/>
      <c r="BH10" s="263"/>
      <c r="BI10" s="263"/>
      <c r="BJ10" s="264">
        <v>16937251</v>
      </c>
      <c r="BK10" s="264"/>
      <c r="BL10" s="264"/>
      <c r="BM10" s="264"/>
      <c r="BN10" s="264">
        <v>2991466</v>
      </c>
      <c r="BO10" s="264"/>
      <c r="BP10" s="264"/>
      <c r="BQ10" s="264"/>
      <c r="BR10" s="264">
        <v>300840</v>
      </c>
      <c r="BS10" s="265"/>
      <c r="BT10" s="265"/>
      <c r="BU10" s="265"/>
      <c r="BV10" s="113" t="s">
        <v>337</v>
      </c>
      <c r="BW10" s="64"/>
      <c r="BX10" s="64"/>
    </row>
    <row r="11" spans="1:76" ht="15" customHeight="1" x14ac:dyDescent="0.15">
      <c r="A11" s="174" t="s">
        <v>348</v>
      </c>
      <c r="B11" s="174"/>
      <c r="C11" s="174"/>
      <c r="D11" s="194"/>
      <c r="E11" s="176" t="s">
        <v>355</v>
      </c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8"/>
      <c r="W11" s="175" t="s">
        <v>120</v>
      </c>
      <c r="X11" s="176"/>
      <c r="Y11" s="176"/>
      <c r="Z11" s="176"/>
      <c r="AA11" s="176"/>
      <c r="AB11" s="176"/>
      <c r="AC11" s="176"/>
      <c r="AD11" s="176"/>
      <c r="AE11" s="175" t="s">
        <v>121</v>
      </c>
      <c r="AF11" s="176"/>
      <c r="AG11" s="176"/>
      <c r="AH11" s="176"/>
      <c r="AI11" s="176"/>
      <c r="AJ11" s="176"/>
      <c r="AK11" s="176"/>
      <c r="AL11" s="176"/>
      <c r="AM11" s="202" t="s">
        <v>123</v>
      </c>
      <c r="AN11" s="269"/>
      <c r="AO11" s="269"/>
      <c r="AP11" s="269"/>
      <c r="AQ11" s="269"/>
      <c r="AR11" s="269"/>
      <c r="AS11" s="269"/>
      <c r="AT11" s="269"/>
      <c r="AU11" s="175" t="s">
        <v>135</v>
      </c>
      <c r="AV11" s="176"/>
      <c r="AW11" s="176"/>
      <c r="AX11" s="176"/>
      <c r="AY11" s="176"/>
      <c r="AZ11" s="176"/>
      <c r="BA11" s="176"/>
      <c r="BB11" s="176"/>
      <c r="BC11" s="176"/>
      <c r="BD11" s="180"/>
      <c r="BE11" s="175" t="s">
        <v>136</v>
      </c>
      <c r="BF11" s="176"/>
      <c r="BG11" s="176"/>
      <c r="BH11" s="176"/>
      <c r="BI11" s="176"/>
      <c r="BJ11" s="176"/>
      <c r="BK11" s="180"/>
      <c r="BL11" s="175" t="s">
        <v>125</v>
      </c>
      <c r="BM11" s="176"/>
      <c r="BN11" s="176"/>
      <c r="BO11" s="176"/>
      <c r="BP11" s="176"/>
      <c r="BQ11" s="176"/>
      <c r="BR11" s="176"/>
      <c r="BS11" s="176"/>
      <c r="BT11" s="176"/>
      <c r="BU11" s="176"/>
      <c r="BV11" s="173" t="s">
        <v>349</v>
      </c>
      <c r="BW11" s="174"/>
      <c r="BX11" s="174"/>
    </row>
    <row r="12" spans="1:76" ht="15" customHeight="1" x14ac:dyDescent="0.15">
      <c r="A12" s="174"/>
      <c r="B12" s="174"/>
      <c r="C12" s="174"/>
      <c r="D12" s="194"/>
      <c r="E12" s="185" t="s">
        <v>356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1"/>
      <c r="W12" s="177" t="s">
        <v>357</v>
      </c>
      <c r="X12" s="178"/>
      <c r="Y12" s="178"/>
      <c r="Z12" s="178"/>
      <c r="AA12" s="177" t="s">
        <v>105</v>
      </c>
      <c r="AB12" s="178"/>
      <c r="AC12" s="178"/>
      <c r="AD12" s="179"/>
      <c r="AE12" s="178" t="s">
        <v>357</v>
      </c>
      <c r="AF12" s="178"/>
      <c r="AG12" s="178"/>
      <c r="AH12" s="179"/>
      <c r="AI12" s="178" t="s">
        <v>105</v>
      </c>
      <c r="AJ12" s="178"/>
      <c r="AK12" s="178"/>
      <c r="AL12" s="178"/>
      <c r="AM12" s="179" t="s">
        <v>357</v>
      </c>
      <c r="AN12" s="220"/>
      <c r="AO12" s="220"/>
      <c r="AP12" s="220"/>
      <c r="AQ12" s="177" t="s">
        <v>105</v>
      </c>
      <c r="AR12" s="178"/>
      <c r="AS12" s="178"/>
      <c r="AT12" s="179"/>
      <c r="AU12" s="177" t="s">
        <v>103</v>
      </c>
      <c r="AV12" s="178"/>
      <c r="AW12" s="178"/>
      <c r="AX12" s="178"/>
      <c r="AY12" s="178"/>
      <c r="AZ12" s="177" t="s">
        <v>105</v>
      </c>
      <c r="BA12" s="178"/>
      <c r="BB12" s="178"/>
      <c r="BC12" s="178"/>
      <c r="BD12" s="179"/>
      <c r="BE12" s="177" t="s">
        <v>358</v>
      </c>
      <c r="BF12" s="178"/>
      <c r="BG12" s="179"/>
      <c r="BH12" s="173" t="s">
        <v>105</v>
      </c>
      <c r="BI12" s="174"/>
      <c r="BJ12" s="174"/>
      <c r="BK12" s="194"/>
      <c r="BL12" s="177" t="s">
        <v>103</v>
      </c>
      <c r="BM12" s="178"/>
      <c r="BN12" s="178"/>
      <c r="BO12" s="178"/>
      <c r="BP12" s="178"/>
      <c r="BQ12" s="177" t="s">
        <v>105</v>
      </c>
      <c r="BR12" s="178"/>
      <c r="BS12" s="178"/>
      <c r="BT12" s="178"/>
      <c r="BU12" s="178"/>
      <c r="BV12" s="173"/>
      <c r="BW12" s="174"/>
      <c r="BX12" s="174"/>
    </row>
    <row r="13" spans="1:76" ht="15" customHeight="1" x14ac:dyDescent="0.15">
      <c r="A13" s="176"/>
      <c r="B13" s="176"/>
      <c r="C13" s="176"/>
      <c r="D13" s="180"/>
      <c r="E13" s="185" t="s">
        <v>359</v>
      </c>
      <c r="F13" s="270"/>
      <c r="G13" s="270"/>
      <c r="H13" s="270"/>
      <c r="I13" s="271"/>
      <c r="J13" s="186" t="s">
        <v>360</v>
      </c>
      <c r="K13" s="185"/>
      <c r="L13" s="185"/>
      <c r="M13" s="185"/>
      <c r="N13" s="187"/>
      <c r="O13" s="186" t="s">
        <v>361</v>
      </c>
      <c r="P13" s="185"/>
      <c r="Q13" s="185"/>
      <c r="R13" s="185"/>
      <c r="S13" s="175" t="s">
        <v>118</v>
      </c>
      <c r="T13" s="176"/>
      <c r="U13" s="176"/>
      <c r="V13" s="180"/>
      <c r="W13" s="175"/>
      <c r="X13" s="176"/>
      <c r="Y13" s="176"/>
      <c r="Z13" s="176"/>
      <c r="AA13" s="175"/>
      <c r="AB13" s="176"/>
      <c r="AC13" s="176"/>
      <c r="AD13" s="180"/>
      <c r="AE13" s="176"/>
      <c r="AF13" s="176"/>
      <c r="AG13" s="176"/>
      <c r="AH13" s="180"/>
      <c r="AI13" s="176"/>
      <c r="AJ13" s="176"/>
      <c r="AK13" s="176"/>
      <c r="AL13" s="176"/>
      <c r="AM13" s="180"/>
      <c r="AN13" s="221"/>
      <c r="AO13" s="221"/>
      <c r="AP13" s="221"/>
      <c r="AQ13" s="175"/>
      <c r="AR13" s="176"/>
      <c r="AS13" s="176"/>
      <c r="AT13" s="180"/>
      <c r="AU13" s="175"/>
      <c r="AV13" s="176"/>
      <c r="AW13" s="176"/>
      <c r="AX13" s="176"/>
      <c r="AY13" s="176"/>
      <c r="AZ13" s="175"/>
      <c r="BA13" s="176"/>
      <c r="BB13" s="176"/>
      <c r="BC13" s="176"/>
      <c r="BD13" s="180"/>
      <c r="BE13" s="175"/>
      <c r="BF13" s="176"/>
      <c r="BG13" s="180"/>
      <c r="BH13" s="175"/>
      <c r="BI13" s="176"/>
      <c r="BJ13" s="176"/>
      <c r="BK13" s="180"/>
      <c r="BL13" s="175"/>
      <c r="BM13" s="176"/>
      <c r="BN13" s="176"/>
      <c r="BO13" s="176"/>
      <c r="BP13" s="176"/>
      <c r="BQ13" s="175"/>
      <c r="BR13" s="176"/>
      <c r="BS13" s="176"/>
      <c r="BT13" s="176"/>
      <c r="BU13" s="176"/>
      <c r="BV13" s="175"/>
      <c r="BW13" s="176"/>
      <c r="BX13" s="176"/>
    </row>
    <row r="14" spans="1:76" ht="18.75" customHeight="1" x14ac:dyDescent="0.15">
      <c r="A14" s="188" t="s">
        <v>335</v>
      </c>
      <c r="B14" s="188"/>
      <c r="C14" s="188"/>
      <c r="D14" s="189"/>
      <c r="E14" s="243">
        <v>19706978</v>
      </c>
      <c r="F14" s="243"/>
      <c r="G14" s="243"/>
      <c r="H14" s="243"/>
      <c r="I14" s="243"/>
      <c r="J14" s="272">
        <v>16517339</v>
      </c>
      <c r="K14" s="272"/>
      <c r="L14" s="272"/>
      <c r="M14" s="272"/>
      <c r="N14" s="272"/>
      <c r="O14" s="272">
        <v>2895395</v>
      </c>
      <c r="P14" s="272"/>
      <c r="Q14" s="272"/>
      <c r="R14" s="272"/>
      <c r="S14" s="272">
        <v>294244</v>
      </c>
      <c r="T14" s="272"/>
      <c r="U14" s="272"/>
      <c r="V14" s="272"/>
      <c r="W14" s="272">
        <v>678681</v>
      </c>
      <c r="X14" s="272"/>
      <c r="Y14" s="272"/>
      <c r="Z14" s="272"/>
      <c r="AA14" s="272">
        <v>662254</v>
      </c>
      <c r="AB14" s="272"/>
      <c r="AC14" s="272"/>
      <c r="AD14" s="272"/>
      <c r="AE14" s="272">
        <v>3148662</v>
      </c>
      <c r="AF14" s="272"/>
      <c r="AG14" s="272"/>
      <c r="AH14" s="272"/>
      <c r="AI14" s="272">
        <v>3148662</v>
      </c>
      <c r="AJ14" s="272"/>
      <c r="AK14" s="272"/>
      <c r="AL14" s="272"/>
      <c r="AM14" s="193" t="s">
        <v>168</v>
      </c>
      <c r="AN14" s="193"/>
      <c r="AO14" s="193"/>
      <c r="AP14" s="193"/>
      <c r="AQ14" s="193" t="s">
        <v>168</v>
      </c>
      <c r="AR14" s="193"/>
      <c r="AS14" s="193"/>
      <c r="AT14" s="193"/>
      <c r="AU14" s="272">
        <v>1818028</v>
      </c>
      <c r="AV14" s="272"/>
      <c r="AW14" s="272"/>
      <c r="AX14" s="272"/>
      <c r="AY14" s="272"/>
      <c r="AZ14" s="272">
        <v>1799562</v>
      </c>
      <c r="BA14" s="272"/>
      <c r="BB14" s="272"/>
      <c r="BC14" s="272"/>
      <c r="BD14" s="272"/>
      <c r="BE14" s="272">
        <v>21816</v>
      </c>
      <c r="BF14" s="272"/>
      <c r="BG14" s="272"/>
      <c r="BH14" s="272">
        <v>21816</v>
      </c>
      <c r="BI14" s="272"/>
      <c r="BJ14" s="272"/>
      <c r="BK14" s="272"/>
      <c r="BL14" s="272">
        <v>3710066</v>
      </c>
      <c r="BM14" s="272"/>
      <c r="BN14" s="272"/>
      <c r="BO14" s="272"/>
      <c r="BP14" s="272"/>
      <c r="BQ14" s="272">
        <v>3645428</v>
      </c>
      <c r="BR14" s="256"/>
      <c r="BS14" s="256"/>
      <c r="BT14" s="256"/>
      <c r="BU14" s="256"/>
      <c r="BV14" s="177" t="s">
        <v>230</v>
      </c>
      <c r="BW14" s="178"/>
      <c r="BX14" s="178"/>
    </row>
    <row r="15" spans="1:76" ht="18.75" customHeight="1" x14ac:dyDescent="0.15">
      <c r="A15" s="188" t="s">
        <v>234</v>
      </c>
      <c r="B15" s="188"/>
      <c r="C15" s="188"/>
      <c r="D15" s="189"/>
      <c r="E15" s="243">
        <v>19794702</v>
      </c>
      <c r="F15" s="243"/>
      <c r="G15" s="243"/>
      <c r="H15" s="243"/>
      <c r="I15" s="243"/>
      <c r="J15" s="272">
        <v>16638092</v>
      </c>
      <c r="K15" s="272"/>
      <c r="L15" s="272"/>
      <c r="M15" s="272"/>
      <c r="N15" s="272"/>
      <c r="O15" s="272">
        <v>2860037</v>
      </c>
      <c r="P15" s="272"/>
      <c r="Q15" s="272"/>
      <c r="R15" s="272"/>
      <c r="S15" s="272">
        <v>296573</v>
      </c>
      <c r="T15" s="272"/>
      <c r="U15" s="272"/>
      <c r="V15" s="272"/>
      <c r="W15" s="272">
        <v>695816</v>
      </c>
      <c r="X15" s="272"/>
      <c r="Y15" s="272"/>
      <c r="Z15" s="272"/>
      <c r="AA15" s="272">
        <v>679147</v>
      </c>
      <c r="AB15" s="272"/>
      <c r="AC15" s="272"/>
      <c r="AD15" s="272"/>
      <c r="AE15" s="272">
        <v>3080536</v>
      </c>
      <c r="AF15" s="272"/>
      <c r="AG15" s="272"/>
      <c r="AH15" s="272"/>
      <c r="AI15" s="272">
        <v>3080536</v>
      </c>
      <c r="AJ15" s="272"/>
      <c r="AK15" s="272"/>
      <c r="AL15" s="272"/>
      <c r="AM15" s="193" t="s">
        <v>168</v>
      </c>
      <c r="AN15" s="193"/>
      <c r="AO15" s="193"/>
      <c r="AP15" s="193"/>
      <c r="AQ15" s="193" t="s">
        <v>168</v>
      </c>
      <c r="AR15" s="193"/>
      <c r="AS15" s="193"/>
      <c r="AT15" s="193"/>
      <c r="AU15" s="272">
        <v>1630508</v>
      </c>
      <c r="AV15" s="272"/>
      <c r="AW15" s="272"/>
      <c r="AX15" s="272"/>
      <c r="AY15" s="272"/>
      <c r="AZ15" s="272">
        <v>1624191</v>
      </c>
      <c r="BA15" s="272"/>
      <c r="BB15" s="272"/>
      <c r="BC15" s="272"/>
      <c r="BD15" s="272"/>
      <c r="BE15" s="272">
        <v>21582</v>
      </c>
      <c r="BF15" s="272"/>
      <c r="BG15" s="272"/>
      <c r="BH15" s="272">
        <v>21582</v>
      </c>
      <c r="BI15" s="272"/>
      <c r="BJ15" s="272"/>
      <c r="BK15" s="272"/>
      <c r="BL15" s="272">
        <v>3736035</v>
      </c>
      <c r="BM15" s="272"/>
      <c r="BN15" s="272"/>
      <c r="BO15" s="272"/>
      <c r="BP15" s="272"/>
      <c r="BQ15" s="272">
        <v>3677039</v>
      </c>
      <c r="BR15" s="273"/>
      <c r="BS15" s="273"/>
      <c r="BT15" s="273"/>
      <c r="BU15" s="273"/>
      <c r="BV15" s="173" t="s">
        <v>235</v>
      </c>
      <c r="BW15" s="174"/>
      <c r="BX15" s="174"/>
    </row>
    <row r="16" spans="1:76" ht="18.75" customHeight="1" x14ac:dyDescent="0.15">
      <c r="A16" s="188" t="s">
        <v>247</v>
      </c>
      <c r="B16" s="188"/>
      <c r="C16" s="188"/>
      <c r="D16" s="189"/>
      <c r="E16" s="243">
        <v>19534900</v>
      </c>
      <c r="F16" s="242"/>
      <c r="G16" s="242"/>
      <c r="H16" s="242"/>
      <c r="I16" s="242"/>
      <c r="J16" s="272">
        <v>16401726</v>
      </c>
      <c r="K16" s="272"/>
      <c r="L16" s="272"/>
      <c r="M16" s="272"/>
      <c r="N16" s="272"/>
      <c r="O16" s="272">
        <v>2835056</v>
      </c>
      <c r="P16" s="272"/>
      <c r="Q16" s="272"/>
      <c r="R16" s="272"/>
      <c r="S16" s="272">
        <v>298118</v>
      </c>
      <c r="T16" s="272"/>
      <c r="U16" s="272"/>
      <c r="V16" s="272"/>
      <c r="W16" s="272">
        <v>707740</v>
      </c>
      <c r="X16" s="272"/>
      <c r="Y16" s="272"/>
      <c r="Z16" s="272"/>
      <c r="AA16" s="272">
        <v>693406</v>
      </c>
      <c r="AB16" s="272"/>
      <c r="AC16" s="272"/>
      <c r="AD16" s="272"/>
      <c r="AE16" s="272">
        <v>3100046</v>
      </c>
      <c r="AF16" s="272"/>
      <c r="AG16" s="272"/>
      <c r="AH16" s="272"/>
      <c r="AI16" s="272">
        <v>3100046</v>
      </c>
      <c r="AJ16" s="272"/>
      <c r="AK16" s="272"/>
      <c r="AL16" s="272"/>
      <c r="AM16" s="193" t="s">
        <v>168</v>
      </c>
      <c r="AN16" s="193"/>
      <c r="AO16" s="193"/>
      <c r="AP16" s="193"/>
      <c r="AQ16" s="193" t="s">
        <v>168</v>
      </c>
      <c r="AR16" s="193"/>
      <c r="AS16" s="193"/>
      <c r="AT16" s="193"/>
      <c r="AU16" s="272">
        <v>1802093</v>
      </c>
      <c r="AV16" s="272"/>
      <c r="AW16" s="272"/>
      <c r="AX16" s="272"/>
      <c r="AY16" s="272"/>
      <c r="AZ16" s="272">
        <v>1795710</v>
      </c>
      <c r="BA16" s="272"/>
      <c r="BB16" s="272"/>
      <c r="BC16" s="272"/>
      <c r="BD16" s="272"/>
      <c r="BE16" s="272">
        <v>20536</v>
      </c>
      <c r="BF16" s="272"/>
      <c r="BG16" s="272"/>
      <c r="BH16" s="272">
        <v>20536</v>
      </c>
      <c r="BI16" s="272"/>
      <c r="BJ16" s="272"/>
      <c r="BK16" s="272"/>
      <c r="BL16" s="272">
        <v>3702575</v>
      </c>
      <c r="BM16" s="272"/>
      <c r="BN16" s="272"/>
      <c r="BO16" s="272"/>
      <c r="BP16" s="272"/>
      <c r="BQ16" s="272">
        <v>3654187</v>
      </c>
      <c r="BR16" s="256"/>
      <c r="BS16" s="256"/>
      <c r="BT16" s="256"/>
      <c r="BU16" s="256"/>
      <c r="BV16" s="173" t="s">
        <v>248</v>
      </c>
      <c r="BW16" s="174"/>
      <c r="BX16" s="174"/>
    </row>
    <row r="17" spans="1:76" ht="18.75" customHeight="1" x14ac:dyDescent="0.15">
      <c r="A17" s="188" t="s">
        <v>279</v>
      </c>
      <c r="B17" s="188"/>
      <c r="C17" s="188"/>
      <c r="D17" s="189"/>
      <c r="E17" s="274">
        <v>19848412</v>
      </c>
      <c r="F17" s="242"/>
      <c r="G17" s="242"/>
      <c r="H17" s="242"/>
      <c r="I17" s="242"/>
      <c r="J17" s="272">
        <v>16585103</v>
      </c>
      <c r="K17" s="272"/>
      <c r="L17" s="272"/>
      <c r="M17" s="272"/>
      <c r="N17" s="272"/>
      <c r="O17" s="272">
        <v>2962028</v>
      </c>
      <c r="P17" s="272"/>
      <c r="Q17" s="272"/>
      <c r="R17" s="272"/>
      <c r="S17" s="272">
        <v>301281</v>
      </c>
      <c r="T17" s="272"/>
      <c r="U17" s="272"/>
      <c r="V17" s="272"/>
      <c r="W17" s="272">
        <v>848552</v>
      </c>
      <c r="X17" s="272"/>
      <c r="Y17" s="272"/>
      <c r="Z17" s="272"/>
      <c r="AA17" s="272">
        <v>828135</v>
      </c>
      <c r="AB17" s="272"/>
      <c r="AC17" s="272"/>
      <c r="AD17" s="272"/>
      <c r="AE17" s="272">
        <v>3013185</v>
      </c>
      <c r="AF17" s="272"/>
      <c r="AG17" s="272"/>
      <c r="AH17" s="272"/>
      <c r="AI17" s="272">
        <v>3013185</v>
      </c>
      <c r="AJ17" s="272"/>
      <c r="AK17" s="272"/>
      <c r="AL17" s="272"/>
      <c r="AM17" s="193" t="s">
        <v>168</v>
      </c>
      <c r="AN17" s="193"/>
      <c r="AO17" s="193"/>
      <c r="AP17" s="193"/>
      <c r="AQ17" s="193" t="s">
        <v>168</v>
      </c>
      <c r="AR17" s="193"/>
      <c r="AS17" s="193"/>
      <c r="AT17" s="193"/>
      <c r="AU17" s="272">
        <v>1706676</v>
      </c>
      <c r="AV17" s="272"/>
      <c r="AW17" s="272"/>
      <c r="AX17" s="272"/>
      <c r="AY17" s="272"/>
      <c r="AZ17" s="272">
        <v>1702979</v>
      </c>
      <c r="BA17" s="272"/>
      <c r="BB17" s="272"/>
      <c r="BC17" s="272"/>
      <c r="BD17" s="272"/>
      <c r="BE17" s="272">
        <v>19346</v>
      </c>
      <c r="BF17" s="272"/>
      <c r="BG17" s="272"/>
      <c r="BH17" s="272">
        <v>19346</v>
      </c>
      <c r="BI17" s="272"/>
      <c r="BJ17" s="272"/>
      <c r="BK17" s="272"/>
      <c r="BL17" s="272">
        <v>3736376</v>
      </c>
      <c r="BM17" s="272"/>
      <c r="BN17" s="272"/>
      <c r="BO17" s="272"/>
      <c r="BP17" s="272"/>
      <c r="BQ17" s="272">
        <v>3695043</v>
      </c>
      <c r="BR17" s="256"/>
      <c r="BS17" s="256"/>
      <c r="BT17" s="256"/>
      <c r="BU17" s="256"/>
      <c r="BV17" s="173" t="s">
        <v>280</v>
      </c>
      <c r="BW17" s="174"/>
      <c r="BX17" s="174"/>
    </row>
    <row r="18" spans="1:76" ht="18.75" customHeight="1" thickBot="1" x14ac:dyDescent="0.2">
      <c r="A18" s="215" t="s">
        <v>336</v>
      </c>
      <c r="B18" s="215"/>
      <c r="C18" s="215"/>
      <c r="D18" s="260"/>
      <c r="E18" s="263">
        <v>20044844</v>
      </c>
      <c r="F18" s="262"/>
      <c r="G18" s="262"/>
      <c r="H18" s="262"/>
      <c r="I18" s="262"/>
      <c r="J18" s="275">
        <v>16757543</v>
      </c>
      <c r="K18" s="275"/>
      <c r="L18" s="275"/>
      <c r="M18" s="275"/>
      <c r="N18" s="275"/>
      <c r="O18" s="275">
        <v>2986461</v>
      </c>
      <c r="P18" s="275"/>
      <c r="Q18" s="275"/>
      <c r="R18" s="275"/>
      <c r="S18" s="275">
        <v>300840</v>
      </c>
      <c r="T18" s="275"/>
      <c r="U18" s="275"/>
      <c r="V18" s="275"/>
      <c r="W18" s="275">
        <v>879855</v>
      </c>
      <c r="X18" s="275"/>
      <c r="Y18" s="275"/>
      <c r="Z18" s="275"/>
      <c r="AA18" s="275">
        <v>858796</v>
      </c>
      <c r="AB18" s="275"/>
      <c r="AC18" s="275"/>
      <c r="AD18" s="275"/>
      <c r="AE18" s="275">
        <v>2815068</v>
      </c>
      <c r="AF18" s="275"/>
      <c r="AG18" s="275"/>
      <c r="AH18" s="275"/>
      <c r="AI18" s="275">
        <v>2815068</v>
      </c>
      <c r="AJ18" s="275"/>
      <c r="AK18" s="275"/>
      <c r="AL18" s="275"/>
      <c r="AM18" s="277" t="s">
        <v>168</v>
      </c>
      <c r="AN18" s="277"/>
      <c r="AO18" s="277"/>
      <c r="AP18" s="277"/>
      <c r="AQ18" s="277" t="s">
        <v>168</v>
      </c>
      <c r="AR18" s="277"/>
      <c r="AS18" s="277"/>
      <c r="AT18" s="277"/>
      <c r="AU18" s="275">
        <v>1846484</v>
      </c>
      <c r="AV18" s="275"/>
      <c r="AW18" s="275"/>
      <c r="AX18" s="275"/>
      <c r="AY18" s="275"/>
      <c r="AZ18" s="275">
        <v>1845174</v>
      </c>
      <c r="BA18" s="275"/>
      <c r="BB18" s="275"/>
      <c r="BC18" s="275"/>
      <c r="BD18" s="275"/>
      <c r="BE18" s="275">
        <v>28056</v>
      </c>
      <c r="BF18" s="275"/>
      <c r="BG18" s="275"/>
      <c r="BH18" s="275">
        <v>28056</v>
      </c>
      <c r="BI18" s="275"/>
      <c r="BJ18" s="275"/>
      <c r="BK18" s="275"/>
      <c r="BL18" s="275">
        <v>3769723</v>
      </c>
      <c r="BM18" s="275"/>
      <c r="BN18" s="275"/>
      <c r="BO18" s="275"/>
      <c r="BP18" s="275"/>
      <c r="BQ18" s="275">
        <v>3728451</v>
      </c>
      <c r="BR18" s="265"/>
      <c r="BS18" s="265"/>
      <c r="BT18" s="265"/>
      <c r="BU18" s="265"/>
      <c r="BV18" s="276" t="s">
        <v>337</v>
      </c>
      <c r="BW18" s="233"/>
      <c r="BX18" s="233"/>
    </row>
    <row r="19" spans="1:76" ht="15" customHeight="1" x14ac:dyDescent="0.15">
      <c r="A19" s="228" t="s">
        <v>292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</row>
    <row r="20" spans="1:76" x14ac:dyDescent="0.15"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</row>
    <row r="21" spans="1:76" x14ac:dyDescent="0.15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</row>
    <row r="22" spans="1:76" x14ac:dyDescent="0.1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</row>
    <row r="23" spans="1:76" x14ac:dyDescent="0.1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</row>
    <row r="24" spans="1:76" x14ac:dyDescent="0.1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</row>
    <row r="25" spans="1:76" x14ac:dyDescent="0.15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</row>
    <row r="26" spans="1:76" x14ac:dyDescent="0.15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</row>
  </sheetData>
  <mergeCells count="246">
    <mergeCell ref="A19:AL19"/>
    <mergeCell ref="E20:AJ20"/>
    <mergeCell ref="AZ18:BD18"/>
    <mergeCell ref="BE18:BG18"/>
    <mergeCell ref="BH18:BK18"/>
    <mergeCell ref="BL18:BP18"/>
    <mergeCell ref="BQ18:BU18"/>
    <mergeCell ref="BV18:BX18"/>
    <mergeCell ref="AA18:AD18"/>
    <mergeCell ref="AE18:AH18"/>
    <mergeCell ref="AI18:AL18"/>
    <mergeCell ref="AM18:AP18"/>
    <mergeCell ref="AQ18:AT18"/>
    <mergeCell ref="AU18:AY18"/>
    <mergeCell ref="A18:D18"/>
    <mergeCell ref="E18:I18"/>
    <mergeCell ref="J18:N18"/>
    <mergeCell ref="O18:R18"/>
    <mergeCell ref="S18:V18"/>
    <mergeCell ref="W18:Z18"/>
    <mergeCell ref="BL17:BP17"/>
    <mergeCell ref="BQ17:BU17"/>
    <mergeCell ref="BV17:BX17"/>
    <mergeCell ref="AA17:AD17"/>
    <mergeCell ref="AE17:AH17"/>
    <mergeCell ref="AI17:AL17"/>
    <mergeCell ref="AM17:AP17"/>
    <mergeCell ref="AQ17:AT17"/>
    <mergeCell ref="AU17:AY17"/>
    <mergeCell ref="A17:D17"/>
    <mergeCell ref="E17:I17"/>
    <mergeCell ref="J17:N17"/>
    <mergeCell ref="O17:R17"/>
    <mergeCell ref="S17:V17"/>
    <mergeCell ref="W17:Z17"/>
    <mergeCell ref="AZ16:BD16"/>
    <mergeCell ref="BE16:BG16"/>
    <mergeCell ref="BH16:BK16"/>
    <mergeCell ref="A16:D16"/>
    <mergeCell ref="E16:I16"/>
    <mergeCell ref="J16:N16"/>
    <mergeCell ref="O16:R16"/>
    <mergeCell ref="S16:V16"/>
    <mergeCell ref="W16:Z16"/>
    <mergeCell ref="AZ17:BD17"/>
    <mergeCell ref="BE17:BG17"/>
    <mergeCell ref="BH17:BK17"/>
    <mergeCell ref="BL16:BP16"/>
    <mergeCell ref="BQ16:BU16"/>
    <mergeCell ref="BV16:BX16"/>
    <mergeCell ref="AA16:AD16"/>
    <mergeCell ref="AE16:AH16"/>
    <mergeCell ref="AI16:AL16"/>
    <mergeCell ref="AM16:AP16"/>
    <mergeCell ref="AQ16:AT16"/>
    <mergeCell ref="AU16:AY16"/>
    <mergeCell ref="BL15:BP15"/>
    <mergeCell ref="BQ15:BU15"/>
    <mergeCell ref="BV15:BX15"/>
    <mergeCell ref="AA15:AD15"/>
    <mergeCell ref="AE15:AH15"/>
    <mergeCell ref="AI15:AL15"/>
    <mergeCell ref="AM15:AP15"/>
    <mergeCell ref="AQ15:AT15"/>
    <mergeCell ref="AU15:AY15"/>
    <mergeCell ref="A15:D15"/>
    <mergeCell ref="E15:I15"/>
    <mergeCell ref="J15:N15"/>
    <mergeCell ref="O15:R15"/>
    <mergeCell ref="S15:V15"/>
    <mergeCell ref="W15:Z15"/>
    <mergeCell ref="AZ14:BD14"/>
    <mergeCell ref="BE14:BG14"/>
    <mergeCell ref="BH14:BK14"/>
    <mergeCell ref="A14:D14"/>
    <mergeCell ref="E14:I14"/>
    <mergeCell ref="J14:N14"/>
    <mergeCell ref="O14:R14"/>
    <mergeCell ref="S14:V14"/>
    <mergeCell ref="W14:Z14"/>
    <mergeCell ref="AZ15:BD15"/>
    <mergeCell ref="BE15:BG15"/>
    <mergeCell ref="BH15:BK15"/>
    <mergeCell ref="BL14:BP14"/>
    <mergeCell ref="BQ14:BU14"/>
    <mergeCell ref="BV14:BX14"/>
    <mergeCell ref="AA14:AD14"/>
    <mergeCell ref="AE14:AH14"/>
    <mergeCell ref="AI14:AL14"/>
    <mergeCell ref="AM14:AP14"/>
    <mergeCell ref="AQ14:AT14"/>
    <mergeCell ref="AU14:AY14"/>
    <mergeCell ref="BV11:BX13"/>
    <mergeCell ref="E12:V12"/>
    <mergeCell ref="W12:Z13"/>
    <mergeCell ref="AA12:AD13"/>
    <mergeCell ref="AE12:AH13"/>
    <mergeCell ref="AI12:AL13"/>
    <mergeCell ref="AM12:AP13"/>
    <mergeCell ref="AQ12:AT13"/>
    <mergeCell ref="AU12:AY13"/>
    <mergeCell ref="AZ12:BD13"/>
    <mergeCell ref="AA10:AD10"/>
    <mergeCell ref="AE10:AH10"/>
    <mergeCell ref="AI10:AL10"/>
    <mergeCell ref="AM10:AP10"/>
    <mergeCell ref="AQ10:AT10"/>
    <mergeCell ref="BH12:BK13"/>
    <mergeCell ref="BL12:BP13"/>
    <mergeCell ref="BQ12:BU13"/>
    <mergeCell ref="E13:I13"/>
    <mergeCell ref="J13:N13"/>
    <mergeCell ref="O13:R13"/>
    <mergeCell ref="S13:V13"/>
    <mergeCell ref="A11:D13"/>
    <mergeCell ref="E11:V11"/>
    <mergeCell ref="W11:AD11"/>
    <mergeCell ref="AE11:AL11"/>
    <mergeCell ref="AM11:AT11"/>
    <mergeCell ref="AU11:BD11"/>
    <mergeCell ref="BE11:BK11"/>
    <mergeCell ref="BL11:BU11"/>
    <mergeCell ref="BE12:BG13"/>
    <mergeCell ref="BF9:BI9"/>
    <mergeCell ref="BJ9:BM9"/>
    <mergeCell ref="BN9:BQ9"/>
    <mergeCell ref="BR9:BU9"/>
    <mergeCell ref="A10:D10"/>
    <mergeCell ref="E10:I10"/>
    <mergeCell ref="J10:M10"/>
    <mergeCell ref="N10:P10"/>
    <mergeCell ref="Q10:S10"/>
    <mergeCell ref="T10:V10"/>
    <mergeCell ref="AI9:AL9"/>
    <mergeCell ref="AM9:AP9"/>
    <mergeCell ref="AQ9:AT9"/>
    <mergeCell ref="AU9:AX9"/>
    <mergeCell ref="AY9:BB9"/>
    <mergeCell ref="BC9:BE9"/>
    <mergeCell ref="BR10:BU10"/>
    <mergeCell ref="AU10:AX10"/>
    <mergeCell ref="AY10:BB10"/>
    <mergeCell ref="BC10:BE10"/>
    <mergeCell ref="BF10:BI10"/>
    <mergeCell ref="BJ10:BM10"/>
    <mergeCell ref="BN10:BQ10"/>
    <mergeCell ref="W10:Z10"/>
    <mergeCell ref="BF8:BI8"/>
    <mergeCell ref="BJ8:BM8"/>
    <mergeCell ref="BN8:BQ8"/>
    <mergeCell ref="W8:Z8"/>
    <mergeCell ref="AA8:AD8"/>
    <mergeCell ref="AE8:AH8"/>
    <mergeCell ref="AI8:AL8"/>
    <mergeCell ref="AM8:AP8"/>
    <mergeCell ref="AQ8:AT8"/>
    <mergeCell ref="A9:D9"/>
    <mergeCell ref="E9:I9"/>
    <mergeCell ref="J9:M9"/>
    <mergeCell ref="N9:P9"/>
    <mergeCell ref="Q9:S9"/>
    <mergeCell ref="T9:V9"/>
    <mergeCell ref="W9:Z9"/>
    <mergeCell ref="AA9:AD9"/>
    <mergeCell ref="AE9:AH9"/>
    <mergeCell ref="AE6:AH6"/>
    <mergeCell ref="AI6:AL6"/>
    <mergeCell ref="AM6:AP6"/>
    <mergeCell ref="AQ6:AT6"/>
    <mergeCell ref="BF7:BI7"/>
    <mergeCell ref="BJ7:BM7"/>
    <mergeCell ref="BN7:BQ7"/>
    <mergeCell ref="BR7:BU7"/>
    <mergeCell ref="A8:D8"/>
    <mergeCell ref="E8:I8"/>
    <mergeCell ref="J8:M8"/>
    <mergeCell ref="N8:P8"/>
    <mergeCell ref="Q8:S8"/>
    <mergeCell ref="T8:V8"/>
    <mergeCell ref="AI7:AL7"/>
    <mergeCell ref="AM7:AP7"/>
    <mergeCell ref="AQ7:AT7"/>
    <mergeCell ref="AU7:AX7"/>
    <mergeCell ref="AY7:BB7"/>
    <mergeCell ref="BC7:BE7"/>
    <mergeCell ref="BR8:BU8"/>
    <mergeCell ref="AU8:AX8"/>
    <mergeCell ref="AY8:BB8"/>
    <mergeCell ref="BC8:BE8"/>
    <mergeCell ref="A7:D7"/>
    <mergeCell ref="E7:I7"/>
    <mergeCell ref="J7:M7"/>
    <mergeCell ref="N7:P7"/>
    <mergeCell ref="Q7:S7"/>
    <mergeCell ref="T7:V7"/>
    <mergeCell ref="W7:Z7"/>
    <mergeCell ref="AA7:AD7"/>
    <mergeCell ref="AE7:AH7"/>
    <mergeCell ref="AU5:AX5"/>
    <mergeCell ref="AY5:BB5"/>
    <mergeCell ref="BC5:BE5"/>
    <mergeCell ref="BF5:BI5"/>
    <mergeCell ref="BJ5:BM5"/>
    <mergeCell ref="BN5:BQ5"/>
    <mergeCell ref="BR5:BU5"/>
    <mergeCell ref="A6:D6"/>
    <mergeCell ref="E6:I6"/>
    <mergeCell ref="J6:M6"/>
    <mergeCell ref="N6:P6"/>
    <mergeCell ref="Q6:S6"/>
    <mergeCell ref="T6:V6"/>
    <mergeCell ref="E4:I5"/>
    <mergeCell ref="J4:M5"/>
    <mergeCell ref="BR6:BU6"/>
    <mergeCell ref="AU6:AX6"/>
    <mergeCell ref="AY6:BB6"/>
    <mergeCell ref="BC6:BE6"/>
    <mergeCell ref="BF6:BI6"/>
    <mergeCell ref="BJ6:BM6"/>
    <mergeCell ref="BN6:BQ6"/>
    <mergeCell ref="W6:Z6"/>
    <mergeCell ref="AA6:AD6"/>
    <mergeCell ref="A1:AL1"/>
    <mergeCell ref="AM1:BX1"/>
    <mergeCell ref="A2:AL2"/>
    <mergeCell ref="AM2:BX2"/>
    <mergeCell ref="A3:D5"/>
    <mergeCell ref="E3:M3"/>
    <mergeCell ref="N3:AL3"/>
    <mergeCell ref="AM3:AT3"/>
    <mergeCell ref="AU3:BU3"/>
    <mergeCell ref="BV3:BX5"/>
    <mergeCell ref="BF4:BU4"/>
    <mergeCell ref="N5:P5"/>
    <mergeCell ref="Q5:S5"/>
    <mergeCell ref="T5:V5"/>
    <mergeCell ref="W5:Z5"/>
    <mergeCell ref="AA5:AD5"/>
    <mergeCell ref="AE5:AH5"/>
    <mergeCell ref="AI5:AL5"/>
    <mergeCell ref="AM5:AP5"/>
    <mergeCell ref="AQ5:AT5"/>
    <mergeCell ref="N4:V4"/>
    <mergeCell ref="W4:AH4"/>
    <mergeCell ref="AI4:AL4"/>
    <mergeCell ref="AU4:BE4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zoomScale="115" zoomScaleNormal="115" zoomScaleSheetLayoutView="100" workbookViewId="0">
      <pane ySplit="6" topLeftCell="A7" activePane="bottomLeft" state="frozen"/>
      <selection sqref="A1:I1"/>
      <selection pane="bottomLeft" sqref="A1:I1"/>
    </sheetView>
  </sheetViews>
  <sheetFormatPr defaultRowHeight="13.5" x14ac:dyDescent="0.15"/>
  <cols>
    <col min="1" max="1" width="1.75" style="1" customWidth="1"/>
    <col min="2" max="2" width="12.75" style="1" customWidth="1"/>
    <col min="3" max="3" width="10.5" style="1" customWidth="1"/>
    <col min="4" max="7" width="11.125" style="1" customWidth="1"/>
    <col min="8" max="9" width="11.125" style="63" customWidth="1"/>
    <col min="10" max="16384" width="9" style="2"/>
  </cols>
  <sheetData>
    <row r="1" spans="1:9" ht="17.25" x14ac:dyDescent="0.15">
      <c r="A1" s="147" t="s">
        <v>372</v>
      </c>
      <c r="B1" s="147"/>
      <c r="C1" s="147"/>
      <c r="D1" s="147"/>
      <c r="E1" s="147"/>
      <c r="F1" s="147"/>
      <c r="G1" s="147"/>
      <c r="H1" s="147"/>
      <c r="I1" s="147"/>
    </row>
    <row r="2" spans="1:9" x14ac:dyDescent="0.15">
      <c r="A2" s="287"/>
      <c r="B2" s="287"/>
      <c r="C2" s="287"/>
      <c r="D2" s="287"/>
      <c r="E2" s="287"/>
      <c r="F2" s="287"/>
      <c r="G2" s="287"/>
      <c r="H2" s="287"/>
      <c r="I2" s="287"/>
    </row>
    <row r="3" spans="1:9" s="130" customFormat="1" x14ac:dyDescent="0.15">
      <c r="A3" s="131"/>
      <c r="B3" s="131"/>
      <c r="C3" s="131"/>
      <c r="D3" s="131"/>
      <c r="E3" s="131"/>
      <c r="F3" s="131"/>
      <c r="G3" s="131"/>
      <c r="H3" s="131"/>
      <c r="I3" s="131"/>
    </row>
    <row r="4" spans="1:9" ht="14.25" thickBot="1" x14ac:dyDescent="0.2">
      <c r="A4" s="150" t="s">
        <v>158</v>
      </c>
      <c r="B4" s="150"/>
      <c r="C4" s="150"/>
      <c r="D4" s="150"/>
      <c r="E4" s="150"/>
      <c r="F4" s="150"/>
      <c r="G4" s="150"/>
      <c r="H4" s="288"/>
      <c r="I4" s="150"/>
    </row>
    <row r="5" spans="1:9" x14ac:dyDescent="0.15">
      <c r="A5" s="161" t="s">
        <v>22</v>
      </c>
      <c r="B5" s="283"/>
      <c r="C5" s="284"/>
      <c r="D5" s="55" t="s">
        <v>225</v>
      </c>
      <c r="E5" s="56" t="s">
        <v>226</v>
      </c>
      <c r="F5" s="56" t="s">
        <v>281</v>
      </c>
      <c r="G5" s="57" t="s">
        <v>282</v>
      </c>
      <c r="H5" s="57" t="s">
        <v>325</v>
      </c>
      <c r="I5" s="77" t="s">
        <v>326</v>
      </c>
    </row>
    <row r="6" spans="1:9" x14ac:dyDescent="0.15">
      <c r="A6" s="285"/>
      <c r="B6" s="285"/>
      <c r="C6" s="286"/>
      <c r="D6" s="4" t="s">
        <v>200</v>
      </c>
      <c r="E6" s="4" t="s">
        <v>200</v>
      </c>
      <c r="F6" s="4" t="s">
        <v>200</v>
      </c>
      <c r="G6" s="4" t="s">
        <v>200</v>
      </c>
      <c r="H6" s="4" t="s">
        <v>200</v>
      </c>
      <c r="I6" s="74" t="s">
        <v>227</v>
      </c>
    </row>
    <row r="7" spans="1:9" ht="7.5" customHeight="1" x14ac:dyDescent="0.15">
      <c r="A7" s="5"/>
      <c r="B7" s="289"/>
      <c r="C7" s="290"/>
      <c r="D7" s="78"/>
      <c r="E7" s="78"/>
      <c r="F7" s="78"/>
      <c r="G7" s="78"/>
      <c r="H7" s="79"/>
      <c r="I7" s="79"/>
    </row>
    <row r="8" spans="1:9" x14ac:dyDescent="0.15">
      <c r="A8" s="278" t="s">
        <v>18</v>
      </c>
      <c r="B8" s="144"/>
      <c r="C8" s="279"/>
      <c r="D8" s="78">
        <v>219692698</v>
      </c>
      <c r="E8" s="78">
        <v>215045023</v>
      </c>
      <c r="F8" s="78">
        <v>214144612</v>
      </c>
      <c r="G8" s="78">
        <v>212961535.09999999</v>
      </c>
      <c r="H8" s="79">
        <v>213041378</v>
      </c>
      <c r="I8" s="79">
        <v>204397948</v>
      </c>
    </row>
    <row r="9" spans="1:9" ht="6" customHeight="1" x14ac:dyDescent="0.15">
      <c r="A9" s="7"/>
      <c r="B9" s="144"/>
      <c r="C9" s="279"/>
      <c r="D9" s="78"/>
      <c r="E9" s="78"/>
      <c r="F9" s="78"/>
      <c r="G9" s="78"/>
      <c r="H9" s="79"/>
      <c r="I9" s="79"/>
    </row>
    <row r="10" spans="1:9" x14ac:dyDescent="0.15">
      <c r="A10" s="7"/>
      <c r="B10" s="144" t="s">
        <v>19</v>
      </c>
      <c r="C10" s="279"/>
      <c r="D10" s="78">
        <v>53298036</v>
      </c>
      <c r="E10" s="78">
        <v>54775272</v>
      </c>
      <c r="F10" s="80">
        <v>55314831</v>
      </c>
      <c r="G10" s="80">
        <v>54352374</v>
      </c>
      <c r="H10" s="81">
        <v>55325943</v>
      </c>
      <c r="I10" s="81">
        <v>54067437</v>
      </c>
    </row>
    <row r="11" spans="1:9" x14ac:dyDescent="0.15">
      <c r="A11" s="7"/>
      <c r="B11" s="144" t="s">
        <v>144</v>
      </c>
      <c r="C11" s="279"/>
      <c r="D11" s="78">
        <v>967472</v>
      </c>
      <c r="E11" s="78">
        <v>922660</v>
      </c>
      <c r="F11" s="80">
        <v>962529</v>
      </c>
      <c r="G11" s="80">
        <v>961249</v>
      </c>
      <c r="H11" s="81">
        <v>961867</v>
      </c>
      <c r="I11" s="81">
        <v>962987</v>
      </c>
    </row>
    <row r="12" spans="1:9" x14ac:dyDescent="0.15">
      <c r="A12" s="7"/>
      <c r="B12" s="144" t="s">
        <v>20</v>
      </c>
      <c r="C12" s="279"/>
      <c r="D12" s="78">
        <v>108488</v>
      </c>
      <c r="E12" s="78">
        <v>95069</v>
      </c>
      <c r="F12" s="80">
        <v>79177</v>
      </c>
      <c r="G12" s="80">
        <v>55872</v>
      </c>
      <c r="H12" s="81">
        <v>92430</v>
      </c>
      <c r="I12" s="81">
        <v>86223</v>
      </c>
    </row>
    <row r="13" spans="1:9" x14ac:dyDescent="0.15">
      <c r="A13" s="7"/>
      <c r="B13" s="144" t="s">
        <v>175</v>
      </c>
      <c r="C13" s="279"/>
      <c r="D13" s="78">
        <v>162497</v>
      </c>
      <c r="E13" s="78">
        <v>304739</v>
      </c>
      <c r="F13" s="80">
        <v>218844</v>
      </c>
      <c r="G13" s="80">
        <v>112029</v>
      </c>
      <c r="H13" s="81">
        <v>166989</v>
      </c>
      <c r="I13" s="81">
        <v>120991</v>
      </c>
    </row>
    <row r="14" spans="1:9" x14ac:dyDescent="0.15">
      <c r="A14" s="7"/>
      <c r="B14" s="144" t="s">
        <v>176</v>
      </c>
      <c r="C14" s="279"/>
      <c r="D14" s="78">
        <v>223447</v>
      </c>
      <c r="E14" s="78">
        <v>169024</v>
      </c>
      <c r="F14" s="80">
        <v>182064</v>
      </c>
      <c r="G14" s="80">
        <v>65407</v>
      </c>
      <c r="H14" s="81">
        <v>171898</v>
      </c>
      <c r="I14" s="81">
        <v>70640</v>
      </c>
    </row>
    <row r="15" spans="1:9" x14ac:dyDescent="0.15">
      <c r="A15" s="7"/>
      <c r="B15" s="144" t="s">
        <v>21</v>
      </c>
      <c r="C15" s="279"/>
      <c r="D15" s="78">
        <v>4229458</v>
      </c>
      <c r="E15" s="78">
        <v>5076247</v>
      </c>
      <c r="F15" s="80">
        <v>8526526</v>
      </c>
      <c r="G15" s="80">
        <v>7723308</v>
      </c>
      <c r="H15" s="81">
        <v>7956299</v>
      </c>
      <c r="I15" s="81">
        <v>8072619</v>
      </c>
    </row>
    <row r="16" spans="1:9" x14ac:dyDescent="0.15">
      <c r="A16" s="7"/>
      <c r="B16" s="144" t="s">
        <v>23</v>
      </c>
      <c r="C16" s="279"/>
      <c r="D16" s="78">
        <v>66862</v>
      </c>
      <c r="E16" s="78">
        <v>63779</v>
      </c>
      <c r="F16" s="80">
        <v>60408</v>
      </c>
      <c r="G16" s="80">
        <v>56807</v>
      </c>
      <c r="H16" s="81">
        <v>57619</v>
      </c>
      <c r="I16" s="81">
        <v>56986</v>
      </c>
    </row>
    <row r="17" spans="1:9" ht="6" customHeight="1" x14ac:dyDescent="0.15">
      <c r="A17" s="7"/>
      <c r="B17" s="144"/>
      <c r="C17" s="279"/>
      <c r="D17" s="78"/>
      <c r="E17" s="78"/>
      <c r="F17" s="80"/>
      <c r="G17" s="80"/>
      <c r="H17" s="81"/>
      <c r="I17" s="81"/>
    </row>
    <row r="18" spans="1:9" x14ac:dyDescent="0.15">
      <c r="A18" s="7"/>
      <c r="B18" s="144" t="s">
        <v>24</v>
      </c>
      <c r="C18" s="279"/>
      <c r="D18" s="78">
        <v>0</v>
      </c>
      <c r="E18" s="78">
        <v>0</v>
      </c>
      <c r="F18" s="80">
        <v>0</v>
      </c>
      <c r="G18" s="80">
        <v>0</v>
      </c>
      <c r="H18" s="81">
        <v>0</v>
      </c>
      <c r="I18" s="81" t="s">
        <v>168</v>
      </c>
    </row>
    <row r="19" spans="1:9" x14ac:dyDescent="0.15">
      <c r="A19" s="7"/>
      <c r="B19" s="144" t="s">
        <v>25</v>
      </c>
      <c r="C19" s="279"/>
      <c r="D19" s="78">
        <v>158749</v>
      </c>
      <c r="E19" s="78">
        <v>70753</v>
      </c>
      <c r="F19" s="80">
        <v>117890</v>
      </c>
      <c r="G19" s="80">
        <v>134565</v>
      </c>
      <c r="H19" s="81">
        <v>182130</v>
      </c>
      <c r="I19" s="81">
        <v>202561</v>
      </c>
    </row>
    <row r="20" spans="1:9" ht="13.5" customHeight="1" x14ac:dyDescent="0.15">
      <c r="A20" s="7"/>
      <c r="B20" s="280" t="s">
        <v>203</v>
      </c>
      <c r="C20" s="281"/>
      <c r="D20" s="78">
        <v>368</v>
      </c>
      <c r="E20" s="78">
        <v>344</v>
      </c>
      <c r="F20" s="80">
        <v>321</v>
      </c>
      <c r="G20" s="78">
        <v>302</v>
      </c>
      <c r="H20" s="81">
        <v>300</v>
      </c>
      <c r="I20" s="81">
        <v>298</v>
      </c>
    </row>
    <row r="21" spans="1:9" x14ac:dyDescent="0.15">
      <c r="A21" s="7"/>
      <c r="B21" s="144" t="s">
        <v>26</v>
      </c>
      <c r="C21" s="279"/>
      <c r="D21" s="78">
        <v>176652</v>
      </c>
      <c r="E21" s="78">
        <v>171491</v>
      </c>
      <c r="F21" s="80">
        <v>170352</v>
      </c>
      <c r="G21" s="80">
        <v>174229</v>
      </c>
      <c r="H21" s="81">
        <v>190801</v>
      </c>
      <c r="I21" s="81">
        <v>190800</v>
      </c>
    </row>
    <row r="22" spans="1:9" x14ac:dyDescent="0.15">
      <c r="A22" s="7"/>
      <c r="B22" s="144" t="s">
        <v>155</v>
      </c>
      <c r="C22" s="279"/>
      <c r="D22" s="78">
        <v>40779322</v>
      </c>
      <c r="E22" s="78">
        <v>40980601</v>
      </c>
      <c r="F22" s="80">
        <v>37473469</v>
      </c>
      <c r="G22" s="80">
        <v>35993551</v>
      </c>
      <c r="H22" s="81">
        <v>35283444</v>
      </c>
      <c r="I22" s="81">
        <v>34046000</v>
      </c>
    </row>
    <row r="23" spans="1:9" x14ac:dyDescent="0.15">
      <c r="A23" s="7"/>
      <c r="B23" s="144" t="s">
        <v>27</v>
      </c>
      <c r="C23" s="279"/>
      <c r="D23" s="78">
        <v>72964</v>
      </c>
      <c r="E23" s="78">
        <v>66472</v>
      </c>
      <c r="F23" s="80">
        <v>73387</v>
      </c>
      <c r="G23" s="80">
        <v>70088</v>
      </c>
      <c r="H23" s="81">
        <v>65786</v>
      </c>
      <c r="I23" s="81">
        <v>70000</v>
      </c>
    </row>
    <row r="24" spans="1:9" ht="6" customHeight="1" x14ac:dyDescent="0.15">
      <c r="A24" s="7"/>
      <c r="B24" s="144"/>
      <c r="C24" s="279"/>
      <c r="D24" s="78"/>
      <c r="E24" s="78"/>
      <c r="F24" s="80"/>
      <c r="G24" s="80"/>
      <c r="H24" s="81"/>
      <c r="I24" s="81"/>
    </row>
    <row r="25" spans="1:9" x14ac:dyDescent="0.15">
      <c r="A25" s="7"/>
      <c r="B25" s="144" t="s">
        <v>28</v>
      </c>
      <c r="C25" s="279"/>
      <c r="D25" s="78">
        <v>2770175</v>
      </c>
      <c r="E25" s="78">
        <v>2782902</v>
      </c>
      <c r="F25" s="80">
        <v>2662099</v>
      </c>
      <c r="G25" s="80">
        <v>2481469</v>
      </c>
      <c r="H25" s="81">
        <v>2331903</v>
      </c>
      <c r="I25" s="81">
        <v>2207381</v>
      </c>
    </row>
    <row r="26" spans="1:9" x14ac:dyDescent="0.15">
      <c r="A26" s="7"/>
      <c r="B26" s="144" t="s">
        <v>29</v>
      </c>
      <c r="C26" s="279"/>
      <c r="D26" s="78">
        <v>4406761</v>
      </c>
      <c r="E26" s="78">
        <v>4447835</v>
      </c>
      <c r="F26" s="80">
        <v>4515718</v>
      </c>
      <c r="G26" s="80">
        <v>4449077</v>
      </c>
      <c r="H26" s="81">
        <v>4431317</v>
      </c>
      <c r="I26" s="81">
        <v>4495459</v>
      </c>
    </row>
    <row r="27" spans="1:9" x14ac:dyDescent="0.15">
      <c r="A27" s="7"/>
      <c r="B27" s="144" t="s">
        <v>156</v>
      </c>
      <c r="C27" s="279"/>
      <c r="D27" s="78">
        <v>56030217</v>
      </c>
      <c r="E27" s="78">
        <v>55147899</v>
      </c>
      <c r="F27" s="80">
        <v>56383926</v>
      </c>
      <c r="G27" s="80">
        <v>56556315</v>
      </c>
      <c r="H27" s="81">
        <v>56841707</v>
      </c>
      <c r="I27" s="81">
        <v>55875090</v>
      </c>
    </row>
    <row r="28" spans="1:9" x14ac:dyDescent="0.15">
      <c r="A28" s="7"/>
      <c r="B28" s="144" t="s">
        <v>30</v>
      </c>
      <c r="C28" s="279"/>
      <c r="D28" s="78">
        <v>8506182</v>
      </c>
      <c r="E28" s="78">
        <v>9238043</v>
      </c>
      <c r="F28" s="80">
        <v>11255724</v>
      </c>
      <c r="G28" s="80">
        <v>11641426</v>
      </c>
      <c r="H28" s="81">
        <v>12077075</v>
      </c>
      <c r="I28" s="81">
        <v>12125322</v>
      </c>
    </row>
    <row r="29" spans="1:9" x14ac:dyDescent="0.15">
      <c r="A29" s="7"/>
      <c r="B29" s="144" t="s">
        <v>143</v>
      </c>
      <c r="C29" s="279"/>
      <c r="D29" s="78">
        <v>1240877</v>
      </c>
      <c r="E29" s="78">
        <v>680009</v>
      </c>
      <c r="F29" s="80">
        <v>2030747</v>
      </c>
      <c r="G29" s="80">
        <v>1340880</v>
      </c>
      <c r="H29" s="81">
        <v>1484966</v>
      </c>
      <c r="I29" s="81">
        <v>1490314</v>
      </c>
    </row>
    <row r="30" spans="1:9" ht="6" customHeight="1" x14ac:dyDescent="0.15">
      <c r="A30" s="7"/>
      <c r="B30" s="144"/>
      <c r="C30" s="279"/>
      <c r="D30" s="78"/>
      <c r="E30" s="78"/>
      <c r="F30" s="80"/>
      <c r="G30" s="80"/>
      <c r="H30" s="81"/>
      <c r="I30" s="81"/>
    </row>
    <row r="31" spans="1:9" x14ac:dyDescent="0.15">
      <c r="A31" s="7"/>
      <c r="B31" s="144" t="s">
        <v>31</v>
      </c>
      <c r="C31" s="279"/>
      <c r="D31" s="78">
        <v>21285</v>
      </c>
      <c r="E31" s="78">
        <v>25441</v>
      </c>
      <c r="F31" s="80">
        <v>98827</v>
      </c>
      <c r="G31" s="80">
        <v>477863</v>
      </c>
      <c r="H31" s="81">
        <v>838744</v>
      </c>
      <c r="I31" s="81">
        <v>872112</v>
      </c>
    </row>
    <row r="32" spans="1:9" x14ac:dyDescent="0.15">
      <c r="A32" s="7"/>
      <c r="B32" s="144" t="s">
        <v>32</v>
      </c>
      <c r="C32" s="279"/>
      <c r="D32" s="78">
        <v>2579581</v>
      </c>
      <c r="E32" s="78">
        <v>2274103</v>
      </c>
      <c r="F32" s="80">
        <v>850286</v>
      </c>
      <c r="G32" s="80">
        <v>1625896</v>
      </c>
      <c r="H32" s="81">
        <v>1195205</v>
      </c>
      <c r="I32" s="81">
        <v>3991219</v>
      </c>
    </row>
    <row r="33" spans="1:9" x14ac:dyDescent="0.15">
      <c r="A33" s="7"/>
      <c r="B33" s="144" t="s">
        <v>33</v>
      </c>
      <c r="C33" s="279"/>
      <c r="D33" s="78">
        <v>2419492</v>
      </c>
      <c r="E33" s="78">
        <v>3820264</v>
      </c>
      <c r="F33" s="80">
        <v>3098961</v>
      </c>
      <c r="G33" s="80">
        <v>5171372</v>
      </c>
      <c r="H33" s="81">
        <v>2587591</v>
      </c>
      <c r="I33" s="81">
        <v>731687</v>
      </c>
    </row>
    <row r="34" spans="1:9" x14ac:dyDescent="0.15">
      <c r="A34" s="7"/>
      <c r="B34" s="144" t="s">
        <v>34</v>
      </c>
      <c r="C34" s="279"/>
      <c r="D34" s="78">
        <v>6286845</v>
      </c>
      <c r="E34" s="78">
        <v>5541857</v>
      </c>
      <c r="F34" s="80">
        <v>5134161</v>
      </c>
      <c r="G34" s="80">
        <v>5428111</v>
      </c>
      <c r="H34" s="81">
        <v>5010524</v>
      </c>
      <c r="I34" s="81">
        <v>5174222</v>
      </c>
    </row>
    <row r="35" spans="1:9" x14ac:dyDescent="0.15">
      <c r="A35" s="7"/>
      <c r="B35" s="144" t="s">
        <v>35</v>
      </c>
      <c r="C35" s="279"/>
      <c r="D35" s="78">
        <v>35186968</v>
      </c>
      <c r="E35" s="78">
        <v>28390219</v>
      </c>
      <c r="F35" s="80">
        <v>24934365</v>
      </c>
      <c r="G35" s="80">
        <v>24089345</v>
      </c>
      <c r="H35" s="81">
        <v>25786840</v>
      </c>
      <c r="I35" s="81">
        <v>19487600</v>
      </c>
    </row>
    <row r="36" spans="1:9" ht="6" customHeight="1" x14ac:dyDescent="0.15">
      <c r="A36" s="7"/>
      <c r="B36" s="144"/>
      <c r="C36" s="279"/>
      <c r="D36" s="78"/>
      <c r="E36" s="78"/>
      <c r="F36" s="78"/>
      <c r="G36" s="79"/>
      <c r="H36" s="79"/>
      <c r="I36" s="79"/>
    </row>
    <row r="37" spans="1:9" x14ac:dyDescent="0.15">
      <c r="A37" s="278" t="s">
        <v>36</v>
      </c>
      <c r="B37" s="144"/>
      <c r="C37" s="279"/>
      <c r="D37" s="78">
        <v>119641261</v>
      </c>
      <c r="E37" s="78">
        <v>119288493</v>
      </c>
      <c r="F37" s="78">
        <v>123075826</v>
      </c>
      <c r="G37" s="79">
        <v>120796230</v>
      </c>
      <c r="H37" s="79">
        <v>120514917</v>
      </c>
      <c r="I37" s="79">
        <v>114014283</v>
      </c>
    </row>
    <row r="38" spans="1:9" ht="6" customHeight="1" x14ac:dyDescent="0.15">
      <c r="A38" s="7"/>
      <c r="B38" s="144"/>
      <c r="C38" s="279"/>
      <c r="D38" s="78"/>
      <c r="E38" s="78"/>
      <c r="F38" s="78"/>
      <c r="G38" s="79"/>
      <c r="H38" s="79"/>
      <c r="I38" s="79"/>
    </row>
    <row r="39" spans="1:9" x14ac:dyDescent="0.15">
      <c r="A39" s="7"/>
      <c r="B39" s="144" t="s">
        <v>37</v>
      </c>
      <c r="C39" s="279"/>
      <c r="D39" s="78">
        <v>683603</v>
      </c>
      <c r="E39" s="78">
        <v>668937</v>
      </c>
      <c r="F39" s="80">
        <v>753593</v>
      </c>
      <c r="G39" s="81">
        <v>633918</v>
      </c>
      <c r="H39" s="81">
        <v>437741</v>
      </c>
      <c r="I39" s="81">
        <v>386436</v>
      </c>
    </row>
    <row r="40" spans="1:9" x14ac:dyDescent="0.15">
      <c r="A40" s="7"/>
      <c r="B40" s="291" t="s">
        <v>180</v>
      </c>
      <c r="C40" s="292"/>
      <c r="D40" s="78">
        <v>60523674</v>
      </c>
      <c r="E40" s="78">
        <v>59636053</v>
      </c>
      <c r="F40" s="80">
        <v>68022655</v>
      </c>
      <c r="G40" s="81">
        <v>65885594</v>
      </c>
      <c r="H40" s="81">
        <v>65711524</v>
      </c>
      <c r="I40" s="81">
        <v>55303541</v>
      </c>
    </row>
    <row r="41" spans="1:9" x14ac:dyDescent="0.15">
      <c r="A41" s="7"/>
      <c r="B41" s="293" t="s">
        <v>181</v>
      </c>
      <c r="C41" s="294"/>
      <c r="D41" s="78">
        <v>153195</v>
      </c>
      <c r="E41" s="78">
        <v>154553</v>
      </c>
      <c r="F41" s="80">
        <v>133928</v>
      </c>
      <c r="G41" s="81">
        <v>127696</v>
      </c>
      <c r="H41" s="81">
        <v>129497</v>
      </c>
      <c r="I41" s="81">
        <v>152213</v>
      </c>
    </row>
    <row r="42" spans="1:9" ht="6" customHeight="1" x14ac:dyDescent="0.15">
      <c r="A42" s="7"/>
      <c r="B42" s="144"/>
      <c r="C42" s="279"/>
      <c r="D42" s="78"/>
      <c r="E42" s="78"/>
      <c r="F42" s="80"/>
      <c r="G42" s="81"/>
      <c r="H42" s="81"/>
      <c r="I42" s="81"/>
    </row>
    <row r="43" spans="1:9" x14ac:dyDescent="0.15">
      <c r="A43" s="7"/>
      <c r="B43" s="144" t="s">
        <v>38</v>
      </c>
      <c r="C43" s="279"/>
      <c r="D43" s="78">
        <v>2794707</v>
      </c>
      <c r="E43" s="78">
        <v>8700841</v>
      </c>
      <c r="F43" s="80">
        <v>1140961</v>
      </c>
      <c r="G43" s="81">
        <v>1639208</v>
      </c>
      <c r="H43" s="81">
        <v>1194102</v>
      </c>
      <c r="I43" s="81">
        <v>3234316</v>
      </c>
    </row>
    <row r="44" spans="1:9" x14ac:dyDescent="0.15">
      <c r="A44" s="7"/>
      <c r="B44" s="144" t="s">
        <v>157</v>
      </c>
      <c r="C44" s="279"/>
      <c r="D44" s="78">
        <v>324493</v>
      </c>
      <c r="E44" s="78">
        <v>320183</v>
      </c>
      <c r="F44" s="80">
        <v>325257</v>
      </c>
      <c r="G44" s="81">
        <v>238526</v>
      </c>
      <c r="H44" s="81">
        <v>232520</v>
      </c>
      <c r="I44" s="81">
        <v>222708</v>
      </c>
    </row>
    <row r="45" spans="1:9" x14ac:dyDescent="0.15">
      <c r="A45" s="7"/>
      <c r="B45" s="144" t="s">
        <v>39</v>
      </c>
      <c r="C45" s="279"/>
      <c r="D45" s="78">
        <v>717684</v>
      </c>
      <c r="E45" s="78">
        <v>485270</v>
      </c>
      <c r="F45" s="80">
        <v>393206</v>
      </c>
      <c r="G45" s="81">
        <v>530761</v>
      </c>
      <c r="H45" s="81">
        <v>469593</v>
      </c>
      <c r="I45" s="81">
        <v>427278</v>
      </c>
    </row>
    <row r="46" spans="1:9" x14ac:dyDescent="0.15">
      <c r="A46" s="7"/>
      <c r="B46" s="144" t="s">
        <v>40</v>
      </c>
      <c r="C46" s="279"/>
      <c r="D46" s="78">
        <v>38247</v>
      </c>
      <c r="E46" s="78">
        <v>35210</v>
      </c>
      <c r="F46" s="80">
        <v>33060</v>
      </c>
      <c r="G46" s="81">
        <v>64627</v>
      </c>
      <c r="H46" s="81">
        <v>37551</v>
      </c>
      <c r="I46" s="81">
        <v>67647</v>
      </c>
    </row>
    <row r="47" spans="1:9" ht="6" customHeight="1" x14ac:dyDescent="0.15">
      <c r="A47" s="7"/>
      <c r="B47" s="144"/>
      <c r="C47" s="279"/>
      <c r="D47" s="78"/>
      <c r="E47" s="78"/>
      <c r="F47" s="80"/>
      <c r="G47" s="81"/>
      <c r="H47" s="81"/>
      <c r="I47" s="81"/>
    </row>
    <row r="48" spans="1:9" x14ac:dyDescent="0.15">
      <c r="A48" s="7"/>
      <c r="B48" s="299" t="s">
        <v>253</v>
      </c>
      <c r="C48" s="300"/>
      <c r="D48" s="78">
        <v>445943</v>
      </c>
      <c r="E48" s="78">
        <v>462917</v>
      </c>
      <c r="F48" s="80">
        <v>441907</v>
      </c>
      <c r="G48" s="81">
        <v>344718</v>
      </c>
      <c r="H48" s="81">
        <v>214387</v>
      </c>
      <c r="I48" s="81">
        <v>83699</v>
      </c>
    </row>
    <row r="49" spans="1:9" x14ac:dyDescent="0.15">
      <c r="A49" s="7"/>
      <c r="B49" s="144" t="s">
        <v>204</v>
      </c>
      <c r="C49" s="279"/>
      <c r="D49" s="78">
        <v>39800237</v>
      </c>
      <c r="E49" s="78">
        <v>41519471</v>
      </c>
      <c r="F49" s="80">
        <v>42078490</v>
      </c>
      <c r="G49" s="81">
        <v>42901063</v>
      </c>
      <c r="H49" s="81">
        <v>44546698</v>
      </c>
      <c r="I49" s="81">
        <v>45541907</v>
      </c>
    </row>
    <row r="50" spans="1:9" x14ac:dyDescent="0.15">
      <c r="A50" s="7"/>
      <c r="B50" s="293"/>
      <c r="C50" s="294"/>
      <c r="D50" s="81"/>
      <c r="E50" s="78"/>
      <c r="F50" s="80"/>
      <c r="G50" s="81"/>
      <c r="H50" s="81"/>
      <c r="I50" s="81"/>
    </row>
    <row r="51" spans="1:9" x14ac:dyDescent="0.15">
      <c r="A51" s="7"/>
      <c r="B51" s="278" t="s">
        <v>215</v>
      </c>
      <c r="C51" s="144"/>
      <c r="D51" s="81">
        <v>466408</v>
      </c>
      <c r="E51" s="81">
        <v>539359</v>
      </c>
      <c r="F51" s="81">
        <v>511469</v>
      </c>
      <c r="G51" s="81">
        <v>549070</v>
      </c>
      <c r="H51" s="81">
        <v>504694</v>
      </c>
      <c r="I51" s="81">
        <v>539266</v>
      </c>
    </row>
    <row r="52" spans="1:9" x14ac:dyDescent="0.15">
      <c r="A52" s="7"/>
      <c r="B52" s="278" t="s">
        <v>216</v>
      </c>
      <c r="C52" s="144"/>
      <c r="D52" s="81">
        <v>384310</v>
      </c>
      <c r="E52" s="81">
        <v>412495</v>
      </c>
      <c r="F52" s="81">
        <v>411874</v>
      </c>
      <c r="G52" s="81">
        <v>312415</v>
      </c>
      <c r="H52" s="79">
        <v>325741</v>
      </c>
      <c r="I52" s="79">
        <v>337618</v>
      </c>
    </row>
    <row r="53" spans="1:9" x14ac:dyDescent="0.15">
      <c r="A53" s="7"/>
      <c r="B53" s="278" t="s">
        <v>217</v>
      </c>
      <c r="C53" s="297"/>
      <c r="D53" s="81">
        <v>5021567</v>
      </c>
      <c r="E53" s="81">
        <v>5286719</v>
      </c>
      <c r="F53" s="81">
        <v>5358427</v>
      </c>
      <c r="G53" s="81">
        <v>5348460</v>
      </c>
      <c r="H53" s="79">
        <v>5491017</v>
      </c>
      <c r="I53" s="79">
        <v>5490024</v>
      </c>
    </row>
    <row r="54" spans="1:9" ht="13.5" customHeight="1" x14ac:dyDescent="0.15">
      <c r="A54" s="7"/>
      <c r="B54" s="291" t="s">
        <v>221</v>
      </c>
      <c r="C54" s="298"/>
      <c r="D54" s="78">
        <v>8287193</v>
      </c>
      <c r="E54" s="78">
        <v>1066485</v>
      </c>
      <c r="F54" s="78">
        <v>3470999</v>
      </c>
      <c r="G54" s="79">
        <v>2220174</v>
      </c>
      <c r="H54" s="79">
        <v>1219852</v>
      </c>
      <c r="I54" s="79">
        <v>2227630</v>
      </c>
    </row>
    <row r="55" spans="1:9" ht="6" customHeight="1" x14ac:dyDescent="0.15">
      <c r="A55" s="7"/>
      <c r="B55" s="108"/>
      <c r="C55" s="109"/>
      <c r="D55" s="78"/>
      <c r="E55" s="78"/>
      <c r="F55" s="78"/>
      <c r="G55" s="79"/>
      <c r="H55" s="79"/>
      <c r="I55" s="79"/>
    </row>
    <row r="56" spans="1:9" ht="13.5" customHeight="1" x14ac:dyDescent="0.15">
      <c r="A56" s="278" t="s">
        <v>41</v>
      </c>
      <c r="B56" s="278"/>
      <c r="C56" s="144"/>
      <c r="D56" s="72">
        <v>32497711</v>
      </c>
      <c r="E56" s="72">
        <v>36714415</v>
      </c>
      <c r="F56" s="72">
        <v>34576251</v>
      </c>
      <c r="G56" s="72">
        <v>36769329</v>
      </c>
      <c r="H56" s="72">
        <v>37705389</v>
      </c>
      <c r="I56" s="72">
        <v>33031449</v>
      </c>
    </row>
    <row r="57" spans="1:9" ht="6" customHeight="1" x14ac:dyDescent="0.15">
      <c r="A57" s="7"/>
      <c r="B57" s="278"/>
      <c r="C57" s="144"/>
      <c r="D57" s="78"/>
      <c r="E57" s="78"/>
      <c r="F57" s="78"/>
      <c r="G57" s="72"/>
      <c r="H57" s="72"/>
      <c r="I57" s="72"/>
    </row>
    <row r="58" spans="1:9" x14ac:dyDescent="0.15">
      <c r="A58" s="9"/>
      <c r="B58" s="282" t="s">
        <v>149</v>
      </c>
      <c r="C58" s="8" t="s">
        <v>154</v>
      </c>
      <c r="D58" s="107">
        <v>10620292</v>
      </c>
      <c r="E58" s="67">
        <v>12023185</v>
      </c>
      <c r="F58" s="68">
        <v>12208152</v>
      </c>
      <c r="G58" s="68">
        <v>12430226</v>
      </c>
      <c r="H58" s="93">
        <v>12141373</v>
      </c>
      <c r="I58" s="75">
        <v>11793894</v>
      </c>
    </row>
    <row r="59" spans="1:9" x14ac:dyDescent="0.15">
      <c r="A59" s="9"/>
      <c r="B59" s="282"/>
      <c r="C59" s="8" t="s">
        <v>153</v>
      </c>
      <c r="D59" s="67">
        <v>2121381</v>
      </c>
      <c r="E59" s="67">
        <v>2078430</v>
      </c>
      <c r="F59" s="68">
        <v>1318192</v>
      </c>
      <c r="G59" s="68">
        <v>1822303</v>
      </c>
      <c r="H59" s="75">
        <v>2456938</v>
      </c>
      <c r="I59" s="75">
        <v>1437198</v>
      </c>
    </row>
    <row r="60" spans="1:9" x14ac:dyDescent="0.15">
      <c r="A60" s="9"/>
      <c r="B60" s="282" t="s">
        <v>178</v>
      </c>
      <c r="C60" s="7" t="s">
        <v>154</v>
      </c>
      <c r="D60" s="70">
        <v>11730529</v>
      </c>
      <c r="E60" s="67">
        <v>13953413</v>
      </c>
      <c r="F60" s="68">
        <v>13954430</v>
      </c>
      <c r="G60" s="68">
        <v>13871633</v>
      </c>
      <c r="H60" s="72">
        <v>13648427</v>
      </c>
      <c r="I60" s="75">
        <v>13551146</v>
      </c>
    </row>
    <row r="61" spans="1:9" x14ac:dyDescent="0.15">
      <c r="A61" s="9"/>
      <c r="B61" s="282"/>
      <c r="C61" s="7" t="s">
        <v>153</v>
      </c>
      <c r="D61" s="70">
        <v>8025509</v>
      </c>
      <c r="E61" s="67">
        <v>8659387</v>
      </c>
      <c r="F61" s="68">
        <v>7095477</v>
      </c>
      <c r="G61" s="68">
        <v>8645167</v>
      </c>
      <c r="H61" s="72">
        <v>9458651</v>
      </c>
      <c r="I61" s="75">
        <v>6249211</v>
      </c>
    </row>
    <row r="62" spans="1:9" ht="9" customHeight="1" thickBot="1" x14ac:dyDescent="0.2">
      <c r="A62" s="53"/>
      <c r="B62" s="295"/>
      <c r="C62" s="296"/>
      <c r="D62" s="83"/>
      <c r="E62" s="83"/>
      <c r="F62" s="83"/>
      <c r="G62" s="85"/>
      <c r="H62" s="85"/>
      <c r="I62" s="85"/>
    </row>
    <row r="63" spans="1:9" x14ac:dyDescent="0.15">
      <c r="A63" s="60" t="s">
        <v>293</v>
      </c>
      <c r="B63" s="60"/>
      <c r="C63" s="60"/>
      <c r="H63" s="127"/>
      <c r="I63" s="127"/>
    </row>
  </sheetData>
  <mergeCells count="57">
    <mergeCell ref="B62:C62"/>
    <mergeCell ref="B43:C43"/>
    <mergeCell ref="B44:C44"/>
    <mergeCell ref="B45:C45"/>
    <mergeCell ref="B46:C46"/>
    <mergeCell ref="B58:B59"/>
    <mergeCell ref="B49:C49"/>
    <mergeCell ref="B47:C47"/>
    <mergeCell ref="B53:C53"/>
    <mergeCell ref="B50:C50"/>
    <mergeCell ref="B54:C54"/>
    <mergeCell ref="A56:C56"/>
    <mergeCell ref="B57:C57"/>
    <mergeCell ref="B51:C51"/>
    <mergeCell ref="B52:C52"/>
    <mergeCell ref="B48:C48"/>
    <mergeCell ref="B33:C33"/>
    <mergeCell ref="B34:C34"/>
    <mergeCell ref="B35:C35"/>
    <mergeCell ref="B36:C36"/>
    <mergeCell ref="A37:C37"/>
    <mergeCell ref="B38:C38"/>
    <mergeCell ref="B39:C39"/>
    <mergeCell ref="B40:C40"/>
    <mergeCell ref="B42:C42"/>
    <mergeCell ref="B41:C41"/>
    <mergeCell ref="B29:C29"/>
    <mergeCell ref="B30:C30"/>
    <mergeCell ref="B31:C31"/>
    <mergeCell ref="B32:C32"/>
    <mergeCell ref="B15:C15"/>
    <mergeCell ref="B16:C16"/>
    <mergeCell ref="B17:C17"/>
    <mergeCell ref="B21:C21"/>
    <mergeCell ref="B22:C22"/>
    <mergeCell ref="B18:C18"/>
    <mergeCell ref="A1:I1"/>
    <mergeCell ref="A5:C6"/>
    <mergeCell ref="A2:I2"/>
    <mergeCell ref="A4:I4"/>
    <mergeCell ref="B7:C7"/>
    <mergeCell ref="A8:C8"/>
    <mergeCell ref="B19:C19"/>
    <mergeCell ref="B20:C20"/>
    <mergeCell ref="B60:B61"/>
    <mergeCell ref="B9:C9"/>
    <mergeCell ref="B10:C10"/>
    <mergeCell ref="B23:C23"/>
    <mergeCell ref="B24:C24"/>
    <mergeCell ref="B13:C13"/>
    <mergeCell ref="B14:C14"/>
    <mergeCell ref="B25:C25"/>
    <mergeCell ref="B26:C26"/>
    <mergeCell ref="B27:C27"/>
    <mergeCell ref="B28:C28"/>
    <mergeCell ref="B11:C11"/>
    <mergeCell ref="B12:C12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zoomScale="115" zoomScaleNormal="115" zoomScaleSheetLayoutView="100" workbookViewId="0">
      <pane ySplit="6" topLeftCell="A7" activePane="bottomLeft" state="frozen"/>
      <selection sqref="A1:I1"/>
      <selection pane="bottomLeft" sqref="A1:I1"/>
    </sheetView>
  </sheetViews>
  <sheetFormatPr defaultRowHeight="13.5" x14ac:dyDescent="0.15"/>
  <cols>
    <col min="1" max="1" width="1.875" style="1" customWidth="1"/>
    <col min="2" max="2" width="12.75" style="1" customWidth="1"/>
    <col min="3" max="3" width="10.375" style="1" customWidth="1"/>
    <col min="4" max="7" width="11.125" style="1" customWidth="1"/>
    <col min="8" max="9" width="11.125" style="63" customWidth="1"/>
    <col min="10" max="16384" width="9" style="2"/>
  </cols>
  <sheetData>
    <row r="1" spans="1:9" ht="17.25" x14ac:dyDescent="0.15">
      <c r="A1" s="147" t="s">
        <v>371</v>
      </c>
      <c r="B1" s="147"/>
      <c r="C1" s="147"/>
      <c r="D1" s="147"/>
      <c r="E1" s="147"/>
      <c r="F1" s="147"/>
      <c r="G1" s="147"/>
      <c r="H1" s="147"/>
      <c r="I1" s="147"/>
    </row>
    <row r="2" spans="1:9" x14ac:dyDescent="0.15">
      <c r="A2" s="287"/>
      <c r="B2" s="287"/>
      <c r="C2" s="287"/>
      <c r="D2" s="287"/>
      <c r="E2" s="287"/>
      <c r="F2" s="287"/>
      <c r="G2" s="287"/>
      <c r="H2" s="287"/>
      <c r="I2" s="287"/>
    </row>
    <row r="3" spans="1:9" s="130" customFormat="1" x14ac:dyDescent="0.15">
      <c r="A3" s="131"/>
      <c r="B3" s="131"/>
      <c r="C3" s="131"/>
      <c r="D3" s="131"/>
      <c r="E3" s="131"/>
      <c r="F3" s="131"/>
      <c r="G3" s="131"/>
      <c r="H3" s="131"/>
      <c r="I3" s="131"/>
    </row>
    <row r="4" spans="1:9" ht="14.25" thickBot="1" x14ac:dyDescent="0.2">
      <c r="A4" s="150" t="s">
        <v>158</v>
      </c>
      <c r="B4" s="150"/>
      <c r="C4" s="150"/>
      <c r="D4" s="150"/>
      <c r="E4" s="150"/>
      <c r="F4" s="150"/>
      <c r="G4" s="150"/>
      <c r="H4" s="150"/>
      <c r="I4" s="150"/>
    </row>
    <row r="5" spans="1:9" x14ac:dyDescent="0.15">
      <c r="A5" s="161" t="s">
        <v>22</v>
      </c>
      <c r="B5" s="161"/>
      <c r="C5" s="302"/>
      <c r="D5" s="56" t="s">
        <v>225</v>
      </c>
      <c r="E5" s="56" t="s">
        <v>226</v>
      </c>
      <c r="F5" s="56" t="s">
        <v>237</v>
      </c>
      <c r="G5" s="84" t="s">
        <v>249</v>
      </c>
      <c r="H5" s="84" t="s">
        <v>283</v>
      </c>
      <c r="I5" s="77" t="s">
        <v>327</v>
      </c>
    </row>
    <row r="6" spans="1:9" x14ac:dyDescent="0.15">
      <c r="A6" s="158"/>
      <c r="B6" s="158"/>
      <c r="C6" s="165"/>
      <c r="D6" s="58" t="s">
        <v>208</v>
      </c>
      <c r="E6" s="58" t="s">
        <v>208</v>
      </c>
      <c r="F6" s="58" t="s">
        <v>208</v>
      </c>
      <c r="G6" s="27" t="s">
        <v>208</v>
      </c>
      <c r="H6" s="27" t="s">
        <v>208</v>
      </c>
      <c r="I6" s="74" t="s">
        <v>228</v>
      </c>
    </row>
    <row r="7" spans="1:9" ht="7.5" customHeight="1" x14ac:dyDescent="0.15">
      <c r="A7" s="12"/>
      <c r="B7" s="303"/>
      <c r="C7" s="290"/>
      <c r="D7" s="67"/>
      <c r="E7" s="67"/>
      <c r="F7" s="67"/>
      <c r="G7" s="67"/>
      <c r="H7" s="72"/>
      <c r="I7" s="72"/>
    </row>
    <row r="8" spans="1:9" ht="13.5" customHeight="1" x14ac:dyDescent="0.15">
      <c r="A8" s="278" t="s">
        <v>18</v>
      </c>
      <c r="B8" s="304"/>
      <c r="C8" s="279"/>
      <c r="D8" s="78">
        <v>215872434</v>
      </c>
      <c r="E8" s="78">
        <v>211946063</v>
      </c>
      <c r="F8" s="78">
        <v>208973240</v>
      </c>
      <c r="G8" s="78">
        <v>210373944</v>
      </c>
      <c r="H8" s="79">
        <v>209260537</v>
      </c>
      <c r="I8" s="79">
        <v>204397948</v>
      </c>
    </row>
    <row r="9" spans="1:9" ht="11.25" customHeight="1" x14ac:dyDescent="0.15">
      <c r="A9" s="9"/>
      <c r="B9" s="279"/>
      <c r="C9" s="279"/>
      <c r="D9" s="78"/>
      <c r="E9" s="78"/>
      <c r="F9" s="78"/>
      <c r="G9" s="78"/>
      <c r="H9" s="79"/>
      <c r="I9" s="79"/>
    </row>
    <row r="10" spans="1:9" ht="16.5" customHeight="1" x14ac:dyDescent="0.15">
      <c r="A10" s="9"/>
      <c r="B10" s="144" t="s">
        <v>42</v>
      </c>
      <c r="C10" s="279"/>
      <c r="D10" s="80">
        <v>844047</v>
      </c>
      <c r="E10" s="80">
        <v>845495</v>
      </c>
      <c r="F10" s="80">
        <v>890718</v>
      </c>
      <c r="G10" s="80">
        <v>829427</v>
      </c>
      <c r="H10" s="81">
        <v>810177</v>
      </c>
      <c r="I10" s="81">
        <v>846046</v>
      </c>
    </row>
    <row r="11" spans="1:9" ht="16.5" customHeight="1" x14ac:dyDescent="0.15">
      <c r="A11" s="9"/>
      <c r="B11" s="144" t="s">
        <v>43</v>
      </c>
      <c r="C11" s="279"/>
      <c r="D11" s="80">
        <v>22593364</v>
      </c>
      <c r="E11" s="80">
        <v>23843728</v>
      </c>
      <c r="F11" s="80">
        <v>20040813</v>
      </c>
      <c r="G11" s="80">
        <v>19802684</v>
      </c>
      <c r="H11" s="81">
        <v>17888645</v>
      </c>
      <c r="I11" s="81">
        <v>17509123</v>
      </c>
    </row>
    <row r="12" spans="1:9" ht="16.5" customHeight="1" x14ac:dyDescent="0.15">
      <c r="A12" s="9"/>
      <c r="B12" s="144" t="s">
        <v>44</v>
      </c>
      <c r="C12" s="279"/>
      <c r="D12" s="80">
        <v>93762376</v>
      </c>
      <c r="E12" s="80">
        <v>96356693</v>
      </c>
      <c r="F12" s="80">
        <v>98544642</v>
      </c>
      <c r="G12" s="80">
        <v>101374905</v>
      </c>
      <c r="H12" s="81">
        <v>101089758</v>
      </c>
      <c r="I12" s="81">
        <v>102258914</v>
      </c>
    </row>
    <row r="13" spans="1:9" ht="16.5" customHeight="1" x14ac:dyDescent="0.15">
      <c r="A13" s="9"/>
      <c r="B13" s="144" t="s">
        <v>45</v>
      </c>
      <c r="C13" s="279"/>
      <c r="D13" s="80">
        <v>15974468</v>
      </c>
      <c r="E13" s="80">
        <v>13806497</v>
      </c>
      <c r="F13" s="80">
        <v>19012603</v>
      </c>
      <c r="G13" s="80">
        <v>15285975</v>
      </c>
      <c r="H13" s="81">
        <v>13093141</v>
      </c>
      <c r="I13" s="81">
        <v>12106201</v>
      </c>
    </row>
    <row r="14" spans="1:9" ht="11.25" customHeight="1" x14ac:dyDescent="0.15">
      <c r="A14" s="9"/>
      <c r="B14" s="301"/>
      <c r="C14" s="279"/>
      <c r="D14" s="80"/>
      <c r="E14" s="80"/>
      <c r="F14" s="80"/>
      <c r="G14" s="80"/>
      <c r="H14" s="81"/>
      <c r="I14" s="81"/>
    </row>
    <row r="15" spans="1:9" ht="16.5" customHeight="1" x14ac:dyDescent="0.15">
      <c r="A15" s="9"/>
      <c r="B15" s="144" t="s">
        <v>46</v>
      </c>
      <c r="C15" s="279"/>
      <c r="D15" s="80">
        <v>4422646</v>
      </c>
      <c r="E15" s="80">
        <v>3701406</v>
      </c>
      <c r="F15" s="80">
        <v>3877325</v>
      </c>
      <c r="G15" s="80">
        <v>4266473</v>
      </c>
      <c r="H15" s="81">
        <v>4284003</v>
      </c>
      <c r="I15" s="81">
        <v>4032183</v>
      </c>
    </row>
    <row r="16" spans="1:9" ht="16.5" customHeight="1" x14ac:dyDescent="0.15">
      <c r="A16" s="9"/>
      <c r="B16" s="144" t="s">
        <v>47</v>
      </c>
      <c r="C16" s="279"/>
      <c r="D16" s="80">
        <v>4607361</v>
      </c>
      <c r="E16" s="80">
        <v>3918311</v>
      </c>
      <c r="F16" s="80">
        <v>4647348</v>
      </c>
      <c r="G16" s="80">
        <v>3781738</v>
      </c>
      <c r="H16" s="81">
        <v>4484405</v>
      </c>
      <c r="I16" s="81">
        <v>3827697</v>
      </c>
    </row>
    <row r="17" spans="1:9" ht="16.5" customHeight="1" x14ac:dyDescent="0.15">
      <c r="A17" s="9"/>
      <c r="B17" s="144" t="s">
        <v>48</v>
      </c>
      <c r="C17" s="279"/>
      <c r="D17" s="80">
        <v>22719927</v>
      </c>
      <c r="E17" s="80">
        <v>21316915</v>
      </c>
      <c r="F17" s="80">
        <v>18433257</v>
      </c>
      <c r="G17" s="80">
        <v>19693310</v>
      </c>
      <c r="H17" s="81">
        <v>21784023</v>
      </c>
      <c r="I17" s="81">
        <v>23172211</v>
      </c>
    </row>
    <row r="18" spans="1:9" ht="16.5" customHeight="1" x14ac:dyDescent="0.15">
      <c r="A18" s="9"/>
      <c r="B18" s="144" t="s">
        <v>49</v>
      </c>
      <c r="C18" s="279"/>
      <c r="D18" s="80">
        <v>5729039</v>
      </c>
      <c r="E18" s="80">
        <v>5917799</v>
      </c>
      <c r="F18" s="80">
        <v>4820896</v>
      </c>
      <c r="G18" s="80">
        <v>4778660</v>
      </c>
      <c r="H18" s="81">
        <v>4481241</v>
      </c>
      <c r="I18" s="81">
        <v>4839437</v>
      </c>
    </row>
    <row r="19" spans="1:9" ht="16.5" customHeight="1" x14ac:dyDescent="0.15">
      <c r="A19" s="9"/>
      <c r="B19" s="144" t="s">
        <v>50</v>
      </c>
      <c r="C19" s="279"/>
      <c r="D19" s="80">
        <v>14004647</v>
      </c>
      <c r="E19" s="80">
        <v>13700133</v>
      </c>
      <c r="F19" s="80">
        <v>13442857</v>
      </c>
      <c r="G19" s="80">
        <v>13027442</v>
      </c>
      <c r="H19" s="81">
        <v>12684357</v>
      </c>
      <c r="I19" s="81">
        <v>13516630</v>
      </c>
    </row>
    <row r="20" spans="1:9" ht="11.25" customHeight="1" x14ac:dyDescent="0.15">
      <c r="A20" s="9"/>
      <c r="B20" s="301"/>
      <c r="C20" s="279"/>
      <c r="D20" s="80"/>
      <c r="E20" s="80"/>
      <c r="F20" s="80"/>
      <c r="G20" s="80"/>
      <c r="H20" s="81"/>
      <c r="I20" s="81"/>
    </row>
    <row r="21" spans="1:9" ht="16.5" customHeight="1" x14ac:dyDescent="0.15">
      <c r="A21" s="9"/>
      <c r="B21" s="144" t="s">
        <v>51</v>
      </c>
      <c r="C21" s="279"/>
      <c r="D21" s="80">
        <v>156955</v>
      </c>
      <c r="E21" s="80">
        <v>312484</v>
      </c>
      <c r="F21" s="80">
        <v>372880</v>
      </c>
      <c r="G21" s="80">
        <v>381381</v>
      </c>
      <c r="H21" s="81">
        <v>83627</v>
      </c>
      <c r="I21" s="81">
        <v>200000</v>
      </c>
    </row>
    <row r="22" spans="1:9" ht="16.5" customHeight="1" x14ac:dyDescent="0.15">
      <c r="A22" s="9"/>
      <c r="B22" s="144" t="s">
        <v>52</v>
      </c>
      <c r="C22" s="279"/>
      <c r="D22" s="80">
        <v>31057604</v>
      </c>
      <c r="E22" s="80">
        <v>28226602</v>
      </c>
      <c r="F22" s="80">
        <v>24889901</v>
      </c>
      <c r="G22" s="80">
        <v>27151949</v>
      </c>
      <c r="H22" s="81">
        <v>28577160</v>
      </c>
      <c r="I22" s="81">
        <v>22029506</v>
      </c>
    </row>
    <row r="23" spans="1:9" ht="16.5" customHeight="1" x14ac:dyDescent="0.15">
      <c r="A23" s="9"/>
      <c r="B23" s="144" t="s">
        <v>53</v>
      </c>
      <c r="C23" s="279"/>
      <c r="D23" s="80">
        <v>0</v>
      </c>
      <c r="E23" s="80">
        <v>0</v>
      </c>
      <c r="F23" s="80">
        <v>0</v>
      </c>
      <c r="G23" s="80">
        <v>0</v>
      </c>
      <c r="H23" s="81">
        <v>0</v>
      </c>
      <c r="I23" s="81">
        <v>60000</v>
      </c>
    </row>
    <row r="24" spans="1:9" ht="16.5" customHeight="1" x14ac:dyDescent="0.15">
      <c r="A24" s="9"/>
      <c r="B24" s="278" t="s">
        <v>182</v>
      </c>
      <c r="C24" s="304"/>
      <c r="D24" s="78">
        <v>0</v>
      </c>
      <c r="E24" s="78">
        <v>0</v>
      </c>
      <c r="F24" s="78">
        <v>0</v>
      </c>
      <c r="G24" s="78">
        <v>0</v>
      </c>
      <c r="H24" s="81">
        <v>0</v>
      </c>
      <c r="I24" s="81" t="s">
        <v>168</v>
      </c>
    </row>
    <row r="25" spans="1:9" ht="11.25" customHeight="1" x14ac:dyDescent="0.15">
      <c r="A25" s="9"/>
      <c r="B25" s="301"/>
      <c r="C25" s="279"/>
      <c r="D25" s="78"/>
      <c r="E25" s="78"/>
      <c r="F25" s="78"/>
      <c r="G25" s="78"/>
      <c r="H25" s="79"/>
      <c r="I25" s="97"/>
    </row>
    <row r="26" spans="1:9" ht="16.5" customHeight="1" x14ac:dyDescent="0.15">
      <c r="A26" s="278" t="s">
        <v>36</v>
      </c>
      <c r="B26" s="304"/>
      <c r="C26" s="279"/>
      <c r="D26" s="78">
        <v>118456757</v>
      </c>
      <c r="E26" s="78">
        <v>118213765</v>
      </c>
      <c r="F26" s="78">
        <v>121841140</v>
      </c>
      <c r="G26" s="78">
        <v>119080665</v>
      </c>
      <c r="H26" s="79">
        <v>117570917</v>
      </c>
      <c r="I26" s="79">
        <v>114014283</v>
      </c>
    </row>
    <row r="27" spans="1:9" ht="10.5" customHeight="1" x14ac:dyDescent="0.15">
      <c r="A27" s="9"/>
      <c r="B27" s="279"/>
      <c r="C27" s="279"/>
      <c r="D27" s="78"/>
      <c r="E27" s="78"/>
      <c r="F27" s="78"/>
      <c r="G27" s="78"/>
      <c r="H27" s="79"/>
      <c r="I27" s="79"/>
    </row>
    <row r="28" spans="1:9" ht="16.5" customHeight="1" x14ac:dyDescent="0.15">
      <c r="A28" s="9"/>
      <c r="B28" s="144" t="s">
        <v>37</v>
      </c>
      <c r="C28" s="279"/>
      <c r="D28" s="80">
        <v>615361</v>
      </c>
      <c r="E28" s="80">
        <v>607785</v>
      </c>
      <c r="F28" s="80">
        <v>702326</v>
      </c>
      <c r="G28" s="80">
        <v>622898</v>
      </c>
      <c r="H28" s="81">
        <v>426671</v>
      </c>
      <c r="I28" s="81">
        <v>386436</v>
      </c>
    </row>
    <row r="29" spans="1:9" ht="16.5" customHeight="1" x14ac:dyDescent="0.15">
      <c r="A29" s="9"/>
      <c r="B29" s="280" t="s">
        <v>180</v>
      </c>
      <c r="C29" s="281"/>
      <c r="D29" s="80">
        <v>60118915</v>
      </c>
      <c r="E29" s="80">
        <v>59634147</v>
      </c>
      <c r="F29" s="80">
        <v>67828544</v>
      </c>
      <c r="G29" s="80">
        <v>65106542</v>
      </c>
      <c r="H29" s="81">
        <v>64329284</v>
      </c>
      <c r="I29" s="81">
        <v>55303541</v>
      </c>
    </row>
    <row r="30" spans="1:9" ht="16.5" customHeight="1" x14ac:dyDescent="0.15">
      <c r="A30" s="9"/>
      <c r="B30" s="293" t="s">
        <v>181</v>
      </c>
      <c r="C30" s="294"/>
      <c r="D30" s="80">
        <v>153195</v>
      </c>
      <c r="E30" s="80">
        <v>154553</v>
      </c>
      <c r="F30" s="80">
        <v>133928</v>
      </c>
      <c r="G30" s="80">
        <v>127696</v>
      </c>
      <c r="H30" s="81">
        <v>129497</v>
      </c>
      <c r="I30" s="81">
        <v>152213</v>
      </c>
    </row>
    <row r="31" spans="1:9" ht="9" customHeight="1" x14ac:dyDescent="0.15">
      <c r="A31" s="9"/>
      <c r="B31" s="301"/>
      <c r="C31" s="279"/>
      <c r="D31" s="80"/>
      <c r="E31" s="80"/>
      <c r="F31" s="80"/>
      <c r="G31" s="80"/>
      <c r="H31" s="81"/>
      <c r="I31" s="81"/>
    </row>
    <row r="32" spans="1:9" ht="16.5" customHeight="1" x14ac:dyDescent="0.15">
      <c r="A32" s="9"/>
      <c r="B32" s="144" t="s">
        <v>54</v>
      </c>
      <c r="C32" s="279"/>
      <c r="D32" s="80">
        <v>2779784</v>
      </c>
      <c r="E32" s="80">
        <v>8686289</v>
      </c>
      <c r="F32" s="80">
        <v>1083775</v>
      </c>
      <c r="G32" s="80">
        <v>1551787</v>
      </c>
      <c r="H32" s="81">
        <v>984611</v>
      </c>
      <c r="I32" s="81">
        <v>3234316</v>
      </c>
    </row>
    <row r="33" spans="1:9" ht="16.5" customHeight="1" x14ac:dyDescent="0.15">
      <c r="A33" s="9"/>
      <c r="B33" s="144" t="s">
        <v>55</v>
      </c>
      <c r="C33" s="279"/>
      <c r="D33" s="80">
        <v>324493</v>
      </c>
      <c r="E33" s="80">
        <v>320183</v>
      </c>
      <c r="F33" s="80">
        <v>325257</v>
      </c>
      <c r="G33" s="80">
        <v>238526</v>
      </c>
      <c r="H33" s="81">
        <v>232520</v>
      </c>
      <c r="I33" s="81">
        <v>222708</v>
      </c>
    </row>
    <row r="34" spans="1:9" ht="16.5" customHeight="1" x14ac:dyDescent="0.15">
      <c r="A34" s="9"/>
      <c r="B34" s="144" t="s">
        <v>39</v>
      </c>
      <c r="C34" s="279"/>
      <c r="D34" s="80">
        <v>717684</v>
      </c>
      <c r="E34" s="80">
        <v>485270</v>
      </c>
      <c r="F34" s="80">
        <v>364850</v>
      </c>
      <c r="G34" s="80">
        <v>507411</v>
      </c>
      <c r="H34" s="81">
        <v>465658</v>
      </c>
      <c r="I34" s="81">
        <v>427278</v>
      </c>
    </row>
    <row r="35" spans="1:9" ht="16.5" customHeight="1" x14ac:dyDescent="0.15">
      <c r="A35" s="9"/>
      <c r="B35" s="144" t="s">
        <v>40</v>
      </c>
      <c r="C35" s="279"/>
      <c r="D35" s="80">
        <v>38247</v>
      </c>
      <c r="E35" s="80">
        <v>35210</v>
      </c>
      <c r="F35" s="80">
        <v>33060</v>
      </c>
      <c r="G35" s="80">
        <v>64627</v>
      </c>
      <c r="H35" s="81">
        <v>37551</v>
      </c>
      <c r="I35" s="81">
        <v>67647</v>
      </c>
    </row>
    <row r="36" spans="1:9" ht="9" customHeight="1" x14ac:dyDescent="0.15">
      <c r="A36" s="9"/>
      <c r="B36" s="301"/>
      <c r="C36" s="279"/>
      <c r="D36" s="80"/>
      <c r="E36" s="80"/>
      <c r="F36" s="80"/>
      <c r="G36" s="80"/>
      <c r="H36" s="81"/>
      <c r="I36" s="81"/>
    </row>
    <row r="37" spans="1:9" ht="16.5" customHeight="1" x14ac:dyDescent="0.15">
      <c r="A37" s="9"/>
      <c r="B37" s="299" t="s">
        <v>253</v>
      </c>
      <c r="C37" s="300"/>
      <c r="D37" s="81">
        <v>121515</v>
      </c>
      <c r="E37" s="80">
        <v>161829</v>
      </c>
      <c r="F37" s="80">
        <v>219397</v>
      </c>
      <c r="G37" s="80">
        <v>239010</v>
      </c>
      <c r="H37" s="111">
        <v>140677</v>
      </c>
      <c r="I37" s="111">
        <v>83699</v>
      </c>
    </row>
    <row r="38" spans="1:9" ht="16.5" customHeight="1" x14ac:dyDescent="0.15">
      <c r="A38" s="9"/>
      <c r="B38" s="144" t="s">
        <v>204</v>
      </c>
      <c r="C38" s="279"/>
      <c r="D38" s="78">
        <v>39462298</v>
      </c>
      <c r="E38" s="80">
        <v>40939380</v>
      </c>
      <c r="F38" s="80">
        <v>41422348</v>
      </c>
      <c r="G38" s="80">
        <v>42268827</v>
      </c>
      <c r="H38" s="81">
        <v>43339518</v>
      </c>
      <c r="I38" s="81">
        <v>45541907</v>
      </c>
    </row>
    <row r="39" spans="1:9" ht="16.5" customHeight="1" x14ac:dyDescent="0.15">
      <c r="A39" s="9"/>
      <c r="B39" s="293"/>
      <c r="C39" s="294"/>
      <c r="D39" s="78"/>
      <c r="E39" s="78"/>
      <c r="F39" s="78"/>
      <c r="G39" s="78"/>
      <c r="H39" s="81"/>
      <c r="I39" s="81"/>
    </row>
    <row r="40" spans="1:9" ht="16.5" customHeight="1" x14ac:dyDescent="0.15">
      <c r="A40" s="9"/>
      <c r="B40" s="278" t="s">
        <v>218</v>
      </c>
      <c r="C40" s="144"/>
      <c r="D40" s="81">
        <v>466408</v>
      </c>
      <c r="E40" s="81">
        <v>539359</v>
      </c>
      <c r="F40" s="81">
        <v>511469</v>
      </c>
      <c r="G40" s="81">
        <v>549070</v>
      </c>
      <c r="H40" s="81">
        <v>504694</v>
      </c>
      <c r="I40" s="81">
        <v>539266</v>
      </c>
    </row>
    <row r="41" spans="1:9" ht="16.5" customHeight="1" x14ac:dyDescent="0.15">
      <c r="A41" s="9"/>
      <c r="B41" s="278" t="s">
        <v>205</v>
      </c>
      <c r="C41" s="304"/>
      <c r="D41" s="78">
        <v>384310</v>
      </c>
      <c r="E41" s="78">
        <v>412495</v>
      </c>
      <c r="F41" s="78">
        <v>411874</v>
      </c>
      <c r="G41" s="78">
        <v>312415</v>
      </c>
      <c r="H41" s="79">
        <v>325741</v>
      </c>
      <c r="I41" s="79">
        <v>337618</v>
      </c>
    </row>
    <row r="42" spans="1:9" ht="16.5" customHeight="1" x14ac:dyDescent="0.15">
      <c r="A42" s="9"/>
      <c r="B42" s="278" t="s">
        <v>219</v>
      </c>
      <c r="C42" s="297"/>
      <c r="D42" s="78">
        <v>4987354</v>
      </c>
      <c r="E42" s="78">
        <v>5170780</v>
      </c>
      <c r="F42" s="78">
        <v>5333313</v>
      </c>
      <c r="G42" s="78">
        <v>5271682</v>
      </c>
      <c r="H42" s="79">
        <v>5434643</v>
      </c>
      <c r="I42" s="79">
        <v>5490024</v>
      </c>
    </row>
    <row r="43" spans="1:9" ht="16.5" customHeight="1" x14ac:dyDescent="0.15">
      <c r="A43" s="9"/>
      <c r="B43" s="291" t="s">
        <v>255</v>
      </c>
      <c r="C43" s="307"/>
      <c r="D43" s="79">
        <v>8287193</v>
      </c>
      <c r="E43" s="79">
        <v>1066485</v>
      </c>
      <c r="F43" s="79">
        <v>3470999</v>
      </c>
      <c r="G43" s="79">
        <v>2220174</v>
      </c>
      <c r="H43" s="79">
        <v>1219852</v>
      </c>
      <c r="I43" s="79">
        <v>2227630</v>
      </c>
    </row>
    <row r="44" spans="1:9" ht="9" customHeight="1" x14ac:dyDescent="0.15">
      <c r="A44" s="9"/>
      <c r="B44" s="108"/>
      <c r="C44" s="110"/>
      <c r="D44" s="78"/>
      <c r="E44" s="78"/>
      <c r="F44" s="78"/>
      <c r="G44" s="78"/>
      <c r="H44" s="79"/>
      <c r="I44" s="79"/>
    </row>
    <row r="45" spans="1:9" ht="16.5" customHeight="1" x14ac:dyDescent="0.15">
      <c r="A45" s="278" t="s">
        <v>41</v>
      </c>
      <c r="B45" s="304"/>
      <c r="C45" s="279"/>
      <c r="D45" s="78">
        <v>42655673</v>
      </c>
      <c r="E45" s="78">
        <v>45032230</v>
      </c>
      <c r="F45" s="67">
        <v>40808169</v>
      </c>
      <c r="G45" s="67">
        <v>40823558</v>
      </c>
      <c r="H45" s="72">
        <v>43389409</v>
      </c>
      <c r="I45" s="72">
        <v>39486793</v>
      </c>
    </row>
    <row r="46" spans="1:9" ht="9" customHeight="1" x14ac:dyDescent="0.15">
      <c r="A46" s="9"/>
      <c r="B46" s="279"/>
      <c r="C46" s="279"/>
      <c r="D46" s="80"/>
      <c r="E46" s="78"/>
      <c r="F46" s="67"/>
      <c r="G46" s="67"/>
      <c r="H46" s="72"/>
      <c r="I46" s="72"/>
    </row>
    <row r="47" spans="1:9" ht="16.5" customHeight="1" x14ac:dyDescent="0.15">
      <c r="A47" s="9"/>
      <c r="B47" s="282" t="s">
        <v>152</v>
      </c>
      <c r="C47" s="8" t="s">
        <v>150</v>
      </c>
      <c r="D47" s="68">
        <v>9430528</v>
      </c>
      <c r="E47" s="80">
        <v>10806147</v>
      </c>
      <c r="F47" s="68">
        <v>9549075</v>
      </c>
      <c r="G47" s="68">
        <v>9763094</v>
      </c>
      <c r="H47" s="75">
        <v>9654444</v>
      </c>
      <c r="I47" s="75">
        <v>10192831</v>
      </c>
    </row>
    <row r="48" spans="1:9" ht="16.5" customHeight="1" x14ac:dyDescent="0.15">
      <c r="A48" s="9"/>
      <c r="B48" s="282"/>
      <c r="C48" s="8" t="s">
        <v>151</v>
      </c>
      <c r="D48" s="78">
        <v>8984050</v>
      </c>
      <c r="E48" s="68">
        <v>7217634</v>
      </c>
      <c r="F48" s="68">
        <v>6849046</v>
      </c>
      <c r="G48" s="68">
        <v>5713662</v>
      </c>
      <c r="H48" s="75">
        <v>8067845</v>
      </c>
      <c r="I48" s="75">
        <v>6594663</v>
      </c>
    </row>
    <row r="49" spans="1:9" ht="16.5" customHeight="1" x14ac:dyDescent="0.15">
      <c r="A49" s="9"/>
      <c r="B49" s="282" t="s">
        <v>179</v>
      </c>
      <c r="C49" s="8" t="s">
        <v>150</v>
      </c>
      <c r="D49" s="67">
        <v>10714532</v>
      </c>
      <c r="E49" s="78">
        <v>12877373</v>
      </c>
      <c r="F49" s="67">
        <v>12124886</v>
      </c>
      <c r="G49" s="67">
        <v>11829978</v>
      </c>
      <c r="H49" s="72">
        <v>11881407</v>
      </c>
      <c r="I49" s="72">
        <v>11863216</v>
      </c>
    </row>
    <row r="50" spans="1:9" ht="16.5" customHeight="1" x14ac:dyDescent="0.15">
      <c r="A50" s="9"/>
      <c r="B50" s="282"/>
      <c r="C50" s="8" t="s">
        <v>151</v>
      </c>
      <c r="D50" s="70">
        <v>13526563</v>
      </c>
      <c r="E50" s="67">
        <v>14131076</v>
      </c>
      <c r="F50" s="67">
        <v>12285162</v>
      </c>
      <c r="G50" s="67">
        <v>13516824</v>
      </c>
      <c r="H50" s="72">
        <v>13785713</v>
      </c>
      <c r="I50" s="72">
        <v>10836083</v>
      </c>
    </row>
    <row r="51" spans="1:9" ht="13.5" customHeight="1" thickBot="1" x14ac:dyDescent="0.2">
      <c r="A51" s="92"/>
      <c r="B51" s="305"/>
      <c r="C51" s="306"/>
      <c r="D51" s="82"/>
      <c r="E51" s="83"/>
      <c r="F51" s="83"/>
      <c r="G51" s="83"/>
      <c r="H51" s="85"/>
      <c r="I51" s="85"/>
    </row>
    <row r="52" spans="1:9" x14ac:dyDescent="0.15">
      <c r="A52" s="60" t="s">
        <v>293</v>
      </c>
      <c r="B52" s="99"/>
      <c r="C52" s="99"/>
      <c r="D52" s="99"/>
      <c r="E52" s="99"/>
      <c r="F52" s="99"/>
      <c r="G52" s="18"/>
      <c r="H52" s="128"/>
      <c r="I52" s="128"/>
    </row>
    <row r="53" spans="1:9" x14ac:dyDescent="0.15">
      <c r="B53" s="9"/>
      <c r="C53" s="9"/>
    </row>
  </sheetData>
  <mergeCells count="46">
    <mergeCell ref="B28:C28"/>
    <mergeCell ref="B19:C19"/>
    <mergeCell ref="A26:C26"/>
    <mergeCell ref="B27:C27"/>
    <mergeCell ref="B21:C21"/>
    <mergeCell ref="B22:C22"/>
    <mergeCell ref="B23:C23"/>
    <mergeCell ref="B24:C24"/>
    <mergeCell ref="B25:C25"/>
    <mergeCell ref="B20:C20"/>
    <mergeCell ref="B51:C51"/>
    <mergeCell ref="B43:C43"/>
    <mergeCell ref="B46:C46"/>
    <mergeCell ref="B47:B48"/>
    <mergeCell ref="B49:B50"/>
    <mergeCell ref="B41:C41"/>
    <mergeCell ref="A45:C45"/>
    <mergeCell ref="B39:C39"/>
    <mergeCell ref="B29:C29"/>
    <mergeCell ref="B30:C30"/>
    <mergeCell ref="B42:C42"/>
    <mergeCell ref="B38:C38"/>
    <mergeCell ref="B36:C36"/>
    <mergeCell ref="B35:C35"/>
    <mergeCell ref="B34:C34"/>
    <mergeCell ref="B32:C32"/>
    <mergeCell ref="B33:C33"/>
    <mergeCell ref="B40:C40"/>
    <mergeCell ref="B31:C31"/>
    <mergeCell ref="B37:C37"/>
    <mergeCell ref="A1:I1"/>
    <mergeCell ref="A5:C6"/>
    <mergeCell ref="B9:C9"/>
    <mergeCell ref="B7:C7"/>
    <mergeCell ref="A8:C8"/>
    <mergeCell ref="A2:I2"/>
    <mergeCell ref="A4:I4"/>
    <mergeCell ref="B14:C14"/>
    <mergeCell ref="B16:C16"/>
    <mergeCell ref="B18:C18"/>
    <mergeCell ref="B10:C10"/>
    <mergeCell ref="B11:C11"/>
    <mergeCell ref="B12:C12"/>
    <mergeCell ref="B13:C13"/>
    <mergeCell ref="B15:C15"/>
    <mergeCell ref="B17:C17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5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1" width="13.375" style="2" bestFit="1" customWidth="1"/>
    <col min="12" max="16384" width="9" style="2"/>
  </cols>
  <sheetData>
    <row r="1" spans="1:11" ht="17.25" customHeight="1" x14ac:dyDescent="0.15">
      <c r="A1" s="147" t="s">
        <v>370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1" ht="11.1" customHeight="1" x14ac:dyDescent="0.15">
      <c r="A2" s="1"/>
    </row>
    <row r="3" spans="1:11" ht="13.5" customHeight="1" x14ac:dyDescent="0.15">
      <c r="A3" s="149" t="s">
        <v>142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1" ht="13.5" customHeight="1" x14ac:dyDescent="0.15">
      <c r="A4" s="149" t="s">
        <v>310</v>
      </c>
      <c r="B4" s="308"/>
      <c r="C4" s="308"/>
      <c r="D4" s="308"/>
      <c r="E4" s="308"/>
      <c r="F4" s="308"/>
      <c r="G4" s="308"/>
      <c r="H4" s="308"/>
      <c r="I4" s="308"/>
      <c r="J4" s="308"/>
    </row>
    <row r="5" spans="1:11" ht="13.5" customHeight="1" thickBot="1" x14ac:dyDescent="0.2">
      <c r="A5" s="150" t="s">
        <v>159</v>
      </c>
      <c r="B5" s="212"/>
      <c r="C5" s="212"/>
      <c r="D5" s="212"/>
      <c r="E5" s="212"/>
      <c r="F5" s="212"/>
      <c r="G5" s="212"/>
      <c r="H5" s="212"/>
      <c r="I5" s="212"/>
      <c r="J5" s="212"/>
    </row>
    <row r="6" spans="1:11" ht="13.5" customHeight="1" x14ac:dyDescent="0.15">
      <c r="A6" s="302" t="s">
        <v>214</v>
      </c>
      <c r="B6" s="319" t="s">
        <v>129</v>
      </c>
      <c r="C6" s="316"/>
      <c r="D6" s="317"/>
      <c r="E6" s="317"/>
      <c r="F6" s="317"/>
      <c r="G6" s="317"/>
      <c r="H6" s="317"/>
      <c r="I6" s="318"/>
      <c r="J6" s="311" t="s">
        <v>201</v>
      </c>
    </row>
    <row r="7" spans="1:11" ht="13.5" customHeight="1" x14ac:dyDescent="0.15">
      <c r="A7" s="279"/>
      <c r="B7" s="320"/>
      <c r="C7" s="314" t="s">
        <v>263</v>
      </c>
      <c r="D7" s="314" t="s">
        <v>264</v>
      </c>
      <c r="E7" s="314" t="s">
        <v>265</v>
      </c>
      <c r="F7" s="314" t="s">
        <v>266</v>
      </c>
      <c r="G7" s="314" t="s">
        <v>267</v>
      </c>
      <c r="H7" s="314" t="s">
        <v>268</v>
      </c>
      <c r="I7" s="314" t="s">
        <v>269</v>
      </c>
      <c r="J7" s="312"/>
    </row>
    <row r="8" spans="1:11" ht="13.5" customHeight="1" x14ac:dyDescent="0.15">
      <c r="A8" s="286"/>
      <c r="B8" s="321"/>
      <c r="C8" s="315"/>
      <c r="D8" s="315"/>
      <c r="E8" s="315"/>
      <c r="F8" s="315"/>
      <c r="G8" s="315"/>
      <c r="H8" s="315"/>
      <c r="I8" s="315"/>
      <c r="J8" s="313"/>
    </row>
    <row r="9" spans="1:11" x14ac:dyDescent="0.15">
      <c r="A9" s="141" t="s">
        <v>368</v>
      </c>
      <c r="B9" s="70">
        <v>221497642</v>
      </c>
      <c r="C9" s="68">
        <v>10615727</v>
      </c>
      <c r="D9" s="68">
        <v>49890989</v>
      </c>
      <c r="E9" s="68">
        <v>37169803</v>
      </c>
      <c r="F9" s="68">
        <v>783</v>
      </c>
      <c r="G9" s="68">
        <v>100380835</v>
      </c>
      <c r="H9" s="68">
        <v>15184950</v>
      </c>
      <c r="I9" s="68">
        <v>8254555</v>
      </c>
      <c r="J9" s="68">
        <v>97577191</v>
      </c>
    </row>
    <row r="10" spans="1:11" x14ac:dyDescent="0.15">
      <c r="A10" s="14" t="s">
        <v>256</v>
      </c>
      <c r="B10" s="70">
        <v>221533909</v>
      </c>
      <c r="C10" s="68">
        <v>10572695</v>
      </c>
      <c r="D10" s="68">
        <v>49735156</v>
      </c>
      <c r="E10" s="68">
        <v>37211224</v>
      </c>
      <c r="F10" s="68">
        <v>782</v>
      </c>
      <c r="G10" s="68">
        <v>99860672</v>
      </c>
      <c r="H10" s="68">
        <v>15409918</v>
      </c>
      <c r="I10" s="68">
        <v>8743462</v>
      </c>
      <c r="J10" s="68">
        <v>96787498</v>
      </c>
    </row>
    <row r="11" spans="1:11" s="116" customFormat="1" x14ac:dyDescent="0.15">
      <c r="A11" s="118" t="s">
        <v>274</v>
      </c>
      <c r="B11" s="70">
        <v>221440024</v>
      </c>
      <c r="C11" s="68">
        <v>10526270</v>
      </c>
      <c r="D11" s="68">
        <v>49628304</v>
      </c>
      <c r="E11" s="68">
        <v>37326880</v>
      </c>
      <c r="F11" s="68">
        <v>782</v>
      </c>
      <c r="G11" s="68">
        <v>99815678</v>
      </c>
      <c r="H11" s="68">
        <v>15394925</v>
      </c>
      <c r="I11" s="68">
        <v>8747185</v>
      </c>
      <c r="J11" s="68">
        <v>96011285</v>
      </c>
      <c r="K11" s="124"/>
    </row>
    <row r="12" spans="1:11" s="140" customFormat="1" x14ac:dyDescent="0.15">
      <c r="A12" s="141" t="s">
        <v>275</v>
      </c>
      <c r="B12" s="70">
        <v>221444769</v>
      </c>
      <c r="C12" s="68">
        <v>10324649</v>
      </c>
      <c r="D12" s="68">
        <v>48166473</v>
      </c>
      <c r="E12" s="68">
        <v>37411135</v>
      </c>
      <c r="F12" s="68">
        <v>782</v>
      </c>
      <c r="G12" s="68">
        <v>101287594</v>
      </c>
      <c r="H12" s="68">
        <v>15433508</v>
      </c>
      <c r="I12" s="68">
        <v>8820628</v>
      </c>
      <c r="J12" s="68">
        <v>95773294</v>
      </c>
      <c r="K12" s="124"/>
    </row>
    <row r="13" spans="1:11" ht="14.25" thickBot="1" x14ac:dyDescent="0.2">
      <c r="A13" s="14" t="s">
        <v>369</v>
      </c>
      <c r="B13" s="82">
        <v>221619912</v>
      </c>
      <c r="C13" s="68">
        <v>9974259</v>
      </c>
      <c r="D13" s="68">
        <v>46189173</v>
      </c>
      <c r="E13" s="68">
        <v>37510851</v>
      </c>
      <c r="F13" s="68">
        <v>782</v>
      </c>
      <c r="G13" s="68">
        <v>103414813</v>
      </c>
      <c r="H13" s="68">
        <v>15548534</v>
      </c>
      <c r="I13" s="68">
        <v>8981500</v>
      </c>
      <c r="J13" s="68">
        <v>95753991</v>
      </c>
      <c r="K13" s="124"/>
    </row>
    <row r="14" spans="1:11" x14ac:dyDescent="0.15">
      <c r="A14" s="309" t="s">
        <v>296</v>
      </c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1" x14ac:dyDescent="0.15">
      <c r="C15" s="142"/>
    </row>
  </sheetData>
  <mergeCells count="16">
    <mergeCell ref="A3:J3"/>
    <mergeCell ref="A14:J14"/>
    <mergeCell ref="A1:J1"/>
    <mergeCell ref="A4:J4"/>
    <mergeCell ref="A6:A8"/>
    <mergeCell ref="A5:J5"/>
    <mergeCell ref="J6:J8"/>
    <mergeCell ref="C7:C8"/>
    <mergeCell ref="I7:I8"/>
    <mergeCell ref="C6:I6"/>
    <mergeCell ref="D7:D8"/>
    <mergeCell ref="E7:E8"/>
    <mergeCell ref="F7:F8"/>
    <mergeCell ref="G7:G8"/>
    <mergeCell ref="H7:H8"/>
    <mergeCell ref="B6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7"/>
  <sheetViews>
    <sheetView showGridLines="0" zoomScale="115" zoomScaleNormal="115" workbookViewId="0">
      <selection sqref="A1:P1"/>
    </sheetView>
  </sheetViews>
  <sheetFormatPr defaultRowHeight="13.5" x14ac:dyDescent="0.15"/>
  <cols>
    <col min="1" max="1" width="2.75" style="10" customWidth="1"/>
    <col min="2" max="2" width="2.625" style="6" customWidth="1"/>
    <col min="3" max="3" width="2" style="6" customWidth="1"/>
    <col min="4" max="5" width="1.625" style="6" customWidth="1"/>
    <col min="6" max="11" width="2.625" style="6" customWidth="1"/>
    <col min="12" max="16" width="13.125" style="6" customWidth="1"/>
    <col min="17" max="16384" width="9" style="2"/>
  </cols>
  <sheetData>
    <row r="1" spans="1:16" ht="17.25" x14ac:dyDescent="0.15">
      <c r="A1" s="346" t="s">
        <v>375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</row>
    <row r="2" spans="1:16" ht="13.5" customHeight="1" x14ac:dyDescent="0.1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</row>
    <row r="3" spans="1:16" ht="13.5" customHeight="1" x14ac:dyDescent="0.15">
      <c r="A3" s="347" t="s">
        <v>147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</row>
    <row r="4" spans="1:16" ht="13.5" customHeight="1" x14ac:dyDescent="0.1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</row>
    <row r="5" spans="1:16" ht="13.5" customHeight="1" x14ac:dyDescent="0.15">
      <c r="A5" s="348" t="s">
        <v>316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</row>
    <row r="6" spans="1:16" ht="13.5" customHeight="1" thickBot="1" x14ac:dyDescent="0.2">
      <c r="A6" s="331" t="s">
        <v>160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16" ht="12.75" customHeight="1" x14ac:dyDescent="0.15">
      <c r="A7" s="338" t="s">
        <v>211</v>
      </c>
      <c r="B7" s="339"/>
      <c r="C7" s="339"/>
      <c r="D7" s="339"/>
      <c r="E7" s="339"/>
      <c r="F7" s="339"/>
      <c r="G7" s="339"/>
      <c r="H7" s="339"/>
      <c r="I7" s="339"/>
      <c r="J7" s="339"/>
      <c r="K7" s="340"/>
      <c r="L7" s="333" t="s">
        <v>69</v>
      </c>
      <c r="M7" s="333" t="s">
        <v>70</v>
      </c>
      <c r="N7" s="336" t="s">
        <v>298</v>
      </c>
      <c r="O7" s="332" t="s">
        <v>148</v>
      </c>
      <c r="P7" s="332"/>
    </row>
    <row r="8" spans="1:16" ht="12.75" customHeight="1" x14ac:dyDescent="0.15">
      <c r="A8" s="341"/>
      <c r="B8" s="341"/>
      <c r="C8" s="341"/>
      <c r="D8" s="341"/>
      <c r="E8" s="341"/>
      <c r="F8" s="341"/>
      <c r="G8" s="341"/>
      <c r="H8" s="341"/>
      <c r="I8" s="341"/>
      <c r="J8" s="341"/>
      <c r="K8" s="342"/>
      <c r="L8" s="160"/>
      <c r="M8" s="160"/>
      <c r="N8" s="337"/>
      <c r="O8" s="39" t="s">
        <v>71</v>
      </c>
      <c r="P8" s="38" t="s">
        <v>174</v>
      </c>
    </row>
    <row r="9" spans="1:16" ht="12.75" customHeight="1" x14ac:dyDescent="0.15">
      <c r="A9" s="334" t="s">
        <v>362</v>
      </c>
      <c r="B9" s="334"/>
      <c r="C9" s="334"/>
      <c r="D9" s="334"/>
      <c r="E9" s="334"/>
      <c r="F9" s="334"/>
      <c r="G9" s="334"/>
      <c r="H9" s="334"/>
      <c r="I9" s="334"/>
      <c r="J9" s="334"/>
      <c r="K9" s="335"/>
      <c r="L9" s="78">
        <v>221497642</v>
      </c>
      <c r="M9" s="78">
        <v>1146140452</v>
      </c>
      <c r="N9" s="78">
        <v>507284</v>
      </c>
      <c r="O9" s="78">
        <v>684700</v>
      </c>
      <c r="P9" s="78" t="s">
        <v>171</v>
      </c>
    </row>
    <row r="10" spans="1:16" ht="12.75" customHeight="1" x14ac:dyDescent="0.15">
      <c r="A10" s="343" t="s">
        <v>313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4"/>
      <c r="L10" s="78">
        <v>221533909</v>
      </c>
      <c r="M10" s="78">
        <v>1137321580</v>
      </c>
      <c r="N10" s="78">
        <v>507712</v>
      </c>
      <c r="O10" s="78">
        <v>678700</v>
      </c>
      <c r="P10" s="78" t="s">
        <v>171</v>
      </c>
    </row>
    <row r="11" spans="1:16" s="116" customFormat="1" ht="12.75" customHeight="1" x14ac:dyDescent="0.15">
      <c r="A11" s="343" t="s">
        <v>314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  <c r="L11" s="78">
        <v>221440024</v>
      </c>
      <c r="M11" s="78">
        <v>1129863790</v>
      </c>
      <c r="N11" s="78">
        <v>508144</v>
      </c>
      <c r="O11" s="78">
        <v>678700</v>
      </c>
      <c r="P11" s="78" t="s">
        <v>171</v>
      </c>
    </row>
    <row r="12" spans="1:16" s="133" customFormat="1" ht="12.75" customHeight="1" x14ac:dyDescent="0.15">
      <c r="A12" s="343" t="s">
        <v>315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4"/>
      <c r="L12" s="78">
        <v>221444769</v>
      </c>
      <c r="M12" s="78">
        <v>1126216323</v>
      </c>
      <c r="N12" s="78">
        <v>528574</v>
      </c>
      <c r="O12" s="78">
        <v>678700</v>
      </c>
      <c r="P12" s="78" t="s">
        <v>171</v>
      </c>
    </row>
    <row r="13" spans="1:16" ht="12.75" customHeight="1" x14ac:dyDescent="0.15">
      <c r="A13" s="343" t="s">
        <v>363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4"/>
      <c r="L13" s="91">
        <f>SUM(L15:L35)</f>
        <v>221619912</v>
      </c>
      <c r="M13" s="75">
        <f>SUM(M15:M35)</f>
        <v>1162037887</v>
      </c>
      <c r="N13" s="75">
        <f>SUM(N15:N35)</f>
        <v>508785</v>
      </c>
      <c r="O13" s="75">
        <f>MAX(O15:O35)</f>
        <v>683200</v>
      </c>
      <c r="P13" s="79" t="s">
        <v>171</v>
      </c>
    </row>
    <row r="14" spans="1:16" ht="6" customHeight="1" x14ac:dyDescent="0.15">
      <c r="B14" s="323"/>
      <c r="C14" s="323"/>
      <c r="D14" s="323"/>
      <c r="E14" s="323"/>
      <c r="F14" s="323"/>
      <c r="G14" s="323"/>
      <c r="H14" s="323"/>
      <c r="I14" s="323"/>
      <c r="J14" s="323"/>
      <c r="K14" s="345"/>
      <c r="L14" s="91"/>
      <c r="M14" s="68"/>
      <c r="N14" s="68"/>
      <c r="O14" s="68"/>
      <c r="P14" s="68"/>
    </row>
    <row r="15" spans="1:16" ht="12.75" customHeight="1" x14ac:dyDescent="0.15">
      <c r="A15" s="326" t="s">
        <v>76</v>
      </c>
      <c r="B15" s="327"/>
      <c r="C15" s="327"/>
      <c r="D15" s="10"/>
      <c r="E15" s="13"/>
      <c r="F15" s="324" t="s">
        <v>60</v>
      </c>
      <c r="G15" s="325"/>
      <c r="H15" s="325"/>
      <c r="I15" s="325"/>
      <c r="J15" s="325"/>
      <c r="K15" s="324"/>
      <c r="L15" s="138">
        <v>9334759</v>
      </c>
      <c r="M15" s="75">
        <v>732941</v>
      </c>
      <c r="N15" s="75">
        <v>18260</v>
      </c>
      <c r="O15" s="75">
        <v>142</v>
      </c>
      <c r="P15" s="75">
        <v>79</v>
      </c>
    </row>
    <row r="16" spans="1:16" ht="12.75" customHeight="1" x14ac:dyDescent="0.15">
      <c r="A16" s="327"/>
      <c r="B16" s="327"/>
      <c r="C16" s="327"/>
      <c r="D16" s="10"/>
      <c r="E16" s="13"/>
      <c r="F16" s="324" t="s">
        <v>56</v>
      </c>
      <c r="G16" s="325"/>
      <c r="H16" s="325"/>
      <c r="I16" s="325"/>
      <c r="J16" s="325"/>
      <c r="K16" s="324"/>
      <c r="L16" s="138">
        <v>639500</v>
      </c>
      <c r="M16" s="75">
        <v>1923075</v>
      </c>
      <c r="N16" s="75">
        <v>1583</v>
      </c>
      <c r="O16" s="75">
        <v>20200</v>
      </c>
      <c r="P16" s="75">
        <v>3007</v>
      </c>
    </row>
    <row r="17" spans="1:16" ht="6" customHeight="1" x14ac:dyDescent="0.15"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138"/>
      <c r="M17" s="75"/>
      <c r="N17" s="75"/>
      <c r="O17" s="75"/>
      <c r="P17" s="75"/>
    </row>
    <row r="18" spans="1:16" ht="12.75" customHeight="1" x14ac:dyDescent="0.15">
      <c r="A18" s="326" t="s">
        <v>77</v>
      </c>
      <c r="B18" s="327"/>
      <c r="C18" s="327"/>
      <c r="D18" s="10"/>
      <c r="E18" s="13"/>
      <c r="F18" s="324" t="s">
        <v>61</v>
      </c>
      <c r="G18" s="325"/>
      <c r="H18" s="325"/>
      <c r="I18" s="325"/>
      <c r="J18" s="325"/>
      <c r="K18" s="324"/>
      <c r="L18" s="138">
        <v>43367945</v>
      </c>
      <c r="M18" s="75">
        <v>1681466</v>
      </c>
      <c r="N18" s="75">
        <v>101771</v>
      </c>
      <c r="O18" s="75">
        <v>76</v>
      </c>
      <c r="P18" s="75">
        <v>39</v>
      </c>
    </row>
    <row r="19" spans="1:16" ht="12.75" customHeight="1" x14ac:dyDescent="0.15">
      <c r="A19" s="327"/>
      <c r="B19" s="327"/>
      <c r="C19" s="327"/>
      <c r="D19" s="10"/>
      <c r="E19" s="13"/>
      <c r="F19" s="324" t="s">
        <v>57</v>
      </c>
      <c r="G19" s="325"/>
      <c r="H19" s="325"/>
      <c r="I19" s="325"/>
      <c r="J19" s="325"/>
      <c r="K19" s="324"/>
      <c r="L19" s="138">
        <v>2821228</v>
      </c>
      <c r="M19" s="75">
        <v>7530205</v>
      </c>
      <c r="N19" s="75">
        <v>12401</v>
      </c>
      <c r="O19" s="75">
        <v>31200</v>
      </c>
      <c r="P19" s="75">
        <v>2669</v>
      </c>
    </row>
    <row r="20" spans="1:16" ht="6" customHeight="1" x14ac:dyDescent="0.15"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138"/>
      <c r="M20" s="75"/>
      <c r="N20" s="75"/>
      <c r="O20" s="75"/>
      <c r="P20" s="75"/>
    </row>
    <row r="21" spans="1:16" ht="12.75" customHeight="1" x14ac:dyDescent="0.15">
      <c r="A21" s="323" t="s">
        <v>78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8"/>
      <c r="L21" s="138">
        <v>37510851</v>
      </c>
      <c r="M21" s="75">
        <v>1118793493</v>
      </c>
      <c r="N21" s="75">
        <v>235875</v>
      </c>
      <c r="O21" s="75">
        <v>683200</v>
      </c>
      <c r="P21" s="75">
        <v>29826</v>
      </c>
    </row>
    <row r="22" spans="1:16" ht="12.75" customHeight="1" x14ac:dyDescent="0.15">
      <c r="A22" s="323" t="s">
        <v>79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  <c r="L22" s="138">
        <v>0</v>
      </c>
      <c r="M22" s="75">
        <v>0</v>
      </c>
      <c r="N22" s="75">
        <v>0</v>
      </c>
      <c r="O22" s="75">
        <v>0</v>
      </c>
      <c r="P22" s="75">
        <v>0</v>
      </c>
    </row>
    <row r="23" spans="1:16" ht="12.75" customHeight="1" x14ac:dyDescent="0.15">
      <c r="A23" s="323" t="s">
        <v>80</v>
      </c>
      <c r="B23" s="327"/>
      <c r="C23" s="327"/>
      <c r="D23" s="327"/>
      <c r="E23" s="327"/>
      <c r="F23" s="327"/>
      <c r="G23" s="327"/>
      <c r="H23" s="327"/>
      <c r="I23" s="327"/>
      <c r="J23" s="327"/>
      <c r="K23" s="328"/>
      <c r="L23" s="138">
        <v>0</v>
      </c>
      <c r="M23" s="75">
        <v>0</v>
      </c>
      <c r="N23" s="75">
        <v>0</v>
      </c>
      <c r="O23" s="75">
        <v>0</v>
      </c>
      <c r="P23" s="75">
        <v>0</v>
      </c>
    </row>
    <row r="24" spans="1:16" ht="12.75" customHeight="1" x14ac:dyDescent="0.15">
      <c r="A24" s="323" t="s">
        <v>81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8"/>
      <c r="L24" s="138">
        <v>782</v>
      </c>
      <c r="M24" s="75">
        <v>39</v>
      </c>
      <c r="N24" s="75">
        <v>11</v>
      </c>
      <c r="O24" s="75">
        <v>114</v>
      </c>
      <c r="P24" s="75">
        <v>50</v>
      </c>
    </row>
    <row r="25" spans="1:16" ht="6" customHeight="1" x14ac:dyDescent="0.15"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138"/>
      <c r="M25" s="75"/>
      <c r="N25" s="75"/>
      <c r="O25" s="75"/>
      <c r="P25" s="75"/>
    </row>
    <row r="26" spans="1:16" ht="12.75" customHeight="1" x14ac:dyDescent="0.15">
      <c r="A26" s="326" t="s">
        <v>82</v>
      </c>
      <c r="B26" s="327"/>
      <c r="C26" s="327"/>
      <c r="D26" s="10"/>
      <c r="E26" s="13"/>
      <c r="F26" s="324" t="s">
        <v>62</v>
      </c>
      <c r="G26" s="325"/>
      <c r="H26" s="325"/>
      <c r="I26" s="325"/>
      <c r="J26" s="325"/>
      <c r="K26" s="324"/>
      <c r="L26" s="138">
        <v>101348781</v>
      </c>
      <c r="M26" s="75">
        <v>1959149</v>
      </c>
      <c r="N26" s="75">
        <v>83200</v>
      </c>
      <c r="O26" s="75">
        <v>75</v>
      </c>
      <c r="P26" s="75">
        <v>19</v>
      </c>
    </row>
    <row r="27" spans="1:16" ht="12.75" customHeight="1" x14ac:dyDescent="0.15">
      <c r="A27" s="327"/>
      <c r="B27" s="327"/>
      <c r="C27" s="327"/>
      <c r="D27" s="10"/>
      <c r="E27" s="13"/>
      <c r="F27" s="324" t="s">
        <v>63</v>
      </c>
      <c r="G27" s="325"/>
      <c r="H27" s="325"/>
      <c r="I27" s="325"/>
      <c r="J27" s="325"/>
      <c r="K27" s="324"/>
      <c r="L27" s="138">
        <v>2066032</v>
      </c>
      <c r="M27" s="75">
        <v>131300</v>
      </c>
      <c r="N27" s="75">
        <v>5049</v>
      </c>
      <c r="O27" s="75">
        <v>19700</v>
      </c>
      <c r="P27" s="75">
        <v>64</v>
      </c>
    </row>
    <row r="28" spans="1:16" ht="6" customHeight="1" x14ac:dyDescent="0.15"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138"/>
      <c r="M28" s="75"/>
      <c r="N28" s="75"/>
      <c r="O28" s="75"/>
      <c r="P28" s="75"/>
    </row>
    <row r="29" spans="1:16" ht="12.75" customHeight="1" x14ac:dyDescent="0.15">
      <c r="A29" s="323" t="s">
        <v>83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  <c r="L29" s="138">
        <v>0</v>
      </c>
      <c r="M29" s="75">
        <v>0</v>
      </c>
      <c r="N29" s="75">
        <v>0</v>
      </c>
      <c r="O29" s="75">
        <v>0</v>
      </c>
      <c r="P29" s="75">
        <v>0</v>
      </c>
    </row>
    <row r="30" spans="1:16" ht="13.5" customHeight="1" x14ac:dyDescent="0.15">
      <c r="A30" s="323" t="s">
        <v>84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8"/>
      <c r="L30" s="138">
        <v>15548534</v>
      </c>
      <c r="M30" s="75">
        <v>270199</v>
      </c>
      <c r="N30" s="75">
        <v>25494</v>
      </c>
      <c r="O30" s="75">
        <v>61</v>
      </c>
      <c r="P30" s="75">
        <v>17</v>
      </c>
    </row>
    <row r="31" spans="1:16" ht="6" customHeight="1" x14ac:dyDescent="0.15"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138"/>
      <c r="M31" s="75"/>
      <c r="N31" s="75"/>
      <c r="O31" s="75"/>
      <c r="P31" s="75"/>
    </row>
    <row r="32" spans="1:16" ht="12.75" customHeight="1" x14ac:dyDescent="0.15">
      <c r="A32" s="323" t="s">
        <v>85</v>
      </c>
      <c r="B32" s="146"/>
      <c r="C32" s="146"/>
      <c r="D32" s="2"/>
      <c r="E32" s="10"/>
      <c r="F32" s="324" t="s">
        <v>262</v>
      </c>
      <c r="G32" s="325"/>
      <c r="H32" s="325"/>
      <c r="I32" s="325"/>
      <c r="J32" s="325"/>
      <c r="K32" s="324"/>
      <c r="L32" s="138">
        <v>2361526</v>
      </c>
      <c r="M32" s="75">
        <v>1389574</v>
      </c>
      <c r="N32" s="75">
        <v>1792</v>
      </c>
      <c r="O32" s="75">
        <v>662</v>
      </c>
      <c r="P32" s="75">
        <v>588</v>
      </c>
    </row>
    <row r="33" spans="1:18" ht="12.75" customHeight="1" x14ac:dyDescent="0.15">
      <c r="A33" s="146"/>
      <c r="B33" s="146"/>
      <c r="C33" s="146"/>
      <c r="D33" s="2"/>
      <c r="E33" s="10"/>
      <c r="F33" s="324" t="s">
        <v>206</v>
      </c>
      <c r="G33" s="325"/>
      <c r="H33" s="325"/>
      <c r="I33" s="325"/>
      <c r="J33" s="325"/>
      <c r="K33" s="324"/>
      <c r="L33" s="138">
        <v>209047</v>
      </c>
      <c r="M33" s="75">
        <v>6013396</v>
      </c>
      <c r="N33" s="75">
        <v>146</v>
      </c>
      <c r="O33" s="75">
        <v>39800</v>
      </c>
      <c r="P33" s="75">
        <v>28766</v>
      </c>
    </row>
    <row r="34" spans="1:18" ht="12.75" customHeight="1" x14ac:dyDescent="0.15">
      <c r="A34" s="146"/>
      <c r="B34" s="146"/>
      <c r="C34" s="146"/>
      <c r="D34" s="2"/>
      <c r="E34" s="10"/>
      <c r="F34" s="324" t="s">
        <v>207</v>
      </c>
      <c r="G34" s="325"/>
      <c r="H34" s="325"/>
      <c r="I34" s="325"/>
      <c r="J34" s="325"/>
      <c r="K34" s="324"/>
      <c r="L34" s="138">
        <v>4918</v>
      </c>
      <c r="M34" s="75">
        <v>292324</v>
      </c>
      <c r="N34" s="75">
        <v>5</v>
      </c>
      <c r="O34" s="75">
        <v>103700</v>
      </c>
      <c r="P34" s="75">
        <v>59440</v>
      </c>
    </row>
    <row r="35" spans="1:18" ht="12.75" customHeight="1" x14ac:dyDescent="0.15">
      <c r="A35" s="146"/>
      <c r="B35" s="146"/>
      <c r="C35" s="146"/>
      <c r="D35" s="2"/>
      <c r="E35" s="10"/>
      <c r="F35" s="324" t="s">
        <v>58</v>
      </c>
      <c r="G35" s="325"/>
      <c r="H35" s="325"/>
      <c r="I35" s="325"/>
      <c r="J35" s="325"/>
      <c r="K35" s="324"/>
      <c r="L35" s="138">
        <v>6406009</v>
      </c>
      <c r="M35" s="75">
        <v>21320726</v>
      </c>
      <c r="N35" s="75">
        <v>23198</v>
      </c>
      <c r="O35" s="75">
        <v>171100</v>
      </c>
      <c r="P35" s="75">
        <v>3328</v>
      </c>
      <c r="R35" s="124"/>
    </row>
    <row r="36" spans="1:18" ht="6" customHeight="1" thickBot="1" x14ac:dyDescent="0.2">
      <c r="A36" s="329"/>
      <c r="B36" s="329"/>
      <c r="C36" s="329"/>
      <c r="D36" s="329"/>
      <c r="E36" s="329"/>
      <c r="F36" s="329"/>
      <c r="G36" s="329"/>
      <c r="H36" s="329"/>
      <c r="I36" s="329"/>
      <c r="J36" s="329"/>
      <c r="K36" s="330"/>
      <c r="L36" s="51"/>
      <c r="M36" s="51"/>
      <c r="N36" s="51"/>
      <c r="O36" s="51"/>
      <c r="P36" s="51"/>
    </row>
    <row r="37" spans="1:18" x14ac:dyDescent="0.15">
      <c r="A37" s="322" t="s">
        <v>297</v>
      </c>
      <c r="B37" s="322"/>
      <c r="C37" s="322"/>
      <c r="D37" s="322"/>
      <c r="E37" s="322"/>
      <c r="F37" s="322"/>
      <c r="G37" s="322"/>
      <c r="H37" s="322"/>
      <c r="I37" s="310"/>
      <c r="J37" s="310"/>
      <c r="K37" s="310"/>
      <c r="L37" s="310"/>
      <c r="M37" s="310"/>
      <c r="N37" s="310"/>
      <c r="O37" s="310"/>
      <c r="P37" s="310"/>
    </row>
  </sheetData>
  <mergeCells count="44">
    <mergeCell ref="F26:K26"/>
    <mergeCell ref="F27:K27"/>
    <mergeCell ref="A26:C27"/>
    <mergeCell ref="F33:K33"/>
    <mergeCell ref="F35:K35"/>
    <mergeCell ref="F32:K32"/>
    <mergeCell ref="A29:K29"/>
    <mergeCell ref="B28:K28"/>
    <mergeCell ref="A1:P1"/>
    <mergeCell ref="A3:O3"/>
    <mergeCell ref="A5:P5"/>
    <mergeCell ref="A2:P2"/>
    <mergeCell ref="A4:P4"/>
    <mergeCell ref="A13:K13"/>
    <mergeCell ref="A10:K10"/>
    <mergeCell ref="F15:K15"/>
    <mergeCell ref="F16:K16"/>
    <mergeCell ref="A15:C16"/>
    <mergeCell ref="B14:K14"/>
    <mergeCell ref="A11:K11"/>
    <mergeCell ref="A12:K12"/>
    <mergeCell ref="A6:P6"/>
    <mergeCell ref="O7:P7"/>
    <mergeCell ref="L7:L8"/>
    <mergeCell ref="M7:M8"/>
    <mergeCell ref="A9:K9"/>
    <mergeCell ref="N7:N8"/>
    <mergeCell ref="A7:K8"/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3:O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3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2.875" style="10" customWidth="1"/>
    <col min="2" max="2" width="19.625" style="6" customWidth="1"/>
    <col min="3" max="3" width="2" style="6" customWidth="1"/>
    <col min="4" max="7" width="16.875" style="6" customWidth="1"/>
    <col min="8" max="16384" width="9" style="2"/>
  </cols>
  <sheetData>
    <row r="1" spans="1:7" ht="13.5" customHeight="1" x14ac:dyDescent="0.15">
      <c r="A1" s="351" t="s">
        <v>59</v>
      </c>
      <c r="B1" s="351"/>
      <c r="C1" s="351"/>
      <c r="D1" s="351"/>
      <c r="E1" s="351"/>
      <c r="F1" s="351"/>
      <c r="G1" s="351"/>
    </row>
    <row r="2" spans="1:7" ht="13.5" customHeight="1" thickBot="1" x14ac:dyDescent="0.2">
      <c r="A2" s="331" t="s">
        <v>158</v>
      </c>
      <c r="B2" s="331"/>
      <c r="C2" s="331"/>
      <c r="D2" s="331"/>
      <c r="E2" s="331"/>
      <c r="F2" s="331"/>
      <c r="G2" s="331"/>
    </row>
    <row r="3" spans="1:7" ht="12.75" customHeight="1" x14ac:dyDescent="0.15">
      <c r="A3" s="338" t="s">
        <v>212</v>
      </c>
      <c r="B3" s="338"/>
      <c r="C3" s="357"/>
      <c r="D3" s="336" t="s">
        <v>66</v>
      </c>
      <c r="E3" s="336" t="s">
        <v>65</v>
      </c>
      <c r="F3" s="354" t="s">
        <v>68</v>
      </c>
      <c r="G3" s="332"/>
    </row>
    <row r="4" spans="1:7" ht="12.75" customHeight="1" x14ac:dyDescent="0.15">
      <c r="A4" s="351"/>
      <c r="B4" s="351"/>
      <c r="C4" s="358"/>
      <c r="D4" s="355"/>
      <c r="E4" s="355"/>
      <c r="F4" s="40" t="s">
        <v>64</v>
      </c>
      <c r="G4" s="352" t="s">
        <v>376</v>
      </c>
    </row>
    <row r="5" spans="1:7" ht="12.75" customHeight="1" x14ac:dyDescent="0.15">
      <c r="A5" s="359"/>
      <c r="B5" s="359"/>
      <c r="C5" s="360"/>
      <c r="D5" s="356"/>
      <c r="E5" s="356"/>
      <c r="F5" s="41" t="s">
        <v>259</v>
      </c>
      <c r="G5" s="353"/>
    </row>
    <row r="6" spans="1:7" ht="15" customHeight="1" x14ac:dyDescent="0.15">
      <c r="A6" s="361" t="s">
        <v>365</v>
      </c>
      <c r="B6" s="361"/>
      <c r="C6" s="362"/>
      <c r="D6" s="67">
        <v>213198702</v>
      </c>
      <c r="E6" s="67">
        <v>203163816</v>
      </c>
      <c r="F6" s="78" t="s">
        <v>171</v>
      </c>
      <c r="G6" s="78" t="s">
        <v>171</v>
      </c>
    </row>
    <row r="7" spans="1:7" ht="15" customHeight="1" x14ac:dyDescent="0.15">
      <c r="A7" s="326" t="s">
        <v>257</v>
      </c>
      <c r="B7" s="326"/>
      <c r="C7" s="350"/>
      <c r="D7" s="67">
        <v>218114569</v>
      </c>
      <c r="E7" s="67">
        <v>200220795</v>
      </c>
      <c r="F7" s="78" t="s">
        <v>171</v>
      </c>
      <c r="G7" s="78" t="s">
        <v>171</v>
      </c>
    </row>
    <row r="8" spans="1:7" s="116" customFormat="1" ht="15" customHeight="1" x14ac:dyDescent="0.15">
      <c r="A8" s="326" t="s">
        <v>299</v>
      </c>
      <c r="B8" s="326"/>
      <c r="C8" s="350"/>
      <c r="D8" s="67">
        <v>224390756</v>
      </c>
      <c r="E8" s="67">
        <v>210023350</v>
      </c>
      <c r="F8" s="78" t="s">
        <v>171</v>
      </c>
      <c r="G8" s="78" t="s">
        <v>171</v>
      </c>
    </row>
    <row r="9" spans="1:7" s="133" customFormat="1" ht="15" customHeight="1" x14ac:dyDescent="0.15">
      <c r="A9" s="326" t="s">
        <v>300</v>
      </c>
      <c r="B9" s="326"/>
      <c r="C9" s="350"/>
      <c r="D9" s="67">
        <v>231021766</v>
      </c>
      <c r="E9" s="67">
        <v>212195711</v>
      </c>
      <c r="F9" s="78" t="s">
        <v>169</v>
      </c>
      <c r="G9" s="78" t="s">
        <v>169</v>
      </c>
    </row>
    <row r="10" spans="1:7" ht="15" customHeight="1" x14ac:dyDescent="0.15">
      <c r="A10" s="326" t="s">
        <v>364</v>
      </c>
      <c r="B10" s="326"/>
      <c r="C10" s="350"/>
      <c r="D10" s="67">
        <f>SUM(D12:D21)</f>
        <v>227135646</v>
      </c>
      <c r="E10" s="72">
        <f>SUM(E12:E21)</f>
        <v>212215583</v>
      </c>
      <c r="F10" s="78" t="s">
        <v>169</v>
      </c>
      <c r="G10" s="78" t="s">
        <v>169</v>
      </c>
    </row>
    <row r="11" spans="1:7" ht="6" customHeight="1" x14ac:dyDescent="0.15">
      <c r="A11" s="33"/>
      <c r="B11" s="13"/>
      <c r="C11" s="37"/>
      <c r="D11" s="78"/>
      <c r="E11" s="79"/>
      <c r="F11" s="78"/>
      <c r="G11" s="78"/>
    </row>
    <row r="12" spans="1:7" ht="15" customHeight="1" x14ac:dyDescent="0.15">
      <c r="A12" s="324" t="s">
        <v>67</v>
      </c>
      <c r="B12" s="324"/>
      <c r="C12" s="36"/>
      <c r="D12" s="80"/>
      <c r="E12" s="81"/>
      <c r="F12" s="80"/>
      <c r="G12" s="80"/>
    </row>
    <row r="13" spans="1:7" ht="15" customHeight="1" x14ac:dyDescent="0.15">
      <c r="A13" s="33"/>
      <c r="B13" s="34" t="s">
        <v>72</v>
      </c>
      <c r="C13" s="44"/>
      <c r="D13" s="75">
        <v>53819988</v>
      </c>
      <c r="E13" s="75">
        <v>53487296</v>
      </c>
      <c r="F13" s="75">
        <v>385506</v>
      </c>
      <c r="G13" s="75">
        <v>53101790</v>
      </c>
    </row>
    <row r="14" spans="1:7" ht="15" customHeight="1" x14ac:dyDescent="0.15">
      <c r="A14" s="33"/>
      <c r="B14" s="34" t="s">
        <v>260</v>
      </c>
      <c r="C14" s="44"/>
      <c r="D14" s="75">
        <v>78985493</v>
      </c>
      <c r="E14" s="75">
        <v>73189332</v>
      </c>
      <c r="F14" s="75">
        <v>8374772</v>
      </c>
      <c r="G14" s="75">
        <v>64814560</v>
      </c>
    </row>
    <row r="15" spans="1:7" ht="15" customHeight="1" x14ac:dyDescent="0.15">
      <c r="B15" s="34" t="s">
        <v>73</v>
      </c>
      <c r="C15" s="34"/>
      <c r="D15" s="138">
        <v>5990827</v>
      </c>
      <c r="E15" s="75">
        <v>3383005</v>
      </c>
      <c r="F15" s="75">
        <v>2188511</v>
      </c>
      <c r="G15" s="75">
        <v>1194494</v>
      </c>
    </row>
    <row r="16" spans="1:7" ht="15" customHeight="1" x14ac:dyDescent="0.15">
      <c r="B16" s="34" t="s">
        <v>301</v>
      </c>
      <c r="C16" s="34"/>
      <c r="D16" s="138">
        <v>1461576</v>
      </c>
      <c r="E16" s="75">
        <v>1461576</v>
      </c>
      <c r="F16" s="75">
        <v>0</v>
      </c>
      <c r="G16" s="75">
        <v>1461576</v>
      </c>
    </row>
    <row r="17" spans="1:7" ht="15" customHeight="1" x14ac:dyDescent="0.15">
      <c r="B17" s="34" t="s">
        <v>302</v>
      </c>
      <c r="C17" s="34"/>
      <c r="D17" s="138">
        <v>36266013</v>
      </c>
      <c r="E17" s="75">
        <v>36030136</v>
      </c>
      <c r="F17" s="75">
        <v>140266</v>
      </c>
      <c r="G17" s="75">
        <v>35889870</v>
      </c>
    </row>
    <row r="18" spans="1:7" ht="15" customHeight="1" x14ac:dyDescent="0.15">
      <c r="A18" s="324" t="s">
        <v>170</v>
      </c>
      <c r="B18" s="324"/>
      <c r="C18" s="35"/>
      <c r="D18" s="138"/>
      <c r="E18" s="75"/>
      <c r="F18" s="80"/>
      <c r="G18" s="80"/>
    </row>
    <row r="19" spans="1:7" ht="15" customHeight="1" x14ac:dyDescent="0.15">
      <c r="B19" s="34" t="s">
        <v>177</v>
      </c>
      <c r="C19" s="34"/>
      <c r="D19" s="138">
        <v>49656112</v>
      </c>
      <c r="E19" s="75">
        <v>44471248</v>
      </c>
      <c r="F19" s="78" t="s">
        <v>258</v>
      </c>
      <c r="G19" s="78" t="s">
        <v>258</v>
      </c>
    </row>
    <row r="20" spans="1:7" ht="15" customHeight="1" x14ac:dyDescent="0.15">
      <c r="B20" s="34" t="s">
        <v>75</v>
      </c>
      <c r="C20" s="34"/>
      <c r="D20" s="138"/>
      <c r="E20" s="75"/>
      <c r="F20" s="68"/>
      <c r="G20" s="68"/>
    </row>
    <row r="21" spans="1:7" ht="15" customHeight="1" x14ac:dyDescent="0.15">
      <c r="B21" s="34" t="s">
        <v>74</v>
      </c>
      <c r="C21" s="34"/>
      <c r="D21" s="138">
        <v>955637</v>
      </c>
      <c r="E21" s="75">
        <v>192990</v>
      </c>
      <c r="F21" s="78" t="s">
        <v>258</v>
      </c>
      <c r="G21" s="78" t="s">
        <v>258</v>
      </c>
    </row>
    <row r="22" spans="1:7" ht="15" customHeight="1" thickBot="1" x14ac:dyDescent="0.2">
      <c r="A22" s="11"/>
      <c r="B22" s="42" t="s">
        <v>162</v>
      </c>
      <c r="C22" s="42"/>
      <c r="D22" s="139"/>
      <c r="E22" s="69"/>
      <c r="F22" s="69"/>
      <c r="G22" s="69"/>
    </row>
    <row r="23" spans="1:7" x14ac:dyDescent="0.15">
      <c r="A23" s="322" t="s">
        <v>297</v>
      </c>
      <c r="B23" s="322"/>
      <c r="C23" s="322"/>
      <c r="D23" s="322"/>
      <c r="E23" s="322"/>
      <c r="F23" s="322"/>
      <c r="G23" s="322"/>
    </row>
  </sheetData>
  <mergeCells count="15">
    <mergeCell ref="A9:C9"/>
    <mergeCell ref="A18:B18"/>
    <mergeCell ref="A23:G23"/>
    <mergeCell ref="A1:G1"/>
    <mergeCell ref="A12:B12"/>
    <mergeCell ref="G4:G5"/>
    <mergeCell ref="F3:G3"/>
    <mergeCell ref="D3:D5"/>
    <mergeCell ref="A7:C7"/>
    <mergeCell ref="E3:E5"/>
    <mergeCell ref="A3:C5"/>
    <mergeCell ref="A2:G2"/>
    <mergeCell ref="A10:C10"/>
    <mergeCell ref="A6:C6"/>
    <mergeCell ref="A8:C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市債現在高</vt:lpstr>
      <vt:lpstr>市有財産の状況</vt:lpstr>
      <vt:lpstr>市税収入の状況　その１</vt:lpstr>
      <vt:lpstr>市税収入の状況　その２</vt:lpstr>
      <vt:lpstr>長崎市歳入予算・決算額</vt:lpstr>
      <vt:lpstr>長崎市歳出予算・決算額</vt:lpstr>
      <vt:lpstr>評価総地積</vt:lpstr>
      <vt:lpstr>固定資産評価額　その１</vt:lpstr>
      <vt:lpstr>固定資産評価額　その２</vt:lpstr>
      <vt:lpstr>固定資産評価額　その３</vt:lpstr>
      <vt:lpstr>市有財産の状況!Print_Area</vt:lpstr>
      <vt:lpstr>長崎市歳出予算・決算額!Print_Area</vt:lpstr>
      <vt:lpstr>長崎市歳入予算・決算額!Print_Area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2018-11-21T02:49:10Z</cp:lastPrinted>
  <dcterms:created xsi:type="dcterms:W3CDTF">2000-03-31T07:24:33Z</dcterms:created>
  <dcterms:modified xsi:type="dcterms:W3CDTF">2019-03-22T04:34:35Z</dcterms:modified>
</cp:coreProperties>
</file>