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747"/>
  </bookViews>
  <sheets>
    <sheet name="地区別医療施設の状況" sheetId="45825" r:id="rId1"/>
    <sheet name="病院の診療科名と病床数" sheetId="3532" r:id="rId2"/>
    <sheet name="医療関係従事者届出数" sheetId="44660" r:id="rId3"/>
    <sheet name="市立病院利用状況" sheetId="45823" r:id="rId4"/>
    <sheet name="長崎市夜間急患センター利用状況" sheetId="45818" r:id="rId5"/>
    <sheet name="人口動態" sheetId="45816" r:id="rId6"/>
    <sheet name="出生数" sheetId="45813" r:id="rId7"/>
    <sheet name="死亡数　その１" sheetId="2316" r:id="rId8"/>
    <sheet name="死亡数　その２" sheetId="45826" r:id="rId9"/>
    <sheet name="死亡数　その３" sheetId="3072" r:id="rId10"/>
    <sheet name="死産数" sheetId="11521" r:id="rId11"/>
    <sheet name="火葬件数" sheetId="45824" r:id="rId12"/>
    <sheet name="感染症発生状況" sheetId="2055" r:id="rId13"/>
    <sheet name="結核患者年齢別発生数" sheetId="267" r:id="rId14"/>
    <sheet name="食中毒発生状況 " sheetId="45812" r:id="rId15"/>
    <sheet name="食品営業施設監視状況" sheetId="45811" r:id="rId16"/>
    <sheet name="食品衛生法等による検査状況" sheetId="45810" r:id="rId17"/>
    <sheet name="犬の登録、予防注射及び捕獲等の実績" sheetId="1" r:id="rId18"/>
    <sheet name="衛生害虫等に関する相談件数" sheetId="45807" r:id="rId19"/>
    <sheet name="環境保全に係る苦情処理状況" sheetId="16" r:id="rId20"/>
    <sheet name="ごみ処理状況" sheetId="45821" r:id="rId21"/>
    <sheet name="し尿処理状況" sheetId="45822" r:id="rId22"/>
  </sheets>
  <definedNames>
    <definedName name="_xlnm.Print_Area" localSheetId="8">'死亡数　その２'!$A$1:$K$50</definedName>
  </definedNames>
  <calcPr calcId="152511"/>
</workbook>
</file>

<file path=xl/calcChain.xml><?xml version="1.0" encoding="utf-8"?>
<calcChain xmlns="http://schemas.openxmlformats.org/spreadsheetml/2006/main">
  <c r="I47" i="45826" l="1"/>
  <c r="G47" i="45826"/>
  <c r="E47" i="45826"/>
  <c r="C47" i="45826"/>
  <c r="K45" i="45826"/>
  <c r="I45" i="45826"/>
  <c r="G45" i="45826"/>
  <c r="E45" i="45826"/>
  <c r="C45" i="45826"/>
  <c r="K43" i="45826"/>
  <c r="I43" i="45826"/>
  <c r="G43" i="45826"/>
  <c r="E43" i="45826"/>
  <c r="C43" i="45826"/>
  <c r="K41" i="45826"/>
  <c r="I41" i="45826"/>
  <c r="G41" i="45826"/>
  <c r="E41" i="45826"/>
  <c r="C41" i="45826"/>
  <c r="K39" i="45826"/>
  <c r="I39" i="45826"/>
  <c r="G39" i="45826"/>
  <c r="E39" i="45826"/>
  <c r="C39" i="45826"/>
  <c r="I37" i="45826"/>
  <c r="G37" i="45826"/>
  <c r="E37" i="45826"/>
  <c r="C37" i="45826"/>
  <c r="K35" i="45826"/>
  <c r="I35" i="45826"/>
  <c r="G35" i="45826"/>
  <c r="E35" i="45826"/>
  <c r="C35" i="45826"/>
  <c r="K33" i="45826"/>
  <c r="I33" i="45826"/>
  <c r="G33" i="45826"/>
  <c r="E33" i="45826"/>
  <c r="C33" i="45826"/>
  <c r="K31" i="45826"/>
  <c r="I31" i="45826"/>
  <c r="G31" i="45826"/>
  <c r="E31" i="45826"/>
  <c r="C31" i="45826"/>
  <c r="K29" i="45826"/>
  <c r="I29" i="45826"/>
  <c r="G29" i="45826"/>
  <c r="E29" i="45826"/>
  <c r="C29" i="45826"/>
  <c r="K27" i="45826"/>
  <c r="I27" i="45826"/>
  <c r="G27" i="45826"/>
  <c r="E27" i="45826"/>
  <c r="C27" i="45826"/>
  <c r="K25" i="45826"/>
  <c r="I25" i="45826"/>
  <c r="G25" i="45826"/>
  <c r="E25" i="45826"/>
  <c r="C25" i="45826"/>
  <c r="K23" i="45826"/>
  <c r="I23" i="45826"/>
  <c r="G23" i="45826"/>
  <c r="E23" i="45826"/>
  <c r="C23" i="45826"/>
  <c r="K21" i="45826"/>
  <c r="I21" i="45826"/>
  <c r="G21" i="45826"/>
  <c r="E21" i="45826"/>
  <c r="C21" i="45826"/>
  <c r="I19" i="45826"/>
  <c r="G19" i="45826"/>
  <c r="E19" i="45826"/>
  <c r="C19" i="45826"/>
  <c r="G17" i="45826"/>
  <c r="E17" i="45826"/>
  <c r="C17" i="45826"/>
  <c r="K15" i="45826"/>
  <c r="I15" i="45826"/>
  <c r="G15" i="45826"/>
  <c r="E15" i="45826"/>
  <c r="C15" i="45826"/>
  <c r="C13" i="45826"/>
  <c r="C11" i="45826"/>
  <c r="E9" i="45826"/>
  <c r="C9" i="45826"/>
  <c r="K7" i="45826"/>
  <c r="I7" i="45826"/>
  <c r="G7" i="45826"/>
  <c r="E7" i="45826"/>
  <c r="C7" i="45826"/>
  <c r="K5" i="45826"/>
  <c r="I5" i="45826"/>
  <c r="G5" i="45826"/>
  <c r="E5" i="45826"/>
  <c r="C5" i="45826"/>
  <c r="G6" i="267" l="1"/>
  <c r="E11" i="45818" l="1"/>
  <c r="N11" i="45818" s="1"/>
  <c r="G10" i="3532" l="1"/>
  <c r="H10" i="3532"/>
  <c r="I10" i="3532"/>
  <c r="J10" i="3532"/>
  <c r="K10" i="3532"/>
  <c r="F10" i="3532"/>
  <c r="F41" i="45825" l="1"/>
  <c r="G41" i="45825"/>
  <c r="H41" i="45825"/>
  <c r="I41" i="45825"/>
  <c r="J41" i="45825"/>
  <c r="K41" i="45825"/>
  <c r="L41" i="45825"/>
  <c r="M41" i="45825"/>
  <c r="N41" i="45825"/>
  <c r="O41" i="45825"/>
  <c r="P41" i="45825"/>
  <c r="E41" i="45825"/>
  <c r="O26" i="45825"/>
  <c r="P26" i="45825"/>
  <c r="F31" i="45825"/>
  <c r="G31" i="45825"/>
  <c r="H31" i="45825"/>
  <c r="I31" i="45825"/>
  <c r="J31" i="45825"/>
  <c r="K31" i="45825"/>
  <c r="L31" i="45825"/>
  <c r="M31" i="45825"/>
  <c r="N31" i="45825"/>
  <c r="O31" i="45825"/>
  <c r="P31" i="45825"/>
  <c r="E31" i="45825"/>
  <c r="O15" i="45825"/>
  <c r="P15" i="45825"/>
  <c r="F26" i="45825"/>
  <c r="G26" i="45825"/>
  <c r="H26" i="45825"/>
  <c r="I26" i="45825"/>
  <c r="J26" i="45825"/>
  <c r="K26" i="45825"/>
  <c r="L26" i="45825"/>
  <c r="M26" i="45825"/>
  <c r="N26" i="45825"/>
  <c r="E26" i="45825"/>
  <c r="F15" i="45825"/>
  <c r="G15" i="45825"/>
  <c r="H15" i="45825"/>
  <c r="I15" i="45825"/>
  <c r="J15" i="45825"/>
  <c r="K15" i="45825"/>
  <c r="L15" i="45825"/>
  <c r="M15" i="45825"/>
  <c r="N15" i="45825"/>
  <c r="E15" i="45825"/>
  <c r="J13" i="45825" l="1"/>
  <c r="N13" i="45825"/>
  <c r="G13" i="45825"/>
  <c r="M13" i="45825"/>
  <c r="K13" i="45825"/>
  <c r="I13" i="45825"/>
  <c r="P13" i="45825"/>
  <c r="L13" i="45825"/>
  <c r="H13" i="45825"/>
  <c r="F13" i="45825"/>
  <c r="E13" i="45825"/>
  <c r="O13" i="45825"/>
  <c r="C4" i="3072"/>
  <c r="H10" i="45824" l="1"/>
  <c r="G10" i="45824"/>
  <c r="F10" i="45824"/>
  <c r="E10" i="45824"/>
  <c r="D10" i="45824"/>
  <c r="C10" i="45824"/>
  <c r="C25" i="45824"/>
  <c r="C24" i="45824"/>
  <c r="C23" i="45824"/>
  <c r="C22" i="45824"/>
  <c r="C20" i="45824"/>
  <c r="C19" i="45824"/>
  <c r="C18" i="45824"/>
  <c r="C17" i="45824"/>
  <c r="C15" i="45824"/>
  <c r="C14" i="45824"/>
  <c r="C13" i="45824"/>
  <c r="C12" i="45824"/>
  <c r="G11" i="45823" l="1"/>
  <c r="F11" i="45823"/>
  <c r="E11" i="45823"/>
  <c r="D11" i="45823"/>
  <c r="C11" i="45823"/>
  <c r="B11" i="45823"/>
  <c r="D14" i="16" l="1"/>
  <c r="D15" i="16"/>
  <c r="D16" i="16"/>
  <c r="D18" i="16"/>
  <c r="D19" i="16"/>
  <c r="D20" i="16"/>
  <c r="D21" i="16"/>
  <c r="D23" i="16"/>
  <c r="D24" i="16"/>
  <c r="D25" i="16"/>
  <c r="D26" i="16"/>
  <c r="D13" i="16"/>
  <c r="J11" i="16"/>
  <c r="L11" i="16"/>
  <c r="K11" i="16"/>
  <c r="I11" i="16"/>
  <c r="H11" i="16"/>
  <c r="G11" i="16"/>
  <c r="F11" i="16"/>
  <c r="E11" i="16"/>
  <c r="H6" i="45807"/>
  <c r="E10" i="2316"/>
  <c r="E11" i="2316"/>
  <c r="E12" i="2316"/>
  <c r="E13" i="2316"/>
  <c r="E14" i="2316"/>
  <c r="E15" i="2316"/>
  <c r="E16" i="2316"/>
  <c r="E17" i="2316"/>
  <c r="E18" i="2316"/>
  <c r="E20" i="2316"/>
  <c r="E21" i="2316"/>
  <c r="E22" i="2316"/>
  <c r="E23" i="2316"/>
  <c r="E24" i="2316"/>
  <c r="E25" i="2316"/>
  <c r="E26" i="2316"/>
  <c r="E27" i="2316"/>
  <c r="E28" i="2316"/>
  <c r="E29" i="2316"/>
  <c r="E31" i="2316"/>
  <c r="E32" i="2316"/>
  <c r="E33" i="2316"/>
  <c r="E34" i="2316"/>
  <c r="E35" i="2316"/>
  <c r="E36" i="2316"/>
  <c r="E37" i="2316"/>
  <c r="E38" i="2316"/>
  <c r="E39" i="2316"/>
  <c r="E40" i="2316"/>
  <c r="E42" i="2316"/>
  <c r="E43" i="2316"/>
  <c r="E44" i="2316"/>
  <c r="E45" i="2316"/>
  <c r="E46" i="2316"/>
  <c r="E47" i="2316"/>
  <c r="E48" i="2316"/>
  <c r="E49" i="2316"/>
  <c r="E50" i="2316"/>
  <c r="E51" i="2316"/>
  <c r="E53" i="2316"/>
  <c r="E54" i="2316"/>
  <c r="E55" i="2316"/>
  <c r="E56" i="2316"/>
  <c r="E57" i="2316"/>
  <c r="E58" i="2316"/>
  <c r="E59" i="2316"/>
  <c r="E60" i="2316"/>
  <c r="E61" i="2316"/>
  <c r="E62" i="2316"/>
  <c r="E64" i="2316"/>
  <c r="E65" i="2316"/>
  <c r="E66" i="2316"/>
  <c r="E67" i="2316"/>
  <c r="E68" i="2316"/>
  <c r="E69" i="2316"/>
  <c r="E70" i="2316"/>
  <c r="E71" i="2316"/>
  <c r="E72" i="2316"/>
  <c r="E73" i="2316"/>
  <c r="E9" i="2316"/>
  <c r="F7" i="2316"/>
  <c r="G7" i="2316"/>
  <c r="B15" i="45813"/>
  <c r="B16" i="45813"/>
  <c r="B17" i="45813"/>
  <c r="B18" i="45813"/>
  <c r="B19" i="45813"/>
  <c r="B20" i="45813"/>
  <c r="B21" i="45813"/>
  <c r="B22" i="45813"/>
  <c r="B23" i="45813"/>
  <c r="B14" i="45813"/>
  <c r="J12" i="45813"/>
  <c r="I12" i="45813"/>
  <c r="H12" i="45813"/>
  <c r="G12" i="45813"/>
  <c r="F12" i="45813"/>
  <c r="E12" i="45813"/>
  <c r="D12" i="45813"/>
  <c r="E18" i="45816"/>
  <c r="E19" i="45816"/>
  <c r="E20" i="45816"/>
  <c r="E21" i="45816"/>
  <c r="E22" i="45816"/>
  <c r="E23" i="45816"/>
  <c r="E24" i="45816"/>
  <c r="E25" i="45816"/>
  <c r="E26" i="45816"/>
  <c r="E27" i="45816"/>
  <c r="E28" i="45816"/>
  <c r="E17" i="45816"/>
  <c r="B18" i="45816"/>
  <c r="B19" i="45816"/>
  <c r="B20" i="45816"/>
  <c r="B21" i="45816"/>
  <c r="B22" i="45816"/>
  <c r="B23" i="45816"/>
  <c r="B24" i="45816"/>
  <c r="B25" i="45816"/>
  <c r="B26" i="45816"/>
  <c r="B27" i="45816"/>
  <c r="B28" i="45816"/>
  <c r="B17" i="45816"/>
  <c r="B15" i="45816" s="1"/>
  <c r="C15" i="45816"/>
  <c r="D15" i="45816"/>
  <c r="F15" i="45816"/>
  <c r="G15" i="45816"/>
  <c r="H15" i="45816"/>
  <c r="I15" i="45816"/>
  <c r="E7" i="2316" l="1"/>
  <c r="E15" i="45816"/>
  <c r="D11" i="16"/>
  <c r="J9" i="3532" l="1"/>
  <c r="C12" i="45813" l="1"/>
  <c r="B25" i="45813"/>
  <c r="B12" i="45813" s="1"/>
</calcChain>
</file>

<file path=xl/sharedStrings.xml><?xml version="1.0" encoding="utf-8"?>
<sst xmlns="http://schemas.openxmlformats.org/spreadsheetml/2006/main" count="1378" uniqueCount="825">
  <si>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</si>
  <si>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</si>
  <si>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</si>
  <si>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</si>
  <si>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</si>
  <si>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</si>
  <si>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</si>
  <si>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</si>
  <si>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 xml:space="preserve">５　～　　９　　　 </t>
    <phoneticPr fontId="2"/>
  </si>
  <si>
    <t>騒　　 音</t>
    <rPh sb="0" eb="1">
      <t>サワ</t>
    </rPh>
    <rPh sb="4" eb="5">
      <t>オト</t>
    </rPh>
    <phoneticPr fontId="2"/>
  </si>
  <si>
    <t>年　齢　階　層　級　別</t>
    <rPh sb="0" eb="1">
      <t>トシ</t>
    </rPh>
    <rPh sb="2" eb="3">
      <t>ヨワイ</t>
    </rPh>
    <rPh sb="4" eb="5">
      <t>カイ</t>
    </rPh>
    <rPh sb="6" eb="7">
      <t>ソウ</t>
    </rPh>
    <rPh sb="8" eb="9">
      <t>キュウ</t>
    </rPh>
    <rPh sb="10" eb="11">
      <t>ベツ</t>
    </rPh>
    <phoneticPr fontId="2"/>
  </si>
  <si>
    <t>罹　　患　　率</t>
    <rPh sb="0" eb="1">
      <t>カカ</t>
    </rPh>
    <rPh sb="3" eb="4">
      <t>ワズラ</t>
    </rPh>
    <rPh sb="6" eb="7">
      <t>リツ</t>
    </rPh>
    <phoneticPr fontId="2"/>
  </si>
  <si>
    <t>０　～　　４歳　　</t>
    <rPh sb="6" eb="7">
      <t>サイ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</si>
  <si>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</si>
  <si>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</si>
  <si>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</si>
  <si>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</si>
  <si>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</si>
  <si>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</si>
  <si>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</si>
  <si>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</si>
  <si>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</si>
  <si>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</si>
  <si>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</si>
  <si>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</si>
  <si>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</si>
  <si>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</si>
  <si>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</si>
  <si>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</si>
  <si>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</si>
  <si>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</si>
  <si>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</si>
  <si>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</si>
  <si>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</si>
  <si>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</si>
  <si>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</si>
  <si>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</si>
  <si>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</si>
  <si>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</si>
  <si>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</si>
  <si>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</si>
  <si>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</si>
  <si>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</si>
  <si>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</si>
  <si>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</si>
  <si>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</si>
  <si>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</si>
  <si>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</si>
  <si>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</si>
  <si>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</si>
  <si>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</si>
  <si>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</si>
  <si>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</si>
  <si>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</si>
  <si>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</si>
  <si>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</si>
  <si>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</si>
  <si>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</si>
  <si>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</si>
  <si>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</si>
  <si>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</si>
  <si>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</si>
  <si>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</si>
  <si>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</si>
  <si>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</si>
  <si>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</si>
  <si>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</si>
  <si>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</si>
  <si>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</si>
  <si>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</si>
  <si>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</si>
  <si>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</si>
  <si>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</si>
  <si>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</si>
  <si>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</si>
  <si>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</si>
  <si>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</si>
  <si>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</si>
  <si>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１０　～　１４　 　　</t>
    <phoneticPr fontId="2"/>
  </si>
  <si>
    <t>１５　～　１９　　 　</t>
    <phoneticPr fontId="2"/>
  </si>
  <si>
    <t>２０　～　２９　　 　</t>
    <phoneticPr fontId="2"/>
  </si>
  <si>
    <t>３０　～　３９　　 　</t>
    <phoneticPr fontId="2"/>
  </si>
  <si>
    <t>４０　～　４９　　 　</t>
    <phoneticPr fontId="2"/>
  </si>
  <si>
    <t>５０　～　５９　　 　</t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</si>
  <si>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</si>
  <si>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</si>
  <si>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</si>
  <si>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</si>
  <si>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</si>
  <si>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</si>
  <si>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</si>
  <si>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</si>
  <si>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</si>
  <si>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</si>
  <si>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</si>
  <si>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</si>
  <si>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</si>
  <si>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</si>
  <si>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</si>
  <si>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</si>
  <si>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</si>
  <si>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</si>
  <si>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</si>
  <si>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</si>
  <si>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</si>
  <si>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</si>
  <si>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</si>
  <si>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</si>
  <si>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</si>
  <si>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</si>
  <si>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</si>
  <si>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</si>
  <si>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</si>
  <si>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</si>
  <si>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</si>
  <si>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</si>
  <si>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</si>
  <si>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</si>
  <si>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腸チフス</t>
    <rPh sb="0" eb="1">
      <t>チョウ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</si>
  <si>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</si>
  <si>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</si>
  <si>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</si>
  <si>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</si>
  <si>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</si>
  <si>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</si>
  <si>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</si>
  <si>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総　　　　数</t>
    <rPh sb="0" eb="1">
      <t>フサ</t>
    </rPh>
    <rPh sb="5" eb="6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</si>
  <si>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</si>
  <si>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</si>
  <si>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</si>
  <si>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</si>
  <si>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</si>
  <si>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</si>
  <si>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</si>
  <si>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</si>
  <si>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</si>
  <si>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</si>
  <si>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</si>
  <si>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</si>
  <si>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</si>
  <si>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</si>
  <si>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</si>
  <si>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</si>
  <si>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</si>
  <si>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</si>
  <si>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</si>
  <si>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</si>
  <si>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</si>
  <si>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</si>
  <si>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</si>
  <si>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</si>
  <si>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</si>
  <si>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</si>
  <si>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</si>
  <si>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</si>
  <si>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</si>
  <si>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</si>
  <si>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</si>
  <si>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</si>
  <si>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</si>
  <si>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</si>
  <si>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</si>
  <si>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</si>
  <si>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</si>
  <si>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</si>
  <si>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</si>
  <si>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</si>
  <si>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</si>
  <si>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</si>
  <si>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</si>
  <si>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</si>
  <si>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</si>
  <si>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</si>
  <si>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</si>
  <si>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</si>
  <si>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</si>
  <si>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</si>
  <si>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</si>
  <si>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総　　　　　　数</t>
    <rPh sb="0" eb="1">
      <t>フサ</t>
    </rPh>
    <rPh sb="7" eb="8">
      <t>カズ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</si>
  <si>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</si>
  <si>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</si>
  <si>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</si>
  <si>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</si>
  <si>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</si>
  <si>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</si>
  <si>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</si>
  <si>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</si>
  <si>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</si>
  <si>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</si>
  <si>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</si>
  <si>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</si>
  <si>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</si>
  <si>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</si>
  <si>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</si>
  <si>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</si>
  <si>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</si>
  <si>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</si>
  <si>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</si>
  <si>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</si>
  <si>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</si>
  <si>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</si>
  <si>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</si>
  <si>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</si>
  <si>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</si>
  <si>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</si>
  <si>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</si>
  <si>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</si>
  <si>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</si>
  <si>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</si>
  <si>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</si>
  <si>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</si>
  <si>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</si>
  <si>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</si>
  <si>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</si>
  <si>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</si>
  <si>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</si>
  <si>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</si>
  <si>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</si>
  <si>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</si>
  <si>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</si>
  <si>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</si>
  <si>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</si>
  <si>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</si>
  <si>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</si>
  <si>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</si>
  <si>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</si>
  <si>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</si>
  <si>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</si>
  <si>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</si>
  <si>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</si>
  <si>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</si>
  <si>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</si>
  <si>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</si>
  <si>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</si>
  <si>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</si>
  <si>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</si>
  <si>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</si>
  <si>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</si>
  <si>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</si>
  <si>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</si>
  <si>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</si>
  <si>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</si>
  <si>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ハエ</t>
    <phoneticPr fontId="2"/>
  </si>
  <si>
    <t>ノミ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</si>
  <si>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</si>
  <si>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</si>
  <si>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</si>
  <si>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</si>
  <si>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蛾</t>
    <rPh sb="0" eb="1">
      <t>ガ</t>
    </rPh>
    <phoneticPr fontId="2"/>
  </si>
  <si>
    <t>ヘビ</t>
    <phoneticPr fontId="2"/>
  </si>
  <si>
    <t>アリ</t>
    <phoneticPr fontId="2"/>
  </si>
  <si>
    <t>シロアリ</t>
    <phoneticPr fontId="2"/>
  </si>
  <si>
    <t>東長崎</t>
    <rPh sb="0" eb="1">
      <t>ヒガシ</t>
    </rPh>
    <rPh sb="1" eb="3">
      <t>ナガサキ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</si>
  <si>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</si>
  <si>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</si>
  <si>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</si>
  <si>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</si>
  <si>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</si>
  <si>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</si>
  <si>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</si>
  <si>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</si>
  <si>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</si>
  <si>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</si>
  <si>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</si>
  <si>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</si>
  <si>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</si>
  <si>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</si>
  <si>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</si>
  <si>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</si>
  <si>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</si>
  <si>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</si>
  <si>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</si>
  <si>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</si>
  <si>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</si>
  <si>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</si>
  <si>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</si>
  <si>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ネズミ</t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</si>
  <si>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</si>
  <si>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</si>
  <si>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</si>
  <si>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</si>
  <si>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</si>
  <si>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発　　　生　　　数</t>
  </si>
  <si>
    <t>試験件数</t>
  </si>
  <si>
    <t>不良件数</t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</si>
  <si>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</si>
  <si>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</si>
  <si>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</si>
  <si>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</si>
  <si>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</si>
  <si>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２</t>
    <phoneticPr fontId="2"/>
  </si>
  <si>
    <t>３</t>
    <phoneticPr fontId="2"/>
  </si>
  <si>
    <t>１１</t>
    <phoneticPr fontId="2"/>
  </si>
  <si>
    <t>１２</t>
    <phoneticPr fontId="2"/>
  </si>
  <si>
    <t>２１</t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</si>
  <si>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</si>
  <si>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</si>
  <si>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</si>
  <si>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</si>
  <si>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</si>
  <si>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</si>
  <si>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</si>
  <si>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</si>
  <si>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</si>
  <si>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</si>
  <si>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</si>
  <si>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</si>
  <si>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</si>
  <si>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</si>
  <si>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</si>
  <si>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</si>
  <si>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</si>
  <si>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</si>
  <si>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</si>
  <si>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</si>
  <si>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</si>
  <si>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</si>
  <si>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</si>
  <si>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</si>
  <si>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</si>
  <si>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</si>
  <si>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</si>
  <si>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</si>
  <si>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</si>
  <si>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</si>
  <si>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</si>
  <si>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</si>
  <si>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</si>
  <si>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</si>
  <si>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古　　紙</t>
    <rPh sb="0" eb="1">
      <t>コ</t>
    </rPh>
    <rPh sb="3" eb="4">
      <t>カミ</t>
    </rPh>
    <phoneticPr fontId="2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</si>
  <si>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</si>
  <si>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</si>
  <si>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</si>
  <si>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</si>
  <si>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 xml:space="preserve"> 内、神内、呼、消、循、リウ、気食、リハ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rPh sb="16" eb="17">
      <t>ショク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</si>
  <si>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</si>
  <si>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</si>
  <si>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６０　～　６９　　 　</t>
    <phoneticPr fontId="2"/>
  </si>
  <si>
    <t xml:space="preserve">７０歳　以上　　　 </t>
    <rPh sb="2" eb="3">
      <t>サイ</t>
    </rPh>
    <rPh sb="4" eb="6">
      <t>イジョウ</t>
    </rPh>
    <phoneticPr fontId="2"/>
  </si>
  <si>
    <t>長崎リハビリテーション病院</t>
    <rPh sb="0" eb="2">
      <t>ナガサキ</t>
    </rPh>
    <rPh sb="11" eb="13">
      <t>ビョウイン</t>
    </rPh>
    <phoneticPr fontId="2"/>
  </si>
  <si>
    <t>2類</t>
    <rPh sb="1" eb="2">
      <t>ルイ</t>
    </rPh>
    <phoneticPr fontId="2"/>
  </si>
  <si>
    <t>シラミ</t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</si>
  <si>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</si>
  <si>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</si>
  <si>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</si>
  <si>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</si>
  <si>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</si>
  <si>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</si>
  <si>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</si>
  <si>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</si>
  <si>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</si>
  <si>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</si>
  <si>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</si>
  <si>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</si>
  <si>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</si>
  <si>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</si>
  <si>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２２　　年</t>
    <rPh sb="4" eb="5">
      <t>ネン</t>
    </rPh>
    <phoneticPr fontId="2"/>
  </si>
  <si>
    <t>平　　成　　２１　　年</t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</si>
  <si>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</si>
  <si>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</si>
  <si>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</si>
  <si>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</si>
  <si>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</si>
  <si>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</si>
  <si>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</si>
  <si>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</si>
  <si>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</si>
  <si>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</si>
  <si>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</si>
  <si>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</si>
  <si>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</si>
  <si>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</si>
  <si>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</si>
  <si>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</si>
  <si>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年　　　度</t>
    <rPh sb="0" eb="1">
      <t>ネン</t>
    </rPh>
    <rPh sb="4" eb="5">
      <t>ド</t>
    </rPh>
    <phoneticPr fontId="2"/>
  </si>
  <si>
    <t>84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</si>
  <si>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</si>
  <si>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</si>
  <si>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</si>
  <si>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</si>
  <si>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</si>
  <si>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</si>
  <si>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</si>
  <si>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</si>
  <si>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</si>
  <si>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</si>
  <si>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</si>
  <si>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</si>
  <si>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</si>
  <si>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</si>
  <si>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</si>
  <si>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内、心内、精、神、呼、胃、外、整、形外、脳外、皮、リハ、放、麻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9" eb="30">
      <t>ホウ</t>
    </rPh>
    <rPh sb="31" eb="32">
      <t>アサ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</si>
  <si>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</si>
  <si>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</si>
  <si>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</si>
  <si>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</si>
  <si>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</si>
  <si>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</si>
  <si>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</si>
  <si>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</si>
  <si>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</si>
  <si>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</si>
  <si>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</si>
  <si>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</si>
  <si>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</si>
  <si>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</si>
  <si>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</si>
  <si>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</si>
  <si>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</si>
  <si>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</si>
  <si>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</si>
  <si>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２４　　年</t>
    <rPh sb="4" eb="5">
      <t>ネン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</si>
  <si>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</si>
  <si>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外、胸外、乳外、消外、内視外、大腸外、肛外、形外、眼、麻、放、脳外、整、</t>
    <rPh sb="6" eb="7">
      <t>ニュウ</t>
    </rPh>
    <rPh sb="7" eb="8">
      <t>ソト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</si>
  <si>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</si>
  <si>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内、心内、精、呼、小、外、整、呼外、小外、リハ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</si>
  <si>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</si>
  <si>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内、心内、精、脳外</t>
    <rPh sb="1" eb="2">
      <t>ウチ</t>
    </rPh>
    <rPh sb="6" eb="7">
      <t>セイ</t>
    </rPh>
    <rPh sb="8" eb="9">
      <t>ノウ</t>
    </rPh>
    <rPh sb="9" eb="10">
      <t>ソト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</si>
  <si>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</si>
  <si>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</si>
  <si>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</si>
  <si>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>お　　 も　　 ち　　 ゃ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</si>
  <si>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</si>
  <si>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</si>
  <si>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</si>
  <si>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</si>
  <si>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</si>
  <si>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</si>
  <si>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</si>
  <si>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</si>
  <si>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</si>
  <si>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</si>
  <si>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</si>
  <si>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</si>
  <si>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</si>
  <si>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</si>
  <si>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</si>
  <si>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</si>
  <si>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</si>
  <si>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</si>
  <si>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</si>
  <si>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</si>
  <si>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</si>
  <si>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</si>
  <si>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</si>
  <si>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</si>
  <si>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</si>
  <si>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</si>
  <si>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</si>
  <si>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</si>
  <si>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</si>
  <si>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</si>
  <si>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</si>
  <si>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</si>
  <si>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</si>
  <si>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</si>
  <si>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</si>
  <si>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</si>
  <si>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</si>
  <si>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</si>
  <si>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</si>
  <si>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</si>
  <si>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</si>
  <si>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</si>
  <si>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</si>
  <si>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</si>
  <si>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</si>
  <si>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</si>
  <si>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</si>
  <si>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</si>
  <si>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</si>
  <si>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</si>
  <si>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</si>
  <si>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</si>
  <si>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</si>
  <si>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</si>
  <si>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</si>
  <si>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</si>
  <si>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</si>
  <si>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</si>
  <si>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</si>
  <si>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</si>
  <si>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</si>
  <si>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</si>
  <si>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</si>
  <si>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</si>
  <si>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　　　　　２６年　</t>
  </si>
  <si>
    <t>２６年度　　</t>
    <rPh sb="2" eb="4">
      <t>ネンド</t>
    </rPh>
    <phoneticPr fontId="2"/>
  </si>
  <si>
    <t>２６年度</t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</si>
  <si>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</si>
  <si>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</si>
  <si>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</si>
  <si>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</si>
  <si>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</si>
  <si>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</si>
  <si>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</si>
  <si>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</si>
  <si>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</si>
  <si>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</si>
  <si>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 xml:space="preserve"> 内、神内、消内、消外、リウ、外、整、皮、泌、婦、眼、耳、リハ、放、放治、麻、</t>
    <rPh sb="1" eb="2">
      <t>ウチ</t>
    </rPh>
    <rPh sb="3" eb="4">
      <t>カミ</t>
    </rPh>
    <rPh sb="4" eb="5">
      <t>ナイ</t>
    </rPh>
    <rPh sb="6" eb="8">
      <t>ショウナイ</t>
    </rPh>
    <rPh sb="9" eb="10">
      <t>キエル</t>
    </rPh>
    <rPh sb="10" eb="11">
      <t>ガイ</t>
    </rPh>
    <rPh sb="15" eb="16">
      <t>ソト</t>
    </rPh>
    <rPh sb="17" eb="18">
      <t>セイ</t>
    </rPh>
    <rPh sb="23" eb="24">
      <t>フ</t>
    </rPh>
    <rPh sb="25" eb="26">
      <t>メ</t>
    </rPh>
    <rPh sb="27" eb="28">
      <t>ミミ</t>
    </rPh>
    <rPh sb="32" eb="33">
      <t>ホウ</t>
    </rPh>
    <rPh sb="34" eb="36">
      <t>ホウチ</t>
    </rPh>
    <rPh sb="37" eb="38">
      <t>アサ</t>
    </rPh>
    <phoneticPr fontId="2"/>
  </si>
  <si>
    <t>２６　　年</t>
    <rPh sb="4" eb="5">
      <t>ネン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</si>
  <si>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</si>
  <si>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</si>
  <si>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</si>
  <si>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　  　　２６年度　　</t>
    <rPh sb="7" eb="9">
      <t>ネンド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</si>
  <si>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</si>
  <si>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　　　　２６年度</t>
  </si>
  <si>
    <t>（単位　　か所、件）</t>
    <rPh sb="1" eb="3">
      <t>タンイ</t>
    </rPh>
    <rPh sb="6" eb="7">
      <t>ショ</t>
    </rPh>
    <rPh sb="8" eb="9">
      <t>ケン</t>
    </rPh>
    <phoneticPr fontId="2"/>
  </si>
  <si>
    <t>２７年度　　</t>
    <rPh sb="2" eb="4">
      <t>ネンド</t>
    </rPh>
    <phoneticPr fontId="2"/>
  </si>
  <si>
    <t>　  　　２７年度　　</t>
    <rPh sb="7" eb="9">
      <t>ネンド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</si>
  <si>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</si>
  <si>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つつが虫病</t>
    <rPh sb="3" eb="4">
      <t>ムシ</t>
    </rPh>
    <rPh sb="4" eb="5">
      <t>ビョウ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</si>
  <si>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</si>
  <si>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年　　度</t>
    <phoneticPr fontId="2"/>
  </si>
  <si>
    <t>-</t>
    <phoneticPr fontId="2"/>
  </si>
  <si>
    <t>３</t>
    <phoneticPr fontId="2"/>
  </si>
  <si>
    <t>４</t>
    <phoneticPr fontId="2"/>
  </si>
  <si>
    <t>９</t>
    <phoneticPr fontId="2"/>
  </si>
  <si>
    <t>１７</t>
    <phoneticPr fontId="2"/>
  </si>
  <si>
    <t>１８</t>
    <phoneticPr fontId="2"/>
  </si>
  <si>
    <t>２０</t>
    <phoneticPr fontId="2"/>
  </si>
  <si>
    <t>３４</t>
    <phoneticPr fontId="2"/>
  </si>
  <si>
    <t>３５</t>
    <phoneticPr fontId="2"/>
  </si>
  <si>
    <t>３８</t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</si>
  <si>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</si>
  <si>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内、消内、循内、外、整、皮、リハ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phoneticPr fontId="2"/>
  </si>
  <si>
    <t xml:space="preserve"> 心血内、血内、心外、脳外、脳内、臨床腫瘍、乳腺内分泌外、腎内、救</t>
    <rPh sb="1" eb="2">
      <t>ココロ</t>
    </rPh>
    <rPh sb="2" eb="3">
      <t>チ</t>
    </rPh>
    <rPh sb="3" eb="4">
      <t>ナイ</t>
    </rPh>
    <rPh sb="5" eb="6">
      <t>チ</t>
    </rPh>
    <rPh sb="6" eb="7">
      <t>ナイ</t>
    </rPh>
    <rPh sb="8" eb="10">
      <t>シンガイ</t>
    </rPh>
    <rPh sb="11" eb="12">
      <t>ノウ</t>
    </rPh>
    <rPh sb="12" eb="13">
      <t>ガイ</t>
    </rPh>
    <rPh sb="14" eb="16">
      <t>ノウナイ</t>
    </rPh>
    <rPh sb="17" eb="19">
      <t>リンショウ</t>
    </rPh>
    <rPh sb="19" eb="21">
      <t>シュヨウ</t>
    </rPh>
    <rPh sb="22" eb="24">
      <t>ニュウセン</t>
    </rPh>
    <rPh sb="24" eb="25">
      <t>ナイ</t>
    </rPh>
    <rPh sb="25" eb="27">
      <t>ブンピツ</t>
    </rPh>
    <rPh sb="27" eb="28">
      <t>ガイ</t>
    </rPh>
    <rPh sb="29" eb="30">
      <t>ジン</t>
    </rPh>
    <rPh sb="30" eb="31">
      <t>ナイ</t>
    </rPh>
    <rPh sb="32" eb="33">
      <t>スクイ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</si>
  <si>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</si>
  <si>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 xml:space="preserve"> 内、神内、循内、リハ</t>
    <rPh sb="1" eb="2">
      <t>ナイ</t>
    </rPh>
    <rPh sb="3" eb="4">
      <t>シン</t>
    </rPh>
    <rPh sb="4" eb="5">
      <t>ナイ</t>
    </rPh>
    <rPh sb="6" eb="7">
      <t>ジュン</t>
    </rPh>
    <rPh sb="7" eb="8">
      <t>ナイ</t>
    </rPh>
    <phoneticPr fontId="2"/>
  </si>
  <si>
    <t>　　　本表は、人口動態調査データの提供をうけ、長崎市データを集計した。</t>
    <phoneticPr fontId="2"/>
  </si>
  <si>
    <t>　　本表は、人口動態調査データの提供をうけ、長崎市データを集計した。</t>
    <phoneticPr fontId="2"/>
  </si>
  <si>
    <t>　 本表は、人口動態調査データの提供をうけ、長崎市データを集計した。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</si>
  <si>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</si>
  <si>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</si>
  <si>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割　合　（％）</t>
    <rPh sb="0" eb="1">
      <t>ワリ</t>
    </rPh>
    <rPh sb="2" eb="3">
      <t>ゴウ</t>
    </rPh>
    <phoneticPr fontId="2"/>
  </si>
  <si>
    <t>割合(%)</t>
    <rPh sb="0" eb="2">
      <t>ワリアイ</t>
    </rPh>
    <phoneticPr fontId="2"/>
  </si>
  <si>
    <t>　本表は、人口動態調査データの提供をうけ、長崎市データを集計した。</t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</si>
  <si>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</si>
  <si>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</si>
  <si>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</si>
  <si>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</si>
  <si>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</si>
  <si>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</si>
  <si>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</si>
  <si>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</si>
  <si>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</si>
  <si>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</si>
  <si>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</si>
  <si>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</si>
  <si>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</si>
  <si>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</t>
    <phoneticPr fontId="2"/>
  </si>
  <si>
    <t>平成２５年</t>
    <rPh sb="0" eb="2">
      <t>ヘイセイ</t>
    </rPh>
    <phoneticPr fontId="2"/>
  </si>
  <si>
    <t>平成２６年</t>
    <rPh sb="0" eb="2">
      <t>ヘイセイ</t>
    </rPh>
    <phoneticPr fontId="2"/>
  </si>
  <si>
    <t>平成２７年</t>
    <rPh sb="0" eb="2">
      <t>ヘイセイ</t>
    </rPh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</si>
  <si>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</si>
  <si>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</si>
  <si>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</si>
  <si>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</si>
  <si>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</si>
  <si>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 xml:space="preserve">    　     ２６年　　</t>
  </si>
  <si>
    <t xml:space="preserve">    　     ２７年　　</t>
  </si>
  <si>
    <t>　　　　２７年度</t>
  </si>
  <si>
    <t>２６年　</t>
  </si>
  <si>
    <t>２７年　</t>
  </si>
  <si>
    <t>　　　　　２７年　</t>
  </si>
  <si>
    <t>平成２７年</t>
  </si>
  <si>
    <t>　　　　　　　２６　　年</t>
  </si>
  <si>
    <t>　　　　　　　２７　　年</t>
  </si>
  <si>
    <t>２８年度　　</t>
    <rPh sb="2" eb="4">
      <t>ネンド</t>
    </rPh>
    <phoneticPr fontId="2"/>
  </si>
  <si>
    <t>　  　　２８年度　　</t>
    <rPh sb="7" eb="9">
      <t>ネンド</t>
    </rPh>
    <phoneticPr fontId="2"/>
  </si>
  <si>
    <t>２７　年　度</t>
  </si>
  <si>
    <t>２７年度</t>
  </si>
  <si>
    <t>年　度　・　月</t>
    <rPh sb="0" eb="1">
      <t>ネン</t>
    </rPh>
    <rPh sb="2" eb="3">
      <t>ド</t>
    </rPh>
    <rPh sb="6" eb="7">
      <t>ツキ</t>
    </rPh>
    <phoneticPr fontId="2"/>
  </si>
  <si>
    <t>長崎みなとメディカルセンター</t>
    <rPh sb="0" eb="2">
      <t>ナガサキ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</si>
  <si>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</si>
  <si>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</si>
  <si>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市生活衛生課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</si>
  <si>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</si>
  <si>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</si>
  <si>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９６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</si>
  <si>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９７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</si>
  <si>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９８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</si>
  <si>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９９　　　市立病院利用状況</t>
    <rPh sb="5" eb="7">
      <t>シリツ</t>
    </rPh>
    <rPh sb="7" eb="9">
      <t>ビョウイン</t>
    </rPh>
    <rPh sb="9" eb="11">
      <t>リヨウ</t>
    </rPh>
    <rPh sb="11" eb="13">
      <t>ジョウキョウ</t>
    </rPh>
    <phoneticPr fontId="2"/>
  </si>
  <si>
    <t>１００　　長崎市夜間急患センター利用状況</t>
    <rPh sb="5" eb="8">
      <t>ナガサキシ</t>
    </rPh>
    <rPh sb="8" eb="10">
      <t>ヤカン</t>
    </rPh>
    <rPh sb="10" eb="12">
      <t>キュウカン</t>
    </rPh>
    <rPh sb="16" eb="18">
      <t>リヨウ</t>
    </rPh>
    <rPh sb="18" eb="20">
      <t>ジョウキョウ</t>
    </rPh>
    <phoneticPr fontId="2"/>
  </si>
  <si>
    <t>１０１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</si>
  <si>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１０７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</si>
  <si>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１０９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</si>
  <si>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１１０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</si>
  <si>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１１１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</si>
  <si>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１１２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</si>
  <si>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１１３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</si>
  <si>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１１４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</si>
  <si>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１１５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</si>
  <si>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滑石</t>
    <rPh sb="0" eb="1">
      <t>ナメ</t>
    </rPh>
    <rPh sb="1" eb="2">
      <t>イシ</t>
    </rPh>
    <phoneticPr fontId="2"/>
  </si>
  <si>
    <t>平成　　２０　　年</t>
    <rPh sb="0" eb="2">
      <t>ヘイセイ</t>
    </rPh>
    <rPh sb="8" eb="9">
      <t>ネン</t>
    </rPh>
    <phoneticPr fontId="2"/>
  </si>
  <si>
    <t>２８　　年</t>
    <rPh sb="4" eb="5">
      <t>ネン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</si>
  <si>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</si>
  <si>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（単位　　日、人）</t>
    <rPh sb="1" eb="3">
      <t>タンイ</t>
    </rPh>
    <rPh sb="5" eb="6">
      <t>ヒ</t>
    </rPh>
    <rPh sb="7" eb="8">
      <t>ニン</t>
    </rPh>
    <phoneticPr fontId="2"/>
  </si>
  <si>
    <t>平成２８年</t>
    <rPh sb="0" eb="2">
      <t>ヘイセイ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</si>
  <si>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</si>
  <si>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資料　　市地域保健課　　　</t>
    <rPh sb="0" eb="2">
      <t>シリョウ</t>
    </rPh>
    <rPh sb="4" eb="5">
      <t>シ</t>
    </rPh>
    <rPh sb="5" eb="7">
      <t>チイキ</t>
    </rPh>
    <phoneticPr fontId="2"/>
  </si>
  <si>
    <t>患者数</t>
    <rPh sb="0" eb="3">
      <t>カンジャスウ</t>
    </rPh>
    <phoneticPr fontId="2"/>
  </si>
  <si>
    <t>件数</t>
    <rPh sb="0" eb="2">
      <t>ケンスウ</t>
    </rPh>
    <phoneticPr fontId="2"/>
  </si>
  <si>
    <t>　　　　　　　　　　　　年
　区分</t>
    <rPh sb="12" eb="13">
      <t>ネン</t>
    </rPh>
    <rPh sb="15" eb="17">
      <t>クブン</t>
    </rPh>
    <phoneticPr fontId="2"/>
  </si>
  <si>
    <t>平　成　２５　年</t>
    <phoneticPr fontId="2"/>
  </si>
  <si>
    <t>平　成　２６　年</t>
    <phoneticPr fontId="2"/>
  </si>
  <si>
    <t>平　成　２７　年</t>
    <phoneticPr fontId="2"/>
  </si>
  <si>
    <t>平　成　２８　年</t>
    <phoneticPr fontId="2"/>
  </si>
  <si>
    <t>　　２６　年度末　　</t>
  </si>
  <si>
    <t>　　２７　年度末　　</t>
  </si>
  <si>
    <t>　　２８　年度末　　</t>
    <phoneticPr fontId="2"/>
  </si>
  <si>
    <t>資料　　市地域保健課　　</t>
    <rPh sb="5" eb="7">
      <t>チイキ</t>
    </rPh>
    <phoneticPr fontId="2"/>
  </si>
  <si>
    <t xml:space="preserve"> 内、呼内、消内、心臓内、気管内、脂質内、感染内、老内、内視内、
 腎内、外、内分外、消外、呼外、乳外、肛外、気管外、腫瘍外、整、リハ、
 リウ、皮、泌、性泌、放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ロウ</t>
    </rPh>
    <rPh sb="26" eb="27">
      <t>ナイ</t>
    </rPh>
    <rPh sb="34" eb="35">
      <t>ジン</t>
    </rPh>
    <rPh sb="35" eb="36">
      <t>ナイ</t>
    </rPh>
    <rPh sb="37" eb="38">
      <t>ソト</t>
    </rPh>
    <rPh sb="39" eb="40">
      <t>ナイ</t>
    </rPh>
    <rPh sb="40" eb="41">
      <t>ブン</t>
    </rPh>
    <rPh sb="41" eb="42">
      <t>ガイ</t>
    </rPh>
    <rPh sb="43" eb="44">
      <t>ショウ</t>
    </rPh>
    <rPh sb="44" eb="45">
      <t>ガイ</t>
    </rPh>
    <rPh sb="46" eb="47">
      <t>コ</t>
    </rPh>
    <rPh sb="47" eb="48">
      <t>ガイ</t>
    </rPh>
    <rPh sb="49" eb="50">
      <t>ニュウ</t>
    </rPh>
    <rPh sb="50" eb="51">
      <t>ガイ</t>
    </rPh>
    <rPh sb="63" eb="64">
      <t>セイ</t>
    </rPh>
    <rPh sb="78" eb="79">
      <t>ヒ</t>
    </rPh>
    <rPh sb="80" eb="81">
      <t>ホウ</t>
    </rPh>
    <phoneticPr fontId="2"/>
  </si>
  <si>
    <t xml:space="preserve"> 内、神内、呼、消、循、リウ、外、心外、泌、リハ、麻、腎内、肛外、形外</t>
    <rPh sb="1" eb="2">
      <t>ウチ</t>
    </rPh>
    <rPh sb="6" eb="7">
      <t>コ</t>
    </rPh>
    <rPh sb="8" eb="9">
      <t>ケ</t>
    </rPh>
    <rPh sb="10" eb="11">
      <t>シタガ</t>
    </rPh>
    <rPh sb="17" eb="18">
      <t>シン</t>
    </rPh>
    <rPh sb="18" eb="19">
      <t>ソト</t>
    </rPh>
    <rPh sb="25" eb="26">
      <t>マ</t>
    </rPh>
    <rPh sb="27" eb="29">
      <t>ジンナイ</t>
    </rPh>
    <rPh sb="30" eb="31">
      <t>コウ</t>
    </rPh>
    <rPh sb="31" eb="32">
      <t>ガイ</t>
    </rPh>
    <rPh sb="33" eb="34">
      <t>カタチ</t>
    </rPh>
    <rPh sb="34" eb="35">
      <t>ガイ</t>
    </rPh>
    <phoneticPr fontId="2"/>
  </si>
  <si>
    <t xml:space="preserve"> 内、呼、消、循、整、リハ、放、小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rPh sb="16" eb="17">
      <t>ショウ</t>
    </rPh>
    <phoneticPr fontId="2"/>
  </si>
  <si>
    <t xml:space="preserve"> リハ、脳外、神内、整形外科</t>
    <rPh sb="7" eb="8">
      <t>カミ</t>
    </rPh>
    <rPh sb="10" eb="12">
      <t>セイケイ</t>
    </rPh>
    <rPh sb="12" eb="14">
      <t>ゲカ</t>
    </rPh>
    <phoneticPr fontId="2"/>
  </si>
  <si>
    <t xml:space="preserve"> 精、心内</t>
    <rPh sb="1" eb="2">
      <t>セイ</t>
    </rPh>
    <rPh sb="3" eb="4">
      <t>ココロ</t>
    </rPh>
    <phoneticPr fontId="2"/>
  </si>
  <si>
    <t>重工記念長崎病院</t>
    <rPh sb="0" eb="3">
      <t>ジュウコウギョウ</t>
    </rPh>
    <rPh sb="1" eb="2">
      <t>ミエ</t>
    </rPh>
    <rPh sb="2" eb="4">
      <t>キネン</t>
    </rPh>
    <rPh sb="4" eb="6">
      <t>ナガサキ</t>
    </rPh>
    <rPh sb="6" eb="8">
      <t>ビョウイン</t>
    </rPh>
    <phoneticPr fontId="2"/>
  </si>
  <si>
    <t xml:space="preserve"> 口外、病理、形外</t>
    <rPh sb="7" eb="8">
      <t>カタチ</t>
    </rPh>
    <rPh sb="8" eb="9">
      <t>ガイ</t>
    </rPh>
    <phoneticPr fontId="2"/>
  </si>
  <si>
    <t>資料　　市地域保健課　　　（注）１． 医師、歯科医師、薬剤師の届出は住所地、その他は届出の勤務地による。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phoneticPr fontId="2"/>
  </si>
  <si>
    <r>
      <t>資料　　市地域保健課　　　（注）</t>
    </r>
    <r>
      <rPr>
        <sz val="8"/>
        <rFont val="ＭＳ Ｐ明朝"/>
        <family val="1"/>
        <charset val="128"/>
      </rPr>
      <t>２． 法改正により昭和57年以後2年ごとの届出となる。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9" eb="20">
      <t>ホウ</t>
    </rPh>
    <rPh sb="20" eb="22">
      <t>カイセイ</t>
    </rPh>
    <rPh sb="25" eb="27">
      <t>ショウワ</t>
    </rPh>
    <rPh sb="29" eb="30">
      <t>ネン</t>
    </rPh>
    <rPh sb="30" eb="32">
      <t>イゴ</t>
    </rPh>
    <rPh sb="33" eb="34">
      <t>ネン</t>
    </rPh>
    <rPh sb="37" eb="39">
      <t>トドケデ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</si>
  <si>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</si>
  <si>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</si>
  <si>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</si>
  <si>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年　　　　次</t>
    <rPh sb="0" eb="1">
      <t>トシ</t>
    </rPh>
    <rPh sb="5" eb="6">
      <t>ツギ</t>
    </rPh>
    <phoneticPr fontId="2"/>
  </si>
  <si>
    <t>（単位　　人）</t>
    <rPh sb="5" eb="6">
      <t>ニン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</si>
  <si>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</si>
  <si>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資料　　市地域保健課　　　（注） 罹患率は、10万人対比である。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リカン</t>
    </rPh>
    <rPh sb="19" eb="20">
      <t>リツ</t>
    </rPh>
    <rPh sb="24" eb="26">
      <t>マンニン</t>
    </rPh>
    <rPh sb="26" eb="28">
      <t>タイヒ</t>
    </rPh>
    <phoneticPr fontId="2"/>
  </si>
  <si>
    <t>発　　生　　数</t>
    <rPh sb="0" eb="1">
      <t>パツ</t>
    </rPh>
    <rPh sb="3" eb="4">
      <t>ショウ</t>
    </rPh>
    <rPh sb="6" eb="7">
      <t>スウ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</si>
  <si>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</si>
  <si>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平　成　２５　年</t>
    <phoneticPr fontId="2"/>
  </si>
  <si>
    <t>平　成　２６　年</t>
    <phoneticPr fontId="2"/>
  </si>
  <si>
    <t>平　成　２７　年</t>
    <phoneticPr fontId="2"/>
  </si>
  <si>
    <t>平　成　２８　年</t>
    <phoneticPr fontId="2"/>
  </si>
  <si>
    <t>資料　　市動物管理センター　　　（注） 処分頭数は、殺処分頭数及び未返還等の頭数の合計。</t>
    <rPh sb="0" eb="2">
      <t>シリョウ</t>
    </rPh>
    <rPh sb="4" eb="5">
      <t>シ</t>
    </rPh>
    <rPh sb="5" eb="7">
      <t>ドウブツ</t>
    </rPh>
    <rPh sb="7" eb="9">
      <t>カンリ</t>
    </rPh>
    <rPh sb="17" eb="18">
      <t>チュウ</t>
    </rPh>
    <rPh sb="20" eb="22">
      <t>ショブン</t>
    </rPh>
    <rPh sb="22" eb="24">
      <t>トウスウ</t>
    </rPh>
    <rPh sb="26" eb="27">
      <t>サツ</t>
    </rPh>
    <rPh sb="27" eb="29">
      <t>ショブン</t>
    </rPh>
    <rPh sb="29" eb="31">
      <t>トウスウ</t>
    </rPh>
    <rPh sb="31" eb="32">
      <t>オヨ</t>
    </rPh>
    <rPh sb="33" eb="36">
      <t>ミヘンカン</t>
    </rPh>
    <rPh sb="36" eb="37">
      <t>トウ</t>
    </rPh>
    <rPh sb="38" eb="40">
      <t>トウスウ</t>
    </rPh>
    <rPh sb="41" eb="43">
      <t>ゴウケイ</t>
    </rPh>
    <phoneticPr fontId="2"/>
  </si>
  <si>
    <t>年　　度　　・　　月</t>
    <rPh sb="0" eb="1">
      <t>トシ</t>
    </rPh>
    <rPh sb="3" eb="4">
      <t>ド</t>
    </rPh>
    <rPh sb="9" eb="10">
      <t>ツキ</t>
    </rPh>
    <phoneticPr fontId="2"/>
  </si>
  <si>
    <t>１０２　　出　生　数</t>
    <rPh sb="5" eb="6">
      <t>デ</t>
    </rPh>
    <rPh sb="7" eb="8">
      <t>ショウ</t>
    </rPh>
    <rPh sb="9" eb="10">
      <t>カズ</t>
    </rPh>
    <phoneticPr fontId="2"/>
  </si>
  <si>
    <t>１０３　　死　亡　数</t>
    <rPh sb="5" eb="6">
      <t>シ</t>
    </rPh>
    <rPh sb="7" eb="8">
      <t>ボウ</t>
    </rPh>
    <rPh sb="9" eb="10">
      <t>スウ</t>
    </rPh>
    <phoneticPr fontId="2"/>
  </si>
  <si>
    <t>その１　　死　因　別　死　亡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スウ</t>
    </rPh>
    <phoneticPr fontId="2"/>
  </si>
  <si>
    <t>その２　　年　齢　階　級　別　死　因　別　死　亡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カズ</t>
    </rPh>
    <phoneticPr fontId="2"/>
  </si>
  <si>
    <t>（死亡数）</t>
    <rPh sb="1" eb="3">
      <t>シボウ</t>
    </rPh>
    <rPh sb="3" eb="4">
      <t>スウ</t>
    </rPh>
    <phoneticPr fontId="2"/>
  </si>
  <si>
    <t>資料　　市地域保健課　　　　（注） 割合は各年齢階級別死亡数に対する百分率。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5" eb="16">
      <t>チュウ</t>
    </rPh>
    <phoneticPr fontId="3"/>
  </si>
  <si>
    <t>死亡数（人）</t>
    <rPh sb="0" eb="1">
      <t>シ</t>
    </rPh>
    <rPh sb="1" eb="2">
      <t>ボウ</t>
    </rPh>
    <rPh sb="2" eb="3">
      <t>スウ</t>
    </rPh>
    <rPh sb="4" eb="5">
      <t>ニン</t>
    </rPh>
    <phoneticPr fontId="2"/>
  </si>
  <si>
    <t>１　８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</si>
  <si>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>１０４　　死　産　数</t>
    <rPh sb="5" eb="6">
      <t>シ</t>
    </rPh>
    <rPh sb="7" eb="8">
      <t>サン</t>
    </rPh>
    <rPh sb="9" eb="10">
      <t>スウ</t>
    </rPh>
    <phoneticPr fontId="2"/>
  </si>
  <si>
    <t>　　　平成２５年度</t>
    <rPh sb="3" eb="5">
      <t>ヘイセイ</t>
    </rPh>
    <phoneticPr fontId="2"/>
  </si>
  <si>
    <t>　　　　２８年度</t>
  </si>
  <si>
    <t>２９年　４月</t>
    <rPh sb="2" eb="3">
      <t>ネン</t>
    </rPh>
    <rPh sb="5" eb="6">
      <t>ガツ</t>
    </rPh>
    <phoneticPr fontId="2"/>
  </si>
  <si>
    <t>３０年　１月</t>
    <rPh sb="2" eb="3">
      <t>ネン</t>
    </rPh>
    <rPh sb="5" eb="6">
      <t>ガツ</t>
    </rPh>
    <phoneticPr fontId="2"/>
  </si>
  <si>
    <t>平成　２５年　</t>
    <rPh sb="0" eb="2">
      <t>ヘイセイ</t>
    </rPh>
    <phoneticPr fontId="2"/>
  </si>
  <si>
    <t>２８年　</t>
  </si>
  <si>
    <t>２９年　</t>
    <phoneticPr fontId="2"/>
  </si>
  <si>
    <t>　　　平成　　２５年　</t>
    <rPh sb="3" eb="5">
      <t>ヘイセイ</t>
    </rPh>
    <phoneticPr fontId="2"/>
  </si>
  <si>
    <t>　　　　　２８年　</t>
  </si>
  <si>
    <t>　　　　　２９年　</t>
    <phoneticPr fontId="2"/>
  </si>
  <si>
    <t>平成２８年</t>
  </si>
  <si>
    <t>平成２９年</t>
    <phoneticPr fontId="2"/>
  </si>
  <si>
    <t>（平成２９年）</t>
    <rPh sb="1" eb="3">
      <t>ヘイセイ</t>
    </rPh>
    <rPh sb="5" eb="6">
      <t>ネン</t>
    </rPh>
    <phoneticPr fontId="2"/>
  </si>
  <si>
    <t>資料　　市地域保健課　　　（注） 死因別死亡率（人口10万人対比）。基礎人口は平成29年10月1日現在の推計人口。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シイン</t>
    </rPh>
    <rPh sb="19" eb="20">
      <t>ベツ</t>
    </rPh>
    <rPh sb="20" eb="23">
      <t>シボウリツ</t>
    </rPh>
    <rPh sb="24" eb="26">
      <t>ジンコウ</t>
    </rPh>
    <rPh sb="28" eb="29">
      <t>マン</t>
    </rPh>
    <rPh sb="29" eb="30">
      <t>ニン</t>
    </rPh>
    <rPh sb="30" eb="32">
      <t>タイヒ</t>
    </rPh>
    <rPh sb="34" eb="36">
      <t>キソ</t>
    </rPh>
    <rPh sb="36" eb="38">
      <t>ジンコウ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rPh sb="52" eb="54">
      <t>スイケイ</t>
    </rPh>
    <rPh sb="54" eb="56">
      <t>ジンコウ</t>
    </rPh>
    <phoneticPr fontId="2"/>
  </si>
  <si>
    <t>　　平成　　２５　　年</t>
    <rPh sb="2" eb="4">
      <t>ヘイセイ</t>
    </rPh>
    <phoneticPr fontId="2"/>
  </si>
  <si>
    <t>　　　　　　　２８　　年</t>
  </si>
  <si>
    <t>　　　　　　　２９　　年</t>
  </si>
  <si>
    <t>　　　　　　　２９　　年</t>
    <phoneticPr fontId="2"/>
  </si>
  <si>
    <t>平成　２５年度　　</t>
    <rPh sb="0" eb="2">
      <t>ヘイセイ</t>
    </rPh>
    <rPh sb="5" eb="7">
      <t>ネンド</t>
    </rPh>
    <phoneticPr fontId="2"/>
  </si>
  <si>
    <t>２９年度　　</t>
    <rPh sb="2" eb="4">
      <t>ネンド</t>
    </rPh>
    <phoneticPr fontId="2"/>
  </si>
  <si>
    <t>平　成　２５　年　度</t>
  </si>
  <si>
    <t>平　成　２６　年　度</t>
  </si>
  <si>
    <t>平　成　２７　年　度</t>
  </si>
  <si>
    <t>平　成　２８　年　度</t>
  </si>
  <si>
    <t>平　成　２９　年　度</t>
    <phoneticPr fontId="2"/>
  </si>
  <si>
    <t>　  　平成　２５年度　　</t>
    <rPh sb="4" eb="6">
      <t>ヘイセイ</t>
    </rPh>
    <rPh sb="9" eb="11">
      <t>ネンド</t>
    </rPh>
    <phoneticPr fontId="2"/>
  </si>
  <si>
    <t>　  　　２９年度　　</t>
    <rPh sb="7" eb="9">
      <t>ネンド</t>
    </rPh>
    <phoneticPr fontId="2"/>
  </si>
  <si>
    <t>平　成　２９　年　度</t>
    <phoneticPr fontId="2"/>
  </si>
  <si>
    <t>２５　年　度</t>
    <phoneticPr fontId="2"/>
  </si>
  <si>
    <t>２６　年　度</t>
    <phoneticPr fontId="2"/>
  </si>
  <si>
    <t>２８　年　度</t>
  </si>
  <si>
    <t>２９　年　度</t>
    <phoneticPr fontId="2"/>
  </si>
  <si>
    <t>２９　年　　４　月</t>
    <rPh sb="8" eb="9">
      <t>ガツ</t>
    </rPh>
    <phoneticPr fontId="2"/>
  </si>
  <si>
    <t>３０　年　　１　月</t>
    <rPh sb="8" eb="9">
      <t>ガツ</t>
    </rPh>
    <phoneticPr fontId="2"/>
  </si>
  <si>
    <t>平成　２５年度</t>
    <rPh sb="0" eb="2">
      <t>ヘイセイ</t>
    </rPh>
    <phoneticPr fontId="2"/>
  </si>
  <si>
    <t>２８年度</t>
  </si>
  <si>
    <t>平成　　２５　年度　</t>
    <rPh sb="0" eb="2">
      <t>ヘイセイ</t>
    </rPh>
    <phoneticPr fontId="2"/>
  </si>
  <si>
    <t>２６　年度　</t>
  </si>
  <si>
    <t>２７　年度　</t>
  </si>
  <si>
    <t>　２８　年度　</t>
  </si>
  <si>
    <t>２９年　　４　月　</t>
    <rPh sb="2" eb="3">
      <t>ネン</t>
    </rPh>
    <rPh sb="7" eb="8">
      <t>ガツ</t>
    </rPh>
    <phoneticPr fontId="2"/>
  </si>
  <si>
    <t>３０年　　１　月　</t>
    <rPh sb="2" eb="3">
      <t>ネン</t>
    </rPh>
    <rPh sb="7" eb="8">
      <t>ガツ</t>
    </rPh>
    <phoneticPr fontId="2"/>
  </si>
  <si>
    <t>２９年度</t>
    <phoneticPr fontId="2"/>
  </si>
  <si>
    <t>　２９　年度　</t>
    <phoneticPr fontId="2"/>
  </si>
  <si>
    <r>
      <rPr>
        <sz val="8"/>
        <color theme="0"/>
        <rFont val="ＭＳ Ｐ明朝"/>
        <family val="1"/>
        <charset val="128"/>
      </rPr>
      <t>資料　　市環境整備課　　　（注）</t>
    </r>
    <r>
      <rPr>
        <sz val="8"/>
        <rFont val="ＭＳ Ｐ明朝"/>
        <family val="1"/>
        <charset val="128"/>
      </rPr>
      <t xml:space="preserve"> </t>
    </r>
    <phoneticPr fontId="2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</si>
  <si>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2"/>
  </si>
  <si>
    <t>　　　　２９年度</t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</si>
  <si>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　　</t>
    </r>
    <r>
      <rPr>
        <sz val="8"/>
        <rFont val="ＭＳ Ｐ明朝"/>
        <family val="1"/>
        <charset val="128"/>
      </rPr>
      <t>長崎みなとメディカルセンター 成人病センターへ平成26年2月24日から名称変更している。</t>
    </r>
    <phoneticPr fontId="2"/>
  </si>
  <si>
    <t>１０５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</si>
  <si>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１０６　　　感　染　症　発　生　状　況</t>
    <phoneticPr fontId="2"/>
  </si>
  <si>
    <t>１０８　　　食　中　毒　発　生　状　況</t>
    <rPh sb="6" eb="7">
      <t>ショク</t>
    </rPh>
    <rPh sb="8" eb="9">
      <t>ナカ</t>
    </rPh>
    <rPh sb="10" eb="11">
      <t>ドク</t>
    </rPh>
    <rPh sb="12" eb="13">
      <t>パツ</t>
    </rPh>
    <rPh sb="14" eb="15">
      <t>ショウ</t>
    </rPh>
    <rPh sb="16" eb="17">
      <t>ジョウ</t>
    </rPh>
    <rPh sb="18" eb="19">
      <t>キョウ</t>
    </rPh>
    <phoneticPr fontId="2"/>
  </si>
  <si>
    <t>２９年 　４　月</t>
    <rPh sb="2" eb="3">
      <t>ネン</t>
    </rPh>
    <rPh sb="7" eb="8">
      <t>ガツ</t>
    </rPh>
    <phoneticPr fontId="3"/>
  </si>
  <si>
    <t>３０年 　１　月</t>
    <rPh sb="2" eb="3">
      <t>ネン</t>
    </rPh>
    <rPh sb="7" eb="8">
      <t>ガツ</t>
    </rPh>
    <phoneticPr fontId="3"/>
  </si>
  <si>
    <t>肢体等</t>
    <rPh sb="0" eb="2">
      <t>シタイ</t>
    </rPh>
    <rPh sb="2" eb="3">
      <t>トウ</t>
    </rPh>
    <phoneticPr fontId="2"/>
  </si>
  <si>
    <t>埋葬遺骨・</t>
    <rPh sb="0" eb="2">
      <t>マイソウ</t>
    </rPh>
    <rPh sb="2" eb="4">
      <t>イコツ</t>
    </rPh>
    <phoneticPr fontId="2"/>
  </si>
  <si>
    <t>資料　　市地域医療室　　　（注）１．長崎市立市民病院は長崎みなとメディカルセンター 市民病院へ、長崎市立病院成人病センターは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</si>
  <si>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２．長崎みなとメディカルセンター 成人病センターは平成28年3月27日をもって閉院している。</t>
    </r>
    <rPh sb="18" eb="20">
      <t>ナガサキ</t>
    </rPh>
    <rPh sb="33" eb="36">
      <t>セイジンビョウ</t>
    </rPh>
    <rPh sb="41" eb="43">
      <t>ヘイセイ</t>
    </rPh>
    <rPh sb="45" eb="46">
      <t>ネン</t>
    </rPh>
    <rPh sb="47" eb="48">
      <t>ガツ</t>
    </rPh>
    <rPh sb="50" eb="51">
      <t>ニチ</t>
    </rPh>
    <rPh sb="55" eb="57">
      <t>ヘイイン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</si>
  <si>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３．長崎みなとメディカルセンター市民病院は平成29年4月1日から長崎みなとメディカルセンターへ名称変更している。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</si>
  <si>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登　録　頭　数</t>
    <rPh sb="0" eb="1">
      <t>ノボル</t>
    </rPh>
    <rPh sb="2" eb="3">
      <t>リョク</t>
    </rPh>
    <rPh sb="4" eb="5">
      <t>アタマ</t>
    </rPh>
    <rPh sb="6" eb="7">
      <t>カズ</t>
    </rPh>
    <phoneticPr fontId="2"/>
  </si>
  <si>
    <t>引　取　頭　数</t>
    <rPh sb="0" eb="1">
      <t>イン</t>
    </rPh>
    <rPh sb="2" eb="3">
      <t>トリ</t>
    </rPh>
    <rPh sb="4" eb="5">
      <t>アタマ</t>
    </rPh>
    <rPh sb="6" eb="7">
      <t>スウ</t>
    </rPh>
    <phoneticPr fontId="2"/>
  </si>
  <si>
    <t>予 防 注 射 頭 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</si>
  <si>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獲　頭　数</t>
    <rPh sb="0" eb="1">
      <t>ツカ</t>
    </rPh>
    <rPh sb="2" eb="3">
      <t>エ</t>
    </rPh>
    <rPh sb="4" eb="5">
      <t>アタマ</t>
    </rPh>
    <rPh sb="6" eb="7">
      <t>カズ</t>
    </rPh>
    <phoneticPr fontId="2"/>
  </si>
  <si>
    <t>返　還　頭　数</t>
    <rPh sb="0" eb="1">
      <t>ヘン</t>
    </rPh>
    <rPh sb="2" eb="3">
      <t>メグ</t>
    </rPh>
    <rPh sb="4" eb="5">
      <t>アタマ</t>
    </rPh>
    <rPh sb="6" eb="7">
      <t>カズ</t>
    </rPh>
    <phoneticPr fontId="2"/>
  </si>
  <si>
    <t>譲　渡　頭　数</t>
    <rPh sb="0" eb="1">
      <t>ユズル</t>
    </rPh>
    <rPh sb="2" eb="3">
      <t>ワタル</t>
    </rPh>
    <rPh sb="4" eb="5">
      <t>アタマ</t>
    </rPh>
    <rPh sb="6" eb="7">
      <t>スウ</t>
    </rPh>
    <phoneticPr fontId="2"/>
  </si>
  <si>
    <t>処　分　頭　数</t>
    <rPh sb="0" eb="1">
      <t>トコロ</t>
    </rPh>
    <rPh sb="2" eb="3">
      <t>ブン</t>
    </rPh>
    <rPh sb="4" eb="5">
      <t>アタマ</t>
    </rPh>
    <rPh sb="6" eb="7">
      <t>カズ</t>
    </rPh>
    <phoneticPr fontId="2"/>
  </si>
  <si>
    <t xml:space="preserve"> - </t>
  </si>
  <si>
    <t>その他の症状、徴候及び異常臨床所見・異常検査所見で他に分類されないもの</t>
  </si>
  <si>
    <t>敗血症</t>
  </si>
  <si>
    <t>自殺</t>
  </si>
  <si>
    <t>悪性新生物</t>
  </si>
  <si>
    <t>不慮の事故</t>
  </si>
  <si>
    <t>その他の外因</t>
  </si>
  <si>
    <t>脳血管疾患</t>
  </si>
  <si>
    <t>老衰</t>
  </si>
  <si>
    <t>肺炎</t>
  </si>
  <si>
    <t>肝疾患</t>
  </si>
  <si>
    <t>脳血管障害</t>
  </si>
  <si>
    <t>悪性新生物、その他の新生物</t>
  </si>
  <si>
    <t>悪性新生物</t>
    <rPh sb="0" eb="2">
      <t>アクセイ</t>
    </rPh>
    <rPh sb="2" eb="5">
      <t>シンセイブツ</t>
    </rPh>
    <phoneticPr fontId="2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</si>
  <si>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2"/>
  </si>
  <si>
    <t>肺炎</t>
    <rPh sb="0" eb="2">
      <t>ハイエン</t>
    </rPh>
    <phoneticPr fontId="2"/>
  </si>
  <si>
    <t>脳　　　　　　血　　　　　　管　　　　　　疾　　　　　　患　　　　　　</t>
  </si>
  <si>
    <t>そ　　の　　他　　の　　呼　　吸　　器　　系　　の　　疾　　患</t>
    <phoneticPr fontId="2"/>
  </si>
  <si>
    <t>老衰</t>
    <rPh sb="0" eb="2">
      <t>ロウスイ</t>
    </rPh>
    <phoneticPr fontId="2"/>
  </si>
  <si>
    <t>不　　　　　　慮　　　　　　の　　　　　　事　　　　　　故　　　　　　</t>
  </si>
  <si>
    <t>腎　　　　　　　　　　　　　不　　　　　　　　　　　　　全　　　　　　</t>
  </si>
  <si>
    <t>そ　　の　　他　　の　　消　　　化　　器　　系　　の　　疾　　患</t>
  </si>
  <si>
    <t>その他の症状，徴候及び異常臨床所見・異常検査所見で他に分類されないもの</t>
  </si>
  <si>
    <t>血　管　性　及　び　詳　細　不　明　の　認　知　症</t>
  </si>
  <si>
    <t>大　　動　　脈　　瘤　　及　　び　　解　　離　　　</t>
  </si>
  <si>
    <t>慢　　性　　閉　　塞　　性　　肺　　疾　　患　　　</t>
  </si>
  <si>
    <t>肝　　　　　　　　　　　疾　　　　　　　　　　　患　　　　　　</t>
  </si>
  <si>
    <t>ア　　　ル　　　ツ　　　ハ　　　イ　　　マー　　　病　　　</t>
  </si>
  <si>
    <t>自　　　　　　　　　　　　　　　　　　　　　　　　殺　　　　　　</t>
  </si>
  <si>
    <t>敗血症</t>
    <rPh sb="0" eb="3">
      <t>ハイケツショウ</t>
    </rPh>
    <phoneticPr fontId="2"/>
  </si>
  <si>
    <t>遺　　　　体</t>
    <rPh sb="0" eb="1">
      <t>イ</t>
    </rPh>
    <rPh sb="5" eb="6">
      <t>カラダ</t>
    </rPh>
    <phoneticPr fontId="2"/>
  </si>
  <si>
    <t xml:space="preserve">    　 平成    ２５年　　</t>
    <rPh sb="6" eb="8">
      <t>ヘイセイ</t>
    </rPh>
    <phoneticPr fontId="2"/>
  </si>
  <si>
    <t xml:space="preserve">    　     ２８年　　</t>
  </si>
  <si>
    <t xml:space="preserve">    　     ２９年　　</t>
    <phoneticPr fontId="2"/>
  </si>
  <si>
    <t>中央</t>
    <rPh sb="0" eb="2">
      <t>チュウオウ</t>
    </rPh>
    <phoneticPr fontId="2"/>
  </si>
  <si>
    <t>小ヶ倉</t>
    <rPh sb="0" eb="3">
      <t>コガクラ</t>
    </rPh>
    <phoneticPr fontId="2"/>
  </si>
  <si>
    <t>日見</t>
    <rPh sb="0" eb="2">
      <t>ヒミ</t>
    </rPh>
    <phoneticPr fontId="2"/>
  </si>
  <si>
    <t>１０</t>
    <phoneticPr fontId="2"/>
  </si>
  <si>
    <t>１９</t>
    <phoneticPr fontId="2"/>
  </si>
  <si>
    <t>２０</t>
    <phoneticPr fontId="2"/>
  </si>
  <si>
    <t>中 央 総 合 管 内</t>
    <rPh sb="0" eb="1">
      <t>ナカ</t>
    </rPh>
    <rPh sb="2" eb="3">
      <t>ヒサシ</t>
    </rPh>
    <rPh sb="4" eb="5">
      <t>ソウ</t>
    </rPh>
    <rPh sb="6" eb="7">
      <t>ア</t>
    </rPh>
    <rPh sb="8" eb="9">
      <t>カン</t>
    </rPh>
    <rPh sb="10" eb="11">
      <t>ナイ</t>
    </rPh>
    <phoneticPr fontId="2"/>
  </si>
  <si>
    <t>東 総 合 管 内</t>
    <rPh sb="0" eb="1">
      <t>ヒガシ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</si>
  <si>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南 総 合 管 内</t>
    <rPh sb="0" eb="1">
      <t>ミナミ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</si>
  <si>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北 総 合 管 内</t>
    <rPh sb="0" eb="1">
      <t>キタ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</si>
  <si>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三重</t>
    <rPh sb="0" eb="2">
      <t>ミエ</t>
    </rPh>
    <phoneticPr fontId="2"/>
  </si>
  <si>
    <t>外海</t>
    <rPh sb="0" eb="2">
      <t>ソトメ</t>
    </rPh>
    <phoneticPr fontId="2"/>
  </si>
  <si>
    <t>琴海</t>
    <rPh sb="0" eb="2">
      <t>キンカイ</t>
    </rPh>
    <phoneticPr fontId="2"/>
  </si>
  <si>
    <t>処　　　　　理　　　　　量</t>
    <rPh sb="0" eb="1">
      <t>トコロ</t>
    </rPh>
    <rPh sb="6" eb="7">
      <t>リ</t>
    </rPh>
    <rPh sb="12" eb="13">
      <t>リョウ</t>
    </rPh>
    <phoneticPr fontId="2"/>
  </si>
  <si>
    <t>資料　　市環境整備課　　　（注） 重複して処理するものがあるため、 収集・搬入量総数と処理量の合計は必ずしも一致しない。　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rPh sb="34" eb="36">
      <t>シュウシュウ</t>
    </rPh>
    <rPh sb="37" eb="39">
      <t>ハンニュウ</t>
    </rPh>
    <rPh sb="39" eb="40">
      <t>リョウ</t>
    </rPh>
    <rPh sb="43" eb="45">
      <t>ショリ</t>
    </rPh>
    <rPh sb="45" eb="46">
      <t>リョウ</t>
    </rPh>
    <phoneticPr fontId="2"/>
  </si>
  <si>
    <t>平成　　２５　年度末　　</t>
    <rPh sb="0" eb="2">
      <t>ヘイセイ</t>
    </rPh>
    <phoneticPr fontId="2"/>
  </si>
  <si>
    <t>　　２９　年度末　　</t>
  </si>
  <si>
    <t xml:space="preserve"> 内、呼内、消内、消外、外、眼、循内、肛外、リハ、脳外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rPh sb="25" eb="26">
      <t>ノウ</t>
    </rPh>
    <rPh sb="26" eb="27">
      <t>ガイ</t>
    </rPh>
    <phoneticPr fontId="2"/>
  </si>
  <si>
    <t xml:space="preserve"> 内、循、外、リハ、麻、内分泌乳腺外科</t>
    <rPh sb="3" eb="4">
      <t>メグル</t>
    </rPh>
    <rPh sb="5" eb="6">
      <t>ソト</t>
    </rPh>
    <rPh sb="10" eb="11">
      <t>アサ</t>
    </rPh>
    <rPh sb="12" eb="15">
      <t>ナイブンピツ</t>
    </rPh>
    <rPh sb="15" eb="17">
      <t>ニュウセン</t>
    </rPh>
    <rPh sb="17" eb="19">
      <t>ゲカ</t>
    </rPh>
    <phoneticPr fontId="2"/>
  </si>
  <si>
    <t xml:space="preserve"> 内、呼内、消内、循内、糖内、代内、内分内、腎内、透析内、小、外、
 整、消外、乳外、大腸外、脳外、泌、産婦、リハ、放、放診断、麻、病理、皮、救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rPh sb="66" eb="68">
      <t>ビョウリ</t>
    </rPh>
    <phoneticPr fontId="2"/>
  </si>
  <si>
    <t xml:space="preserve"> 内、心内、精、神、歯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rPh sb="10" eb="11">
      <t>ハ</t>
    </rPh>
    <phoneticPr fontId="2"/>
  </si>
  <si>
    <t xml:space="preserve"> 内、呼内、循内、消内、腎内、神内、乳腺、内分内、代内、血内、皮、リウ、感染内、小、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ケ</t>
    </rPh>
    <rPh sb="10" eb="11">
      <t>ウチ</t>
    </rPh>
    <rPh sb="12" eb="13">
      <t>ジン</t>
    </rPh>
    <rPh sb="13" eb="14">
      <t>ナイ</t>
    </rPh>
    <rPh sb="15" eb="16">
      <t>カミ</t>
    </rPh>
    <rPh sb="16" eb="17">
      <t>ナイ</t>
    </rPh>
    <rPh sb="18" eb="20">
      <t>ニュウセン</t>
    </rPh>
    <rPh sb="21" eb="22">
      <t>ナイ</t>
    </rPh>
    <rPh sb="22" eb="23">
      <t>フン</t>
    </rPh>
    <rPh sb="23" eb="24">
      <t>ナイ</t>
    </rPh>
    <rPh sb="25" eb="26">
      <t>ダイ</t>
    </rPh>
    <rPh sb="26" eb="27">
      <t>ナイ</t>
    </rPh>
    <rPh sb="28" eb="29">
      <t>ケツ</t>
    </rPh>
    <rPh sb="29" eb="30">
      <t>ナイ</t>
    </rPh>
    <rPh sb="31" eb="32">
      <t>カワ</t>
    </rPh>
    <rPh sb="36" eb="38">
      <t>カンセン</t>
    </rPh>
    <rPh sb="38" eb="39">
      <t>ナイ</t>
    </rPh>
    <rPh sb="40" eb="41">
      <t>ショウ</t>
    </rPh>
    <phoneticPr fontId="2"/>
  </si>
  <si>
    <t xml:space="preserve"> 内、外、整、形外、皮、心内、泌、婦、眼、耳、リハ、放、歯、口外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2" eb="13">
      <t>ココロ</t>
    </rPh>
    <rPh sb="13" eb="14">
      <t>ウチ</t>
    </rPh>
    <rPh sb="19" eb="20">
      <t>メ</t>
    </rPh>
    <rPh sb="28" eb="29">
      <t>ハ</t>
    </rPh>
    <rPh sb="30" eb="32">
      <t>コウガイ</t>
    </rPh>
    <phoneticPr fontId="2"/>
  </si>
  <si>
    <t>平成２５年度</t>
    <rPh sb="0" eb="2">
      <t>ヘイセイ</t>
    </rPh>
    <rPh sb="4" eb="6">
      <t>ネンド</t>
    </rPh>
    <phoneticPr fontId="2"/>
  </si>
  <si>
    <t>２９年度</t>
    <rPh sb="2" eb="4">
      <t>ネンド</t>
    </rPh>
    <phoneticPr fontId="2"/>
  </si>
  <si>
    <t>平成２９年</t>
    <rPh sb="0" eb="2">
      <t>ヘイセイ</t>
    </rPh>
    <phoneticPr fontId="2"/>
  </si>
  <si>
    <t>平　成　２９　年</t>
  </si>
  <si>
    <t>r  58</t>
    <phoneticPr fontId="2"/>
  </si>
  <si>
    <t>r  47</t>
    <phoneticPr fontId="2"/>
  </si>
  <si>
    <t>r  50</t>
    <phoneticPr fontId="2"/>
  </si>
  <si>
    <t>r  52</t>
    <phoneticPr fontId="2"/>
  </si>
  <si>
    <t>r  8</t>
    <phoneticPr fontId="2"/>
  </si>
  <si>
    <t>r  3</t>
    <phoneticPr fontId="2"/>
  </si>
  <si>
    <t xml:space="preserve"> 皮、リハ</t>
    <rPh sb="1" eb="2">
      <t>カワ</t>
    </rPh>
    <phoneticPr fontId="2"/>
  </si>
  <si>
    <t xml:space="preserve"> 小外、肛外、乳外、皮、泌、産婦、眼、耳、リハ、放、麻、病理、糖内、代内、形外、</t>
    <rPh sb="1" eb="2">
      <t>ショウ</t>
    </rPh>
    <rPh sb="2" eb="3">
      <t>ソト</t>
    </rPh>
    <rPh sb="4" eb="5">
      <t>コウ</t>
    </rPh>
    <rPh sb="5" eb="6">
      <t>ゲ</t>
    </rPh>
    <rPh sb="7" eb="8">
      <t>チチ</t>
    </rPh>
    <rPh sb="8" eb="9">
      <t>ゲ</t>
    </rPh>
    <rPh sb="10" eb="11">
      <t>カワ</t>
    </rPh>
    <phoneticPr fontId="2"/>
  </si>
  <si>
    <t xml:space="preserve"> 内、心内、精、呼内、消内、緩和外、小、新生小、新生内、外、消外、整、呼外、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rPh sb="24" eb="26">
      <t>シンセイ</t>
    </rPh>
    <rPh sb="26" eb="27">
      <t>ウチ</t>
    </rPh>
    <phoneticPr fontId="2"/>
  </si>
  <si>
    <t xml:space="preserve"> 小、精、外、呼外、心外、消外、乳外、泌、肛外、脳外、整、形外、眼、耳、小外、</t>
    <rPh sb="1" eb="2">
      <t>ショウ</t>
    </rPh>
    <rPh sb="3" eb="4">
      <t>セイ</t>
    </rPh>
    <rPh sb="5" eb="6">
      <t>ソト</t>
    </rPh>
    <rPh sb="7" eb="8">
      <t>ヨ</t>
    </rPh>
    <rPh sb="8" eb="9">
      <t>ソト</t>
    </rPh>
    <rPh sb="10" eb="11">
      <t>シン</t>
    </rPh>
    <rPh sb="11" eb="12">
      <t>ソト</t>
    </rPh>
    <rPh sb="13" eb="14">
      <t>ケ</t>
    </rPh>
    <rPh sb="14" eb="15">
      <t>ソト</t>
    </rPh>
    <rPh sb="16" eb="17">
      <t>ニュウ</t>
    </rPh>
    <rPh sb="17" eb="18">
      <t>ソト</t>
    </rPh>
    <rPh sb="19" eb="20">
      <t>ヒ</t>
    </rPh>
    <rPh sb="21" eb="22">
      <t>コウ</t>
    </rPh>
    <rPh sb="22" eb="23">
      <t>ガイ</t>
    </rPh>
    <rPh sb="24" eb="25">
      <t>ノウ</t>
    </rPh>
    <rPh sb="25" eb="26">
      <t>ソト</t>
    </rPh>
    <rPh sb="27" eb="28">
      <t>セイ</t>
    </rPh>
    <rPh sb="29" eb="30">
      <t>ケイ</t>
    </rPh>
    <rPh sb="30" eb="31">
      <t>ソト</t>
    </rPh>
    <rPh sb="32" eb="33">
      <t>メ</t>
    </rPh>
    <rPh sb="34" eb="35">
      <t>ミミ</t>
    </rPh>
    <rPh sb="36" eb="37">
      <t>ショウ</t>
    </rPh>
    <rPh sb="37" eb="38">
      <t>ソト</t>
    </rPh>
    <phoneticPr fontId="2"/>
  </si>
  <si>
    <t xml:space="preserve"> 肝移植外、歯、矯歯、小歯、口外</t>
    <rPh sb="1" eb="4">
      <t>カンイショク</t>
    </rPh>
    <rPh sb="4" eb="5">
      <t>ガイ</t>
    </rPh>
    <rPh sb="6" eb="7">
      <t>ハ</t>
    </rPh>
    <phoneticPr fontId="2"/>
  </si>
  <si>
    <t xml:space="preserve"> 産婦、放、麻、病理、救急、腎移植外、胃食道外、大腸、肛門外、肝胆膵外、</t>
    <rPh sb="1" eb="3">
      <t>サンプ</t>
    </rPh>
    <rPh sb="4" eb="5">
      <t>ホウ</t>
    </rPh>
    <rPh sb="6" eb="7">
      <t>マ</t>
    </rPh>
    <rPh sb="8" eb="10">
      <t>ビョウリ</t>
    </rPh>
    <rPh sb="11" eb="13">
      <t>キュウキュウ</t>
    </rPh>
    <rPh sb="14" eb="15">
      <t>ジン</t>
    </rPh>
    <rPh sb="15" eb="17">
      <t>イショク</t>
    </rPh>
    <rPh sb="17" eb="18">
      <t>ガイ</t>
    </rPh>
    <rPh sb="19" eb="20">
      <t>イ</t>
    </rPh>
    <rPh sb="20" eb="22">
      <t>ショクドウ</t>
    </rPh>
    <rPh sb="22" eb="23">
      <t>ガイ</t>
    </rPh>
    <rPh sb="24" eb="26">
      <t>ダイチョウ</t>
    </rPh>
    <rPh sb="27" eb="29">
      <t>コウモン</t>
    </rPh>
    <rPh sb="29" eb="30">
      <t>ガイ</t>
    </rPh>
    <phoneticPr fontId="2"/>
  </si>
  <si>
    <t xml:space="preserve"> 内、心内、精</t>
    <rPh sb="1" eb="2">
      <t>ウチ</t>
    </rPh>
    <rPh sb="3" eb="4">
      <t>ココロ</t>
    </rPh>
    <rPh sb="4" eb="5">
      <t>ナイ</t>
    </rPh>
    <rPh sb="6" eb="7">
      <t>セイ</t>
    </rPh>
    <phoneticPr fontId="2"/>
  </si>
  <si>
    <t xml:space="preserve"> 内、循内、糖内、腎内、透析内、外、脳外、泌、リウ、リハ、放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ノウ</t>
    </rPh>
    <rPh sb="19" eb="20">
      <t>ゲ</t>
    </rPh>
    <rPh sb="21" eb="22">
      <t>ニジ</t>
    </rPh>
    <rPh sb="29" eb="30">
      <t>ホウ</t>
    </rPh>
    <phoneticPr fontId="2"/>
  </si>
  <si>
    <t>マラリア</t>
    <phoneticPr fontId="2"/>
  </si>
  <si>
    <t>オウム病</t>
    <rPh sb="3" eb="4">
      <t>ビョウ</t>
    </rPh>
    <phoneticPr fontId="2"/>
  </si>
  <si>
    <t>心疾患
（高血圧性を除く）</t>
    <rPh sb="8" eb="9">
      <t>セイ</t>
    </rPh>
    <phoneticPr fontId="2"/>
  </si>
  <si>
    <t>その他の症状、徴候及び異常臨床所見・異常検査所見で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</si>
  <si>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　　　平成２５年度　</t>
    <rPh sb="3" eb="5">
      <t>ヘイセイ</t>
    </rPh>
    <phoneticPr fontId="2"/>
  </si>
  <si>
    <t>　　　　２６年度　</t>
    <phoneticPr fontId="2"/>
  </si>
  <si>
    <t>　　　　２７年度　</t>
    <phoneticPr fontId="2"/>
  </si>
  <si>
    <t>　　　　２８年度　</t>
    <phoneticPr fontId="2"/>
  </si>
  <si>
    <t>　　　　２９年度　</t>
    <phoneticPr fontId="2"/>
  </si>
  <si>
    <t>２９年　４月　</t>
    <rPh sb="2" eb="3">
      <t>ネン</t>
    </rPh>
    <rPh sb="5" eb="6">
      <t>ガツ</t>
    </rPh>
    <phoneticPr fontId="2"/>
  </si>
  <si>
    <t>　　　　　　５月　</t>
    <rPh sb="7" eb="8">
      <t>ガツ</t>
    </rPh>
    <phoneticPr fontId="2"/>
  </si>
  <si>
    <t>　　　　　　６月　</t>
    <rPh sb="7" eb="8">
      <t>ガツ</t>
    </rPh>
    <phoneticPr fontId="2"/>
  </si>
  <si>
    <t>　　　　　　７月　</t>
    <rPh sb="7" eb="8">
      <t>ガツ</t>
    </rPh>
    <phoneticPr fontId="2"/>
  </si>
  <si>
    <t>　　　　　　８月　</t>
    <rPh sb="7" eb="8">
      <t>ガツ</t>
    </rPh>
    <phoneticPr fontId="2"/>
  </si>
  <si>
    <t>　　　　　　９月　</t>
    <rPh sb="7" eb="8">
      <t>ガツ</t>
    </rPh>
    <phoneticPr fontId="2"/>
  </si>
  <si>
    <t>　　　　　１０月　</t>
    <rPh sb="7" eb="8">
      <t>ガツ</t>
    </rPh>
    <phoneticPr fontId="2"/>
  </si>
  <si>
    <t>　　　　　１１月　</t>
    <rPh sb="7" eb="8">
      <t>ガツ</t>
    </rPh>
    <phoneticPr fontId="2"/>
  </si>
  <si>
    <t>　　　　　１２月　</t>
    <rPh sb="7" eb="8">
      <t>ガツ</t>
    </rPh>
    <phoneticPr fontId="2"/>
  </si>
  <si>
    <t>３０年　１月　</t>
    <rPh sb="2" eb="3">
      <t>ネン</t>
    </rPh>
    <rPh sb="5" eb="6">
      <t>ガツ</t>
    </rPh>
    <phoneticPr fontId="2"/>
  </si>
  <si>
    <t>　　　　　　２月　</t>
    <rPh sb="7" eb="8">
      <t>ガツ</t>
    </rPh>
    <phoneticPr fontId="2"/>
  </si>
  <si>
    <t>　　　　　　３月　</t>
    <rPh sb="7" eb="8">
      <t>ガツ</t>
    </rPh>
    <phoneticPr fontId="2"/>
  </si>
  <si>
    <t>（単位　　人）</t>
    <phoneticPr fontId="2"/>
  </si>
  <si>
    <t>心疾患
（高血圧性を除く）</t>
    <phoneticPr fontId="2"/>
  </si>
  <si>
    <t xml:space="preserve"> その他の呼吸器系の
 疾患</t>
    <phoneticPr fontId="2"/>
  </si>
  <si>
    <t>　周産期に発生した
　病態</t>
    <phoneticPr fontId="2"/>
  </si>
  <si>
    <t>　その他の先天奇形
　及び変形</t>
    <phoneticPr fontId="2"/>
  </si>
  <si>
    <t>　染色体異常，他に
　分類されないもの</t>
    <phoneticPr fontId="2"/>
  </si>
  <si>
    <t xml:space="preserve"> その他の消化器系の
 疾患</t>
    <phoneticPr fontId="2"/>
  </si>
  <si>
    <t>心疾患
（高血圧性を除く）</t>
    <phoneticPr fontId="2"/>
  </si>
  <si>
    <t xml:space="preserve"> その他の循環器系の
 疾患</t>
    <phoneticPr fontId="2"/>
  </si>
  <si>
    <t>心疾患
(高血圧性を除く)</t>
    <phoneticPr fontId="2"/>
  </si>
  <si>
    <t>心疾患
（高血圧を除く）</t>
    <phoneticPr fontId="2"/>
  </si>
  <si>
    <t>心疾患
(高血圧性を除く)</t>
    <phoneticPr fontId="2"/>
  </si>
  <si>
    <t xml:space="preserve"> その他の呼吸器系の
 疾患</t>
    <phoneticPr fontId="2"/>
  </si>
  <si>
    <t>その他の呼吸器系の疾患、
神経系の疾患、不慮の事故</t>
    <phoneticPr fontId="2"/>
  </si>
  <si>
    <t>(各23)</t>
    <phoneticPr fontId="2"/>
  </si>
  <si>
    <t>心疾患
（高血圧を除く）</t>
    <phoneticPr fontId="2"/>
  </si>
  <si>
    <t xml:space="preserve"> その他の呼吸器系の
 疾患</t>
    <phoneticPr fontId="2"/>
  </si>
  <si>
    <t>　腎尿路生殖器系の
　疾患</t>
    <phoneticPr fontId="2"/>
  </si>
  <si>
    <t>(各4)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</si>
</sst>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#,##0.00;&quot;△ &quot;#,##0.00"/>
    <numFmt numFmtId="182" formatCode="0_);\(0\)"/>
    <numFmt numFmtId="183" formatCode="_ * #,##0.0_ ;_ * \-#,##0.0_ ;_ * &quot;-&quot;_ ;_ @_ "/>
    <numFmt numFmtId="184" formatCode="0;&quot;△ &quot;0"/>
    <numFmt numFmtId="185" formatCode="0.0_);[Red]\(0.0\)"/>
    <numFmt numFmtId="186" formatCode="0_ "/>
    <numFmt numFmtId="187" formatCode="#,##0.0_ "/>
    <numFmt numFmtId="188" formatCode="_ * #,##0.000_ ;_ * \-#,##0.000_ ;_ * &quot;-&quot;_ ;_ @_ "/>
    <numFmt numFmtId="189" formatCode="0.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179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1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9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179" fontId="3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 applyProtection="1">
      <alignment horizontal="right" vertical="center"/>
      <protection locked="0"/>
    </xf>
    <xf numFmtId="179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183" fontId="3" fillId="0" borderId="1" xfId="0" applyNumberFormat="1" applyFont="1" applyFill="1" applyBorder="1" applyAlignment="1">
      <alignment vertical="center"/>
    </xf>
    <xf numFmtId="183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41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82" fontId="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2" xfId="0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>
      <alignment horizontal="distributed" vertical="center"/>
    </xf>
    <xf numFmtId="41" fontId="13" fillId="0" borderId="0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176" fontId="13" fillId="0" borderId="6" xfId="0" applyNumberFormat="1" applyFont="1" applyBorder="1" applyAlignment="1">
      <alignment horizontal="distributed" vertical="center"/>
    </xf>
    <xf numFmtId="41" fontId="13" fillId="0" borderId="5" xfId="0" applyNumberFormat="1" applyFont="1" applyBorder="1" applyAlignment="1">
      <alignment horizontal="right" vertical="center"/>
    </xf>
    <xf numFmtId="41" fontId="13" fillId="0" borderId="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176" fontId="13" fillId="0" borderId="2" xfId="0" applyNumberFormat="1" applyFont="1" applyBorder="1" applyAlignment="1">
      <alignment horizontal="distributed" vertical="center" wrapText="1"/>
    </xf>
    <xf numFmtId="49" fontId="13" fillId="0" borderId="2" xfId="0" applyNumberFormat="1" applyFont="1" applyBorder="1" applyAlignment="1">
      <alignment horizontal="distributed" vertical="center"/>
    </xf>
    <xf numFmtId="41" fontId="13" fillId="0" borderId="0" xfId="0" quotePrefix="1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distributed" vertical="center"/>
    </xf>
    <xf numFmtId="41" fontId="13" fillId="0" borderId="5" xfId="0" quotePrefix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9" fontId="13" fillId="0" borderId="14" xfId="0" applyNumberFormat="1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179" fontId="1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3" fontId="3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distributed" vertical="center"/>
    </xf>
    <xf numFmtId="41" fontId="3" fillId="0" borderId="21" xfId="2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5" fontId="3" fillId="0" borderId="0" xfId="0" applyNumberFormat="1" applyFont="1"/>
    <xf numFmtId="185" fontId="3" fillId="0" borderId="0" xfId="0" applyNumberFormat="1" applyFont="1" applyBorder="1"/>
    <xf numFmtId="185" fontId="3" fillId="0" borderId="0" xfId="0" applyNumberFormat="1" applyFont="1" applyAlignment="1">
      <alignment horizontal="right"/>
    </xf>
    <xf numFmtId="183" fontId="4" fillId="0" borderId="0" xfId="0" applyNumberFormat="1" applyFont="1" applyAlignment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179" fontId="4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vertical="center"/>
    </xf>
    <xf numFmtId="0" fontId="3" fillId="0" borderId="33" xfId="0" applyFont="1" applyBorder="1" applyAlignment="1">
      <alignment horizontal="center" vertical="center"/>
    </xf>
    <xf numFmtId="185" fontId="3" fillId="0" borderId="34" xfId="0" applyNumberFormat="1" applyFont="1" applyBorder="1" applyAlignment="1">
      <alignment horizontal="center" vertical="center"/>
    </xf>
    <xf numFmtId="186" fontId="3" fillId="0" borderId="0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185" fontId="3" fillId="0" borderId="1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82" fontId="3" fillId="0" borderId="0" xfId="0" applyNumberFormat="1" applyFont="1" applyAlignment="1">
      <alignment horizontal="center"/>
    </xf>
    <xf numFmtId="0" fontId="6" fillId="0" borderId="21" xfId="0" applyFont="1" applyBorder="1" applyAlignment="1">
      <alignment horizontal="distributed" vertical="center" indent="3"/>
    </xf>
    <xf numFmtId="185" fontId="3" fillId="0" borderId="27" xfId="4" applyNumberFormat="1" applyFont="1" applyFill="1" applyBorder="1" applyAlignment="1">
      <alignment horizontal="center" vertical="center" wrapText="1"/>
    </xf>
    <xf numFmtId="185" fontId="3" fillId="0" borderId="11" xfId="4" applyNumberFormat="1" applyFont="1" applyFill="1" applyBorder="1" applyAlignment="1">
      <alignment horizontal="center" vertical="center" wrapText="1"/>
    </xf>
    <xf numFmtId="185" fontId="3" fillId="0" borderId="31" xfId="4" applyNumberFormat="1" applyFont="1" applyFill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85" fontId="3" fillId="0" borderId="28" xfId="4" applyNumberFormat="1" applyFont="1" applyFill="1" applyBorder="1" applyAlignment="1">
      <alignment horizontal="center" wrapText="1"/>
    </xf>
    <xf numFmtId="185" fontId="3" fillId="0" borderId="30" xfId="4" applyNumberFormat="1" applyFont="1" applyFill="1" applyBorder="1" applyAlignment="1">
      <alignment horizontal="center" wrapText="1"/>
    </xf>
    <xf numFmtId="185" fontId="3" fillId="0" borderId="32" xfId="4" applyNumberFormat="1" applyFont="1" applyFill="1" applyBorder="1" applyAlignment="1">
      <alignment horizontal="center" wrapText="1"/>
    </xf>
    <xf numFmtId="185" fontId="3" fillId="2" borderId="27" xfId="4" applyNumberFormat="1" applyFont="1" applyFill="1" applyBorder="1" applyAlignment="1">
      <alignment horizontal="center" vertical="center" wrapText="1"/>
    </xf>
    <xf numFmtId="185" fontId="3" fillId="0" borderId="27" xfId="0" applyNumberFormat="1" applyFont="1" applyFill="1" applyBorder="1" applyAlignment="1">
      <alignment horizontal="center" vertical="center" wrapText="1"/>
    </xf>
    <xf numFmtId="180" fontId="3" fillId="0" borderId="14" xfId="0" applyNumberFormat="1" applyFont="1" applyFill="1" applyBorder="1" applyAlignment="1">
      <alignment horizontal="center" vertical="center"/>
    </xf>
    <xf numFmtId="185" fontId="3" fillId="0" borderId="29" xfId="4" applyNumberFormat="1" applyFont="1" applyFill="1" applyBorder="1" applyAlignment="1">
      <alignment horizontal="center" wrapText="1"/>
    </xf>
    <xf numFmtId="185" fontId="3" fillId="0" borderId="29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179" fontId="13" fillId="0" borderId="7" xfId="0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distributed" vertical="center" indent="1"/>
    </xf>
    <xf numFmtId="0" fontId="13" fillId="0" borderId="14" xfId="0" applyFont="1" applyBorder="1" applyAlignment="1">
      <alignment horizontal="distributed" vertical="center" indent="1"/>
    </xf>
    <xf numFmtId="0" fontId="13" fillId="0" borderId="37" xfId="0" applyFont="1" applyBorder="1" applyAlignment="1">
      <alignment vertical="justify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187" fontId="3" fillId="0" borderId="21" xfId="0" applyNumberFormat="1" applyFont="1" applyFill="1" applyBorder="1" applyAlignment="1">
      <alignment horizontal="right" vertical="center"/>
    </xf>
    <xf numFmtId="187" fontId="3" fillId="0" borderId="13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8" xfId="0" applyFont="1" applyBorder="1" applyAlignment="1"/>
    <xf numFmtId="0" fontId="3" fillId="0" borderId="0" xfId="0" applyFont="1" applyBorder="1" applyAlignment="1"/>
    <xf numFmtId="41" fontId="3" fillId="0" borderId="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13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1" fontId="3" fillId="0" borderId="3" xfId="2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1" fontId="3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41" fontId="20" fillId="0" borderId="0" xfId="0" applyNumberFormat="1" applyFont="1" applyFill="1" applyAlignment="1" applyProtection="1">
      <alignment vertical="center"/>
      <protection locked="0"/>
    </xf>
    <xf numFmtId="0" fontId="19" fillId="0" borderId="0" xfId="0" applyFont="1"/>
    <xf numFmtId="183" fontId="3" fillId="0" borderId="0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183" fontId="3" fillId="0" borderId="1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right" vertical="center"/>
    </xf>
    <xf numFmtId="182" fontId="3" fillId="0" borderId="6" xfId="0" applyNumberFormat="1" applyFont="1" applyFill="1" applyBorder="1" applyAlignment="1">
      <alignment horizontal="center" vertical="center"/>
    </xf>
    <xf numFmtId="188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8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wrapText="1" justifyLastLine="1"/>
    </xf>
    <xf numFmtId="0" fontId="3" fillId="0" borderId="9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5" xfId="0" applyNumberFormat="1" applyFont="1" applyFill="1" applyBorder="1" applyAlignment="1">
      <alignment horizontal="center" wrapText="1"/>
    </xf>
    <xf numFmtId="180" fontId="3" fillId="0" borderId="8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3" fillId="0" borderId="1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9" fontId="3" fillId="0" borderId="1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0" fillId="0" borderId="15" xfId="0" applyBorder="1"/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tabSelected="1" zoomScale="115" zoomScaleNormal="115" workbookViewId="0">
      <selection sqref="A1:P1"/>
    </sheetView>
  </sheetViews>
  <sheetFormatPr defaultRowHeight="13.5" x14ac:dyDescent="0.15"/>
  <cols>
    <col min="1" max="1" width="3.5" style="351" customWidth="1"/>
    <col min="2" max="2" width="0.625" style="351" customWidth="1"/>
    <col min="3" max="3" width="8.625" style="351" customWidth="1"/>
    <col min="4" max="4" width="0.625" style="351" customWidth="1"/>
    <col min="5" max="6" width="6.875" style="351" customWidth="1"/>
    <col min="7" max="16" width="6.375" style="351" customWidth="1"/>
    <col min="17" max="16384" width="9" style="2"/>
  </cols>
  <sheetData>
    <row r="1" spans="1:16" customFormat="1" ht="21" x14ac:dyDescent="0.15">
      <c r="A1" s="393" t="s">
        <v>505</v>
      </c>
      <c r="B1" s="393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customFormat="1" ht="5.25" customHeight="1" x14ac:dyDescent="0.15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</row>
    <row r="3" spans="1:16" customFormat="1" ht="17.25" x14ac:dyDescent="0.15">
      <c r="A3" s="395" t="s">
        <v>579</v>
      </c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</row>
    <row r="4" spans="1:16" customFormat="1" ht="5.25" customHeight="1" x14ac:dyDescent="0.1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</row>
    <row r="5" spans="1:16" customFormat="1" ht="13.5" customHeight="1" thickBot="1" x14ac:dyDescent="0.2">
      <c r="A5" s="397" t="s">
        <v>231</v>
      </c>
      <c r="B5" s="397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</row>
    <row r="6" spans="1:16" customFormat="1" ht="24.6" customHeight="1" x14ac:dyDescent="0.15">
      <c r="A6" s="399" t="s">
        <v>354</v>
      </c>
      <c r="B6" s="400"/>
      <c r="C6" s="400"/>
      <c r="D6" s="401"/>
      <c r="E6" s="404" t="s">
        <v>115</v>
      </c>
      <c r="F6" s="405"/>
      <c r="G6" s="406" t="s">
        <v>114</v>
      </c>
      <c r="H6" s="405"/>
      <c r="I6" s="407" t="s">
        <v>537</v>
      </c>
      <c r="J6" s="407"/>
      <c r="K6" s="407"/>
      <c r="L6" s="408"/>
      <c r="M6" s="406" t="s">
        <v>116</v>
      </c>
      <c r="N6" s="406"/>
      <c r="O6" s="406"/>
      <c r="P6" s="409"/>
    </row>
    <row r="7" spans="1:16" customFormat="1" ht="24.6" customHeight="1" x14ac:dyDescent="0.15">
      <c r="A7" s="402"/>
      <c r="B7" s="402"/>
      <c r="C7" s="402"/>
      <c r="D7" s="403"/>
      <c r="E7" s="356" t="s">
        <v>484</v>
      </c>
      <c r="F7" s="354" t="s">
        <v>111</v>
      </c>
      <c r="G7" s="354" t="s">
        <v>110</v>
      </c>
      <c r="H7" s="354" t="s">
        <v>111</v>
      </c>
      <c r="I7" s="354" t="s">
        <v>110</v>
      </c>
      <c r="J7" s="354" t="s">
        <v>112</v>
      </c>
      <c r="K7" s="354" t="s">
        <v>113</v>
      </c>
      <c r="L7" s="354" t="s">
        <v>111</v>
      </c>
      <c r="M7" s="354" t="s">
        <v>110</v>
      </c>
      <c r="N7" s="354" t="s">
        <v>112</v>
      </c>
      <c r="O7" s="353" t="s">
        <v>113</v>
      </c>
      <c r="P7" s="285" t="s">
        <v>111</v>
      </c>
    </row>
    <row r="8" spans="1:16" customFormat="1" ht="3.75" customHeight="1" x14ac:dyDescent="0.15">
      <c r="A8" s="99"/>
      <c r="B8" s="99"/>
      <c r="C8" s="99"/>
      <c r="D8" s="100"/>
      <c r="E8" s="355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</row>
    <row r="9" spans="1:16" customFormat="1" ht="17.100000000000001" customHeight="1" x14ac:dyDescent="0.15">
      <c r="A9" s="411" t="s">
        <v>741</v>
      </c>
      <c r="B9" s="411"/>
      <c r="C9" s="411"/>
      <c r="D9" s="100"/>
      <c r="E9" s="193">
        <v>918</v>
      </c>
      <c r="F9" s="194">
        <v>11390</v>
      </c>
      <c r="G9" s="194">
        <v>49</v>
      </c>
      <c r="H9" s="194">
        <v>10194</v>
      </c>
      <c r="I9" s="194">
        <v>584</v>
      </c>
      <c r="J9" s="194">
        <v>497</v>
      </c>
      <c r="K9" s="194">
        <v>87</v>
      </c>
      <c r="L9" s="194">
        <v>1177</v>
      </c>
      <c r="M9" s="194">
        <v>285</v>
      </c>
      <c r="N9" s="194">
        <v>284</v>
      </c>
      <c r="O9" s="194">
        <v>1</v>
      </c>
      <c r="P9" s="194">
        <v>19</v>
      </c>
    </row>
    <row r="10" spans="1:16" customFormat="1" ht="17.100000000000001" customHeight="1" x14ac:dyDescent="0.15">
      <c r="A10" s="411" t="s">
        <v>559</v>
      </c>
      <c r="B10" s="411"/>
      <c r="C10" s="411"/>
      <c r="D10" s="100"/>
      <c r="E10" s="195">
        <v>904</v>
      </c>
      <c r="F10" s="195">
        <v>11211</v>
      </c>
      <c r="G10" s="195">
        <v>49</v>
      </c>
      <c r="H10" s="195">
        <v>10121</v>
      </c>
      <c r="I10" s="195">
        <v>568</v>
      </c>
      <c r="J10" s="195">
        <v>493</v>
      </c>
      <c r="K10" s="195">
        <v>75</v>
      </c>
      <c r="L10" s="195">
        <v>1071</v>
      </c>
      <c r="M10" s="195">
        <v>287</v>
      </c>
      <c r="N10" s="195">
        <v>286</v>
      </c>
      <c r="O10" s="195">
        <v>1</v>
      </c>
      <c r="P10" s="195">
        <v>19</v>
      </c>
    </row>
    <row r="11" spans="1:16" customFormat="1" ht="17.100000000000001" customHeight="1" x14ac:dyDescent="0.15">
      <c r="A11" s="411" t="s">
        <v>560</v>
      </c>
      <c r="B11" s="411"/>
      <c r="C11" s="411"/>
      <c r="D11" s="100"/>
      <c r="E11" s="195">
        <v>890</v>
      </c>
      <c r="F11" s="195">
        <v>11195</v>
      </c>
      <c r="G11" s="195">
        <v>49</v>
      </c>
      <c r="H11" s="195">
        <v>10121</v>
      </c>
      <c r="I11" s="195">
        <v>561</v>
      </c>
      <c r="J11" s="195">
        <v>488</v>
      </c>
      <c r="K11" s="195">
        <v>73</v>
      </c>
      <c r="L11" s="195">
        <v>1055</v>
      </c>
      <c r="M11" s="195">
        <v>280</v>
      </c>
      <c r="N11" s="195">
        <v>279</v>
      </c>
      <c r="O11" s="195">
        <v>1</v>
      </c>
      <c r="P11" s="195">
        <v>19</v>
      </c>
    </row>
    <row r="12" spans="1:16" customFormat="1" ht="17.100000000000001" customHeight="1" x14ac:dyDescent="0.15">
      <c r="A12" s="411" t="s">
        <v>742</v>
      </c>
      <c r="B12" s="411"/>
      <c r="C12" s="411"/>
      <c r="D12" s="100"/>
      <c r="E12" s="195">
        <v>879</v>
      </c>
      <c r="F12" s="195">
        <v>11041</v>
      </c>
      <c r="G12" s="195">
        <v>47</v>
      </c>
      <c r="H12" s="195">
        <v>10038</v>
      </c>
      <c r="I12" s="195">
        <v>552</v>
      </c>
      <c r="J12" s="195">
        <v>484</v>
      </c>
      <c r="K12" s="195">
        <v>68</v>
      </c>
      <c r="L12" s="195">
        <v>984</v>
      </c>
      <c r="M12" s="195">
        <v>280</v>
      </c>
      <c r="N12" s="195">
        <v>279</v>
      </c>
      <c r="O12" s="195">
        <v>1</v>
      </c>
      <c r="P12" s="195">
        <v>19</v>
      </c>
    </row>
    <row r="13" spans="1:16" ht="17.100000000000001" customHeight="1" x14ac:dyDescent="0.15">
      <c r="A13" s="411" t="s">
        <v>743</v>
      </c>
      <c r="B13" s="411"/>
      <c r="C13" s="411"/>
      <c r="D13" s="18"/>
      <c r="E13" s="196">
        <f t="shared" ref="E13:P13" si="0">E15+E26+E31+E41</f>
        <v>873</v>
      </c>
      <c r="F13" s="215">
        <f t="shared" si="0"/>
        <v>10891</v>
      </c>
      <c r="G13" s="215">
        <f t="shared" si="0"/>
        <v>46</v>
      </c>
      <c r="H13" s="215">
        <f t="shared" si="0"/>
        <v>9923</v>
      </c>
      <c r="I13" s="215">
        <f t="shared" si="0"/>
        <v>550</v>
      </c>
      <c r="J13" s="215">
        <f t="shared" si="0"/>
        <v>485</v>
      </c>
      <c r="K13" s="215">
        <f t="shared" si="0"/>
        <v>65</v>
      </c>
      <c r="L13" s="215">
        <f t="shared" si="0"/>
        <v>949</v>
      </c>
      <c r="M13" s="215">
        <f t="shared" si="0"/>
        <v>277</v>
      </c>
      <c r="N13" s="215">
        <f t="shared" si="0"/>
        <v>276</v>
      </c>
      <c r="O13" s="215">
        <f t="shared" si="0"/>
        <v>1</v>
      </c>
      <c r="P13" s="215">
        <f t="shared" si="0"/>
        <v>19</v>
      </c>
    </row>
    <row r="14" spans="1:16" ht="18.75" customHeight="1" x14ac:dyDescent="0.15">
      <c r="A14" s="34"/>
      <c r="B14" s="34"/>
      <c r="C14" s="14"/>
      <c r="D14" s="18"/>
      <c r="E14" s="174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ht="17.100000000000001" customHeight="1" x14ac:dyDescent="0.15">
      <c r="A15" s="410" t="s">
        <v>750</v>
      </c>
      <c r="B15" s="410"/>
      <c r="C15" s="410"/>
      <c r="D15" s="18"/>
      <c r="E15" s="174">
        <f>SUM(E17:E24)</f>
        <v>698</v>
      </c>
      <c r="F15" s="157">
        <f t="shared" ref="F15:P15" si="1">SUM(F17:F24)</f>
        <v>8058</v>
      </c>
      <c r="G15" s="157">
        <f t="shared" si="1"/>
        <v>34</v>
      </c>
      <c r="H15" s="157">
        <f t="shared" si="1"/>
        <v>7430</v>
      </c>
      <c r="I15" s="157">
        <f t="shared" si="1"/>
        <v>438</v>
      </c>
      <c r="J15" s="157">
        <f t="shared" si="1"/>
        <v>394</v>
      </c>
      <c r="K15" s="157">
        <f t="shared" si="1"/>
        <v>44</v>
      </c>
      <c r="L15" s="157">
        <f t="shared" si="1"/>
        <v>609</v>
      </c>
      <c r="M15" s="157">
        <f t="shared" si="1"/>
        <v>226</v>
      </c>
      <c r="N15" s="157">
        <f t="shared" si="1"/>
        <v>225</v>
      </c>
      <c r="O15" s="157">
        <f t="shared" si="1"/>
        <v>1</v>
      </c>
      <c r="P15" s="157">
        <f t="shared" si="1"/>
        <v>19</v>
      </c>
    </row>
    <row r="16" spans="1:16" ht="7.5" customHeight="1" x14ac:dyDescent="0.15">
      <c r="A16" s="350"/>
      <c r="B16" s="350"/>
      <c r="C16" s="350"/>
      <c r="D16" s="18"/>
      <c r="E16" s="174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</row>
    <row r="17" spans="1:30" ht="20.85" customHeight="1" x14ac:dyDescent="0.15">
      <c r="A17" s="96" t="s">
        <v>84</v>
      </c>
      <c r="B17" s="96"/>
      <c r="C17" s="97" t="s">
        <v>744</v>
      </c>
      <c r="D17" s="14"/>
      <c r="E17" s="360">
        <v>495</v>
      </c>
      <c r="F17" s="363">
        <v>5901</v>
      </c>
      <c r="G17" s="363">
        <v>26</v>
      </c>
      <c r="H17" s="363">
        <v>5390</v>
      </c>
      <c r="I17" s="363">
        <v>311</v>
      </c>
      <c r="J17" s="363">
        <v>276</v>
      </c>
      <c r="K17" s="363">
        <v>35</v>
      </c>
      <c r="L17" s="363">
        <v>492</v>
      </c>
      <c r="M17" s="363">
        <v>158</v>
      </c>
      <c r="N17" s="363">
        <v>157</v>
      </c>
      <c r="O17" s="363">
        <v>1</v>
      </c>
      <c r="P17" s="363">
        <v>19</v>
      </c>
      <c r="S17" s="358"/>
      <c r="T17" s="359"/>
      <c r="U17" s="358"/>
      <c r="V17" s="359"/>
      <c r="W17" s="358"/>
      <c r="X17" s="358"/>
      <c r="Y17" s="358"/>
      <c r="Z17" s="358"/>
      <c r="AA17" s="358"/>
      <c r="AB17" s="358"/>
      <c r="AC17" s="358"/>
      <c r="AD17" s="358"/>
    </row>
    <row r="18" spans="1:30" ht="20.85" customHeight="1" x14ac:dyDescent="0.15">
      <c r="A18" s="96" t="s">
        <v>290</v>
      </c>
      <c r="B18" s="96"/>
      <c r="C18" s="97" t="s">
        <v>745</v>
      </c>
      <c r="D18" s="14"/>
      <c r="E18" s="360">
        <v>10</v>
      </c>
      <c r="F18" s="363">
        <v>16</v>
      </c>
      <c r="G18" s="363">
        <v>0</v>
      </c>
      <c r="H18" s="363">
        <v>0</v>
      </c>
      <c r="I18" s="363">
        <v>6</v>
      </c>
      <c r="J18" s="363">
        <v>5</v>
      </c>
      <c r="K18" s="363">
        <v>1</v>
      </c>
      <c r="L18" s="363">
        <v>16</v>
      </c>
      <c r="M18" s="363">
        <v>4</v>
      </c>
      <c r="N18" s="363">
        <v>4</v>
      </c>
      <c r="O18" s="363">
        <v>0</v>
      </c>
      <c r="P18" s="363">
        <v>0</v>
      </c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</row>
    <row r="19" spans="1:30" ht="20.85" customHeight="1" x14ac:dyDescent="0.15">
      <c r="A19" s="96" t="s">
        <v>291</v>
      </c>
      <c r="B19" s="96"/>
      <c r="C19" s="97" t="s">
        <v>170</v>
      </c>
      <c r="D19" s="14"/>
      <c r="E19" s="360">
        <v>5</v>
      </c>
      <c r="F19" s="363">
        <v>0</v>
      </c>
      <c r="G19" s="363">
        <v>0</v>
      </c>
      <c r="H19" s="363">
        <v>0</v>
      </c>
      <c r="I19" s="363">
        <v>3</v>
      </c>
      <c r="J19" s="363">
        <v>3</v>
      </c>
      <c r="K19" s="363">
        <v>0</v>
      </c>
      <c r="L19" s="363">
        <v>0</v>
      </c>
      <c r="M19" s="363">
        <v>2</v>
      </c>
      <c r="N19" s="363">
        <v>2</v>
      </c>
      <c r="O19" s="363">
        <v>0</v>
      </c>
      <c r="P19" s="363">
        <v>0</v>
      </c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</row>
    <row r="20" spans="1:30" ht="20.85" customHeight="1" x14ac:dyDescent="0.15">
      <c r="A20" s="96" t="s">
        <v>30</v>
      </c>
      <c r="B20" s="96"/>
      <c r="C20" s="97" t="s">
        <v>253</v>
      </c>
      <c r="D20" s="14"/>
      <c r="E20" s="360">
        <v>100</v>
      </c>
      <c r="F20" s="363">
        <v>274</v>
      </c>
      <c r="G20" s="363">
        <v>1</v>
      </c>
      <c r="H20" s="363">
        <v>229</v>
      </c>
      <c r="I20" s="363">
        <v>66</v>
      </c>
      <c r="J20" s="363">
        <v>62</v>
      </c>
      <c r="K20" s="363">
        <v>4</v>
      </c>
      <c r="L20" s="363">
        <v>45</v>
      </c>
      <c r="M20" s="363">
        <v>33</v>
      </c>
      <c r="N20" s="363">
        <v>33</v>
      </c>
      <c r="O20" s="363">
        <v>0</v>
      </c>
      <c r="P20" s="363">
        <v>0</v>
      </c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</row>
    <row r="21" spans="1:30" ht="20.85" customHeight="1" x14ac:dyDescent="0.15">
      <c r="A21" s="96" t="s">
        <v>31</v>
      </c>
      <c r="B21" s="96"/>
      <c r="C21" s="97" t="s">
        <v>593</v>
      </c>
      <c r="D21" s="14"/>
      <c r="E21" s="360">
        <v>64</v>
      </c>
      <c r="F21" s="363">
        <v>1250</v>
      </c>
      <c r="G21" s="363">
        <v>4</v>
      </c>
      <c r="H21" s="363">
        <v>1222</v>
      </c>
      <c r="I21" s="363">
        <v>39</v>
      </c>
      <c r="J21" s="363">
        <v>37</v>
      </c>
      <c r="K21" s="363">
        <v>2</v>
      </c>
      <c r="L21" s="363">
        <v>28</v>
      </c>
      <c r="M21" s="363">
        <v>21</v>
      </c>
      <c r="N21" s="363">
        <v>21</v>
      </c>
      <c r="O21" s="363">
        <v>0</v>
      </c>
      <c r="P21" s="363">
        <v>0</v>
      </c>
      <c r="S21" s="358"/>
      <c r="T21" s="359"/>
      <c r="U21" s="358"/>
      <c r="V21" s="359"/>
      <c r="W21" s="358"/>
      <c r="X21" s="358"/>
      <c r="Y21" s="358"/>
      <c r="Z21" s="358"/>
      <c r="AA21" s="358"/>
      <c r="AB21" s="358"/>
      <c r="AC21" s="358"/>
      <c r="AD21" s="358"/>
    </row>
    <row r="22" spans="1:30" ht="20.85" customHeight="1" x14ac:dyDescent="0.15">
      <c r="A22" s="96" t="s">
        <v>32</v>
      </c>
      <c r="B22" s="96"/>
      <c r="C22" s="97" t="s">
        <v>171</v>
      </c>
      <c r="D22" s="14"/>
      <c r="E22" s="360">
        <v>6</v>
      </c>
      <c r="F22" s="363">
        <v>120</v>
      </c>
      <c r="G22" s="363">
        <v>1</v>
      </c>
      <c r="H22" s="363">
        <v>120</v>
      </c>
      <c r="I22" s="363">
        <v>2</v>
      </c>
      <c r="J22" s="363">
        <v>2</v>
      </c>
      <c r="K22" s="363">
        <v>0</v>
      </c>
      <c r="L22" s="363">
        <v>0</v>
      </c>
      <c r="M22" s="363">
        <v>3</v>
      </c>
      <c r="N22" s="363">
        <v>3</v>
      </c>
      <c r="O22" s="363">
        <v>0</v>
      </c>
      <c r="P22" s="363">
        <v>0</v>
      </c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</row>
    <row r="23" spans="1:30" ht="20.85" customHeight="1" x14ac:dyDescent="0.15">
      <c r="A23" s="96" t="s">
        <v>33</v>
      </c>
      <c r="B23" s="96"/>
      <c r="C23" s="97" t="s">
        <v>175</v>
      </c>
      <c r="D23" s="14"/>
      <c r="E23" s="360">
        <v>15</v>
      </c>
      <c r="F23" s="363">
        <v>478</v>
      </c>
      <c r="G23" s="363">
        <v>2</v>
      </c>
      <c r="H23" s="363">
        <v>469</v>
      </c>
      <c r="I23" s="363">
        <v>9</v>
      </c>
      <c r="J23" s="363">
        <v>8</v>
      </c>
      <c r="K23" s="363">
        <v>1</v>
      </c>
      <c r="L23" s="363">
        <v>9</v>
      </c>
      <c r="M23" s="363">
        <v>4</v>
      </c>
      <c r="N23" s="363">
        <v>4</v>
      </c>
      <c r="O23" s="363">
        <v>0</v>
      </c>
      <c r="P23" s="363">
        <v>0</v>
      </c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</row>
    <row r="24" spans="1:30" ht="20.85" customHeight="1" x14ac:dyDescent="0.15">
      <c r="A24" s="96" t="s">
        <v>34</v>
      </c>
      <c r="B24" s="96"/>
      <c r="C24" s="97" t="s">
        <v>172</v>
      </c>
      <c r="D24" s="14"/>
      <c r="E24" s="360">
        <v>3</v>
      </c>
      <c r="F24" s="363">
        <v>19</v>
      </c>
      <c r="G24" s="363">
        <v>0</v>
      </c>
      <c r="H24" s="363">
        <v>0</v>
      </c>
      <c r="I24" s="363">
        <v>2</v>
      </c>
      <c r="J24" s="363">
        <v>1</v>
      </c>
      <c r="K24" s="363">
        <v>1</v>
      </c>
      <c r="L24" s="363">
        <v>19</v>
      </c>
      <c r="M24" s="363">
        <v>1</v>
      </c>
      <c r="N24" s="363">
        <v>1</v>
      </c>
      <c r="O24" s="363">
        <v>0</v>
      </c>
      <c r="P24" s="363">
        <v>0</v>
      </c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</row>
    <row r="25" spans="1:30" ht="20.85" customHeight="1" x14ac:dyDescent="0.15">
      <c r="A25" s="350"/>
      <c r="B25" s="350"/>
      <c r="C25" s="350"/>
      <c r="D25" s="18"/>
      <c r="E25" s="174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</row>
    <row r="26" spans="1:30" ht="17.100000000000001" customHeight="1" x14ac:dyDescent="0.15">
      <c r="A26" s="410" t="s">
        <v>751</v>
      </c>
      <c r="B26" s="410"/>
      <c r="C26" s="410"/>
      <c r="D26" s="18"/>
      <c r="E26" s="174">
        <f>SUM(E28:E29)</f>
        <v>69</v>
      </c>
      <c r="F26" s="157">
        <f t="shared" ref="F26:P26" si="2">SUM(F28:F29)</f>
        <v>753</v>
      </c>
      <c r="G26" s="157">
        <f t="shared" si="2"/>
        <v>4</v>
      </c>
      <c r="H26" s="157">
        <f t="shared" si="2"/>
        <v>608</v>
      </c>
      <c r="I26" s="157">
        <f t="shared" si="2"/>
        <v>45</v>
      </c>
      <c r="J26" s="157">
        <f t="shared" si="2"/>
        <v>35</v>
      </c>
      <c r="K26" s="157">
        <f t="shared" si="2"/>
        <v>10</v>
      </c>
      <c r="L26" s="157">
        <f t="shared" si="2"/>
        <v>145</v>
      </c>
      <c r="M26" s="157">
        <f t="shared" si="2"/>
        <v>20</v>
      </c>
      <c r="N26" s="157">
        <f t="shared" si="2"/>
        <v>20</v>
      </c>
      <c r="O26" s="157">
        <f t="shared" si="2"/>
        <v>0</v>
      </c>
      <c r="P26" s="157">
        <f t="shared" si="2"/>
        <v>0</v>
      </c>
    </row>
    <row r="27" spans="1:30" ht="7.5" customHeight="1" x14ac:dyDescent="0.15">
      <c r="A27" s="350"/>
      <c r="B27" s="350"/>
      <c r="C27" s="350"/>
      <c r="D27" s="18"/>
      <c r="E27" s="174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</row>
    <row r="28" spans="1:30" ht="20.85" customHeight="1" x14ac:dyDescent="0.15">
      <c r="A28" s="96" t="s">
        <v>517</v>
      </c>
      <c r="B28" s="96"/>
      <c r="C28" s="97" t="s">
        <v>746</v>
      </c>
      <c r="D28" s="18"/>
      <c r="E28" s="196">
        <v>13</v>
      </c>
      <c r="F28" s="215">
        <v>217</v>
      </c>
      <c r="G28" s="215">
        <v>1</v>
      </c>
      <c r="H28" s="215">
        <v>166</v>
      </c>
      <c r="I28" s="215">
        <v>9</v>
      </c>
      <c r="J28" s="215">
        <v>5</v>
      </c>
      <c r="K28" s="215">
        <v>4</v>
      </c>
      <c r="L28" s="215">
        <v>51</v>
      </c>
      <c r="M28" s="215">
        <v>3</v>
      </c>
      <c r="N28" s="215">
        <v>3</v>
      </c>
      <c r="O28" s="215">
        <v>0</v>
      </c>
      <c r="P28" s="215">
        <v>0</v>
      </c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</row>
    <row r="29" spans="1:30" ht="20.85" customHeight="1" x14ac:dyDescent="0.15">
      <c r="A29" s="96" t="s">
        <v>747</v>
      </c>
      <c r="B29" s="96"/>
      <c r="C29" s="97" t="s">
        <v>252</v>
      </c>
      <c r="D29" s="18"/>
      <c r="E29" s="196">
        <v>56</v>
      </c>
      <c r="F29" s="215">
        <v>536</v>
      </c>
      <c r="G29" s="215">
        <v>3</v>
      </c>
      <c r="H29" s="215">
        <v>442</v>
      </c>
      <c r="I29" s="215">
        <v>36</v>
      </c>
      <c r="J29" s="215">
        <v>30</v>
      </c>
      <c r="K29" s="215">
        <v>6</v>
      </c>
      <c r="L29" s="215">
        <v>94</v>
      </c>
      <c r="M29" s="9">
        <v>17</v>
      </c>
      <c r="N29" s="215">
        <v>17</v>
      </c>
      <c r="O29" s="215">
        <v>0</v>
      </c>
      <c r="P29" s="215">
        <v>0</v>
      </c>
      <c r="S29" s="392"/>
      <c r="T29" s="392"/>
      <c r="U29" s="392"/>
      <c r="V29" s="392"/>
      <c r="W29" s="392"/>
      <c r="X29" s="392"/>
      <c r="Y29" s="392"/>
      <c r="Z29" s="392"/>
      <c r="AA29" s="362"/>
      <c r="AB29" s="392"/>
      <c r="AC29" s="392"/>
      <c r="AD29" s="392"/>
    </row>
    <row r="30" spans="1:30" ht="20.85" customHeight="1" x14ac:dyDescent="0.15">
      <c r="A30" s="350"/>
      <c r="B30" s="350"/>
      <c r="C30" s="350"/>
      <c r="D30" s="1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S30" s="392"/>
      <c r="T30" s="392"/>
      <c r="U30" s="392"/>
      <c r="V30" s="392"/>
      <c r="W30" s="392"/>
      <c r="X30" s="392"/>
      <c r="Y30" s="392"/>
      <c r="Z30" s="392"/>
      <c r="AA30" s="361"/>
      <c r="AB30" s="392"/>
      <c r="AC30" s="392"/>
      <c r="AD30" s="392"/>
    </row>
    <row r="31" spans="1:30" ht="17.100000000000001" customHeight="1" x14ac:dyDescent="0.15">
      <c r="A31" s="410" t="s">
        <v>752</v>
      </c>
      <c r="B31" s="410"/>
      <c r="C31" s="410"/>
      <c r="D31" s="18"/>
      <c r="E31" s="174">
        <f>SUM(E33:E39)</f>
        <v>51</v>
      </c>
      <c r="F31" s="157">
        <f t="shared" ref="F31:P31" si="3">SUM(F33:F39)</f>
        <v>1516</v>
      </c>
      <c r="G31" s="157">
        <f t="shared" si="3"/>
        <v>4</v>
      </c>
      <c r="H31" s="157">
        <f t="shared" si="3"/>
        <v>1441</v>
      </c>
      <c r="I31" s="157">
        <f t="shared" si="3"/>
        <v>30</v>
      </c>
      <c r="J31" s="157">
        <f t="shared" si="3"/>
        <v>26</v>
      </c>
      <c r="K31" s="157">
        <f t="shared" si="3"/>
        <v>4</v>
      </c>
      <c r="L31" s="157">
        <f t="shared" si="3"/>
        <v>75</v>
      </c>
      <c r="M31" s="157">
        <f t="shared" si="3"/>
        <v>17</v>
      </c>
      <c r="N31" s="157">
        <f t="shared" si="3"/>
        <v>17</v>
      </c>
      <c r="O31" s="157">
        <f t="shared" si="3"/>
        <v>0</v>
      </c>
      <c r="P31" s="157">
        <f t="shared" si="3"/>
        <v>0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7.5" customHeight="1" x14ac:dyDescent="0.15">
      <c r="A32" s="350"/>
      <c r="B32" s="350"/>
      <c r="C32" s="350"/>
      <c r="D32" s="18"/>
      <c r="E32" s="174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20.85" customHeight="1" x14ac:dyDescent="0.15">
      <c r="A33" s="96" t="s">
        <v>292</v>
      </c>
      <c r="B33" s="96"/>
      <c r="C33" s="97" t="s">
        <v>173</v>
      </c>
      <c r="D33" s="18"/>
      <c r="E33" s="196">
        <v>21</v>
      </c>
      <c r="F33" s="215">
        <v>412</v>
      </c>
      <c r="G33" s="215">
        <v>1</v>
      </c>
      <c r="H33" s="215">
        <v>355</v>
      </c>
      <c r="I33" s="215">
        <v>13</v>
      </c>
      <c r="J33" s="215">
        <v>10</v>
      </c>
      <c r="K33" s="215">
        <v>3</v>
      </c>
      <c r="L33" s="215">
        <v>57</v>
      </c>
      <c r="M33" s="215">
        <v>7</v>
      </c>
      <c r="N33" s="215">
        <v>7</v>
      </c>
      <c r="O33" s="215">
        <v>0</v>
      </c>
      <c r="P33" s="215">
        <v>0</v>
      </c>
      <c r="S33" s="361"/>
      <c r="T33" s="361"/>
      <c r="U33" s="361"/>
      <c r="V33" s="361"/>
      <c r="W33" s="361"/>
      <c r="X33" s="361"/>
      <c r="Y33" s="361"/>
      <c r="Z33" s="361"/>
      <c r="AA33" s="361"/>
      <c r="AB33" s="361"/>
      <c r="AC33" s="361"/>
      <c r="AD33" s="361"/>
    </row>
    <row r="34" spans="1:30" ht="20.85" customHeight="1" x14ac:dyDescent="0.15">
      <c r="A34" s="96" t="s">
        <v>293</v>
      </c>
      <c r="B34" s="96"/>
      <c r="C34" s="97" t="s">
        <v>174</v>
      </c>
      <c r="D34" s="18"/>
      <c r="E34" s="196">
        <v>5</v>
      </c>
      <c r="F34" s="215">
        <v>304</v>
      </c>
      <c r="G34" s="215">
        <v>1</v>
      </c>
      <c r="H34" s="215">
        <v>304</v>
      </c>
      <c r="I34" s="215">
        <v>1</v>
      </c>
      <c r="J34" s="215">
        <v>1</v>
      </c>
      <c r="K34" s="215">
        <v>0</v>
      </c>
      <c r="L34" s="215">
        <v>0</v>
      </c>
      <c r="M34" s="215">
        <v>3</v>
      </c>
      <c r="N34" s="215">
        <v>3</v>
      </c>
      <c r="O34" s="215">
        <v>0</v>
      </c>
      <c r="P34" s="215">
        <v>0</v>
      </c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</row>
    <row r="35" spans="1:30" ht="20.85" customHeight="1" x14ac:dyDescent="0.15">
      <c r="A35" s="96" t="s">
        <v>39</v>
      </c>
      <c r="B35" s="96"/>
      <c r="C35" s="97" t="s">
        <v>285</v>
      </c>
      <c r="D35" s="18"/>
      <c r="E35" s="196">
        <v>3</v>
      </c>
      <c r="F35" s="215">
        <v>0</v>
      </c>
      <c r="G35" s="215">
        <v>0</v>
      </c>
      <c r="H35" s="215">
        <v>0</v>
      </c>
      <c r="I35" s="215">
        <v>2</v>
      </c>
      <c r="J35" s="215">
        <v>2</v>
      </c>
      <c r="K35" s="215">
        <v>0</v>
      </c>
      <c r="L35" s="215">
        <v>0</v>
      </c>
      <c r="M35" s="215">
        <v>1</v>
      </c>
      <c r="N35" s="215">
        <v>1</v>
      </c>
      <c r="O35" s="215">
        <v>0</v>
      </c>
      <c r="P35" s="215">
        <v>0</v>
      </c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</row>
    <row r="36" spans="1:30" ht="20.85" customHeight="1" x14ac:dyDescent="0.15">
      <c r="A36" s="96" t="s">
        <v>40</v>
      </c>
      <c r="B36" s="96"/>
      <c r="C36" s="97" t="s">
        <v>286</v>
      </c>
      <c r="D36" s="18"/>
      <c r="E36" s="196">
        <v>1</v>
      </c>
      <c r="F36" s="215">
        <v>0</v>
      </c>
      <c r="G36" s="215">
        <v>0</v>
      </c>
      <c r="H36" s="215">
        <v>0</v>
      </c>
      <c r="I36" s="215">
        <v>1</v>
      </c>
      <c r="J36" s="215">
        <v>1</v>
      </c>
      <c r="K36" s="215">
        <v>0</v>
      </c>
      <c r="L36" s="215">
        <v>0</v>
      </c>
      <c r="M36" s="215">
        <v>0</v>
      </c>
      <c r="N36" s="215">
        <v>0</v>
      </c>
      <c r="O36" s="215">
        <v>0</v>
      </c>
      <c r="P36" s="215">
        <v>0</v>
      </c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</row>
    <row r="37" spans="1:30" ht="20.85" customHeight="1" x14ac:dyDescent="0.15">
      <c r="A37" s="96" t="s">
        <v>41</v>
      </c>
      <c r="B37" s="96"/>
      <c r="C37" s="97" t="s">
        <v>287</v>
      </c>
      <c r="D37" s="18"/>
      <c r="E37" s="196">
        <v>2</v>
      </c>
      <c r="F37" s="215">
        <v>0</v>
      </c>
      <c r="G37" s="215">
        <v>0</v>
      </c>
      <c r="H37" s="215">
        <v>0</v>
      </c>
      <c r="I37" s="215">
        <v>2</v>
      </c>
      <c r="J37" s="215">
        <v>2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</row>
    <row r="38" spans="1:30" ht="20.85" customHeight="1" x14ac:dyDescent="0.15">
      <c r="A38" s="96" t="s">
        <v>42</v>
      </c>
      <c r="B38" s="96"/>
      <c r="C38" s="97" t="s">
        <v>288</v>
      </c>
      <c r="D38" s="18"/>
      <c r="E38" s="196">
        <v>6</v>
      </c>
      <c r="F38" s="215">
        <v>0</v>
      </c>
      <c r="G38" s="215">
        <v>0</v>
      </c>
      <c r="H38" s="215">
        <v>0</v>
      </c>
      <c r="I38" s="215">
        <v>4</v>
      </c>
      <c r="J38" s="215">
        <v>4</v>
      </c>
      <c r="K38" s="215">
        <v>0</v>
      </c>
      <c r="L38" s="215">
        <v>0</v>
      </c>
      <c r="M38" s="215">
        <v>2</v>
      </c>
      <c r="N38" s="215">
        <v>2</v>
      </c>
      <c r="O38" s="215">
        <v>0</v>
      </c>
      <c r="P38" s="215">
        <v>0</v>
      </c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</row>
    <row r="39" spans="1:30" ht="20.85" customHeight="1" x14ac:dyDescent="0.15">
      <c r="A39" s="96" t="s">
        <v>43</v>
      </c>
      <c r="B39" s="96"/>
      <c r="C39" s="97" t="s">
        <v>289</v>
      </c>
      <c r="D39" s="18"/>
      <c r="E39" s="196">
        <v>13</v>
      </c>
      <c r="F39" s="215">
        <v>800</v>
      </c>
      <c r="G39" s="215">
        <v>2</v>
      </c>
      <c r="H39" s="215">
        <v>782</v>
      </c>
      <c r="I39" s="215">
        <v>7</v>
      </c>
      <c r="J39" s="215">
        <v>6</v>
      </c>
      <c r="K39" s="215">
        <v>1</v>
      </c>
      <c r="L39" s="215">
        <v>18</v>
      </c>
      <c r="M39" s="215">
        <v>4</v>
      </c>
      <c r="N39" s="215">
        <v>4</v>
      </c>
      <c r="O39" s="215">
        <v>0</v>
      </c>
      <c r="P39" s="215">
        <v>0</v>
      </c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</row>
    <row r="40" spans="1:30" ht="20.85" customHeight="1" x14ac:dyDescent="0.15">
      <c r="A40" s="350"/>
      <c r="B40" s="350"/>
      <c r="C40" s="350"/>
      <c r="D40" s="18"/>
      <c r="E40" s="174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7.100000000000001" customHeight="1" x14ac:dyDescent="0.15">
      <c r="A41" s="410" t="s">
        <v>753</v>
      </c>
      <c r="B41" s="410"/>
      <c r="C41" s="410"/>
      <c r="D41" s="18"/>
      <c r="E41" s="174">
        <f>SUM(E43:E45)</f>
        <v>55</v>
      </c>
      <c r="F41" s="157">
        <f t="shared" ref="F41:P41" si="4">SUM(F43:F45)</f>
        <v>564</v>
      </c>
      <c r="G41" s="157">
        <f t="shared" si="4"/>
        <v>4</v>
      </c>
      <c r="H41" s="157">
        <f t="shared" si="4"/>
        <v>444</v>
      </c>
      <c r="I41" s="157">
        <f t="shared" si="4"/>
        <v>37</v>
      </c>
      <c r="J41" s="157">
        <f t="shared" si="4"/>
        <v>30</v>
      </c>
      <c r="K41" s="157">
        <f t="shared" si="4"/>
        <v>7</v>
      </c>
      <c r="L41" s="157">
        <f t="shared" si="4"/>
        <v>120</v>
      </c>
      <c r="M41" s="157">
        <f t="shared" si="4"/>
        <v>14</v>
      </c>
      <c r="N41" s="157">
        <f t="shared" si="4"/>
        <v>14</v>
      </c>
      <c r="O41" s="157">
        <f t="shared" si="4"/>
        <v>0</v>
      </c>
      <c r="P41" s="157">
        <f t="shared" si="4"/>
        <v>0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ht="7.5" customHeight="1" x14ac:dyDescent="0.15">
      <c r="A42" s="350"/>
      <c r="B42" s="350"/>
      <c r="C42" s="350"/>
      <c r="D42" s="18"/>
      <c r="E42" s="174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20.85" customHeight="1" x14ac:dyDescent="0.15">
      <c r="A43" s="96" t="s">
        <v>519</v>
      </c>
      <c r="B43" s="96"/>
      <c r="C43" s="97" t="s">
        <v>754</v>
      </c>
      <c r="D43" s="18"/>
      <c r="E43" s="196">
        <v>29</v>
      </c>
      <c r="F43" s="215">
        <v>236</v>
      </c>
      <c r="G43" s="215">
        <v>1</v>
      </c>
      <c r="H43" s="215">
        <v>150</v>
      </c>
      <c r="I43" s="215">
        <v>21</v>
      </c>
      <c r="J43" s="215">
        <v>16</v>
      </c>
      <c r="K43" s="215">
        <v>5</v>
      </c>
      <c r="L43" s="215">
        <v>86</v>
      </c>
      <c r="M43" s="215">
        <v>7</v>
      </c>
      <c r="N43" s="215">
        <v>7</v>
      </c>
      <c r="O43" s="215">
        <v>0</v>
      </c>
      <c r="P43" s="215">
        <v>0</v>
      </c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</row>
    <row r="44" spans="1:30" ht="20.85" customHeight="1" x14ac:dyDescent="0.15">
      <c r="A44" s="96" t="s">
        <v>748</v>
      </c>
      <c r="B44" s="96"/>
      <c r="C44" s="97" t="s">
        <v>755</v>
      </c>
      <c r="D44" s="18"/>
      <c r="E44" s="196">
        <v>8</v>
      </c>
      <c r="F44" s="215">
        <v>218</v>
      </c>
      <c r="G44" s="215">
        <v>1</v>
      </c>
      <c r="H44" s="215">
        <v>199</v>
      </c>
      <c r="I44" s="215">
        <v>6</v>
      </c>
      <c r="J44" s="215">
        <v>5</v>
      </c>
      <c r="K44" s="215">
        <v>1</v>
      </c>
      <c r="L44" s="215">
        <v>19</v>
      </c>
      <c r="M44" s="215">
        <v>1</v>
      </c>
      <c r="N44" s="215">
        <v>1</v>
      </c>
      <c r="O44" s="215">
        <v>0</v>
      </c>
      <c r="P44" s="215">
        <v>0</v>
      </c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361"/>
      <c r="AD44" s="361"/>
    </row>
    <row r="45" spans="1:30" ht="20.85" customHeight="1" x14ac:dyDescent="0.15">
      <c r="A45" s="96" t="s">
        <v>749</v>
      </c>
      <c r="B45" s="96"/>
      <c r="C45" s="97" t="s">
        <v>756</v>
      </c>
      <c r="D45" s="18"/>
      <c r="E45" s="196">
        <v>18</v>
      </c>
      <c r="F45" s="215">
        <v>110</v>
      </c>
      <c r="G45" s="215">
        <v>2</v>
      </c>
      <c r="H45" s="215">
        <v>95</v>
      </c>
      <c r="I45" s="215">
        <v>10</v>
      </c>
      <c r="J45" s="215">
        <v>9</v>
      </c>
      <c r="K45" s="215">
        <v>1</v>
      </c>
      <c r="L45" s="215">
        <v>15</v>
      </c>
      <c r="M45" s="215">
        <v>6</v>
      </c>
      <c r="N45" s="215">
        <v>6</v>
      </c>
      <c r="O45" s="215">
        <v>0</v>
      </c>
      <c r="P45" s="215">
        <v>0</v>
      </c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361"/>
      <c r="AD45" s="361"/>
    </row>
    <row r="46" spans="1:30" ht="7.5" customHeight="1" thickBot="1" x14ac:dyDescent="0.2">
      <c r="A46" s="34"/>
      <c r="B46" s="34"/>
      <c r="C46" s="14"/>
      <c r="D46" s="18"/>
      <c r="E46" s="57"/>
      <c r="F46" s="47"/>
      <c r="G46" s="92"/>
      <c r="H46" s="92"/>
      <c r="I46" s="54"/>
      <c r="J46" s="54"/>
      <c r="K46" s="54"/>
      <c r="L46" s="54"/>
      <c r="M46" s="53"/>
      <c r="N46" s="53"/>
      <c r="O46" s="54"/>
      <c r="P46" s="54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12" customHeight="1" x14ac:dyDescent="0.15">
      <c r="A47" s="357" t="s">
        <v>578</v>
      </c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x14ac:dyDescent="0.15"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</sheetData>
  <mergeCells count="28">
    <mergeCell ref="A26:C26"/>
    <mergeCell ref="A31:C31"/>
    <mergeCell ref="A41:C41"/>
    <mergeCell ref="A9:C9"/>
    <mergeCell ref="A10:C10"/>
    <mergeCell ref="A11:C11"/>
    <mergeCell ref="A12:C12"/>
    <mergeCell ref="A13:C13"/>
    <mergeCell ref="A15:C15"/>
    <mergeCell ref="A1:P1"/>
    <mergeCell ref="A3:P3"/>
    <mergeCell ref="A5:P5"/>
    <mergeCell ref="A6:D7"/>
    <mergeCell ref="E6:F6"/>
    <mergeCell ref="G6:H6"/>
    <mergeCell ref="I6:L6"/>
    <mergeCell ref="M6:P6"/>
    <mergeCell ref="S29:S30"/>
    <mergeCell ref="T29:T30"/>
    <mergeCell ref="U29:U30"/>
    <mergeCell ref="V29:V30"/>
    <mergeCell ref="W29:W30"/>
    <mergeCell ref="AD29:AD30"/>
    <mergeCell ref="X29:X30"/>
    <mergeCell ref="Y29:Y30"/>
    <mergeCell ref="Z29:Z30"/>
    <mergeCell ref="AB29:AB30"/>
    <mergeCell ref="AC29:AC30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A24 A28:A29 A33:A39 A43:A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28"/>
  <sheetViews>
    <sheetView showGridLines="0" zoomScale="115" zoomScaleNormal="115" workbookViewId="0">
      <selection sqref="A1:E1"/>
    </sheetView>
  </sheetViews>
  <sheetFormatPr defaultRowHeight="13.5" x14ac:dyDescent="0.1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12" ht="15" customHeight="1" x14ac:dyDescent="0.15">
      <c r="A1" s="478" t="s">
        <v>328</v>
      </c>
      <c r="B1" s="478"/>
      <c r="C1" s="478"/>
      <c r="D1" s="478"/>
      <c r="E1" s="478"/>
    </row>
    <row r="2" spans="1:12" ht="15" customHeight="1" thickBot="1" x14ac:dyDescent="0.2">
      <c r="E2" s="3" t="s">
        <v>657</v>
      </c>
    </row>
    <row r="3" spans="1:12" ht="18.75" customHeight="1" x14ac:dyDescent="0.15">
      <c r="A3" s="445" t="s">
        <v>197</v>
      </c>
      <c r="B3" s="164" t="s">
        <v>168</v>
      </c>
      <c r="C3" s="164" t="s">
        <v>642</v>
      </c>
      <c r="D3" s="164" t="s">
        <v>198</v>
      </c>
      <c r="E3" s="24" t="s">
        <v>534</v>
      </c>
    </row>
    <row r="4" spans="1:12" ht="18.75" customHeight="1" x14ac:dyDescent="0.15">
      <c r="A4" s="479"/>
      <c r="B4" s="35" t="s">
        <v>199</v>
      </c>
      <c r="C4" s="199">
        <f>SUM(C5:C22)</f>
        <v>5239</v>
      </c>
      <c r="D4" s="321">
        <v>1242.6116903693444</v>
      </c>
      <c r="E4" s="324">
        <v>100</v>
      </c>
    </row>
    <row r="5" spans="1:12" ht="21" customHeight="1" x14ac:dyDescent="0.15">
      <c r="A5" s="276" t="s">
        <v>344</v>
      </c>
      <c r="B5" s="280" t="s">
        <v>723</v>
      </c>
      <c r="C5" s="275">
        <v>1444</v>
      </c>
      <c r="D5" s="322">
        <v>342.49499539861296</v>
      </c>
      <c r="E5" s="323">
        <v>27.562511929757587</v>
      </c>
    </row>
    <row r="6" spans="1:12" ht="21" customHeight="1" x14ac:dyDescent="0.15">
      <c r="A6" s="276" t="s">
        <v>28</v>
      </c>
      <c r="B6" s="280" t="s">
        <v>724</v>
      </c>
      <c r="C6" s="275">
        <v>874</v>
      </c>
      <c r="D6" s="322">
        <v>207.29960247810783</v>
      </c>
      <c r="E6" s="323">
        <v>16.682573010116432</v>
      </c>
    </row>
    <row r="7" spans="1:12" ht="21" customHeight="1" x14ac:dyDescent="0.15">
      <c r="A7" s="320" t="s">
        <v>29</v>
      </c>
      <c r="B7" s="280" t="s">
        <v>725</v>
      </c>
      <c r="C7" s="277">
        <v>511</v>
      </c>
      <c r="D7" s="322">
        <v>121.20148382873353</v>
      </c>
      <c r="E7" s="323">
        <v>9.7537698033975957</v>
      </c>
      <c r="G7" s="114"/>
      <c r="H7" s="114"/>
      <c r="I7" s="114"/>
      <c r="J7" s="114"/>
      <c r="K7" s="114"/>
      <c r="L7" s="114"/>
    </row>
    <row r="8" spans="1:12" ht="21" customHeight="1" x14ac:dyDescent="0.15">
      <c r="A8" s="320" t="s">
        <v>30</v>
      </c>
      <c r="B8" s="280" t="s">
        <v>726</v>
      </c>
      <c r="C8" s="277">
        <v>340</v>
      </c>
      <c r="D8" s="322">
        <v>80.642865952581985</v>
      </c>
      <c r="E8" s="323">
        <v>6.4897881275052489</v>
      </c>
    </row>
    <row r="9" spans="1:12" ht="21" customHeight="1" x14ac:dyDescent="0.15">
      <c r="A9" s="320" t="s">
        <v>31</v>
      </c>
      <c r="B9" s="345" t="s">
        <v>727</v>
      </c>
      <c r="C9" s="277">
        <v>305</v>
      </c>
      <c r="D9" s="322">
        <v>72.341394457463267</v>
      </c>
      <c r="E9" s="323">
        <v>5.8217217026150028</v>
      </c>
    </row>
    <row r="10" spans="1:12" ht="21" customHeight="1" x14ac:dyDescent="0.15">
      <c r="A10" s="320" t="s">
        <v>32</v>
      </c>
      <c r="B10" s="280" t="s">
        <v>728</v>
      </c>
      <c r="C10" s="277">
        <v>217</v>
      </c>
      <c r="D10" s="322">
        <v>51.469123269736158</v>
      </c>
      <c r="E10" s="323">
        <v>4.1420118343195274</v>
      </c>
    </row>
    <row r="11" spans="1:12" ht="21" customHeight="1" x14ac:dyDescent="0.15">
      <c r="A11" s="320" t="s">
        <v>33</v>
      </c>
      <c r="B11" s="280" t="s">
        <v>729</v>
      </c>
      <c r="C11" s="277">
        <v>173</v>
      </c>
      <c r="D11" s="322">
        <v>41.032987675872604</v>
      </c>
      <c r="E11" s="323">
        <v>3.3021569001717883</v>
      </c>
    </row>
    <row r="12" spans="1:12" ht="21" customHeight="1" x14ac:dyDescent="0.15">
      <c r="A12" s="320" t="s">
        <v>34</v>
      </c>
      <c r="B12" s="280" t="s">
        <v>730</v>
      </c>
      <c r="C12" s="277">
        <v>103</v>
      </c>
      <c r="D12" s="322">
        <v>24.430044685635131</v>
      </c>
      <c r="E12" s="323">
        <v>1.9660240503912958</v>
      </c>
    </row>
    <row r="13" spans="1:12" ht="21" customHeight="1" x14ac:dyDescent="0.15">
      <c r="A13" s="320" t="s">
        <v>35</v>
      </c>
      <c r="B13" s="298" t="s">
        <v>731</v>
      </c>
      <c r="C13" s="277">
        <v>98</v>
      </c>
      <c r="D13" s="322">
        <v>23.244120186332456</v>
      </c>
      <c r="E13" s="323">
        <v>1.8705859896926895</v>
      </c>
    </row>
    <row r="14" spans="1:12" ht="21" customHeight="1" x14ac:dyDescent="0.15">
      <c r="A14" s="320" t="s">
        <v>36</v>
      </c>
      <c r="B14" s="279" t="s">
        <v>732</v>
      </c>
      <c r="C14" s="277">
        <v>97</v>
      </c>
      <c r="D14" s="322">
        <v>23.006935286471922</v>
      </c>
      <c r="E14" s="323">
        <v>1.8514983775529681</v>
      </c>
    </row>
    <row r="15" spans="1:12" ht="21" customHeight="1" x14ac:dyDescent="0.15">
      <c r="A15" s="320" t="s">
        <v>37</v>
      </c>
      <c r="B15" s="280" t="s">
        <v>733</v>
      </c>
      <c r="C15" s="277">
        <v>77</v>
      </c>
      <c r="D15" s="322">
        <v>18.263237289261216</v>
      </c>
      <c r="E15" s="323">
        <v>1.4697461347585417</v>
      </c>
    </row>
    <row r="16" spans="1:12" ht="21" customHeight="1" x14ac:dyDescent="0.15">
      <c r="A16" s="320" t="s">
        <v>38</v>
      </c>
      <c r="B16" s="278" t="s">
        <v>734</v>
      </c>
      <c r="C16" s="277">
        <v>77</v>
      </c>
      <c r="D16" s="322">
        <v>18.263237289261216</v>
      </c>
      <c r="E16" s="323">
        <v>1.4697461347585417</v>
      </c>
    </row>
    <row r="17" spans="1:5" ht="21" customHeight="1" x14ac:dyDescent="0.15">
      <c r="A17" s="320" t="s">
        <v>39</v>
      </c>
      <c r="B17" s="280" t="s">
        <v>735</v>
      </c>
      <c r="C17" s="277">
        <v>73</v>
      </c>
      <c r="D17" s="322">
        <v>17.314497689819074</v>
      </c>
      <c r="E17" s="323">
        <v>1.3933956861996564</v>
      </c>
    </row>
    <row r="18" spans="1:5" ht="21" customHeight="1" x14ac:dyDescent="0.15">
      <c r="A18" s="320" t="s">
        <v>40</v>
      </c>
      <c r="B18" s="280" t="s">
        <v>736</v>
      </c>
      <c r="C18" s="277">
        <v>73</v>
      </c>
      <c r="D18" s="322">
        <v>17.314497689819074</v>
      </c>
      <c r="E18" s="323">
        <v>1.3933956861996564</v>
      </c>
    </row>
    <row r="19" spans="1:5" ht="21" customHeight="1" x14ac:dyDescent="0.15">
      <c r="A19" s="320" t="s">
        <v>41</v>
      </c>
      <c r="B19" s="278" t="s">
        <v>737</v>
      </c>
      <c r="C19" s="277">
        <v>63</v>
      </c>
      <c r="D19" s="322">
        <v>14.942648691213721</v>
      </c>
      <c r="E19" s="323">
        <v>1.2025195648024432</v>
      </c>
    </row>
    <row r="20" spans="1:5" ht="21" customHeight="1" x14ac:dyDescent="0.15">
      <c r="A20" s="320" t="s">
        <v>42</v>
      </c>
      <c r="B20" s="280" t="s">
        <v>738</v>
      </c>
      <c r="C20" s="277">
        <v>62</v>
      </c>
      <c r="D20" s="322">
        <v>14.705463791353187</v>
      </c>
      <c r="E20" s="323">
        <v>1.1834319526627219</v>
      </c>
    </row>
    <row r="21" spans="1:5" ht="21" customHeight="1" x14ac:dyDescent="0.15">
      <c r="A21" s="320" t="s">
        <v>43</v>
      </c>
      <c r="B21" s="280" t="s">
        <v>739</v>
      </c>
      <c r="C21" s="277">
        <v>60</v>
      </c>
      <c r="D21" s="322">
        <v>14.231093991632116</v>
      </c>
      <c r="E21" s="323">
        <v>1.1452567283832793</v>
      </c>
    </row>
    <row r="22" spans="1:5" ht="21" customHeight="1" thickBot="1" x14ac:dyDescent="0.2">
      <c r="A22" s="480" t="s">
        <v>643</v>
      </c>
      <c r="B22" s="481"/>
      <c r="C22" s="277">
        <v>592</v>
      </c>
      <c r="D22" s="322">
        <v>140.41346071743686</v>
      </c>
      <c r="E22" s="323">
        <v>11.299866386715022</v>
      </c>
    </row>
    <row r="23" spans="1:5" ht="15" customHeight="1" x14ac:dyDescent="0.15">
      <c r="A23" s="88" t="s">
        <v>658</v>
      </c>
      <c r="B23" s="88"/>
      <c r="C23" s="88"/>
      <c r="D23" s="88"/>
      <c r="E23" s="88"/>
    </row>
    <row r="24" spans="1:5" x14ac:dyDescent="0.15">
      <c r="C24" s="168"/>
      <c r="E24" s="284"/>
    </row>
    <row r="27" spans="1:5" x14ac:dyDescent="0.15">
      <c r="A27" s="346"/>
      <c r="B27" s="346"/>
      <c r="C27" s="347"/>
      <c r="D27" s="348"/>
      <c r="E27" s="9"/>
    </row>
    <row r="28" spans="1:5" x14ac:dyDescent="0.15">
      <c r="A28" s="346"/>
      <c r="B28" s="17"/>
      <c r="C28" s="346"/>
      <c r="D28" s="346"/>
      <c r="E28" s="346"/>
    </row>
  </sheetData>
  <mergeCells count="3">
    <mergeCell ref="A1:E1"/>
    <mergeCell ref="A3:A4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5 A6 A7:A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1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1" ht="17.25" x14ac:dyDescent="0.15">
      <c r="A1" s="395" t="s">
        <v>644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" customHeight="1" x14ac:dyDescent="0.15">
      <c r="A3" s="175" t="s">
        <v>536</v>
      </c>
      <c r="B3" s="1"/>
      <c r="C3" s="1"/>
      <c r="D3" s="1"/>
      <c r="E3" s="1"/>
      <c r="F3" s="1"/>
      <c r="G3" s="1"/>
      <c r="H3" s="1"/>
      <c r="I3" s="1"/>
    </row>
    <row r="4" spans="1:1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20"/>
    </row>
    <row r="5" spans="1:11" ht="15" customHeight="1" x14ac:dyDescent="0.15">
      <c r="A5" s="129" t="s">
        <v>217</v>
      </c>
      <c r="B5" s="416" t="s">
        <v>323</v>
      </c>
      <c r="C5" s="482"/>
      <c r="D5" s="482"/>
      <c r="E5" s="482"/>
      <c r="F5" s="482"/>
      <c r="G5" s="482"/>
      <c r="H5" s="482"/>
      <c r="I5" s="482"/>
      <c r="J5" s="482"/>
    </row>
    <row r="6" spans="1:11" ht="15" customHeight="1" x14ac:dyDescent="0.15">
      <c r="A6" s="98" t="s">
        <v>353</v>
      </c>
      <c r="B6" s="480" t="s">
        <v>188</v>
      </c>
      <c r="C6" s="26" t="s">
        <v>218</v>
      </c>
      <c r="D6" s="26" t="s">
        <v>219</v>
      </c>
      <c r="E6" s="26" t="s">
        <v>220</v>
      </c>
      <c r="F6" s="26" t="s">
        <v>221</v>
      </c>
      <c r="G6" s="26" t="s">
        <v>222</v>
      </c>
      <c r="H6" s="26" t="s">
        <v>223</v>
      </c>
      <c r="I6" s="90" t="s">
        <v>224</v>
      </c>
      <c r="J6" s="27" t="s">
        <v>225</v>
      </c>
    </row>
    <row r="7" spans="1:11" ht="15" customHeight="1" x14ac:dyDescent="0.15">
      <c r="A7" s="132" t="s">
        <v>216</v>
      </c>
      <c r="B7" s="422"/>
      <c r="C7" s="11" t="s">
        <v>189</v>
      </c>
      <c r="D7" s="11" t="s">
        <v>190</v>
      </c>
      <c r="E7" s="11" t="s">
        <v>191</v>
      </c>
      <c r="F7" s="11" t="s">
        <v>192</v>
      </c>
      <c r="G7" s="11" t="s">
        <v>193</v>
      </c>
      <c r="H7" s="11" t="s">
        <v>194</v>
      </c>
      <c r="I7" s="32" t="s">
        <v>195</v>
      </c>
      <c r="J7" s="12" t="s">
        <v>196</v>
      </c>
    </row>
    <row r="8" spans="1:11" ht="15" customHeight="1" x14ac:dyDescent="0.15">
      <c r="A8" s="10" t="s">
        <v>659</v>
      </c>
      <c r="B8" s="161">
        <v>48</v>
      </c>
      <c r="C8" s="153">
        <v>17</v>
      </c>
      <c r="D8" s="153">
        <v>10</v>
      </c>
      <c r="E8" s="153">
        <v>11</v>
      </c>
      <c r="F8" s="151">
        <v>4</v>
      </c>
      <c r="G8" s="151">
        <v>3</v>
      </c>
      <c r="H8" s="151">
        <v>2</v>
      </c>
      <c r="I8" s="151">
        <v>1</v>
      </c>
      <c r="J8" s="151">
        <v>0</v>
      </c>
      <c r="K8" s="168"/>
    </row>
    <row r="9" spans="1:11" ht="15" customHeight="1" x14ac:dyDescent="0.15">
      <c r="A9" s="10" t="s">
        <v>566</v>
      </c>
      <c r="B9" s="161">
        <v>40</v>
      </c>
      <c r="C9" s="153">
        <v>6</v>
      </c>
      <c r="D9" s="153">
        <v>13</v>
      </c>
      <c r="E9" s="153">
        <v>13</v>
      </c>
      <c r="F9" s="151">
        <v>3</v>
      </c>
      <c r="G9" s="153">
        <v>1</v>
      </c>
      <c r="H9" s="151">
        <v>1</v>
      </c>
      <c r="I9" s="153">
        <v>3</v>
      </c>
      <c r="J9" s="151" t="s">
        <v>212</v>
      </c>
      <c r="K9" s="168"/>
    </row>
    <row r="10" spans="1:11" ht="15" customHeight="1" x14ac:dyDescent="0.15">
      <c r="A10" s="10" t="s">
        <v>567</v>
      </c>
      <c r="B10" s="161">
        <v>33</v>
      </c>
      <c r="C10" s="156">
        <v>10</v>
      </c>
      <c r="D10" s="156">
        <v>12</v>
      </c>
      <c r="E10" s="156">
        <v>5</v>
      </c>
      <c r="F10" s="157">
        <v>2</v>
      </c>
      <c r="G10" s="156">
        <v>1</v>
      </c>
      <c r="H10" s="157" t="s">
        <v>212</v>
      </c>
      <c r="I10" s="156">
        <v>2</v>
      </c>
      <c r="J10" s="158">
        <v>1</v>
      </c>
      <c r="K10" s="168"/>
    </row>
    <row r="11" spans="1:11" ht="15" customHeight="1" x14ac:dyDescent="0.15">
      <c r="A11" s="10" t="s">
        <v>660</v>
      </c>
      <c r="B11" s="161">
        <v>27</v>
      </c>
      <c r="C11" s="156">
        <v>8</v>
      </c>
      <c r="D11" s="156">
        <v>9</v>
      </c>
      <c r="E11" s="156">
        <v>2</v>
      </c>
      <c r="F11" s="157">
        <v>2</v>
      </c>
      <c r="G11" s="157" t="s">
        <v>212</v>
      </c>
      <c r="H11" s="157">
        <v>4</v>
      </c>
      <c r="I11" s="156">
        <v>2</v>
      </c>
      <c r="J11" s="158" t="s">
        <v>212</v>
      </c>
      <c r="K11" s="168"/>
    </row>
    <row r="12" spans="1:11" ht="15" customHeight="1" thickBot="1" x14ac:dyDescent="0.2">
      <c r="A12" s="10" t="s">
        <v>662</v>
      </c>
      <c r="B12" s="162">
        <v>32</v>
      </c>
      <c r="C12" s="159">
        <v>13</v>
      </c>
      <c r="D12" s="159">
        <v>3</v>
      </c>
      <c r="E12" s="159">
        <v>8</v>
      </c>
      <c r="F12" s="157">
        <v>3</v>
      </c>
      <c r="G12" s="157">
        <v>2</v>
      </c>
      <c r="H12" s="160" t="s">
        <v>710</v>
      </c>
      <c r="I12" s="159">
        <v>2</v>
      </c>
      <c r="J12" s="158">
        <v>1</v>
      </c>
      <c r="K12" s="168"/>
    </row>
    <row r="13" spans="1:11" ht="15" customHeight="1" x14ac:dyDescent="0.15">
      <c r="A13" s="129" t="s">
        <v>217</v>
      </c>
      <c r="B13" s="417" t="s">
        <v>335</v>
      </c>
      <c r="C13" s="417"/>
      <c r="D13" s="417"/>
      <c r="E13" s="417"/>
      <c r="F13" s="417"/>
      <c r="G13" s="417"/>
      <c r="H13" s="417"/>
      <c r="I13" s="417"/>
      <c r="J13" s="417"/>
      <c r="K13" s="168"/>
    </row>
    <row r="14" spans="1:11" ht="15" customHeight="1" x14ac:dyDescent="0.15">
      <c r="A14" s="98" t="s">
        <v>353</v>
      </c>
      <c r="B14" s="480" t="s">
        <v>188</v>
      </c>
      <c r="C14" s="25" t="s">
        <v>218</v>
      </c>
      <c r="D14" s="26" t="s">
        <v>219</v>
      </c>
      <c r="E14" s="26" t="s">
        <v>220</v>
      </c>
      <c r="F14" s="26" t="s">
        <v>221</v>
      </c>
      <c r="G14" s="26" t="s">
        <v>222</v>
      </c>
      <c r="H14" s="8" t="s">
        <v>223</v>
      </c>
      <c r="I14" s="25" t="s">
        <v>224</v>
      </c>
      <c r="J14" s="26" t="s">
        <v>225</v>
      </c>
      <c r="K14" s="168"/>
    </row>
    <row r="15" spans="1:11" ht="15" customHeight="1" x14ac:dyDescent="0.15">
      <c r="A15" s="132" t="s">
        <v>216</v>
      </c>
      <c r="B15" s="422"/>
      <c r="C15" s="11" t="s">
        <v>189</v>
      </c>
      <c r="D15" s="11" t="s">
        <v>190</v>
      </c>
      <c r="E15" s="11" t="s">
        <v>191</v>
      </c>
      <c r="F15" s="11" t="s">
        <v>192</v>
      </c>
      <c r="G15" s="11" t="s">
        <v>193</v>
      </c>
      <c r="H15" s="11" t="s">
        <v>194</v>
      </c>
      <c r="I15" s="11" t="s">
        <v>195</v>
      </c>
      <c r="J15" s="11" t="s">
        <v>196</v>
      </c>
      <c r="K15" s="168"/>
    </row>
    <row r="16" spans="1:11" ht="15" customHeight="1" x14ac:dyDescent="0.15">
      <c r="A16" s="10" t="s">
        <v>659</v>
      </c>
      <c r="B16" s="161">
        <v>65</v>
      </c>
      <c r="C16" s="151">
        <v>29</v>
      </c>
      <c r="D16" s="153">
        <v>27</v>
      </c>
      <c r="E16" s="153">
        <v>9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68"/>
    </row>
    <row r="17" spans="1:11" ht="15" customHeight="1" x14ac:dyDescent="0.15">
      <c r="A17" s="10" t="s">
        <v>566</v>
      </c>
      <c r="B17" s="161">
        <v>50</v>
      </c>
      <c r="C17" s="151">
        <v>22</v>
      </c>
      <c r="D17" s="153">
        <v>16</v>
      </c>
      <c r="E17" s="153">
        <v>12</v>
      </c>
      <c r="F17" s="158" t="s">
        <v>212</v>
      </c>
      <c r="G17" s="158" t="s">
        <v>212</v>
      </c>
      <c r="H17" s="158" t="s">
        <v>212</v>
      </c>
      <c r="I17" s="158" t="s">
        <v>212</v>
      </c>
      <c r="J17" s="158" t="s">
        <v>212</v>
      </c>
      <c r="K17" s="168"/>
    </row>
    <row r="18" spans="1:11" ht="15" customHeight="1" x14ac:dyDescent="0.15">
      <c r="A18" s="10" t="s">
        <v>567</v>
      </c>
      <c r="B18" s="161">
        <v>33</v>
      </c>
      <c r="C18" s="157">
        <v>15</v>
      </c>
      <c r="D18" s="156">
        <v>9</v>
      </c>
      <c r="E18" s="156">
        <v>9</v>
      </c>
      <c r="F18" s="158" t="s">
        <v>212</v>
      </c>
      <c r="G18" s="158" t="s">
        <v>212</v>
      </c>
      <c r="H18" s="158" t="s">
        <v>212</v>
      </c>
      <c r="I18" s="158" t="s">
        <v>212</v>
      </c>
      <c r="J18" s="158" t="s">
        <v>212</v>
      </c>
      <c r="K18" s="168"/>
    </row>
    <row r="19" spans="1:11" ht="15" customHeight="1" x14ac:dyDescent="0.15">
      <c r="A19" s="10" t="s">
        <v>660</v>
      </c>
      <c r="B19" s="161">
        <v>39</v>
      </c>
      <c r="C19" s="157">
        <v>12</v>
      </c>
      <c r="D19" s="156">
        <v>17</v>
      </c>
      <c r="E19" s="156">
        <v>10</v>
      </c>
      <c r="F19" s="158" t="s">
        <v>212</v>
      </c>
      <c r="G19" s="158" t="s">
        <v>212</v>
      </c>
      <c r="H19" s="158" t="s">
        <v>212</v>
      </c>
      <c r="I19" s="158" t="s">
        <v>212</v>
      </c>
      <c r="J19" s="158" t="s">
        <v>212</v>
      </c>
      <c r="K19" s="168"/>
    </row>
    <row r="20" spans="1:11" ht="15" customHeight="1" thickBot="1" x14ac:dyDescent="0.2">
      <c r="A20" s="10" t="s">
        <v>661</v>
      </c>
      <c r="B20" s="162">
        <v>48</v>
      </c>
      <c r="C20" s="160">
        <v>12</v>
      </c>
      <c r="D20" s="159">
        <v>20</v>
      </c>
      <c r="E20" s="159">
        <v>16</v>
      </c>
      <c r="F20" s="157" t="s">
        <v>710</v>
      </c>
      <c r="G20" s="157" t="s">
        <v>710</v>
      </c>
      <c r="H20" s="157" t="s">
        <v>710</v>
      </c>
      <c r="I20" s="157" t="s">
        <v>710</v>
      </c>
      <c r="J20" s="157" t="s">
        <v>710</v>
      </c>
      <c r="K20" s="168"/>
    </row>
    <row r="21" spans="1:11" ht="15" customHeight="1" x14ac:dyDescent="0.15">
      <c r="A21" s="88" t="s">
        <v>578</v>
      </c>
      <c r="B21" s="43"/>
      <c r="C21" s="43"/>
      <c r="D21" s="43"/>
      <c r="E21" s="43"/>
      <c r="F21" s="43"/>
      <c r="G21" s="43"/>
      <c r="H21" s="43"/>
      <c r="I21" s="43"/>
      <c r="J21" s="87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15" zoomScaleNormal="115" workbookViewId="0">
      <selection sqref="A1:H1"/>
    </sheetView>
  </sheetViews>
  <sheetFormatPr defaultRowHeight="13.5" x14ac:dyDescent="0.15"/>
  <cols>
    <col min="1" max="2" width="6.25" style="337" customWidth="1"/>
    <col min="3" max="8" width="13.25" style="337" customWidth="1"/>
    <col min="9" max="16384" width="9" style="75"/>
  </cols>
  <sheetData>
    <row r="1" spans="1:8" ht="17.25" x14ac:dyDescent="0.15">
      <c r="A1" s="433" t="s">
        <v>693</v>
      </c>
      <c r="B1" s="433"/>
      <c r="C1" s="433"/>
      <c r="D1" s="433"/>
      <c r="E1" s="433"/>
      <c r="F1" s="433"/>
      <c r="G1" s="433"/>
      <c r="H1" s="433"/>
    </row>
    <row r="2" spans="1:8" ht="15" customHeight="1" x14ac:dyDescent="0.15">
      <c r="A2" s="336"/>
      <c r="B2" s="336"/>
      <c r="C2" s="336"/>
      <c r="D2" s="336"/>
      <c r="E2" s="336"/>
      <c r="F2" s="336"/>
      <c r="G2" s="336"/>
      <c r="H2" s="336"/>
    </row>
    <row r="3" spans="1:8" ht="15" customHeight="1" thickBot="1" x14ac:dyDescent="0.2">
      <c r="A3" s="454" t="s">
        <v>76</v>
      </c>
      <c r="B3" s="454"/>
      <c r="C3" s="454"/>
      <c r="D3" s="454"/>
      <c r="E3" s="454"/>
      <c r="F3" s="454"/>
      <c r="G3" s="454"/>
      <c r="H3" s="454"/>
    </row>
    <row r="4" spans="1:8" ht="15" customHeight="1" x14ac:dyDescent="0.15">
      <c r="A4" s="409" t="s">
        <v>572</v>
      </c>
      <c r="B4" s="409"/>
      <c r="C4" s="484" t="s">
        <v>301</v>
      </c>
      <c r="D4" s="404" t="s">
        <v>740</v>
      </c>
      <c r="E4" s="405"/>
      <c r="F4" s="484" t="s">
        <v>326</v>
      </c>
      <c r="G4" s="133" t="s">
        <v>699</v>
      </c>
      <c r="H4" s="484" t="s">
        <v>327</v>
      </c>
    </row>
    <row r="5" spans="1:8" ht="15" customHeight="1" x14ac:dyDescent="0.15">
      <c r="A5" s="435"/>
      <c r="B5" s="435"/>
      <c r="C5" s="485"/>
      <c r="D5" s="349" t="s">
        <v>324</v>
      </c>
      <c r="E5" s="349" t="s">
        <v>325</v>
      </c>
      <c r="F5" s="485"/>
      <c r="G5" s="134" t="s">
        <v>698</v>
      </c>
      <c r="H5" s="485"/>
    </row>
    <row r="6" spans="1:8" ht="12" customHeight="1" x14ac:dyDescent="0.15">
      <c r="A6" s="107"/>
      <c r="B6" s="386" t="s">
        <v>789</v>
      </c>
      <c r="C6" s="143">
        <v>6684</v>
      </c>
      <c r="D6" s="136">
        <v>5597</v>
      </c>
      <c r="E6" s="136">
        <v>17</v>
      </c>
      <c r="F6" s="136">
        <v>135</v>
      </c>
      <c r="G6" s="136">
        <v>715</v>
      </c>
      <c r="H6" s="136">
        <v>220</v>
      </c>
    </row>
    <row r="7" spans="1:8" ht="12" customHeight="1" x14ac:dyDescent="0.15">
      <c r="A7" s="107"/>
      <c r="B7" s="82" t="s">
        <v>790</v>
      </c>
      <c r="C7" s="143">
        <v>6480</v>
      </c>
      <c r="D7" s="143">
        <v>5618</v>
      </c>
      <c r="E7" s="143">
        <v>6</v>
      </c>
      <c r="F7" s="143">
        <v>103</v>
      </c>
      <c r="G7" s="143">
        <v>536</v>
      </c>
      <c r="H7" s="143">
        <v>217</v>
      </c>
    </row>
    <row r="8" spans="1:8" ht="12" customHeight="1" x14ac:dyDescent="0.15">
      <c r="A8" s="107"/>
      <c r="B8" s="82" t="s">
        <v>791</v>
      </c>
      <c r="C8" s="143">
        <v>6340</v>
      </c>
      <c r="D8" s="143">
        <v>5487</v>
      </c>
      <c r="E8" s="143">
        <v>15</v>
      </c>
      <c r="F8" s="143">
        <v>93</v>
      </c>
      <c r="G8" s="143">
        <v>537</v>
      </c>
      <c r="H8" s="143">
        <v>208</v>
      </c>
    </row>
    <row r="9" spans="1:8" ht="12" customHeight="1" x14ac:dyDescent="0.15">
      <c r="A9" s="107"/>
      <c r="B9" s="82" t="s">
        <v>792</v>
      </c>
      <c r="C9" s="143">
        <v>6602</v>
      </c>
      <c r="D9" s="143">
        <v>5725</v>
      </c>
      <c r="E9" s="143">
        <v>16</v>
      </c>
      <c r="F9" s="143">
        <v>92</v>
      </c>
      <c r="G9" s="143">
        <v>577</v>
      </c>
      <c r="H9" s="143">
        <v>192</v>
      </c>
    </row>
    <row r="10" spans="1:8" ht="12" customHeight="1" x14ac:dyDescent="0.15">
      <c r="A10" s="107"/>
      <c r="B10" s="82" t="s">
        <v>793</v>
      </c>
      <c r="C10" s="143">
        <f t="shared" ref="C10:H10" si="0">SUM(C12:C25)</f>
        <v>6794</v>
      </c>
      <c r="D10" s="143">
        <f t="shared" si="0"/>
        <v>5850</v>
      </c>
      <c r="E10" s="143">
        <f t="shared" si="0"/>
        <v>16</v>
      </c>
      <c r="F10" s="143">
        <f t="shared" si="0"/>
        <v>104</v>
      </c>
      <c r="G10" s="143">
        <f t="shared" si="0"/>
        <v>644</v>
      </c>
      <c r="H10" s="143">
        <f t="shared" si="0"/>
        <v>180</v>
      </c>
    </row>
    <row r="11" spans="1:8" ht="7.5" customHeight="1" x14ac:dyDescent="0.15">
      <c r="B11" s="82"/>
      <c r="C11" s="143"/>
      <c r="D11" s="136"/>
      <c r="E11" s="136"/>
      <c r="F11" s="136"/>
      <c r="G11" s="136"/>
      <c r="H11" s="136"/>
    </row>
    <row r="12" spans="1:8" ht="12" customHeight="1" x14ac:dyDescent="0.15">
      <c r="A12" s="71"/>
      <c r="B12" s="82" t="s">
        <v>794</v>
      </c>
      <c r="C12" s="143">
        <f>SUM(D12:H12)</f>
        <v>591</v>
      </c>
      <c r="D12" s="140">
        <v>481</v>
      </c>
      <c r="E12" s="139">
        <v>2</v>
      </c>
      <c r="F12" s="140">
        <v>6</v>
      </c>
      <c r="G12" s="140">
        <v>88</v>
      </c>
      <c r="H12" s="140">
        <v>14</v>
      </c>
    </row>
    <row r="13" spans="1:8" ht="12" customHeight="1" x14ac:dyDescent="0.15">
      <c r="A13" s="71"/>
      <c r="B13" s="82" t="s">
        <v>795</v>
      </c>
      <c r="C13" s="143">
        <f>SUM(D13:H13)</f>
        <v>556</v>
      </c>
      <c r="D13" s="140">
        <v>491</v>
      </c>
      <c r="E13" s="139">
        <v>0</v>
      </c>
      <c r="F13" s="140">
        <v>3</v>
      </c>
      <c r="G13" s="140">
        <v>47</v>
      </c>
      <c r="H13" s="140">
        <v>15</v>
      </c>
    </row>
    <row r="14" spans="1:8" ht="12" customHeight="1" x14ac:dyDescent="0.15">
      <c r="A14" s="71"/>
      <c r="B14" s="82" t="s">
        <v>796</v>
      </c>
      <c r="C14" s="143">
        <f>SUM(D14:H14)</f>
        <v>548</v>
      </c>
      <c r="D14" s="140">
        <v>461</v>
      </c>
      <c r="E14" s="139">
        <v>0</v>
      </c>
      <c r="F14" s="140">
        <v>9</v>
      </c>
      <c r="G14" s="140">
        <v>64</v>
      </c>
      <c r="H14" s="140">
        <v>14</v>
      </c>
    </row>
    <row r="15" spans="1:8" ht="12" customHeight="1" x14ac:dyDescent="0.15">
      <c r="A15" s="71"/>
      <c r="B15" s="82" t="s">
        <v>797</v>
      </c>
      <c r="C15" s="143">
        <f>SUM(D15:H15)</f>
        <v>529</v>
      </c>
      <c r="D15" s="140">
        <v>461</v>
      </c>
      <c r="E15" s="139">
        <v>1</v>
      </c>
      <c r="F15" s="140">
        <v>16</v>
      </c>
      <c r="G15" s="140">
        <v>36</v>
      </c>
      <c r="H15" s="140">
        <v>15</v>
      </c>
    </row>
    <row r="16" spans="1:8" ht="7.5" customHeight="1" x14ac:dyDescent="0.15">
      <c r="B16" s="82"/>
      <c r="C16" s="143"/>
      <c r="D16" s="140"/>
      <c r="E16" s="139"/>
      <c r="F16" s="140"/>
      <c r="G16" s="140"/>
      <c r="H16" s="140"/>
    </row>
    <row r="17" spans="1:8" ht="12" customHeight="1" x14ac:dyDescent="0.15">
      <c r="A17" s="71"/>
      <c r="B17" s="82" t="s">
        <v>798</v>
      </c>
      <c r="C17" s="143">
        <f>SUM(D17:H17)</f>
        <v>497</v>
      </c>
      <c r="D17" s="140">
        <v>443</v>
      </c>
      <c r="E17" s="139">
        <v>0</v>
      </c>
      <c r="F17" s="140">
        <v>15</v>
      </c>
      <c r="G17" s="140">
        <v>22</v>
      </c>
      <c r="H17" s="140">
        <v>17</v>
      </c>
    </row>
    <row r="18" spans="1:8" ht="12" customHeight="1" x14ac:dyDescent="0.15">
      <c r="A18" s="71"/>
      <c r="B18" s="82" t="s">
        <v>799</v>
      </c>
      <c r="C18" s="143">
        <f>SUM(D18:H18)</f>
        <v>493</v>
      </c>
      <c r="D18" s="140">
        <v>431</v>
      </c>
      <c r="E18" s="139">
        <v>1</v>
      </c>
      <c r="F18" s="140">
        <v>9</v>
      </c>
      <c r="G18" s="140">
        <v>36</v>
      </c>
      <c r="H18" s="140">
        <v>16</v>
      </c>
    </row>
    <row r="19" spans="1:8" ht="12" customHeight="1" x14ac:dyDescent="0.15">
      <c r="A19" s="71"/>
      <c r="B19" s="82" t="s">
        <v>800</v>
      </c>
      <c r="C19" s="143">
        <f>SUM(D19:H19)</f>
        <v>558</v>
      </c>
      <c r="D19" s="139">
        <v>462</v>
      </c>
      <c r="E19" s="139">
        <v>0</v>
      </c>
      <c r="F19" s="139">
        <v>4</v>
      </c>
      <c r="G19" s="139">
        <v>76</v>
      </c>
      <c r="H19" s="139">
        <v>16</v>
      </c>
    </row>
    <row r="20" spans="1:8" ht="12" customHeight="1" x14ac:dyDescent="0.15">
      <c r="A20" s="71"/>
      <c r="B20" s="82" t="s">
        <v>801</v>
      </c>
      <c r="C20" s="143">
        <f>SUM(D20:H20)</f>
        <v>664</v>
      </c>
      <c r="D20" s="140">
        <v>511</v>
      </c>
      <c r="E20" s="139">
        <v>1</v>
      </c>
      <c r="F20" s="140">
        <v>12</v>
      </c>
      <c r="G20" s="140">
        <v>123</v>
      </c>
      <c r="H20" s="140">
        <v>17</v>
      </c>
    </row>
    <row r="21" spans="1:8" ht="7.5" customHeight="1" x14ac:dyDescent="0.15">
      <c r="B21" s="82"/>
      <c r="C21" s="143"/>
      <c r="D21" s="140"/>
      <c r="E21" s="139"/>
      <c r="F21" s="140"/>
      <c r="G21" s="140"/>
      <c r="H21" s="140"/>
    </row>
    <row r="22" spans="1:8" ht="12" customHeight="1" x14ac:dyDescent="0.15">
      <c r="A22" s="71"/>
      <c r="B22" s="82" t="s">
        <v>802</v>
      </c>
      <c r="C22" s="143">
        <f>SUM(D22:H22)</f>
        <v>597</v>
      </c>
      <c r="D22" s="140">
        <v>538</v>
      </c>
      <c r="E22" s="139">
        <v>3</v>
      </c>
      <c r="F22" s="140">
        <v>7</v>
      </c>
      <c r="G22" s="140">
        <v>35</v>
      </c>
      <c r="H22" s="140">
        <v>14</v>
      </c>
    </row>
    <row r="23" spans="1:8" ht="12" customHeight="1" x14ac:dyDescent="0.15">
      <c r="A23" s="71"/>
      <c r="B23" s="82" t="s">
        <v>803</v>
      </c>
      <c r="C23" s="143">
        <f>SUM(D23:H23)</f>
        <v>612</v>
      </c>
      <c r="D23" s="140">
        <v>563</v>
      </c>
      <c r="E23" s="139">
        <v>3</v>
      </c>
      <c r="F23" s="140">
        <v>6</v>
      </c>
      <c r="G23" s="140">
        <v>26</v>
      </c>
      <c r="H23" s="140">
        <v>14</v>
      </c>
    </row>
    <row r="24" spans="1:8" ht="12" customHeight="1" x14ac:dyDescent="0.15">
      <c r="A24" s="71"/>
      <c r="B24" s="82" t="s">
        <v>804</v>
      </c>
      <c r="C24" s="143">
        <f>SUM(D24:H24)</f>
        <v>539</v>
      </c>
      <c r="D24" s="140">
        <v>502</v>
      </c>
      <c r="E24" s="139">
        <v>0</v>
      </c>
      <c r="F24" s="140">
        <v>8</v>
      </c>
      <c r="G24" s="140">
        <v>15</v>
      </c>
      <c r="H24" s="140">
        <v>14</v>
      </c>
    </row>
    <row r="25" spans="1:8" ht="12" customHeight="1" thickBot="1" x14ac:dyDescent="0.2">
      <c r="A25" s="71"/>
      <c r="B25" s="84" t="s">
        <v>805</v>
      </c>
      <c r="C25" s="143">
        <f>SUM(D25:H25)</f>
        <v>610</v>
      </c>
      <c r="D25" s="140">
        <v>506</v>
      </c>
      <c r="E25" s="139">
        <v>5</v>
      </c>
      <c r="F25" s="140">
        <v>9</v>
      </c>
      <c r="G25" s="140">
        <v>76</v>
      </c>
      <c r="H25" s="140">
        <v>14</v>
      </c>
    </row>
    <row r="26" spans="1:8" ht="15" customHeight="1" x14ac:dyDescent="0.15">
      <c r="A26" s="483" t="s">
        <v>629</v>
      </c>
      <c r="B26" s="483"/>
      <c r="C26" s="483"/>
      <c r="D26" s="483"/>
      <c r="E26" s="483"/>
      <c r="F26" s="483"/>
      <c r="G26" s="483"/>
      <c r="H26" s="483"/>
    </row>
  </sheetData>
  <mergeCells count="8">
    <mergeCell ref="A26:H26"/>
    <mergeCell ref="A1:H1"/>
    <mergeCell ref="A3:H3"/>
    <mergeCell ref="A4:B5"/>
    <mergeCell ref="C4:C5"/>
    <mergeCell ref="F4:F5"/>
    <mergeCell ref="H4:H5"/>
    <mergeCell ref="D4:E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1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7.45" customHeight="1" x14ac:dyDescent="0.15">
      <c r="A1" s="395" t="s">
        <v>694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15" customHeight="1" x14ac:dyDescent="0.15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</row>
    <row r="3" spans="1:12" ht="15" customHeight="1" thickBot="1" x14ac:dyDescent="0.2">
      <c r="A3" s="413" t="s">
        <v>625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</row>
    <row r="4" spans="1:12" ht="23.1" customHeight="1" x14ac:dyDescent="0.15">
      <c r="A4" s="489"/>
      <c r="B4" s="489"/>
      <c r="C4" s="489"/>
      <c r="D4" s="489"/>
      <c r="E4" s="489"/>
      <c r="F4" s="490"/>
      <c r="G4" s="227" t="s">
        <v>342</v>
      </c>
      <c r="H4" s="227" t="s">
        <v>551</v>
      </c>
      <c r="I4" s="227" t="s">
        <v>552</v>
      </c>
      <c r="J4" s="227" t="s">
        <v>553</v>
      </c>
      <c r="K4" s="271" t="s">
        <v>598</v>
      </c>
      <c r="L4" s="271" t="s">
        <v>769</v>
      </c>
    </row>
    <row r="5" spans="1:12" ht="14.45" customHeight="1" x14ac:dyDescent="0.15">
      <c r="A5" s="224"/>
      <c r="B5" s="224" t="s">
        <v>340</v>
      </c>
      <c r="C5" s="226"/>
      <c r="D5" s="224"/>
      <c r="E5" s="220" t="s">
        <v>169</v>
      </c>
      <c r="F5" s="226"/>
      <c r="G5" s="228" t="s">
        <v>375</v>
      </c>
      <c r="H5" s="228">
        <v>78</v>
      </c>
      <c r="I5" s="228">
        <v>96</v>
      </c>
      <c r="J5" s="228">
        <v>73</v>
      </c>
      <c r="K5" s="228">
        <v>60</v>
      </c>
      <c r="L5" s="228">
        <v>87</v>
      </c>
    </row>
    <row r="6" spans="1:12" ht="14.1" customHeight="1" x14ac:dyDescent="0.15">
      <c r="A6" s="374"/>
      <c r="B6" s="486" t="s">
        <v>0</v>
      </c>
      <c r="C6" s="229"/>
      <c r="D6" s="230"/>
      <c r="E6" s="221" t="s">
        <v>119</v>
      </c>
      <c r="F6" s="231"/>
      <c r="G6" s="377">
        <v>13</v>
      </c>
      <c r="H6" s="232">
        <v>11</v>
      </c>
      <c r="I6" s="232">
        <v>2</v>
      </c>
      <c r="J6" s="232">
        <v>10</v>
      </c>
      <c r="K6" s="233">
        <v>2</v>
      </c>
      <c r="L6" s="233">
        <v>3</v>
      </c>
    </row>
    <row r="7" spans="1:12" ht="14.1" customHeight="1" x14ac:dyDescent="0.15">
      <c r="A7" s="376"/>
      <c r="B7" s="491"/>
      <c r="C7" s="237"/>
      <c r="D7" s="238"/>
      <c r="E7" s="238" t="s">
        <v>118</v>
      </c>
      <c r="F7" s="239"/>
      <c r="G7" s="240" t="s">
        <v>212</v>
      </c>
      <c r="H7" s="240">
        <v>1</v>
      </c>
      <c r="I7" s="240">
        <v>2</v>
      </c>
      <c r="J7" s="240">
        <v>0</v>
      </c>
      <c r="K7" s="241">
        <v>0</v>
      </c>
      <c r="L7" s="241">
        <v>0</v>
      </c>
    </row>
    <row r="8" spans="1:12" ht="14.1" customHeight="1" x14ac:dyDescent="0.15">
      <c r="A8" s="224"/>
      <c r="B8" s="487" t="s">
        <v>125</v>
      </c>
      <c r="C8" s="223"/>
      <c r="D8" s="220"/>
      <c r="E8" s="220" t="s">
        <v>280</v>
      </c>
      <c r="F8" s="234"/>
      <c r="G8" s="228">
        <v>0</v>
      </c>
      <c r="H8" s="228">
        <v>0</v>
      </c>
      <c r="I8" s="228">
        <v>1</v>
      </c>
      <c r="J8" s="228">
        <v>1</v>
      </c>
      <c r="K8" s="235">
        <v>1</v>
      </c>
      <c r="L8" s="235">
        <v>0</v>
      </c>
    </row>
    <row r="9" spans="1:12" ht="14.1" customHeight="1" x14ac:dyDescent="0.15">
      <c r="A9" s="224"/>
      <c r="B9" s="487"/>
      <c r="C9" s="223"/>
      <c r="D9" s="220"/>
      <c r="E9" s="220" t="s">
        <v>1</v>
      </c>
      <c r="F9" s="234"/>
      <c r="G9" s="228">
        <v>2</v>
      </c>
      <c r="H9" s="228">
        <v>0</v>
      </c>
      <c r="I9" s="228">
        <v>0</v>
      </c>
      <c r="J9" s="228">
        <v>1</v>
      </c>
      <c r="K9" s="235">
        <v>0</v>
      </c>
      <c r="L9" s="235">
        <v>0</v>
      </c>
    </row>
    <row r="10" spans="1:12" ht="14.1" customHeight="1" x14ac:dyDescent="0.15">
      <c r="A10" s="375"/>
      <c r="B10" s="487"/>
      <c r="C10" s="223"/>
      <c r="D10" s="220"/>
      <c r="E10" s="220" t="s">
        <v>786</v>
      </c>
      <c r="F10" s="234"/>
      <c r="G10" s="228"/>
      <c r="H10" s="228">
        <v>0</v>
      </c>
      <c r="I10" s="228">
        <v>0</v>
      </c>
      <c r="J10" s="228">
        <v>0</v>
      </c>
      <c r="K10" s="235">
        <v>0</v>
      </c>
      <c r="L10" s="235">
        <v>1</v>
      </c>
    </row>
    <row r="11" spans="1:12" s="218" customFormat="1" ht="33.75" x14ac:dyDescent="0.15">
      <c r="A11" s="242"/>
      <c r="B11" s="487"/>
      <c r="C11" s="243"/>
      <c r="D11" s="244"/>
      <c r="E11" s="272" t="s">
        <v>512</v>
      </c>
      <c r="F11" s="245"/>
      <c r="G11" s="228">
        <v>0</v>
      </c>
      <c r="H11" s="228">
        <v>2</v>
      </c>
      <c r="I11" s="228">
        <v>0</v>
      </c>
      <c r="J11" s="228">
        <v>1</v>
      </c>
      <c r="K11" s="235">
        <v>2</v>
      </c>
      <c r="L11" s="235">
        <v>1</v>
      </c>
    </row>
    <row r="12" spans="1:12" ht="14.1" customHeight="1" x14ac:dyDescent="0.15">
      <c r="A12" s="224"/>
      <c r="B12" s="487"/>
      <c r="C12" s="223"/>
      <c r="D12" s="220"/>
      <c r="E12" s="220" t="s">
        <v>511</v>
      </c>
      <c r="F12" s="246"/>
      <c r="G12" s="228">
        <v>0</v>
      </c>
      <c r="H12" s="228">
        <v>0</v>
      </c>
      <c r="I12" s="247">
        <v>1</v>
      </c>
      <c r="J12" s="247">
        <v>0</v>
      </c>
      <c r="K12" s="228">
        <v>0</v>
      </c>
      <c r="L12" s="228">
        <v>1</v>
      </c>
    </row>
    <row r="13" spans="1:12" ht="14.1" customHeight="1" x14ac:dyDescent="0.15">
      <c r="A13" s="224"/>
      <c r="B13" s="487"/>
      <c r="C13" s="223"/>
      <c r="D13" s="220"/>
      <c r="E13" s="220" t="s">
        <v>122</v>
      </c>
      <c r="F13" s="246"/>
      <c r="G13" s="228">
        <v>0</v>
      </c>
      <c r="H13" s="228">
        <v>1</v>
      </c>
      <c r="I13" s="247">
        <v>0</v>
      </c>
      <c r="J13" s="247">
        <v>1</v>
      </c>
      <c r="K13" s="228">
        <v>1</v>
      </c>
      <c r="L13" s="228">
        <v>0</v>
      </c>
    </row>
    <row r="14" spans="1:12" ht="14.1" customHeight="1" x14ac:dyDescent="0.15">
      <c r="A14" s="224"/>
      <c r="B14" s="487"/>
      <c r="C14" s="223"/>
      <c r="D14" s="220"/>
      <c r="E14" s="220" t="s">
        <v>336</v>
      </c>
      <c r="F14" s="246"/>
      <c r="G14" s="247">
        <v>1</v>
      </c>
      <c r="H14" s="228">
        <v>1</v>
      </c>
      <c r="I14" s="228">
        <v>2</v>
      </c>
      <c r="J14" s="228">
        <v>8</v>
      </c>
      <c r="K14" s="228">
        <v>1</v>
      </c>
      <c r="L14" s="228">
        <v>6</v>
      </c>
    </row>
    <row r="15" spans="1:12" ht="14.1" customHeight="1" x14ac:dyDescent="0.15">
      <c r="A15" s="375"/>
      <c r="B15" s="487"/>
      <c r="C15" s="223"/>
      <c r="D15" s="220"/>
      <c r="E15" s="220" t="s">
        <v>785</v>
      </c>
      <c r="F15" s="246"/>
      <c r="G15" s="247"/>
      <c r="H15" s="228">
        <v>0</v>
      </c>
      <c r="I15" s="228">
        <v>0</v>
      </c>
      <c r="J15" s="228">
        <v>0</v>
      </c>
      <c r="K15" s="228">
        <v>0</v>
      </c>
      <c r="L15" s="228">
        <v>1</v>
      </c>
    </row>
    <row r="16" spans="1:12" ht="14.1" customHeight="1" x14ac:dyDescent="0.15">
      <c r="A16" s="236"/>
      <c r="B16" s="491"/>
      <c r="C16" s="237"/>
      <c r="D16" s="238"/>
      <c r="E16" s="238" t="s">
        <v>124</v>
      </c>
      <c r="F16" s="248"/>
      <c r="G16" s="249">
        <v>2</v>
      </c>
      <c r="H16" s="249">
        <v>2</v>
      </c>
      <c r="I16" s="240">
        <v>3</v>
      </c>
      <c r="J16" s="240">
        <v>4</v>
      </c>
      <c r="K16" s="240">
        <v>2</v>
      </c>
      <c r="L16" s="240">
        <v>4</v>
      </c>
    </row>
    <row r="17" spans="1:12" ht="14.1" customHeight="1" x14ac:dyDescent="0.15">
      <c r="A17" s="224"/>
      <c r="B17" s="486" t="s">
        <v>272</v>
      </c>
      <c r="C17" s="223"/>
      <c r="D17" s="222"/>
      <c r="E17" s="220" t="s">
        <v>120</v>
      </c>
      <c r="F17" s="234"/>
      <c r="G17" s="247">
        <v>1</v>
      </c>
      <c r="H17" s="247">
        <v>4</v>
      </c>
      <c r="I17" s="247">
        <v>2</v>
      </c>
      <c r="J17" s="247">
        <v>7</v>
      </c>
      <c r="K17" s="235">
        <v>3</v>
      </c>
      <c r="L17" s="235">
        <v>1</v>
      </c>
    </row>
    <row r="18" spans="1:12" ht="14.1" customHeight="1" x14ac:dyDescent="0.15">
      <c r="A18" s="224"/>
      <c r="B18" s="487"/>
      <c r="C18" s="223"/>
      <c r="D18" s="220"/>
      <c r="E18" s="21" t="s">
        <v>510</v>
      </c>
      <c r="F18" s="234"/>
      <c r="G18" s="247">
        <v>3</v>
      </c>
      <c r="H18" s="247">
        <v>2</v>
      </c>
      <c r="I18" s="247">
        <v>0</v>
      </c>
      <c r="J18" s="247">
        <v>2</v>
      </c>
      <c r="K18" s="235">
        <v>2</v>
      </c>
      <c r="L18" s="235">
        <v>1</v>
      </c>
    </row>
    <row r="19" spans="1:12" ht="14.1" customHeight="1" x14ac:dyDescent="0.15">
      <c r="A19" s="256"/>
      <c r="B19" s="487"/>
      <c r="C19" s="223"/>
      <c r="D19" s="220"/>
      <c r="E19" s="274" t="s">
        <v>503</v>
      </c>
      <c r="F19" s="234"/>
      <c r="G19" s="247"/>
      <c r="H19" s="247">
        <v>0</v>
      </c>
      <c r="I19" s="247">
        <v>9</v>
      </c>
      <c r="J19" s="247">
        <v>11</v>
      </c>
      <c r="K19" s="235">
        <v>25</v>
      </c>
      <c r="L19" s="235">
        <v>38</v>
      </c>
    </row>
    <row r="20" spans="1:12" ht="14.1" customHeight="1" x14ac:dyDescent="0.15">
      <c r="A20" s="224"/>
      <c r="B20" s="487"/>
      <c r="C20" s="223"/>
      <c r="D20" s="220"/>
      <c r="E20" s="220" t="s">
        <v>299</v>
      </c>
      <c r="F20" s="234"/>
      <c r="G20" s="247">
        <v>0</v>
      </c>
      <c r="H20" s="247">
        <v>1</v>
      </c>
      <c r="I20" s="247">
        <v>2</v>
      </c>
      <c r="J20" s="247">
        <v>6</v>
      </c>
      <c r="K20" s="235">
        <v>3</v>
      </c>
      <c r="L20" s="235">
        <v>2</v>
      </c>
    </row>
    <row r="21" spans="1:12" ht="14.1" customHeight="1" x14ac:dyDescent="0.15">
      <c r="A21" s="224"/>
      <c r="B21" s="487"/>
      <c r="C21" s="223"/>
      <c r="D21" s="220"/>
      <c r="E21" s="220" t="s">
        <v>300</v>
      </c>
      <c r="F21" s="234"/>
      <c r="G21" s="228">
        <v>2</v>
      </c>
      <c r="H21" s="228">
        <v>1</v>
      </c>
      <c r="I21" s="228">
        <v>2</v>
      </c>
      <c r="J21" s="228">
        <v>1</v>
      </c>
      <c r="K21" s="235">
        <v>2</v>
      </c>
      <c r="L21" s="235">
        <v>2</v>
      </c>
    </row>
    <row r="22" spans="1:12" ht="14.1" customHeight="1" x14ac:dyDescent="0.15">
      <c r="A22" s="224"/>
      <c r="B22" s="487"/>
      <c r="C22" s="223"/>
      <c r="D22" s="220"/>
      <c r="E22" s="220" t="s">
        <v>361</v>
      </c>
      <c r="F22" s="234"/>
      <c r="G22" s="228">
        <v>0</v>
      </c>
      <c r="H22" s="228">
        <v>1</v>
      </c>
      <c r="I22" s="228">
        <v>1</v>
      </c>
      <c r="J22" s="228">
        <v>0</v>
      </c>
      <c r="K22" s="235">
        <v>2</v>
      </c>
      <c r="L22" s="235">
        <v>1</v>
      </c>
    </row>
    <row r="23" spans="1:12" ht="14.1" customHeight="1" x14ac:dyDescent="0.15">
      <c r="A23" s="224"/>
      <c r="B23" s="487"/>
      <c r="C23" s="223"/>
      <c r="D23" s="220"/>
      <c r="E23" s="220" t="s">
        <v>121</v>
      </c>
      <c r="F23" s="234"/>
      <c r="G23" s="228">
        <v>5</v>
      </c>
      <c r="H23" s="228">
        <v>2</v>
      </c>
      <c r="I23" s="228">
        <v>7</v>
      </c>
      <c r="J23" s="228">
        <v>6</v>
      </c>
      <c r="K23" s="235">
        <v>2</v>
      </c>
      <c r="L23" s="235">
        <v>4</v>
      </c>
    </row>
    <row r="24" spans="1:12" ht="14.1" customHeight="1" x14ac:dyDescent="0.15">
      <c r="A24" s="311"/>
      <c r="B24" s="487"/>
      <c r="C24" s="223"/>
      <c r="D24" s="220"/>
      <c r="E24" s="220" t="s">
        <v>599</v>
      </c>
      <c r="F24" s="234"/>
      <c r="G24" s="228"/>
      <c r="H24" s="228">
        <v>0</v>
      </c>
      <c r="I24" s="228">
        <v>0</v>
      </c>
      <c r="J24" s="228">
        <v>0</v>
      </c>
      <c r="K24" s="235">
        <v>2</v>
      </c>
      <c r="L24" s="235">
        <v>1</v>
      </c>
    </row>
    <row r="25" spans="1:12" ht="14.1" customHeight="1" x14ac:dyDescent="0.15">
      <c r="A25" s="224"/>
      <c r="B25" s="487"/>
      <c r="C25" s="223"/>
      <c r="D25" s="220"/>
      <c r="E25" s="220" t="s">
        <v>422</v>
      </c>
      <c r="F25" s="234"/>
      <c r="G25" s="228">
        <v>0</v>
      </c>
      <c r="H25" s="228">
        <v>1</v>
      </c>
      <c r="I25" s="228">
        <v>5</v>
      </c>
      <c r="J25" s="228">
        <v>11</v>
      </c>
      <c r="K25" s="235">
        <v>11</v>
      </c>
      <c r="L25" s="235">
        <v>7</v>
      </c>
    </row>
    <row r="26" spans="1:12" ht="14.1" customHeight="1" x14ac:dyDescent="0.15">
      <c r="A26" s="256"/>
      <c r="B26" s="487"/>
      <c r="C26" s="223"/>
      <c r="D26" s="220"/>
      <c r="E26" s="225" t="s">
        <v>501</v>
      </c>
      <c r="F26" s="234"/>
      <c r="G26" s="228"/>
      <c r="H26" s="228">
        <v>0</v>
      </c>
      <c r="I26" s="228">
        <v>1</v>
      </c>
      <c r="J26" s="228">
        <v>2</v>
      </c>
      <c r="K26" s="235">
        <v>1</v>
      </c>
      <c r="L26" s="235">
        <v>3</v>
      </c>
    </row>
    <row r="27" spans="1:12" ht="14.1" customHeight="1" x14ac:dyDescent="0.15">
      <c r="A27" s="224"/>
      <c r="B27" s="487"/>
      <c r="C27" s="223"/>
      <c r="D27" s="220"/>
      <c r="E27" s="220" t="s">
        <v>123</v>
      </c>
      <c r="F27" s="246"/>
      <c r="G27" s="247">
        <v>1</v>
      </c>
      <c r="H27" s="228">
        <v>3</v>
      </c>
      <c r="I27" s="247">
        <v>15</v>
      </c>
      <c r="J27" s="247">
        <v>9</v>
      </c>
      <c r="K27" s="228">
        <v>9</v>
      </c>
      <c r="L27" s="228">
        <v>9</v>
      </c>
    </row>
    <row r="28" spans="1:12" ht="14.1" customHeight="1" x14ac:dyDescent="0.15">
      <c r="A28" s="256"/>
      <c r="B28" s="487"/>
      <c r="C28" s="223"/>
      <c r="D28" s="220"/>
      <c r="E28" s="225" t="s">
        <v>502</v>
      </c>
      <c r="F28" s="246"/>
      <c r="G28" s="247"/>
      <c r="H28" s="228">
        <v>0</v>
      </c>
      <c r="I28" s="247">
        <v>1</v>
      </c>
      <c r="J28" s="247">
        <v>0</v>
      </c>
      <c r="K28" s="228">
        <v>1</v>
      </c>
      <c r="L28" s="228">
        <v>1</v>
      </c>
    </row>
    <row r="29" spans="1:12" ht="14.1" customHeight="1" x14ac:dyDescent="0.15">
      <c r="A29" s="224"/>
      <c r="B29" s="224"/>
      <c r="C29" s="220"/>
      <c r="D29" s="222"/>
      <c r="E29" s="220" t="s">
        <v>396</v>
      </c>
      <c r="F29" s="246"/>
      <c r="G29" s="228" t="s">
        <v>212</v>
      </c>
      <c r="H29" s="228">
        <v>15</v>
      </c>
      <c r="I29" s="228">
        <v>0</v>
      </c>
      <c r="J29" s="228">
        <v>0</v>
      </c>
      <c r="K29" s="228">
        <v>0</v>
      </c>
      <c r="L29" s="228">
        <v>0</v>
      </c>
    </row>
    <row r="30" spans="1:12" ht="7.5" customHeight="1" thickBot="1" x14ac:dyDescent="0.2">
      <c r="A30" s="224"/>
      <c r="B30" s="224"/>
      <c r="C30" s="220"/>
      <c r="D30" s="250"/>
      <c r="E30" s="251"/>
      <c r="F30" s="252"/>
      <c r="G30" s="228"/>
      <c r="H30" s="228"/>
      <c r="I30" s="228"/>
      <c r="J30" s="228"/>
      <c r="K30" s="228"/>
      <c r="L30" s="228"/>
    </row>
    <row r="31" spans="1:12" ht="13.5" customHeight="1" x14ac:dyDescent="0.15">
      <c r="A31" s="488" t="s">
        <v>600</v>
      </c>
      <c r="B31" s="488"/>
      <c r="C31" s="488"/>
      <c r="D31" s="488"/>
      <c r="E31" s="488"/>
      <c r="F31" s="488"/>
      <c r="G31" s="113"/>
      <c r="H31" s="113"/>
      <c r="I31" s="113"/>
      <c r="J31" s="113"/>
      <c r="K31" s="113"/>
      <c r="L31" s="113"/>
    </row>
  </sheetData>
  <mergeCells count="8">
    <mergeCell ref="A1:L1"/>
    <mergeCell ref="B17:B28"/>
    <mergeCell ref="A31:F31"/>
    <mergeCell ref="A2:L2"/>
    <mergeCell ref="A4:F4"/>
    <mergeCell ref="A3:L3"/>
    <mergeCell ref="B8:B16"/>
    <mergeCell ref="B6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21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15.375" style="115" customWidth="1"/>
    <col min="2" max="2" width="15.375" style="115" hidden="1" customWidth="1"/>
    <col min="3" max="5" width="15.375" style="115" customWidth="1"/>
    <col min="6" max="6" width="15.375" style="257" customWidth="1"/>
    <col min="7" max="7" width="15.375" style="115" customWidth="1"/>
    <col min="8" max="16384" width="9" style="114"/>
  </cols>
  <sheetData>
    <row r="1" spans="1:7" ht="17.25" x14ac:dyDescent="0.15">
      <c r="A1" s="493" t="s">
        <v>585</v>
      </c>
      <c r="B1" s="493"/>
      <c r="C1" s="493"/>
      <c r="D1" s="493"/>
      <c r="E1" s="493"/>
      <c r="F1" s="493"/>
      <c r="G1" s="493"/>
    </row>
    <row r="2" spans="1:7" ht="15" customHeight="1" x14ac:dyDescent="0.15"/>
    <row r="3" spans="1:7" ht="15" customHeight="1" thickBot="1" x14ac:dyDescent="0.2">
      <c r="A3" s="494" t="s">
        <v>806</v>
      </c>
      <c r="B3" s="494"/>
      <c r="C3" s="494"/>
      <c r="D3" s="494"/>
      <c r="E3" s="494"/>
      <c r="F3" s="494"/>
      <c r="G3" s="494"/>
    </row>
    <row r="4" spans="1:7" ht="15" customHeight="1" x14ac:dyDescent="0.15">
      <c r="A4" s="495" t="s">
        <v>10</v>
      </c>
      <c r="B4" s="116" t="s">
        <v>357</v>
      </c>
      <c r="C4" s="365" t="s">
        <v>630</v>
      </c>
      <c r="D4" s="365" t="s">
        <v>631</v>
      </c>
      <c r="E4" s="365" t="s">
        <v>632</v>
      </c>
      <c r="F4" s="365" t="s">
        <v>633</v>
      </c>
      <c r="G4" s="365" t="s">
        <v>770</v>
      </c>
    </row>
    <row r="5" spans="1:7" ht="15" customHeight="1" x14ac:dyDescent="0.15">
      <c r="A5" s="496"/>
      <c r="B5" s="117" t="s">
        <v>282</v>
      </c>
      <c r="C5" s="117" t="s">
        <v>628</v>
      </c>
      <c r="D5" s="117" t="s">
        <v>628</v>
      </c>
      <c r="E5" s="117" t="s">
        <v>628</v>
      </c>
      <c r="F5" s="117" t="s">
        <v>628</v>
      </c>
      <c r="G5" s="117" t="s">
        <v>628</v>
      </c>
    </row>
    <row r="6" spans="1:7" ht="13.5" customHeight="1" x14ac:dyDescent="0.15">
      <c r="A6" s="118" t="s">
        <v>178</v>
      </c>
      <c r="B6" s="123">
        <v>84</v>
      </c>
      <c r="C6" s="123">
        <v>78</v>
      </c>
      <c r="D6" s="124">
        <v>96</v>
      </c>
      <c r="E6" s="124">
        <v>73</v>
      </c>
      <c r="F6" s="124">
        <v>60</v>
      </c>
      <c r="G6" s="124">
        <f>SUM(G8:G18)</f>
        <v>87</v>
      </c>
    </row>
    <row r="7" spans="1:7" ht="7.5" customHeight="1" x14ac:dyDescent="0.15">
      <c r="A7" s="119"/>
      <c r="B7" s="123"/>
      <c r="C7" s="123"/>
      <c r="D7" s="124"/>
      <c r="E7" s="124"/>
      <c r="F7" s="124"/>
      <c r="G7" s="124"/>
    </row>
    <row r="8" spans="1:7" ht="13.5" customHeight="1" x14ac:dyDescent="0.15">
      <c r="A8" s="120" t="s">
        <v>12</v>
      </c>
      <c r="B8" s="126">
        <v>0</v>
      </c>
      <c r="C8" s="125">
        <v>0</v>
      </c>
      <c r="D8" s="126">
        <v>0</v>
      </c>
      <c r="E8" s="126">
        <v>0</v>
      </c>
      <c r="F8" s="126">
        <v>0</v>
      </c>
      <c r="G8" s="366" t="s">
        <v>212</v>
      </c>
    </row>
    <row r="9" spans="1:7" ht="13.5" customHeight="1" x14ac:dyDescent="0.15">
      <c r="A9" s="120" t="s">
        <v>8</v>
      </c>
      <c r="B9" s="126">
        <v>0</v>
      </c>
      <c r="C9" s="125">
        <v>0</v>
      </c>
      <c r="D9" s="126">
        <v>0</v>
      </c>
      <c r="E9" s="126">
        <v>0</v>
      </c>
      <c r="F9" s="126">
        <v>0</v>
      </c>
      <c r="G9" s="366" t="s">
        <v>212</v>
      </c>
    </row>
    <row r="10" spans="1:7" ht="13.5" customHeight="1" x14ac:dyDescent="0.15">
      <c r="A10" s="120" t="s">
        <v>78</v>
      </c>
      <c r="B10" s="126">
        <v>0</v>
      </c>
      <c r="C10" s="126">
        <v>0</v>
      </c>
      <c r="D10" s="126">
        <v>0</v>
      </c>
      <c r="E10" s="126">
        <v>0</v>
      </c>
      <c r="F10" s="126">
        <v>0</v>
      </c>
      <c r="G10" s="366" t="s">
        <v>212</v>
      </c>
    </row>
    <row r="11" spans="1:7" ht="13.5" customHeight="1" x14ac:dyDescent="0.15">
      <c r="A11" s="120" t="s">
        <v>79</v>
      </c>
      <c r="B11" s="126">
        <v>0</v>
      </c>
      <c r="C11" s="126">
        <v>0</v>
      </c>
      <c r="D11" s="169">
        <v>0</v>
      </c>
      <c r="E11" s="169">
        <v>0</v>
      </c>
      <c r="F11" s="169">
        <v>0</v>
      </c>
      <c r="G11" s="366" t="s">
        <v>212</v>
      </c>
    </row>
    <row r="12" spans="1:7" ht="13.5" customHeight="1" x14ac:dyDescent="0.15">
      <c r="A12" s="120" t="s">
        <v>80</v>
      </c>
      <c r="B12" s="123">
        <v>2</v>
      </c>
      <c r="C12" s="123">
        <v>1</v>
      </c>
      <c r="D12" s="124">
        <v>5</v>
      </c>
      <c r="E12" s="124">
        <v>2</v>
      </c>
      <c r="F12" s="124">
        <v>3</v>
      </c>
      <c r="G12" s="366">
        <v>3</v>
      </c>
    </row>
    <row r="13" spans="1:7" ht="7.5" customHeight="1" x14ac:dyDescent="0.15">
      <c r="A13" s="120"/>
      <c r="B13" s="123"/>
      <c r="C13" s="123"/>
      <c r="D13" s="124"/>
      <c r="E13" s="124"/>
      <c r="F13" s="124"/>
      <c r="G13" s="367"/>
    </row>
    <row r="14" spans="1:7" ht="13.5" customHeight="1" x14ac:dyDescent="0.15">
      <c r="A14" s="120" t="s">
        <v>81</v>
      </c>
      <c r="B14" s="123">
        <v>4</v>
      </c>
      <c r="C14" s="127">
        <v>5</v>
      </c>
      <c r="D14" s="128">
        <v>0</v>
      </c>
      <c r="E14" s="128">
        <v>1</v>
      </c>
      <c r="F14" s="128">
        <v>1</v>
      </c>
      <c r="G14" s="366">
        <v>2</v>
      </c>
    </row>
    <row r="15" spans="1:7" ht="13.5" customHeight="1" x14ac:dyDescent="0.15">
      <c r="A15" s="120" t="s">
        <v>82</v>
      </c>
      <c r="B15" s="123">
        <v>5</v>
      </c>
      <c r="C15" s="123">
        <v>2</v>
      </c>
      <c r="D15" s="124">
        <v>3</v>
      </c>
      <c r="E15" s="124">
        <v>5</v>
      </c>
      <c r="F15" s="124">
        <v>0</v>
      </c>
      <c r="G15" s="366">
        <v>2</v>
      </c>
    </row>
    <row r="16" spans="1:7" ht="13.5" customHeight="1" x14ac:dyDescent="0.15">
      <c r="A16" s="120" t="s">
        <v>83</v>
      </c>
      <c r="B16" s="123">
        <v>7</v>
      </c>
      <c r="C16" s="123">
        <v>5</v>
      </c>
      <c r="D16" s="124">
        <v>4</v>
      </c>
      <c r="E16" s="124">
        <v>5</v>
      </c>
      <c r="F16" s="124">
        <v>7</v>
      </c>
      <c r="G16" s="366">
        <v>2</v>
      </c>
    </row>
    <row r="17" spans="1:7" ht="13.5" customHeight="1" x14ac:dyDescent="0.15">
      <c r="A17" s="120" t="s">
        <v>337</v>
      </c>
      <c r="B17" s="123">
        <v>8</v>
      </c>
      <c r="C17" s="123">
        <v>9</v>
      </c>
      <c r="D17" s="124">
        <v>10</v>
      </c>
      <c r="E17" s="124">
        <v>8</v>
      </c>
      <c r="F17" s="124">
        <v>4</v>
      </c>
      <c r="G17" s="366">
        <v>10</v>
      </c>
    </row>
    <row r="18" spans="1:7" ht="13.5" customHeight="1" x14ac:dyDescent="0.15">
      <c r="A18" s="120" t="s">
        <v>338</v>
      </c>
      <c r="B18" s="123">
        <v>58</v>
      </c>
      <c r="C18" s="123">
        <v>56</v>
      </c>
      <c r="D18" s="124">
        <v>74</v>
      </c>
      <c r="E18" s="124">
        <v>52</v>
      </c>
      <c r="F18" s="124">
        <v>45</v>
      </c>
      <c r="G18" s="366">
        <v>68</v>
      </c>
    </row>
    <row r="19" spans="1:7" ht="7.5" customHeight="1" x14ac:dyDescent="0.15">
      <c r="A19" s="121"/>
      <c r="B19" s="123"/>
      <c r="C19" s="123"/>
      <c r="D19" s="124"/>
      <c r="E19" s="124"/>
      <c r="F19" s="124"/>
      <c r="G19" s="368"/>
    </row>
    <row r="20" spans="1:7" ht="13.5" customHeight="1" thickBot="1" x14ac:dyDescent="0.2">
      <c r="A20" s="122" t="s">
        <v>11</v>
      </c>
      <c r="B20" s="149">
        <v>18.8</v>
      </c>
      <c r="C20" s="149">
        <v>17.8</v>
      </c>
      <c r="D20" s="150">
        <v>22</v>
      </c>
      <c r="E20" s="150">
        <v>16.8</v>
      </c>
      <c r="F20" s="150">
        <v>13.9</v>
      </c>
      <c r="G20" s="369">
        <v>20.3</v>
      </c>
    </row>
    <row r="21" spans="1:7" ht="12.75" customHeight="1" x14ac:dyDescent="0.15">
      <c r="A21" s="492" t="s">
        <v>627</v>
      </c>
      <c r="B21" s="492"/>
      <c r="C21" s="492"/>
      <c r="D21" s="492"/>
      <c r="E21" s="492"/>
      <c r="F21" s="492"/>
      <c r="G21" s="492"/>
    </row>
  </sheetData>
  <mergeCells count="4">
    <mergeCell ref="A21:G21"/>
    <mergeCell ref="A1:G1"/>
    <mergeCell ref="A3:G3"/>
    <mergeCell ref="A4:A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G6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7"/>
  <sheetViews>
    <sheetView showGridLines="0" zoomScale="115" zoomScaleNormal="115" workbookViewId="0">
      <selection sqref="A1:F1"/>
    </sheetView>
  </sheetViews>
  <sheetFormatPr defaultRowHeight="13.5" x14ac:dyDescent="0.15"/>
  <cols>
    <col min="1" max="1" width="15.375" style="2" customWidth="1"/>
    <col min="2" max="6" width="15.125" style="2" customWidth="1"/>
    <col min="7" max="7" width="4.75" style="2" customWidth="1"/>
    <col min="8" max="16384" width="9" style="2"/>
  </cols>
  <sheetData>
    <row r="1" spans="1:7" ht="17.25" x14ac:dyDescent="0.15">
      <c r="A1" s="497" t="s">
        <v>695</v>
      </c>
      <c r="B1" s="497"/>
      <c r="C1" s="497"/>
      <c r="D1" s="497"/>
      <c r="E1" s="497"/>
      <c r="F1" s="497"/>
      <c r="G1" s="6"/>
    </row>
    <row r="2" spans="1:7" ht="6" customHeight="1" x14ac:dyDescent="0.15">
      <c r="G2" s="9"/>
    </row>
    <row r="3" spans="1:7" ht="12" customHeight="1" thickBot="1" x14ac:dyDescent="0.2">
      <c r="A3" s="413" t="s">
        <v>626</v>
      </c>
      <c r="B3" s="413"/>
      <c r="C3" s="413"/>
      <c r="D3" s="413"/>
      <c r="E3" s="413"/>
      <c r="F3" s="413"/>
      <c r="G3" s="9"/>
    </row>
    <row r="4" spans="1:7" ht="26.25" customHeight="1" x14ac:dyDescent="0.15">
      <c r="A4" s="315" t="s">
        <v>603</v>
      </c>
      <c r="B4" s="253" t="s">
        <v>604</v>
      </c>
      <c r="C4" s="253" t="s">
        <v>605</v>
      </c>
      <c r="D4" s="253" t="s">
        <v>606</v>
      </c>
      <c r="E4" s="253" t="s">
        <v>607</v>
      </c>
      <c r="F4" s="253" t="s">
        <v>770</v>
      </c>
    </row>
    <row r="5" spans="1:7" ht="15" customHeight="1" x14ac:dyDescent="0.15">
      <c r="A5" s="313" t="s">
        <v>602</v>
      </c>
      <c r="B5" s="312">
        <v>4</v>
      </c>
      <c r="C5" s="312">
        <v>1</v>
      </c>
      <c r="D5" s="312">
        <v>3</v>
      </c>
      <c r="E5" s="312">
        <v>5</v>
      </c>
      <c r="F5" s="312">
        <v>2</v>
      </c>
    </row>
    <row r="6" spans="1:7" ht="15" customHeight="1" thickBot="1" x14ac:dyDescent="0.2">
      <c r="A6" s="314" t="s">
        <v>601</v>
      </c>
      <c r="B6" s="254">
        <v>83</v>
      </c>
      <c r="C6" s="254">
        <v>23</v>
      </c>
      <c r="D6" s="254">
        <v>47</v>
      </c>
      <c r="E6" s="254">
        <v>86</v>
      </c>
      <c r="F6" s="254">
        <v>34</v>
      </c>
    </row>
    <row r="7" spans="1:7" ht="12" customHeight="1" x14ac:dyDescent="0.15">
      <c r="A7" s="498" t="s">
        <v>576</v>
      </c>
      <c r="B7" s="498"/>
      <c r="C7" s="498"/>
      <c r="D7" s="498"/>
      <c r="E7" s="498"/>
      <c r="F7" s="498"/>
    </row>
  </sheetData>
  <mergeCells count="3">
    <mergeCell ref="A1:F1"/>
    <mergeCell ref="A7:F7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"/>
  <sheetViews>
    <sheetView showGridLines="0" zoomScale="115" zoomScaleNormal="115" workbookViewId="0">
      <selection sqref="A1:J1"/>
    </sheetView>
  </sheetViews>
  <sheetFormatPr defaultRowHeight="13.5" x14ac:dyDescent="0.15"/>
  <cols>
    <col min="1" max="4" width="3.125" style="114" customWidth="1"/>
    <col min="5" max="10" width="13.125" style="114" customWidth="1"/>
    <col min="11" max="16384" width="9" style="114"/>
  </cols>
  <sheetData>
    <row r="1" spans="1:10" ht="17.25" x14ac:dyDescent="0.15">
      <c r="A1" s="493" t="s">
        <v>586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5" customHeight="1" x14ac:dyDescent="0.15">
      <c r="A2" s="269"/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" customHeight="1" thickBot="1" x14ac:dyDescent="0.2">
      <c r="B3" s="201"/>
      <c r="C3" s="201"/>
      <c r="D3" s="201"/>
      <c r="E3" s="201"/>
      <c r="F3" s="201"/>
      <c r="G3" s="201"/>
      <c r="H3" s="201"/>
      <c r="I3" s="201"/>
      <c r="J3" s="200" t="s">
        <v>507</v>
      </c>
    </row>
    <row r="4" spans="1:10" ht="18.75" customHeight="1" x14ac:dyDescent="0.15">
      <c r="A4" s="495" t="s">
        <v>257</v>
      </c>
      <c r="B4" s="495"/>
      <c r="C4" s="495"/>
      <c r="D4" s="507"/>
      <c r="E4" s="503" t="s">
        <v>126</v>
      </c>
      <c r="F4" s="506"/>
      <c r="G4" s="503" t="s">
        <v>254</v>
      </c>
      <c r="H4" s="504"/>
      <c r="I4" s="503" t="s">
        <v>255</v>
      </c>
      <c r="J4" s="505"/>
    </row>
    <row r="5" spans="1:10" ht="18.75" customHeight="1" x14ac:dyDescent="0.15">
      <c r="A5" s="496"/>
      <c r="B5" s="496"/>
      <c r="C5" s="496"/>
      <c r="D5" s="508"/>
      <c r="E5" s="202" t="s">
        <v>258</v>
      </c>
      <c r="F5" s="117" t="s">
        <v>256</v>
      </c>
      <c r="G5" s="202" t="s">
        <v>259</v>
      </c>
      <c r="H5" s="202" t="s">
        <v>256</v>
      </c>
      <c r="I5" s="202" t="s">
        <v>258</v>
      </c>
      <c r="J5" s="117" t="s">
        <v>256</v>
      </c>
    </row>
    <row r="6" spans="1:10" ht="15" customHeight="1" x14ac:dyDescent="0.15">
      <c r="A6" s="509" t="s">
        <v>663</v>
      </c>
      <c r="B6" s="509"/>
      <c r="C6" s="509"/>
      <c r="D6" s="510"/>
      <c r="E6" s="203">
        <v>12503</v>
      </c>
      <c r="F6" s="203">
        <v>9983</v>
      </c>
      <c r="G6" s="204">
        <v>8238</v>
      </c>
      <c r="H6" s="203">
        <v>8628</v>
      </c>
      <c r="I6" s="203">
        <v>4265</v>
      </c>
      <c r="J6" s="203">
        <v>1355</v>
      </c>
    </row>
    <row r="7" spans="1:10" ht="15" customHeight="1" x14ac:dyDescent="0.15">
      <c r="A7" s="501" t="s">
        <v>487</v>
      </c>
      <c r="B7" s="501"/>
      <c r="C7" s="501"/>
      <c r="D7" s="502"/>
      <c r="E7" s="203">
        <v>12499</v>
      </c>
      <c r="F7" s="203">
        <v>10433</v>
      </c>
      <c r="G7" s="205">
        <v>8117</v>
      </c>
      <c r="H7" s="205">
        <v>9195</v>
      </c>
      <c r="I7" s="205">
        <v>4382</v>
      </c>
      <c r="J7" s="205">
        <v>1238</v>
      </c>
    </row>
    <row r="8" spans="1:10" ht="15" customHeight="1" x14ac:dyDescent="0.15">
      <c r="A8" s="501" t="s">
        <v>508</v>
      </c>
      <c r="B8" s="501"/>
      <c r="C8" s="501"/>
      <c r="D8" s="502"/>
      <c r="E8" s="203">
        <v>12377</v>
      </c>
      <c r="F8" s="203">
        <v>10040</v>
      </c>
      <c r="G8" s="205">
        <v>7989</v>
      </c>
      <c r="H8" s="205">
        <v>8809</v>
      </c>
      <c r="I8" s="205">
        <v>4388</v>
      </c>
      <c r="J8" s="205">
        <v>1231</v>
      </c>
    </row>
    <row r="9" spans="1:10" ht="15" customHeight="1" x14ac:dyDescent="0.15">
      <c r="A9" s="501" t="s">
        <v>568</v>
      </c>
      <c r="B9" s="501"/>
      <c r="C9" s="501"/>
      <c r="D9" s="502"/>
      <c r="E9" s="205">
        <v>12314</v>
      </c>
      <c r="F9" s="205">
        <v>8048</v>
      </c>
      <c r="G9" s="205">
        <v>7818</v>
      </c>
      <c r="H9" s="205">
        <v>7177</v>
      </c>
      <c r="I9" s="205">
        <v>4496</v>
      </c>
      <c r="J9" s="205">
        <v>871</v>
      </c>
    </row>
    <row r="10" spans="1:10" ht="15" customHeight="1" thickBot="1" x14ac:dyDescent="0.2">
      <c r="A10" s="499" t="s">
        <v>664</v>
      </c>
      <c r="B10" s="499"/>
      <c r="C10" s="499"/>
      <c r="D10" s="500"/>
      <c r="E10" s="205">
        <v>12323</v>
      </c>
      <c r="F10" s="205">
        <v>9397</v>
      </c>
      <c r="G10" s="205">
        <v>7743</v>
      </c>
      <c r="H10" s="205">
        <v>8075</v>
      </c>
      <c r="I10" s="205">
        <v>4580</v>
      </c>
      <c r="J10" s="205">
        <v>1322</v>
      </c>
    </row>
    <row r="11" spans="1:10" ht="15" customHeight="1" x14ac:dyDescent="0.15">
      <c r="A11" s="206" t="s">
        <v>575</v>
      </c>
      <c r="B11" s="206"/>
      <c r="C11" s="206"/>
      <c r="D11" s="206"/>
      <c r="E11" s="206"/>
      <c r="F11" s="206"/>
      <c r="G11" s="206"/>
      <c r="H11" s="206"/>
      <c r="I11" s="206"/>
      <c r="J11" s="206"/>
    </row>
  </sheetData>
  <mergeCells count="10">
    <mergeCell ref="A1:J1"/>
    <mergeCell ref="A4:D5"/>
    <mergeCell ref="A6:D6"/>
    <mergeCell ref="A8:D8"/>
    <mergeCell ref="A7:D7"/>
    <mergeCell ref="A10:D10"/>
    <mergeCell ref="A9:D9"/>
    <mergeCell ref="G4:H4"/>
    <mergeCell ref="I4:J4"/>
    <mergeCell ref="E4:F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15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4.375" style="114" customWidth="1"/>
    <col min="2" max="11" width="7.625" style="114" customWidth="1"/>
    <col min="12" max="16384" width="9" style="114"/>
  </cols>
  <sheetData>
    <row r="1" spans="1:12" ht="17.25" x14ac:dyDescent="0.15">
      <c r="A1" s="493" t="s">
        <v>587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2" ht="15" customHeight="1" x14ac:dyDescent="0.1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ht="15" customHeight="1" thickBot="1" x14ac:dyDescent="0.2">
      <c r="A3" s="494" t="s">
        <v>76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207"/>
    </row>
    <row r="4" spans="1:12" ht="18.75" customHeight="1" x14ac:dyDescent="0.15">
      <c r="A4" s="495" t="s">
        <v>127</v>
      </c>
      <c r="B4" s="503" t="s">
        <v>665</v>
      </c>
      <c r="C4" s="506"/>
      <c r="D4" s="503" t="s">
        <v>666</v>
      </c>
      <c r="E4" s="506"/>
      <c r="F4" s="503" t="s">
        <v>667</v>
      </c>
      <c r="G4" s="506"/>
      <c r="H4" s="503" t="s">
        <v>668</v>
      </c>
      <c r="I4" s="506"/>
      <c r="J4" s="503" t="s">
        <v>669</v>
      </c>
      <c r="K4" s="505"/>
    </row>
    <row r="5" spans="1:12" ht="18.75" customHeight="1" x14ac:dyDescent="0.15">
      <c r="A5" s="511"/>
      <c r="B5" s="117" t="s">
        <v>283</v>
      </c>
      <c r="C5" s="117" t="s">
        <v>284</v>
      </c>
      <c r="D5" s="117" t="s">
        <v>283</v>
      </c>
      <c r="E5" s="117" t="s">
        <v>284</v>
      </c>
      <c r="F5" s="117" t="s">
        <v>283</v>
      </c>
      <c r="G5" s="117" t="s">
        <v>284</v>
      </c>
      <c r="H5" s="117" t="s">
        <v>128</v>
      </c>
      <c r="I5" s="117" t="s">
        <v>129</v>
      </c>
      <c r="J5" s="117" t="s">
        <v>128</v>
      </c>
      <c r="K5" s="117" t="s">
        <v>129</v>
      </c>
    </row>
    <row r="6" spans="1:12" ht="12" customHeight="1" x14ac:dyDescent="0.15">
      <c r="A6" s="118" t="s">
        <v>6</v>
      </c>
      <c r="B6" s="208">
        <v>637</v>
      </c>
      <c r="C6" s="208">
        <v>8</v>
      </c>
      <c r="D6" s="208">
        <v>710</v>
      </c>
      <c r="E6" s="208">
        <v>5</v>
      </c>
      <c r="F6" s="209">
        <v>605</v>
      </c>
      <c r="G6" s="209" t="s">
        <v>212</v>
      </c>
      <c r="H6" s="209">
        <v>566</v>
      </c>
      <c r="I6" s="209">
        <v>1</v>
      </c>
      <c r="J6" s="209">
        <v>566</v>
      </c>
      <c r="K6" s="209" t="s">
        <v>212</v>
      </c>
    </row>
    <row r="7" spans="1:12" ht="12" customHeight="1" x14ac:dyDescent="0.15">
      <c r="A7" s="121"/>
      <c r="B7" s="169"/>
      <c r="C7" s="169"/>
      <c r="D7" s="169"/>
      <c r="E7" s="169"/>
      <c r="F7" s="131"/>
      <c r="G7" s="131"/>
      <c r="H7" s="131"/>
      <c r="I7" s="131"/>
      <c r="J7" s="131"/>
      <c r="K7" s="131"/>
    </row>
    <row r="8" spans="1:12" ht="12" customHeight="1" x14ac:dyDescent="0.15">
      <c r="A8" s="121" t="s">
        <v>7</v>
      </c>
      <c r="B8" s="169">
        <v>637</v>
      </c>
      <c r="C8" s="169">
        <v>8</v>
      </c>
      <c r="D8" s="169">
        <v>710</v>
      </c>
      <c r="E8" s="169">
        <v>5</v>
      </c>
      <c r="F8" s="131">
        <v>605</v>
      </c>
      <c r="G8" s="131" t="s">
        <v>212</v>
      </c>
      <c r="H8" s="131">
        <v>566</v>
      </c>
      <c r="I8" s="131">
        <v>1</v>
      </c>
      <c r="J8" s="131">
        <v>566</v>
      </c>
      <c r="K8" s="131" t="s">
        <v>212</v>
      </c>
    </row>
    <row r="9" spans="1:12" ht="12" customHeight="1" x14ac:dyDescent="0.15">
      <c r="A9" s="121" t="s">
        <v>130</v>
      </c>
      <c r="B9" s="126" t="s">
        <v>212</v>
      </c>
      <c r="C9" s="126" t="s">
        <v>212</v>
      </c>
      <c r="D9" s="126" t="s">
        <v>212</v>
      </c>
      <c r="E9" s="126" t="s">
        <v>212</v>
      </c>
      <c r="F9" s="210" t="s">
        <v>212</v>
      </c>
      <c r="G9" s="210" t="s">
        <v>212</v>
      </c>
      <c r="H9" s="210" t="s">
        <v>212</v>
      </c>
      <c r="I9" s="210" t="s">
        <v>212</v>
      </c>
      <c r="J9" s="131" t="s">
        <v>212</v>
      </c>
      <c r="K9" s="131" t="s">
        <v>212</v>
      </c>
    </row>
    <row r="10" spans="1:12" ht="12" customHeight="1" x14ac:dyDescent="0.15">
      <c r="A10" s="121" t="s">
        <v>109</v>
      </c>
      <c r="B10" s="126" t="s">
        <v>212</v>
      </c>
      <c r="C10" s="126" t="s">
        <v>212</v>
      </c>
      <c r="D10" s="126" t="s">
        <v>212</v>
      </c>
      <c r="E10" s="126" t="s">
        <v>212</v>
      </c>
      <c r="F10" s="210" t="s">
        <v>212</v>
      </c>
      <c r="G10" s="210" t="s">
        <v>212</v>
      </c>
      <c r="H10" s="210" t="s">
        <v>212</v>
      </c>
      <c r="I10" s="210" t="s">
        <v>212</v>
      </c>
      <c r="J10" s="131" t="s">
        <v>212</v>
      </c>
      <c r="K10" s="131" t="s">
        <v>212</v>
      </c>
    </row>
    <row r="11" spans="1:12" ht="12" customHeight="1" thickBot="1" x14ac:dyDescent="0.2">
      <c r="A11" s="122" t="s">
        <v>421</v>
      </c>
      <c r="B11" s="211" t="s">
        <v>212</v>
      </c>
      <c r="C11" s="126" t="s">
        <v>212</v>
      </c>
      <c r="D11" s="126" t="s">
        <v>212</v>
      </c>
      <c r="E11" s="126" t="s">
        <v>212</v>
      </c>
      <c r="F11" s="210" t="s">
        <v>212</v>
      </c>
      <c r="G11" s="210" t="s">
        <v>212</v>
      </c>
      <c r="H11" s="210" t="s">
        <v>212</v>
      </c>
      <c r="I11" s="210" t="s">
        <v>212</v>
      </c>
      <c r="J11" s="210" t="s">
        <v>212</v>
      </c>
      <c r="K11" s="210" t="s">
        <v>212</v>
      </c>
    </row>
    <row r="12" spans="1:12" ht="15" customHeight="1" x14ac:dyDescent="0.15">
      <c r="A12" s="287" t="s">
        <v>576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07"/>
    </row>
    <row r="13" spans="1:12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2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2" x14ac:dyDescent="0.1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2" x14ac:dyDescent="0.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x14ac:dyDescent="0.1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x14ac:dyDescent="0.1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x14ac:dyDescent="0.15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x14ac:dyDescent="0.1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</row>
    <row r="22" spans="1:11" x14ac:dyDescent="0.1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x14ac:dyDescent="0.15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x14ac:dyDescent="0.15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x14ac:dyDescent="0.1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1" x14ac:dyDescent="0.15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x14ac:dyDescent="0.1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x14ac:dyDescent="0.1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x14ac:dyDescent="0.1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x14ac:dyDescent="0.1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x14ac:dyDescent="0.1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x14ac:dyDescent="0.1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x14ac:dyDescent="0.1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x14ac:dyDescent="0.1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x14ac:dyDescent="0.1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x14ac:dyDescent="0.1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x14ac:dyDescent="0.1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x14ac:dyDescent="0.1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x14ac:dyDescent="0.1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 x14ac:dyDescent="0.1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2" spans="1:11" x14ac:dyDescent="0.1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  <row r="43" spans="1:11" x14ac:dyDescent="0.1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</row>
    <row r="44" spans="1:11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</row>
    <row r="47" spans="1:11" x14ac:dyDescent="0.1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1" x14ac:dyDescent="0.1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pans="1:11" x14ac:dyDescent="0.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</row>
    <row r="50" spans="1:11" x14ac:dyDescent="0.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</row>
    <row r="52" spans="1:11" x14ac:dyDescent="0.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x14ac:dyDescent="0.1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</row>
    <row r="54" spans="1:11" x14ac:dyDescent="0.1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</row>
    <row r="55" spans="1:11" x14ac:dyDescent="0.1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</row>
    <row r="56" spans="1:11" x14ac:dyDescent="0.1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</row>
    <row r="57" spans="1:11" x14ac:dyDescent="0.1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</row>
    <row r="58" spans="1:11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</row>
    <row r="59" spans="1:11" x14ac:dyDescent="0.1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</row>
    <row r="60" spans="1:11" x14ac:dyDescent="0.1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</row>
    <row r="61" spans="1:11" x14ac:dyDescent="0.1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1:11" x14ac:dyDescent="0.1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</row>
    <row r="63" spans="1:11" x14ac:dyDescent="0.1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</row>
    <row r="64" spans="1:11" x14ac:dyDescent="0.1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</row>
    <row r="65" spans="1:11" x14ac:dyDescent="0.1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</row>
    <row r="66" spans="1:11" x14ac:dyDescent="0.1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</row>
    <row r="67" spans="1:11" x14ac:dyDescent="0.1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</row>
    <row r="68" spans="1:11" x14ac:dyDescent="0.1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  <row r="69" spans="1:11" x14ac:dyDescent="0.1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</row>
    <row r="70" spans="1:11" x14ac:dyDescent="0.1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</row>
    <row r="71" spans="1:11" x14ac:dyDescent="0.1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</row>
    <row r="72" spans="1:11" x14ac:dyDescent="0.1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</row>
    <row r="73" spans="1:11" x14ac:dyDescent="0.1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</row>
    <row r="74" spans="1:11" x14ac:dyDescent="0.1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</row>
    <row r="75" spans="1:11" x14ac:dyDescent="0.1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</row>
    <row r="76" spans="1:11" x14ac:dyDescent="0.1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</row>
    <row r="77" spans="1:11" x14ac:dyDescent="0.1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</row>
    <row r="78" spans="1:11" x14ac:dyDescent="0.1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</row>
    <row r="79" spans="1:11" x14ac:dyDescent="0.1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</row>
    <row r="80" spans="1:11" x14ac:dyDescent="0.1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</row>
    <row r="81" spans="1:11" x14ac:dyDescent="0.1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</row>
    <row r="82" spans="1:11" x14ac:dyDescent="0.1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</row>
    <row r="83" spans="1:11" x14ac:dyDescent="0.1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</row>
    <row r="84" spans="1:11" x14ac:dyDescent="0.1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</row>
    <row r="85" spans="1:11" x14ac:dyDescent="0.1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</row>
    <row r="86" spans="1:11" x14ac:dyDescent="0.1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</row>
    <row r="87" spans="1:11" x14ac:dyDescent="0.1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</row>
    <row r="88" spans="1:11" x14ac:dyDescent="0.1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</row>
    <row r="89" spans="1:11" x14ac:dyDescent="0.1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</row>
    <row r="90" spans="1:11" x14ac:dyDescent="0.1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</row>
    <row r="91" spans="1:11" x14ac:dyDescent="0.1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</row>
    <row r="92" spans="1:11" x14ac:dyDescent="0.1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</row>
    <row r="93" spans="1:11" x14ac:dyDescent="0.1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</row>
    <row r="94" spans="1:11" x14ac:dyDescent="0.1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</row>
    <row r="95" spans="1:11" x14ac:dyDescent="0.1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</row>
    <row r="96" spans="1:11" x14ac:dyDescent="0.1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</row>
    <row r="97" spans="1:11" x14ac:dyDescent="0.1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</row>
    <row r="98" spans="1:11" x14ac:dyDescent="0.1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1" x14ac:dyDescent="0.1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</row>
    <row r="100" spans="1:11" x14ac:dyDescent="0.1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</row>
    <row r="101" spans="1:11" x14ac:dyDescent="0.1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</row>
    <row r="102" spans="1:11" x14ac:dyDescent="0.1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</row>
    <row r="103" spans="1:11" x14ac:dyDescent="0.1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</row>
    <row r="104" spans="1:11" x14ac:dyDescent="0.1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</row>
    <row r="105" spans="1:11" x14ac:dyDescent="0.1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</row>
    <row r="106" spans="1:11" x14ac:dyDescent="0.1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</row>
    <row r="107" spans="1:11" x14ac:dyDescent="0.1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</row>
    <row r="108" spans="1:11" x14ac:dyDescent="0.1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</row>
    <row r="109" spans="1:11" x14ac:dyDescent="0.1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</row>
    <row r="110" spans="1:11" x14ac:dyDescent="0.1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</row>
    <row r="111" spans="1:11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</row>
    <row r="112" spans="1:11" x14ac:dyDescent="0.1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</row>
    <row r="113" spans="1:11" x14ac:dyDescent="0.1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</row>
    <row r="114" spans="1:11" x14ac:dyDescent="0.1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</row>
    <row r="115" spans="1:11" x14ac:dyDescent="0.1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</row>
  </sheetData>
  <mergeCells count="8">
    <mergeCell ref="A1:K1"/>
    <mergeCell ref="A4:A5"/>
    <mergeCell ref="H4:I4"/>
    <mergeCell ref="A3:K3"/>
    <mergeCell ref="J4:K4"/>
    <mergeCell ref="F4:G4"/>
    <mergeCell ref="D4:E4"/>
    <mergeCell ref="B4:C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81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2.5" style="2" customWidth="1"/>
    <col min="2" max="8" width="11.375" style="2" customWidth="1"/>
    <col min="9" max="16384" width="9" style="2"/>
  </cols>
  <sheetData>
    <row r="1" spans="1:8" ht="17.25" x14ac:dyDescent="0.15">
      <c r="A1" s="395" t="s">
        <v>588</v>
      </c>
      <c r="B1" s="395"/>
      <c r="C1" s="395"/>
      <c r="D1" s="395"/>
      <c r="E1" s="395"/>
      <c r="F1" s="395"/>
      <c r="G1" s="395"/>
      <c r="H1" s="395"/>
    </row>
    <row r="2" spans="1:8" ht="15" customHeight="1" x14ac:dyDescent="0.15">
      <c r="A2" s="263"/>
      <c r="B2" s="263"/>
      <c r="C2" s="263"/>
      <c r="D2" s="263"/>
      <c r="E2" s="339"/>
      <c r="F2" s="263"/>
      <c r="G2" s="263"/>
      <c r="H2" s="263"/>
    </row>
    <row r="3" spans="1:8" ht="15" customHeight="1" thickBot="1" x14ac:dyDescent="0.2">
      <c r="A3" s="413" t="s">
        <v>77</v>
      </c>
      <c r="B3" s="413"/>
      <c r="C3" s="413"/>
      <c r="D3" s="413"/>
      <c r="E3" s="413"/>
      <c r="F3" s="413"/>
      <c r="G3" s="413"/>
      <c r="H3" s="413"/>
    </row>
    <row r="4" spans="1:8" ht="18.75" customHeight="1" x14ac:dyDescent="0.15">
      <c r="A4" s="22" t="s">
        <v>374</v>
      </c>
      <c r="B4" s="24" t="s">
        <v>703</v>
      </c>
      <c r="C4" s="270" t="s">
        <v>705</v>
      </c>
      <c r="D4" s="24" t="s">
        <v>706</v>
      </c>
      <c r="E4" s="340" t="s">
        <v>704</v>
      </c>
      <c r="F4" s="24" t="s">
        <v>707</v>
      </c>
      <c r="G4" s="259" t="s">
        <v>708</v>
      </c>
      <c r="H4" s="24" t="s">
        <v>709</v>
      </c>
    </row>
    <row r="5" spans="1:8" ht="13.5" customHeight="1" x14ac:dyDescent="0.15">
      <c r="A5" s="261" t="s">
        <v>670</v>
      </c>
      <c r="B5" s="112">
        <v>18026</v>
      </c>
      <c r="C5" s="105">
        <v>14195</v>
      </c>
      <c r="D5" s="106">
        <v>83</v>
      </c>
      <c r="E5" s="106">
        <v>36</v>
      </c>
      <c r="F5" s="262">
        <v>51</v>
      </c>
      <c r="G5" s="262" t="s">
        <v>771</v>
      </c>
      <c r="H5" s="262" t="s">
        <v>775</v>
      </c>
    </row>
    <row r="6" spans="1:8" ht="13.5" customHeight="1" x14ac:dyDescent="0.15">
      <c r="A6" s="15" t="s">
        <v>504</v>
      </c>
      <c r="B6" s="112">
        <v>17309</v>
      </c>
      <c r="C6" s="105">
        <v>14042</v>
      </c>
      <c r="D6" s="106">
        <v>106</v>
      </c>
      <c r="E6" s="106">
        <v>33</v>
      </c>
      <c r="F6" s="262">
        <v>71</v>
      </c>
      <c r="G6" s="262" t="s">
        <v>772</v>
      </c>
      <c r="H6" s="262">
        <v>1</v>
      </c>
    </row>
    <row r="7" spans="1:8" ht="13.5" customHeight="1" x14ac:dyDescent="0.15">
      <c r="A7" s="15" t="s">
        <v>509</v>
      </c>
      <c r="B7" s="112">
        <v>17765</v>
      </c>
      <c r="C7" s="273">
        <v>13620</v>
      </c>
      <c r="D7" s="106">
        <v>83</v>
      </c>
      <c r="E7" s="106">
        <v>15</v>
      </c>
      <c r="F7" s="262">
        <v>56</v>
      </c>
      <c r="G7" s="262" t="s">
        <v>773</v>
      </c>
      <c r="H7" s="262">
        <v>1</v>
      </c>
    </row>
    <row r="8" spans="1:8" ht="13.5" customHeight="1" x14ac:dyDescent="0.15">
      <c r="A8" s="261" t="s">
        <v>569</v>
      </c>
      <c r="B8" s="112">
        <v>17449</v>
      </c>
      <c r="C8" s="105">
        <v>13136</v>
      </c>
      <c r="D8" s="106">
        <v>77</v>
      </c>
      <c r="E8" s="106">
        <v>59</v>
      </c>
      <c r="F8" s="106">
        <v>55</v>
      </c>
      <c r="G8" s="262" t="s">
        <v>774</v>
      </c>
      <c r="H8" s="262" t="s">
        <v>776</v>
      </c>
    </row>
    <row r="9" spans="1:8" ht="13.5" customHeight="1" thickBot="1" x14ac:dyDescent="0.2">
      <c r="A9" s="29" t="s">
        <v>671</v>
      </c>
      <c r="B9" s="104">
        <v>16780</v>
      </c>
      <c r="C9" s="105">
        <v>12689</v>
      </c>
      <c r="D9" s="106">
        <v>75</v>
      </c>
      <c r="E9" s="106">
        <v>18</v>
      </c>
      <c r="F9" s="106">
        <v>46</v>
      </c>
      <c r="G9" s="262">
        <v>44</v>
      </c>
      <c r="H9" s="262">
        <v>2</v>
      </c>
    </row>
    <row r="10" spans="1:8" ht="15" customHeight="1" x14ac:dyDescent="0.15">
      <c r="A10" s="512" t="s">
        <v>634</v>
      </c>
      <c r="B10" s="512"/>
      <c r="C10" s="512"/>
      <c r="D10" s="512"/>
      <c r="E10" s="512"/>
      <c r="F10" s="512"/>
      <c r="G10" s="512"/>
      <c r="H10" s="512"/>
    </row>
    <row r="11" spans="1:8" x14ac:dyDescent="0.15">
      <c r="A11" s="1"/>
      <c r="B11" s="1"/>
      <c r="C11" s="1"/>
      <c r="D11" s="1"/>
      <c r="E11" s="341"/>
      <c r="F11" s="1"/>
      <c r="G11" s="260"/>
      <c r="H11" s="1"/>
    </row>
    <row r="12" spans="1:8" x14ac:dyDescent="0.15">
      <c r="A12" s="1"/>
      <c r="B12" s="1"/>
      <c r="C12" s="341"/>
      <c r="D12" s="341"/>
      <c r="E12" s="341"/>
      <c r="F12" s="341"/>
      <c r="G12" s="341"/>
      <c r="H12" s="341"/>
    </row>
    <row r="13" spans="1:8" x14ac:dyDescent="0.15">
      <c r="A13" s="1"/>
      <c r="B13" s="1"/>
      <c r="C13" s="1"/>
      <c r="D13" s="1"/>
      <c r="E13" s="341"/>
      <c r="F13" s="1"/>
      <c r="G13" s="260"/>
      <c r="H13" s="1"/>
    </row>
    <row r="14" spans="1:8" x14ac:dyDescent="0.15">
      <c r="A14" s="1"/>
      <c r="B14" s="1"/>
      <c r="C14" s="341"/>
      <c r="D14" s="341"/>
      <c r="E14" s="341"/>
      <c r="F14" s="341"/>
      <c r="G14" s="341"/>
      <c r="H14" s="341"/>
    </row>
    <row r="15" spans="1:8" x14ac:dyDescent="0.15">
      <c r="A15" s="1"/>
      <c r="B15" s="1"/>
      <c r="C15" s="1"/>
      <c r="D15" s="1"/>
      <c r="E15" s="341"/>
      <c r="F15" s="1"/>
      <c r="G15" s="260"/>
      <c r="H15" s="1"/>
    </row>
    <row r="16" spans="1:8" x14ac:dyDescent="0.15">
      <c r="A16" s="1"/>
      <c r="B16" s="1"/>
      <c r="C16" s="1"/>
      <c r="D16" s="1"/>
      <c r="E16" s="341"/>
      <c r="F16" s="1"/>
      <c r="G16" s="260"/>
      <c r="H16" s="1"/>
    </row>
    <row r="17" spans="1:8" x14ac:dyDescent="0.15">
      <c r="A17" s="1"/>
      <c r="B17" s="1"/>
      <c r="C17" s="1"/>
      <c r="D17" s="1"/>
      <c r="E17" s="341"/>
      <c r="F17" s="1"/>
      <c r="G17" s="260"/>
      <c r="H17" s="1"/>
    </row>
    <row r="18" spans="1:8" x14ac:dyDescent="0.15">
      <c r="A18" s="1"/>
      <c r="B18" s="1"/>
      <c r="C18" s="1"/>
      <c r="D18" s="1"/>
      <c r="E18" s="341"/>
      <c r="F18" s="1"/>
      <c r="G18" s="260"/>
      <c r="H18" s="1"/>
    </row>
    <row r="19" spans="1:8" x14ac:dyDescent="0.15">
      <c r="A19" s="1"/>
      <c r="B19" s="1"/>
      <c r="C19" s="1"/>
      <c r="D19" s="1"/>
      <c r="E19" s="341"/>
      <c r="F19" s="1"/>
      <c r="G19" s="260"/>
      <c r="H19" s="1"/>
    </row>
    <row r="20" spans="1:8" x14ac:dyDescent="0.15">
      <c r="A20" s="1"/>
      <c r="B20" s="1"/>
      <c r="C20" s="1"/>
      <c r="D20" s="1"/>
      <c r="E20" s="341"/>
      <c r="F20" s="1"/>
      <c r="G20" s="260"/>
      <c r="H20" s="1"/>
    </row>
    <row r="21" spans="1:8" x14ac:dyDescent="0.15">
      <c r="A21" s="1"/>
      <c r="B21" s="1"/>
      <c r="C21" s="1"/>
      <c r="D21" s="1"/>
      <c r="E21" s="341"/>
      <c r="F21" s="1"/>
      <c r="G21" s="260"/>
      <c r="H21" s="1"/>
    </row>
    <row r="22" spans="1:8" x14ac:dyDescent="0.15">
      <c r="A22" s="1"/>
      <c r="B22" s="1"/>
      <c r="C22" s="1"/>
      <c r="D22" s="1"/>
      <c r="E22" s="341"/>
      <c r="F22" s="1"/>
      <c r="G22" s="260"/>
      <c r="H22" s="1"/>
    </row>
    <row r="23" spans="1:8" x14ac:dyDescent="0.15">
      <c r="A23" s="1"/>
      <c r="B23" s="1"/>
      <c r="C23" s="1"/>
      <c r="D23" s="1"/>
      <c r="E23" s="341"/>
      <c r="F23" s="1"/>
      <c r="G23" s="260"/>
      <c r="H23" s="1"/>
    </row>
    <row r="24" spans="1:8" x14ac:dyDescent="0.15">
      <c r="A24" s="1"/>
      <c r="B24" s="1"/>
      <c r="C24" s="1"/>
      <c r="D24" s="1"/>
      <c r="E24" s="341"/>
      <c r="F24" s="1"/>
      <c r="G24" s="260"/>
      <c r="H24" s="1"/>
    </row>
    <row r="25" spans="1:8" x14ac:dyDescent="0.15">
      <c r="A25" s="1"/>
      <c r="B25" s="1"/>
      <c r="C25" s="1"/>
      <c r="D25" s="1"/>
      <c r="E25" s="341"/>
      <c r="F25" s="1"/>
      <c r="G25" s="260"/>
      <c r="H25" s="1"/>
    </row>
    <row r="26" spans="1:8" x14ac:dyDescent="0.15">
      <c r="A26" s="1"/>
      <c r="B26" s="1"/>
      <c r="C26" s="1"/>
      <c r="D26" s="1"/>
      <c r="E26" s="341"/>
      <c r="F26" s="1"/>
      <c r="G26" s="260"/>
      <c r="H26" s="1"/>
    </row>
    <row r="27" spans="1:8" x14ac:dyDescent="0.15">
      <c r="A27" s="1"/>
      <c r="B27" s="1"/>
      <c r="C27" s="1"/>
      <c r="D27" s="1"/>
      <c r="E27" s="341"/>
      <c r="F27" s="1"/>
      <c r="G27" s="260"/>
      <c r="H27" s="1"/>
    </row>
    <row r="28" spans="1:8" x14ac:dyDescent="0.15">
      <c r="A28" s="1"/>
      <c r="B28" s="1"/>
      <c r="C28" s="1"/>
      <c r="D28" s="1"/>
      <c r="E28" s="341"/>
      <c r="F28" s="1"/>
      <c r="G28" s="260"/>
      <c r="H28" s="1"/>
    </row>
    <row r="29" spans="1:8" x14ac:dyDescent="0.15">
      <c r="A29" s="1"/>
      <c r="B29" s="1"/>
      <c r="C29" s="1"/>
      <c r="D29" s="1"/>
      <c r="E29" s="341"/>
      <c r="F29" s="1"/>
      <c r="G29" s="260"/>
      <c r="H29" s="1"/>
    </row>
    <row r="30" spans="1:8" x14ac:dyDescent="0.15">
      <c r="A30" s="1"/>
      <c r="B30" s="1"/>
      <c r="C30" s="1"/>
      <c r="D30" s="1"/>
      <c r="E30" s="341"/>
      <c r="F30" s="1"/>
      <c r="G30" s="260"/>
      <c r="H30" s="1"/>
    </row>
    <row r="31" spans="1:8" x14ac:dyDescent="0.15">
      <c r="A31" s="1"/>
      <c r="B31" s="1"/>
      <c r="C31" s="1"/>
      <c r="D31" s="1"/>
      <c r="E31" s="341"/>
      <c r="F31" s="1"/>
      <c r="G31" s="260"/>
      <c r="H31" s="1"/>
    </row>
    <row r="32" spans="1:8" x14ac:dyDescent="0.15">
      <c r="A32" s="1"/>
      <c r="B32" s="1"/>
      <c r="C32" s="1"/>
      <c r="D32" s="1"/>
      <c r="E32" s="341"/>
      <c r="F32" s="1"/>
      <c r="G32" s="260"/>
      <c r="H32" s="1"/>
    </row>
    <row r="33" spans="1:8" x14ac:dyDescent="0.15">
      <c r="A33" s="1"/>
      <c r="B33" s="1"/>
      <c r="C33" s="1"/>
      <c r="D33" s="1"/>
      <c r="E33" s="341"/>
      <c r="F33" s="1"/>
      <c r="G33" s="260"/>
      <c r="H33" s="1"/>
    </row>
    <row r="34" spans="1:8" x14ac:dyDescent="0.15">
      <c r="A34" s="1"/>
      <c r="B34" s="1"/>
      <c r="C34" s="1"/>
      <c r="D34" s="1"/>
      <c r="E34" s="341"/>
      <c r="F34" s="1"/>
      <c r="G34" s="260"/>
      <c r="H34" s="1"/>
    </row>
    <row r="35" spans="1:8" x14ac:dyDescent="0.15">
      <c r="A35" s="1"/>
      <c r="B35" s="1"/>
      <c r="C35" s="1"/>
      <c r="D35" s="1"/>
      <c r="E35" s="341"/>
      <c r="F35" s="1"/>
      <c r="G35" s="260"/>
      <c r="H35" s="1"/>
    </row>
    <row r="36" spans="1:8" x14ac:dyDescent="0.15">
      <c r="A36" s="1"/>
      <c r="B36" s="1"/>
      <c r="C36" s="1"/>
      <c r="D36" s="1"/>
      <c r="E36" s="341"/>
      <c r="F36" s="1"/>
      <c r="G36" s="260"/>
      <c r="H36" s="1"/>
    </row>
    <row r="37" spans="1:8" x14ac:dyDescent="0.15">
      <c r="A37" s="1"/>
      <c r="B37" s="1"/>
      <c r="C37" s="1"/>
      <c r="D37" s="1"/>
      <c r="E37" s="341"/>
      <c r="F37" s="1"/>
      <c r="G37" s="260"/>
      <c r="H37" s="1"/>
    </row>
    <row r="38" spans="1:8" x14ac:dyDescent="0.15">
      <c r="A38" s="1"/>
      <c r="B38" s="1"/>
      <c r="C38" s="1"/>
      <c r="D38" s="1"/>
      <c r="E38" s="341"/>
      <c r="F38" s="1"/>
      <c r="G38" s="260"/>
      <c r="H38" s="1"/>
    </row>
    <row r="39" spans="1:8" x14ac:dyDescent="0.15">
      <c r="A39" s="1"/>
      <c r="B39" s="1"/>
      <c r="C39" s="1"/>
      <c r="D39" s="1"/>
      <c r="E39" s="341"/>
      <c r="F39" s="1"/>
      <c r="G39" s="260"/>
      <c r="H39" s="1"/>
    </row>
    <row r="40" spans="1:8" x14ac:dyDescent="0.15">
      <c r="A40" s="1"/>
      <c r="B40" s="1"/>
      <c r="C40" s="1"/>
      <c r="D40" s="1"/>
      <c r="E40" s="341"/>
      <c r="F40" s="1"/>
      <c r="G40" s="260"/>
      <c r="H40" s="1"/>
    </row>
    <row r="41" spans="1:8" x14ac:dyDescent="0.15">
      <c r="A41" s="1"/>
      <c r="B41" s="1"/>
      <c r="C41" s="1"/>
      <c r="D41" s="1"/>
      <c r="E41" s="341"/>
      <c r="F41" s="1"/>
      <c r="G41" s="260"/>
      <c r="H41" s="1"/>
    </row>
    <row r="42" spans="1:8" x14ac:dyDescent="0.15">
      <c r="A42" s="1"/>
      <c r="B42" s="1"/>
      <c r="C42" s="1"/>
      <c r="D42" s="1"/>
      <c r="E42" s="341"/>
      <c r="F42" s="1"/>
      <c r="G42" s="260"/>
      <c r="H42" s="1"/>
    </row>
    <row r="43" spans="1:8" x14ac:dyDescent="0.15">
      <c r="A43" s="1"/>
      <c r="B43" s="1"/>
      <c r="C43" s="1"/>
      <c r="D43" s="1"/>
      <c r="E43" s="341"/>
      <c r="F43" s="1"/>
      <c r="G43" s="260"/>
      <c r="H43" s="1"/>
    </row>
    <row r="44" spans="1:8" x14ac:dyDescent="0.15">
      <c r="A44" s="1"/>
      <c r="B44" s="1"/>
      <c r="C44" s="1"/>
      <c r="D44" s="1"/>
      <c r="E44" s="341"/>
      <c r="F44" s="1"/>
      <c r="G44" s="260"/>
      <c r="H44" s="1"/>
    </row>
    <row r="45" spans="1:8" x14ac:dyDescent="0.15">
      <c r="A45" s="1"/>
      <c r="B45" s="1"/>
      <c r="C45" s="1"/>
      <c r="D45" s="1"/>
      <c r="E45" s="341"/>
      <c r="F45" s="1"/>
      <c r="G45" s="260"/>
      <c r="H45" s="1"/>
    </row>
    <row r="46" spans="1:8" x14ac:dyDescent="0.15">
      <c r="A46" s="1"/>
      <c r="B46" s="1"/>
      <c r="C46" s="1"/>
      <c r="D46" s="1"/>
      <c r="E46" s="341"/>
      <c r="F46" s="1"/>
      <c r="G46" s="260"/>
      <c r="H46" s="1"/>
    </row>
    <row r="47" spans="1:8" x14ac:dyDescent="0.15">
      <c r="A47" s="1"/>
      <c r="B47" s="1"/>
      <c r="C47" s="1"/>
      <c r="D47" s="1"/>
      <c r="E47" s="341"/>
      <c r="F47" s="1"/>
      <c r="G47" s="260"/>
      <c r="H47" s="1"/>
    </row>
    <row r="48" spans="1:8" x14ac:dyDescent="0.15">
      <c r="A48" s="1"/>
      <c r="B48" s="1"/>
      <c r="C48" s="1"/>
      <c r="D48" s="1"/>
      <c r="E48" s="341"/>
      <c r="F48" s="1"/>
      <c r="G48" s="260"/>
      <c r="H48" s="1"/>
    </row>
    <row r="49" spans="1:8" x14ac:dyDescent="0.15">
      <c r="A49" s="1"/>
      <c r="B49" s="1"/>
      <c r="C49" s="1"/>
      <c r="D49" s="1"/>
      <c r="E49" s="341"/>
      <c r="F49" s="1"/>
      <c r="G49" s="260"/>
      <c r="H49" s="1"/>
    </row>
    <row r="50" spans="1:8" x14ac:dyDescent="0.15">
      <c r="A50" s="1"/>
      <c r="B50" s="1"/>
      <c r="C50" s="1"/>
      <c r="D50" s="1"/>
      <c r="E50" s="341"/>
      <c r="F50" s="1"/>
      <c r="G50" s="260"/>
      <c r="H50" s="1"/>
    </row>
    <row r="51" spans="1:8" x14ac:dyDescent="0.15">
      <c r="A51" s="1"/>
      <c r="B51" s="1"/>
      <c r="C51" s="1"/>
      <c r="D51" s="1"/>
      <c r="E51" s="341"/>
      <c r="F51" s="1"/>
      <c r="G51" s="260"/>
      <c r="H51" s="1"/>
    </row>
    <row r="52" spans="1:8" x14ac:dyDescent="0.15">
      <c r="A52" s="1"/>
      <c r="B52" s="1"/>
      <c r="C52" s="1"/>
      <c r="D52" s="1"/>
      <c r="E52" s="341"/>
      <c r="F52" s="1"/>
      <c r="G52" s="260"/>
      <c r="H52" s="1"/>
    </row>
    <row r="53" spans="1:8" x14ac:dyDescent="0.15">
      <c r="A53" s="1"/>
      <c r="B53" s="1"/>
      <c r="C53" s="1"/>
      <c r="D53" s="1"/>
      <c r="E53" s="341"/>
      <c r="F53" s="1"/>
      <c r="G53" s="260"/>
      <c r="H53" s="1"/>
    </row>
    <row r="54" spans="1:8" x14ac:dyDescent="0.15">
      <c r="A54" s="1"/>
      <c r="B54" s="1"/>
      <c r="C54" s="1"/>
      <c r="D54" s="1"/>
      <c r="E54" s="341"/>
      <c r="F54" s="1"/>
      <c r="G54" s="260"/>
      <c r="H54" s="1"/>
    </row>
    <row r="55" spans="1:8" x14ac:dyDescent="0.15">
      <c r="A55" s="1"/>
      <c r="B55" s="1"/>
      <c r="C55" s="1"/>
      <c r="D55" s="1"/>
      <c r="E55" s="341"/>
      <c r="F55" s="1"/>
      <c r="G55" s="260"/>
      <c r="H55" s="1"/>
    </row>
    <row r="56" spans="1:8" x14ac:dyDescent="0.15">
      <c r="A56" s="1"/>
      <c r="B56" s="1"/>
      <c r="C56" s="1"/>
      <c r="D56" s="1"/>
      <c r="E56" s="341"/>
      <c r="F56" s="1"/>
      <c r="G56" s="260"/>
      <c r="H56" s="1"/>
    </row>
    <row r="57" spans="1:8" x14ac:dyDescent="0.15">
      <c r="A57" s="1"/>
      <c r="B57" s="1"/>
      <c r="C57" s="1"/>
      <c r="D57" s="1"/>
      <c r="E57" s="341"/>
      <c r="F57" s="1"/>
      <c r="G57" s="260"/>
      <c r="H57" s="1"/>
    </row>
    <row r="58" spans="1:8" x14ac:dyDescent="0.15">
      <c r="A58" s="1"/>
      <c r="B58" s="1"/>
      <c r="C58" s="1"/>
      <c r="D58" s="1"/>
      <c r="E58" s="341"/>
      <c r="F58" s="1"/>
      <c r="G58" s="260"/>
      <c r="H58" s="1"/>
    </row>
    <row r="59" spans="1:8" x14ac:dyDescent="0.15">
      <c r="A59" s="1"/>
      <c r="B59" s="1"/>
      <c r="C59" s="1"/>
      <c r="D59" s="1"/>
      <c r="E59" s="341"/>
      <c r="F59" s="1"/>
      <c r="G59" s="260"/>
      <c r="H59" s="1"/>
    </row>
    <row r="60" spans="1:8" x14ac:dyDescent="0.15">
      <c r="A60" s="1"/>
      <c r="B60" s="1"/>
      <c r="C60" s="1"/>
      <c r="D60" s="1"/>
      <c r="E60" s="341"/>
      <c r="F60" s="1"/>
      <c r="G60" s="260"/>
      <c r="H60" s="1"/>
    </row>
    <row r="61" spans="1:8" x14ac:dyDescent="0.15">
      <c r="A61" s="1"/>
      <c r="B61" s="1"/>
      <c r="C61" s="1"/>
      <c r="D61" s="1"/>
      <c r="E61" s="341"/>
      <c r="F61" s="1"/>
      <c r="G61" s="260"/>
      <c r="H61" s="1"/>
    </row>
    <row r="62" spans="1:8" x14ac:dyDescent="0.15">
      <c r="A62" s="1"/>
      <c r="B62" s="1"/>
      <c r="C62" s="1"/>
      <c r="D62" s="1"/>
      <c r="E62" s="341"/>
      <c r="F62" s="1"/>
      <c r="G62" s="260"/>
      <c r="H62" s="1"/>
    </row>
    <row r="63" spans="1:8" x14ac:dyDescent="0.15">
      <c r="A63" s="1"/>
      <c r="B63" s="1"/>
      <c r="C63" s="1"/>
      <c r="D63" s="1"/>
      <c r="E63" s="341"/>
      <c r="F63" s="1"/>
      <c r="G63" s="260"/>
      <c r="H63" s="1"/>
    </row>
    <row r="64" spans="1:8" x14ac:dyDescent="0.15">
      <c r="A64" s="1"/>
      <c r="B64" s="1"/>
      <c r="C64" s="1"/>
      <c r="D64" s="1"/>
      <c r="E64" s="341"/>
      <c r="F64" s="1"/>
      <c r="G64" s="260"/>
      <c r="H64" s="1"/>
    </row>
    <row r="65" spans="1:8" x14ac:dyDescent="0.15">
      <c r="A65" s="1"/>
      <c r="B65" s="1"/>
      <c r="C65" s="1"/>
      <c r="D65" s="1"/>
      <c r="E65" s="341"/>
      <c r="F65" s="1"/>
      <c r="G65" s="260"/>
      <c r="H65" s="1"/>
    </row>
    <row r="66" spans="1:8" x14ac:dyDescent="0.15">
      <c r="A66" s="1"/>
      <c r="B66" s="1"/>
      <c r="C66" s="1"/>
      <c r="D66" s="1"/>
      <c r="E66" s="341"/>
      <c r="F66" s="1"/>
      <c r="G66" s="260"/>
      <c r="H66" s="1"/>
    </row>
    <row r="67" spans="1:8" x14ac:dyDescent="0.15">
      <c r="A67" s="1"/>
      <c r="B67" s="1"/>
      <c r="C67" s="1"/>
      <c r="D67" s="1"/>
      <c r="E67" s="341"/>
      <c r="F67" s="1"/>
      <c r="G67" s="260"/>
      <c r="H67" s="1"/>
    </row>
    <row r="68" spans="1:8" x14ac:dyDescent="0.15">
      <c r="A68" s="1"/>
      <c r="B68" s="1"/>
      <c r="C68" s="1"/>
      <c r="D68" s="1"/>
      <c r="E68" s="341"/>
      <c r="F68" s="1"/>
      <c r="G68" s="260"/>
      <c r="H68" s="1"/>
    </row>
    <row r="69" spans="1:8" x14ac:dyDescent="0.15">
      <c r="A69" s="1"/>
      <c r="B69" s="1"/>
      <c r="C69" s="1"/>
      <c r="D69" s="1"/>
      <c r="E69" s="341"/>
      <c r="F69" s="1"/>
      <c r="G69" s="260"/>
      <c r="H69" s="1"/>
    </row>
    <row r="70" spans="1:8" x14ac:dyDescent="0.15">
      <c r="A70" s="1"/>
      <c r="B70" s="1"/>
      <c r="C70" s="1"/>
      <c r="D70" s="1"/>
      <c r="E70" s="341"/>
      <c r="F70" s="1"/>
      <c r="G70" s="260"/>
      <c r="H70" s="1"/>
    </row>
    <row r="71" spans="1:8" x14ac:dyDescent="0.15">
      <c r="A71" s="1"/>
      <c r="B71" s="1"/>
      <c r="C71" s="1"/>
      <c r="D71" s="1"/>
      <c r="E71" s="341"/>
      <c r="F71" s="1"/>
      <c r="G71" s="260"/>
      <c r="H71" s="1"/>
    </row>
    <row r="72" spans="1:8" x14ac:dyDescent="0.15">
      <c r="A72" s="1"/>
      <c r="B72" s="1"/>
      <c r="C72" s="1"/>
      <c r="D72" s="1"/>
      <c r="E72" s="341"/>
      <c r="F72" s="1"/>
      <c r="G72" s="260"/>
      <c r="H72" s="1"/>
    </row>
    <row r="73" spans="1:8" x14ac:dyDescent="0.15">
      <c r="A73" s="1"/>
      <c r="B73" s="1"/>
      <c r="C73" s="1"/>
      <c r="D73" s="1"/>
      <c r="E73" s="341"/>
      <c r="F73" s="1"/>
      <c r="G73" s="260"/>
      <c r="H73" s="1"/>
    </row>
    <row r="74" spans="1:8" x14ac:dyDescent="0.15">
      <c r="A74" s="1"/>
      <c r="B74" s="1"/>
      <c r="C74" s="1"/>
      <c r="D74" s="1"/>
      <c r="E74" s="341"/>
      <c r="F74" s="1"/>
      <c r="G74" s="260"/>
      <c r="H74" s="1"/>
    </row>
    <row r="75" spans="1:8" x14ac:dyDescent="0.15">
      <c r="A75" s="1"/>
      <c r="B75" s="1"/>
      <c r="C75" s="1"/>
      <c r="D75" s="1"/>
      <c r="E75" s="341"/>
      <c r="F75" s="1"/>
      <c r="G75" s="260"/>
      <c r="H75" s="1"/>
    </row>
    <row r="76" spans="1:8" x14ac:dyDescent="0.15">
      <c r="A76" s="1"/>
      <c r="B76" s="1"/>
      <c r="C76" s="1"/>
      <c r="D76" s="1"/>
      <c r="E76" s="341"/>
      <c r="F76" s="1"/>
      <c r="G76" s="260"/>
      <c r="H76" s="1"/>
    </row>
    <row r="77" spans="1:8" x14ac:dyDescent="0.15">
      <c r="A77" s="1"/>
      <c r="B77" s="1"/>
      <c r="C77" s="1"/>
      <c r="D77" s="1"/>
      <c r="E77" s="341"/>
      <c r="F77" s="1"/>
      <c r="G77" s="260"/>
      <c r="H77" s="1"/>
    </row>
    <row r="78" spans="1:8" x14ac:dyDescent="0.15">
      <c r="A78" s="1"/>
      <c r="B78" s="1"/>
      <c r="C78" s="1"/>
      <c r="D78" s="1"/>
      <c r="E78" s="341"/>
      <c r="F78" s="1"/>
      <c r="G78" s="260"/>
      <c r="H78" s="1"/>
    </row>
    <row r="79" spans="1:8" x14ac:dyDescent="0.15">
      <c r="A79" s="1"/>
      <c r="B79" s="1"/>
      <c r="C79" s="1"/>
      <c r="D79" s="1"/>
      <c r="E79" s="341"/>
      <c r="F79" s="1"/>
      <c r="G79" s="260"/>
      <c r="H79" s="1"/>
    </row>
    <row r="80" spans="1:8" x14ac:dyDescent="0.15">
      <c r="A80" s="1"/>
      <c r="B80" s="1"/>
      <c r="C80" s="1"/>
      <c r="D80" s="1"/>
      <c r="E80" s="341"/>
      <c r="F80" s="1"/>
      <c r="G80" s="260"/>
      <c r="H80" s="1"/>
    </row>
    <row r="81" spans="1:8" x14ac:dyDescent="0.15">
      <c r="A81" s="1"/>
      <c r="B81" s="1"/>
      <c r="C81" s="1"/>
      <c r="D81" s="1"/>
      <c r="E81" s="341"/>
      <c r="F81" s="1"/>
      <c r="G81" s="260"/>
      <c r="H81" s="1"/>
    </row>
  </sheetData>
  <mergeCells count="3">
    <mergeCell ref="A10:H10"/>
    <mergeCell ref="A1:H1"/>
    <mergeCell ref="A3:H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5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.5" style="2" customWidth="1"/>
    <col min="2" max="2" width="12.5" style="2" customWidth="1"/>
    <col min="3" max="3" width="1.5" style="2" customWidth="1"/>
    <col min="4" max="8" width="15" style="2" customWidth="1"/>
    <col min="9" max="16384" width="9" style="2"/>
  </cols>
  <sheetData>
    <row r="1" spans="1:8" ht="17.25" x14ac:dyDescent="0.15">
      <c r="A1" s="395" t="s">
        <v>589</v>
      </c>
      <c r="B1" s="395"/>
      <c r="C1" s="395"/>
      <c r="D1" s="395"/>
      <c r="E1" s="395"/>
      <c r="F1" s="395"/>
      <c r="G1" s="395"/>
      <c r="H1" s="395"/>
    </row>
    <row r="2" spans="1:8" ht="15" customHeight="1" x14ac:dyDescent="0.15">
      <c r="A2" s="263"/>
      <c r="B2" s="263"/>
      <c r="C2" s="263"/>
      <c r="D2" s="263"/>
      <c r="E2" s="263"/>
      <c r="F2" s="263"/>
      <c r="G2" s="263"/>
      <c r="H2" s="263"/>
    </row>
    <row r="3" spans="1:8" ht="15" customHeight="1" thickBot="1" x14ac:dyDescent="0.2">
      <c r="A3" s="9"/>
      <c r="B3" s="17"/>
      <c r="C3" s="17"/>
      <c r="D3" s="17"/>
      <c r="E3" s="17"/>
      <c r="F3" s="17"/>
      <c r="G3" s="17"/>
      <c r="H3" s="15" t="s">
        <v>76</v>
      </c>
    </row>
    <row r="4" spans="1:8" ht="11.25" customHeight="1" x14ac:dyDescent="0.15">
      <c r="A4" s="88"/>
      <c r="B4" s="513" t="s">
        <v>240</v>
      </c>
      <c r="C4" s="93"/>
      <c r="D4" s="418" t="s">
        <v>665</v>
      </c>
      <c r="E4" s="418" t="s">
        <v>666</v>
      </c>
      <c r="F4" s="418" t="s">
        <v>667</v>
      </c>
      <c r="G4" s="418" t="s">
        <v>668</v>
      </c>
      <c r="H4" s="424" t="s">
        <v>672</v>
      </c>
    </row>
    <row r="5" spans="1:8" ht="11.25" customHeight="1" x14ac:dyDescent="0.15">
      <c r="A5" s="94"/>
      <c r="B5" s="514"/>
      <c r="C5" s="12"/>
      <c r="D5" s="419"/>
      <c r="E5" s="419"/>
      <c r="F5" s="419"/>
      <c r="G5" s="419"/>
      <c r="H5" s="425"/>
    </row>
    <row r="6" spans="1:8" ht="12.6" customHeight="1" x14ac:dyDescent="0.15">
      <c r="A6" s="1"/>
      <c r="B6" s="14" t="s">
        <v>211</v>
      </c>
      <c r="C6" s="45"/>
      <c r="D6" s="155">
        <v>163</v>
      </c>
      <c r="E6" s="155">
        <v>248</v>
      </c>
      <c r="F6" s="155">
        <v>266</v>
      </c>
      <c r="G6" s="15">
        <v>140</v>
      </c>
      <c r="H6" s="15">
        <f>SUM(H8:H23)</f>
        <v>388</v>
      </c>
    </row>
    <row r="7" spans="1:8" ht="7.5" customHeight="1" x14ac:dyDescent="0.15">
      <c r="A7" s="1"/>
      <c r="B7" s="9"/>
      <c r="C7" s="7"/>
      <c r="D7" s="157"/>
      <c r="E7" s="157"/>
      <c r="F7" s="157"/>
      <c r="G7" s="15"/>
      <c r="H7" s="15"/>
    </row>
    <row r="8" spans="1:8" ht="12.6" customHeight="1" x14ac:dyDescent="0.15">
      <c r="A8" s="1"/>
      <c r="B8" s="14" t="s">
        <v>276</v>
      </c>
      <c r="C8" s="7"/>
      <c r="D8" s="157">
        <v>11</v>
      </c>
      <c r="E8" s="157">
        <v>15</v>
      </c>
      <c r="F8" s="157">
        <v>15</v>
      </c>
      <c r="G8" s="15">
        <v>1</v>
      </c>
      <c r="H8" s="47" t="s">
        <v>212</v>
      </c>
    </row>
    <row r="9" spans="1:8" ht="12.6" customHeight="1" x14ac:dyDescent="0.15">
      <c r="A9" s="1"/>
      <c r="B9" s="14" t="s">
        <v>241</v>
      </c>
      <c r="C9" s="108"/>
      <c r="D9" s="151" t="s">
        <v>212</v>
      </c>
      <c r="E9" s="151">
        <v>1</v>
      </c>
      <c r="F9" s="151" t="s">
        <v>212</v>
      </c>
      <c r="G9" s="47">
        <v>2</v>
      </c>
      <c r="H9" s="47" t="s">
        <v>212</v>
      </c>
    </row>
    <row r="10" spans="1:8" ht="12.6" customHeight="1" x14ac:dyDescent="0.15">
      <c r="A10" s="1"/>
      <c r="B10" s="14" t="s">
        <v>242</v>
      </c>
      <c r="C10" s="108"/>
      <c r="D10" s="151">
        <v>3</v>
      </c>
      <c r="E10" s="151" t="s">
        <v>212</v>
      </c>
      <c r="F10" s="151" t="s">
        <v>212</v>
      </c>
      <c r="G10" s="47" t="s">
        <v>212</v>
      </c>
      <c r="H10" s="47" t="s">
        <v>212</v>
      </c>
    </row>
    <row r="11" spans="1:8" ht="12.6" customHeight="1" x14ac:dyDescent="0.15">
      <c r="A11" s="1"/>
      <c r="B11" s="14" t="s">
        <v>243</v>
      </c>
      <c r="C11" s="108"/>
      <c r="D11" s="151" t="s">
        <v>212</v>
      </c>
      <c r="E11" s="151">
        <v>2</v>
      </c>
      <c r="F11" s="151">
        <v>2</v>
      </c>
      <c r="G11" s="47" t="s">
        <v>212</v>
      </c>
      <c r="H11" s="47" t="s">
        <v>212</v>
      </c>
    </row>
    <row r="12" spans="1:8" ht="12.6" customHeight="1" x14ac:dyDescent="0.15">
      <c r="A12" s="1"/>
      <c r="B12" s="14" t="s">
        <v>341</v>
      </c>
      <c r="C12" s="108"/>
      <c r="D12" s="151" t="s">
        <v>212</v>
      </c>
      <c r="E12" s="151" t="s">
        <v>212</v>
      </c>
      <c r="F12" s="151" t="s">
        <v>212</v>
      </c>
      <c r="G12" s="47" t="s">
        <v>212</v>
      </c>
      <c r="H12" s="47" t="s">
        <v>212</v>
      </c>
    </row>
    <row r="13" spans="1:8" ht="7.5" customHeight="1" x14ac:dyDescent="0.15">
      <c r="A13" s="1"/>
      <c r="B13" s="14"/>
      <c r="C13" s="108"/>
      <c r="D13" s="151"/>
      <c r="E13" s="151"/>
      <c r="F13" s="151"/>
      <c r="G13" s="47"/>
      <c r="H13" s="47"/>
    </row>
    <row r="14" spans="1:8" ht="12.6" customHeight="1" x14ac:dyDescent="0.15">
      <c r="A14" s="1"/>
      <c r="B14" s="14" t="s">
        <v>244</v>
      </c>
      <c r="C14" s="108"/>
      <c r="D14" s="151" t="s">
        <v>212</v>
      </c>
      <c r="E14" s="151" t="s">
        <v>212</v>
      </c>
      <c r="F14" s="151" t="s">
        <v>212</v>
      </c>
      <c r="G14" s="47" t="s">
        <v>212</v>
      </c>
      <c r="H14" s="47" t="s">
        <v>212</v>
      </c>
    </row>
    <row r="15" spans="1:8" ht="12.6" customHeight="1" x14ac:dyDescent="0.15">
      <c r="A15" s="1"/>
      <c r="B15" s="14" t="s">
        <v>245</v>
      </c>
      <c r="C15" s="108"/>
      <c r="D15" s="151">
        <v>1</v>
      </c>
      <c r="E15" s="151">
        <v>2</v>
      </c>
      <c r="F15" s="151">
        <v>2</v>
      </c>
      <c r="G15" s="47" t="s">
        <v>212</v>
      </c>
      <c r="H15" s="47">
        <v>2</v>
      </c>
    </row>
    <row r="16" spans="1:8" ht="12.6" customHeight="1" x14ac:dyDescent="0.15">
      <c r="A16" s="1"/>
      <c r="B16" s="14" t="s">
        <v>246</v>
      </c>
      <c r="C16" s="108"/>
      <c r="D16" s="151">
        <v>135</v>
      </c>
      <c r="E16" s="151">
        <v>201</v>
      </c>
      <c r="F16" s="151">
        <v>207</v>
      </c>
      <c r="G16" s="47">
        <v>129</v>
      </c>
      <c r="H16" s="47">
        <v>349</v>
      </c>
    </row>
    <row r="17" spans="1:8" ht="12.6" customHeight="1" x14ac:dyDescent="0.15">
      <c r="A17" s="1"/>
      <c r="B17" s="14" t="s">
        <v>248</v>
      </c>
      <c r="C17" s="108"/>
      <c r="D17" s="151" t="s">
        <v>212</v>
      </c>
      <c r="E17" s="151" t="s">
        <v>212</v>
      </c>
      <c r="F17" s="151" t="s">
        <v>212</v>
      </c>
      <c r="G17" s="47" t="s">
        <v>212</v>
      </c>
      <c r="H17" s="47" t="s">
        <v>212</v>
      </c>
    </row>
    <row r="18" spans="1:8" ht="12.6" customHeight="1" x14ac:dyDescent="0.15">
      <c r="A18" s="1"/>
      <c r="B18" s="14" t="s">
        <v>247</v>
      </c>
      <c r="C18" s="108"/>
      <c r="D18" s="151" t="s">
        <v>212</v>
      </c>
      <c r="E18" s="151" t="s">
        <v>212</v>
      </c>
      <c r="F18" s="151" t="s">
        <v>212</v>
      </c>
      <c r="G18" s="47" t="s">
        <v>212</v>
      </c>
      <c r="H18" s="47" t="s">
        <v>212</v>
      </c>
    </row>
    <row r="19" spans="1:8" ht="7.5" customHeight="1" x14ac:dyDescent="0.15">
      <c r="A19" s="1"/>
      <c r="B19" s="14"/>
      <c r="C19" s="108"/>
      <c r="D19" s="151"/>
      <c r="E19" s="151"/>
      <c r="F19" s="151"/>
      <c r="G19" s="47"/>
      <c r="H19" s="47"/>
    </row>
    <row r="20" spans="1:8" ht="12.6" customHeight="1" x14ac:dyDescent="0.15">
      <c r="A20" s="1"/>
      <c r="B20" s="14" t="s">
        <v>249</v>
      </c>
      <c r="C20" s="108"/>
      <c r="D20" s="151">
        <v>6</v>
      </c>
      <c r="E20" s="151">
        <v>10</v>
      </c>
      <c r="F20" s="151">
        <v>6</v>
      </c>
      <c r="G20" s="47">
        <v>1</v>
      </c>
      <c r="H20" s="47">
        <v>3</v>
      </c>
    </row>
    <row r="21" spans="1:8" ht="12.6" customHeight="1" x14ac:dyDescent="0.15">
      <c r="A21" s="1"/>
      <c r="B21" s="14" t="s">
        <v>250</v>
      </c>
      <c r="C21" s="109"/>
      <c r="D21" s="141" t="s">
        <v>212</v>
      </c>
      <c r="E21" s="141" t="s">
        <v>212</v>
      </c>
      <c r="F21" s="141" t="s">
        <v>212</v>
      </c>
      <c r="G21" s="52" t="s">
        <v>212</v>
      </c>
      <c r="H21" s="52">
        <v>25</v>
      </c>
    </row>
    <row r="22" spans="1:8" ht="12.6" customHeight="1" x14ac:dyDescent="0.15">
      <c r="A22" s="9"/>
      <c r="B22" s="14" t="s">
        <v>251</v>
      </c>
      <c r="C22" s="110"/>
      <c r="D22" s="151">
        <v>1</v>
      </c>
      <c r="E22" s="151" t="s">
        <v>212</v>
      </c>
      <c r="F22" s="151">
        <v>2</v>
      </c>
      <c r="G22" s="47">
        <v>2</v>
      </c>
      <c r="H22" s="47">
        <v>2</v>
      </c>
    </row>
    <row r="23" spans="1:8" ht="12.6" customHeight="1" x14ac:dyDescent="0.15">
      <c r="A23" s="15"/>
      <c r="B23" s="14" t="s">
        <v>117</v>
      </c>
      <c r="C23" s="109"/>
      <c r="D23" s="141">
        <v>6</v>
      </c>
      <c r="E23" s="141">
        <v>17</v>
      </c>
      <c r="F23" s="141">
        <v>32</v>
      </c>
      <c r="G23" s="52">
        <v>5</v>
      </c>
      <c r="H23" s="52">
        <v>7</v>
      </c>
    </row>
    <row r="24" spans="1:8" ht="6.75" customHeight="1" thickBot="1" x14ac:dyDescent="0.2">
      <c r="A24" s="5"/>
      <c r="B24" s="95"/>
      <c r="C24" s="111"/>
      <c r="D24" s="40"/>
      <c r="E24" s="40"/>
      <c r="F24" s="40"/>
      <c r="G24" s="40"/>
      <c r="H24" s="40"/>
    </row>
    <row r="25" spans="1:8" ht="15" customHeight="1" x14ac:dyDescent="0.15">
      <c r="A25" s="9" t="s">
        <v>577</v>
      </c>
      <c r="B25" s="9"/>
      <c r="C25" s="9"/>
      <c r="D25" s="9"/>
      <c r="E25" s="9"/>
      <c r="F25" s="9"/>
      <c r="G25" s="9"/>
      <c r="H25" s="9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2"/>
  <sheetViews>
    <sheetView showGridLines="0" zoomScale="115" zoomScaleNormal="115" workbookViewId="0">
      <pane xSplit="4" ySplit="5" topLeftCell="E6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1" spans="1:12" ht="17.25" x14ac:dyDescent="0.15">
      <c r="A1" s="395" t="s">
        <v>580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2" ht="7.5" customHeight="1" x14ac:dyDescent="0.15">
      <c r="A2" s="41"/>
      <c r="B2" s="41"/>
      <c r="C2" s="2"/>
      <c r="D2" s="2"/>
      <c r="E2" s="2"/>
      <c r="F2" s="2"/>
      <c r="G2" s="2"/>
      <c r="H2" s="2"/>
      <c r="I2" s="2"/>
      <c r="J2" s="2"/>
      <c r="K2" s="2"/>
    </row>
    <row r="3" spans="1:12" ht="12.75" customHeight="1" thickBot="1" x14ac:dyDescent="0.2">
      <c r="A3" s="413" t="s">
        <v>75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</row>
    <row r="4" spans="1:12" ht="12.75" customHeight="1" x14ac:dyDescent="0.15">
      <c r="A4" s="420" t="s">
        <v>355</v>
      </c>
      <c r="B4" s="420"/>
      <c r="C4" s="420"/>
      <c r="D4" s="421"/>
      <c r="E4" s="418" t="s">
        <v>351</v>
      </c>
      <c r="F4" s="416" t="s">
        <v>350</v>
      </c>
      <c r="G4" s="417"/>
      <c r="H4" s="417"/>
      <c r="I4" s="417"/>
      <c r="J4" s="417"/>
      <c r="K4" s="417"/>
    </row>
    <row r="5" spans="1:12" ht="12.75" customHeight="1" x14ac:dyDescent="0.15">
      <c r="A5" s="422"/>
      <c r="B5" s="422"/>
      <c r="C5" s="422"/>
      <c r="D5" s="423"/>
      <c r="E5" s="419"/>
      <c r="F5" s="13" t="s">
        <v>301</v>
      </c>
      <c r="G5" s="13" t="s">
        <v>348</v>
      </c>
      <c r="H5" s="13" t="s">
        <v>349</v>
      </c>
      <c r="I5" s="13" t="s">
        <v>273</v>
      </c>
      <c r="J5" s="44" t="s">
        <v>275</v>
      </c>
      <c r="K5" s="44" t="s">
        <v>274</v>
      </c>
    </row>
    <row r="6" spans="1:12" ht="12.75" customHeight="1" x14ac:dyDescent="0.15">
      <c r="C6" s="258" t="s">
        <v>759</v>
      </c>
      <c r="D6" s="28"/>
      <c r="E6" s="36"/>
      <c r="F6" s="46">
        <v>10183</v>
      </c>
      <c r="G6" s="46">
        <v>3496</v>
      </c>
      <c r="H6" s="46">
        <v>36</v>
      </c>
      <c r="I6" s="46">
        <v>8</v>
      </c>
      <c r="J6" s="46">
        <v>1858</v>
      </c>
      <c r="K6" s="46">
        <v>4785</v>
      </c>
    </row>
    <row r="7" spans="1:12" ht="12.75" customHeight="1" x14ac:dyDescent="0.15">
      <c r="C7" s="15" t="s">
        <v>608</v>
      </c>
      <c r="D7" s="28"/>
      <c r="E7" s="36"/>
      <c r="F7" s="46">
        <v>10121</v>
      </c>
      <c r="G7" s="46">
        <v>3494</v>
      </c>
      <c r="H7" s="46">
        <v>36</v>
      </c>
      <c r="I7" s="46">
        <v>8</v>
      </c>
      <c r="J7" s="46">
        <v>1857</v>
      </c>
      <c r="K7" s="46">
        <v>4726</v>
      </c>
    </row>
    <row r="8" spans="1:12" ht="12.75" customHeight="1" x14ac:dyDescent="0.15">
      <c r="C8" s="258" t="s">
        <v>609</v>
      </c>
      <c r="D8" s="28"/>
      <c r="E8" s="36"/>
      <c r="F8" s="46">
        <v>10053</v>
      </c>
      <c r="G8" s="46">
        <v>3493</v>
      </c>
      <c r="H8" s="46">
        <v>19</v>
      </c>
      <c r="I8" s="46">
        <v>8</v>
      </c>
      <c r="J8" s="46">
        <v>1857</v>
      </c>
      <c r="K8" s="46">
        <v>4676</v>
      </c>
    </row>
    <row r="9" spans="1:12" ht="12.75" customHeight="1" x14ac:dyDescent="0.15">
      <c r="A9" s="255"/>
      <c r="B9" s="255"/>
      <c r="C9" s="15" t="s">
        <v>610</v>
      </c>
      <c r="D9" s="28"/>
      <c r="E9" s="36"/>
      <c r="F9" s="46">
        <v>10038</v>
      </c>
      <c r="G9" s="46">
        <v>3482</v>
      </c>
      <c r="H9" s="46">
        <v>19</v>
      </c>
      <c r="I9" s="46">
        <v>8</v>
      </c>
      <c r="J9" s="46">
        <f>SUM(J12:J70)</f>
        <v>1838</v>
      </c>
      <c r="K9" s="46">
        <v>4672</v>
      </c>
    </row>
    <row r="10" spans="1:12" ht="12.75" customHeight="1" x14ac:dyDescent="0.15">
      <c r="C10" s="364" t="s">
        <v>760</v>
      </c>
      <c r="D10" s="28"/>
      <c r="E10" s="36"/>
      <c r="F10" s="46">
        <f>SUM(F12:F69)</f>
        <v>9923</v>
      </c>
      <c r="G10" s="46">
        <f t="shared" ref="G10:K10" si="0">SUM(G12:G69)</f>
        <v>3482</v>
      </c>
      <c r="H10" s="46">
        <f t="shared" si="0"/>
        <v>19</v>
      </c>
      <c r="I10" s="46">
        <f t="shared" si="0"/>
        <v>8</v>
      </c>
      <c r="J10" s="46">
        <f t="shared" si="0"/>
        <v>1838</v>
      </c>
      <c r="K10" s="46">
        <f t="shared" si="0"/>
        <v>4576</v>
      </c>
      <c r="L10" s="289"/>
    </row>
    <row r="11" spans="1:12" ht="6" customHeight="1" x14ac:dyDescent="0.15">
      <c r="C11" s="9"/>
      <c r="D11" s="28"/>
      <c r="E11" s="36"/>
      <c r="F11" s="46"/>
      <c r="G11" s="46"/>
      <c r="H11" s="46"/>
      <c r="I11" s="46"/>
      <c r="J11" s="46"/>
      <c r="K11" s="46"/>
    </row>
    <row r="12" spans="1:12" ht="12" customHeight="1" x14ac:dyDescent="0.15">
      <c r="A12" s="317" t="s">
        <v>84</v>
      </c>
      <c r="B12" s="63"/>
      <c r="C12" s="64" t="s">
        <v>138</v>
      </c>
      <c r="D12" s="65"/>
      <c r="E12" s="66" t="s">
        <v>386</v>
      </c>
      <c r="F12" s="47">
        <v>150</v>
      </c>
      <c r="G12" s="54" t="s">
        <v>514</v>
      </c>
      <c r="H12" s="54" t="s">
        <v>514</v>
      </c>
      <c r="I12" s="54" t="s">
        <v>514</v>
      </c>
      <c r="J12" s="54">
        <v>150</v>
      </c>
      <c r="K12" s="54" t="s">
        <v>514</v>
      </c>
      <c r="L12" s="289"/>
    </row>
    <row r="13" spans="1:12" ht="12" customHeight="1" x14ac:dyDescent="0.15">
      <c r="A13" s="317" t="s">
        <v>28</v>
      </c>
      <c r="B13" s="63"/>
      <c r="C13" s="64" t="s">
        <v>139</v>
      </c>
      <c r="D13" s="65"/>
      <c r="E13" s="167" t="s">
        <v>395</v>
      </c>
      <c r="F13" s="47">
        <v>112</v>
      </c>
      <c r="G13" s="54" t="s">
        <v>514</v>
      </c>
      <c r="H13" s="54" t="s">
        <v>514</v>
      </c>
      <c r="I13" s="54" t="s">
        <v>514</v>
      </c>
      <c r="J13" s="54" t="s">
        <v>514</v>
      </c>
      <c r="K13" s="54">
        <v>112</v>
      </c>
      <c r="L13" s="289"/>
    </row>
    <row r="14" spans="1:12" ht="12" customHeight="1" x14ac:dyDescent="0.15">
      <c r="A14" s="317"/>
      <c r="B14" s="63"/>
      <c r="C14" s="64"/>
      <c r="D14" s="65"/>
      <c r="E14" s="167" t="s">
        <v>413</v>
      </c>
      <c r="F14" s="47"/>
      <c r="G14" s="54"/>
      <c r="H14" s="54"/>
      <c r="I14" s="54"/>
      <c r="J14" s="54"/>
      <c r="K14" s="54"/>
      <c r="L14" s="289"/>
    </row>
    <row r="15" spans="1:12" ht="12" customHeight="1" x14ac:dyDescent="0.15">
      <c r="A15" s="317"/>
      <c r="B15" s="63"/>
      <c r="C15" s="64"/>
      <c r="D15" s="65"/>
      <c r="E15" s="167" t="s">
        <v>777</v>
      </c>
      <c r="F15" s="47"/>
      <c r="G15" s="54"/>
      <c r="H15" s="54"/>
      <c r="I15" s="54"/>
      <c r="J15" s="54"/>
      <c r="K15" s="54"/>
      <c r="L15" s="289"/>
    </row>
    <row r="16" spans="1:12" ht="12" customHeight="1" x14ac:dyDescent="0.15">
      <c r="A16" s="317" t="s">
        <v>515</v>
      </c>
      <c r="B16" s="63"/>
      <c r="C16" s="64" t="s">
        <v>485</v>
      </c>
      <c r="D16" s="65"/>
      <c r="E16" s="412" t="s">
        <v>612</v>
      </c>
      <c r="F16" s="47">
        <v>142</v>
      </c>
      <c r="G16" s="54" t="s">
        <v>514</v>
      </c>
      <c r="H16" s="54" t="s">
        <v>514</v>
      </c>
      <c r="I16" s="54" t="s">
        <v>514</v>
      </c>
      <c r="J16" s="54" t="s">
        <v>514</v>
      </c>
      <c r="K16" s="54">
        <v>142</v>
      </c>
      <c r="L16" s="289"/>
    </row>
    <row r="17" spans="1:12" ht="12" customHeight="1" x14ac:dyDescent="0.15">
      <c r="A17" s="317"/>
      <c r="B17" s="63"/>
      <c r="C17" s="64"/>
      <c r="D17" s="65"/>
      <c r="E17" s="412"/>
      <c r="F17" s="47"/>
      <c r="G17" s="54"/>
      <c r="H17" s="54"/>
      <c r="I17" s="54"/>
      <c r="J17" s="54"/>
      <c r="K17" s="54"/>
      <c r="L17" s="289"/>
    </row>
    <row r="18" spans="1:12" ht="12" customHeight="1" x14ac:dyDescent="0.15">
      <c r="A18" s="317"/>
      <c r="B18" s="63"/>
      <c r="C18" s="64"/>
      <c r="D18" s="65"/>
      <c r="E18" s="412"/>
      <c r="F18" s="47"/>
      <c r="G18" s="54"/>
      <c r="H18" s="54"/>
      <c r="I18" s="54"/>
      <c r="J18" s="54"/>
      <c r="K18" s="54"/>
      <c r="L18" s="289"/>
    </row>
    <row r="19" spans="1:12" ht="12" customHeight="1" x14ac:dyDescent="0.15">
      <c r="A19" s="317" t="s">
        <v>516</v>
      </c>
      <c r="B19" s="63"/>
      <c r="C19" s="64" t="s">
        <v>497</v>
      </c>
      <c r="D19" s="65"/>
      <c r="E19" s="66" t="s">
        <v>761</v>
      </c>
      <c r="F19" s="47">
        <v>74</v>
      </c>
      <c r="G19" s="54" t="s">
        <v>514</v>
      </c>
      <c r="H19" s="54" t="s">
        <v>514</v>
      </c>
      <c r="I19" s="54" t="s">
        <v>514</v>
      </c>
      <c r="J19" s="54" t="s">
        <v>514</v>
      </c>
      <c r="K19" s="54">
        <v>74</v>
      </c>
      <c r="L19" s="289"/>
    </row>
    <row r="20" spans="1:12" ht="12" customHeight="1" x14ac:dyDescent="0.15">
      <c r="A20" s="317" t="s">
        <v>31</v>
      </c>
      <c r="B20" s="63"/>
      <c r="C20" s="64" t="s">
        <v>298</v>
      </c>
      <c r="D20" s="65"/>
      <c r="E20" s="66" t="s">
        <v>524</v>
      </c>
      <c r="F20" s="47">
        <v>35</v>
      </c>
      <c r="G20" s="54" t="s">
        <v>514</v>
      </c>
      <c r="H20" s="54" t="s">
        <v>514</v>
      </c>
      <c r="I20" s="54" t="s">
        <v>514</v>
      </c>
      <c r="J20" s="54">
        <v>35</v>
      </c>
      <c r="K20" s="54" t="s">
        <v>514</v>
      </c>
      <c r="L20" s="289"/>
    </row>
    <row r="21" spans="1:12" ht="12" customHeight="1" x14ac:dyDescent="0.15">
      <c r="A21" s="317" t="s">
        <v>32</v>
      </c>
      <c r="B21" s="63"/>
      <c r="C21" s="64" t="s">
        <v>140</v>
      </c>
      <c r="D21" s="65"/>
      <c r="E21" s="66" t="s">
        <v>525</v>
      </c>
      <c r="F21" s="47">
        <v>174</v>
      </c>
      <c r="G21" s="54" t="s">
        <v>514</v>
      </c>
      <c r="H21" s="54" t="s">
        <v>514</v>
      </c>
      <c r="I21" s="54" t="s">
        <v>514</v>
      </c>
      <c r="J21" s="54">
        <v>142</v>
      </c>
      <c r="K21" s="54">
        <v>32</v>
      </c>
      <c r="L21" s="289"/>
    </row>
    <row r="22" spans="1:12" ht="12" customHeight="1" x14ac:dyDescent="0.15">
      <c r="A22" s="317" t="s">
        <v>33</v>
      </c>
      <c r="B22" s="63"/>
      <c r="C22" s="64" t="s">
        <v>141</v>
      </c>
      <c r="D22" s="65"/>
      <c r="E22" s="66" t="s">
        <v>387</v>
      </c>
      <c r="F22" s="47">
        <v>104</v>
      </c>
      <c r="G22" s="54" t="s">
        <v>514</v>
      </c>
      <c r="H22" s="54" t="s">
        <v>514</v>
      </c>
      <c r="I22" s="54" t="s">
        <v>514</v>
      </c>
      <c r="J22" s="54">
        <v>44</v>
      </c>
      <c r="K22" s="54">
        <v>60</v>
      </c>
      <c r="L22" s="289"/>
    </row>
    <row r="23" spans="1:12" ht="12" customHeight="1" x14ac:dyDescent="0.15">
      <c r="A23" s="317" t="s">
        <v>34</v>
      </c>
      <c r="B23" s="63"/>
      <c r="C23" s="64" t="s">
        <v>358</v>
      </c>
      <c r="D23" s="65"/>
      <c r="E23" s="66" t="s">
        <v>414</v>
      </c>
      <c r="F23" s="47">
        <v>60</v>
      </c>
      <c r="G23" s="54" t="s">
        <v>514</v>
      </c>
      <c r="H23" s="54" t="s">
        <v>514</v>
      </c>
      <c r="I23" s="54" t="s">
        <v>514</v>
      </c>
      <c r="J23" s="54" t="s">
        <v>514</v>
      </c>
      <c r="K23" s="54">
        <v>60</v>
      </c>
      <c r="L23" s="289"/>
    </row>
    <row r="24" spans="1:12" ht="12" customHeight="1" x14ac:dyDescent="0.15">
      <c r="A24" s="317" t="s">
        <v>35</v>
      </c>
      <c r="B24" s="63"/>
      <c r="C24" s="64" t="s">
        <v>142</v>
      </c>
      <c r="D24" s="65"/>
      <c r="E24" s="66" t="s">
        <v>359</v>
      </c>
      <c r="F24" s="47">
        <v>557</v>
      </c>
      <c r="G24" s="54">
        <v>557</v>
      </c>
      <c r="H24" s="54" t="s">
        <v>514</v>
      </c>
      <c r="I24" s="54" t="s">
        <v>514</v>
      </c>
      <c r="J24" s="54" t="s">
        <v>514</v>
      </c>
      <c r="K24" s="54" t="s">
        <v>514</v>
      </c>
      <c r="L24" s="289"/>
    </row>
    <row r="25" spans="1:12" ht="12" customHeight="1" x14ac:dyDescent="0.15">
      <c r="A25" s="317" t="s">
        <v>36</v>
      </c>
      <c r="B25" s="63"/>
      <c r="C25" s="64" t="s">
        <v>143</v>
      </c>
      <c r="D25" s="65"/>
      <c r="E25" s="66" t="s">
        <v>613</v>
      </c>
      <c r="F25" s="47">
        <v>179</v>
      </c>
      <c r="G25" s="54" t="s">
        <v>514</v>
      </c>
      <c r="H25" s="54" t="s">
        <v>514</v>
      </c>
      <c r="I25" s="54" t="s">
        <v>514</v>
      </c>
      <c r="J25" s="54" t="s">
        <v>514</v>
      </c>
      <c r="K25" s="54">
        <v>179</v>
      </c>
      <c r="L25" s="289"/>
    </row>
    <row r="26" spans="1:12" ht="12" customHeight="1" x14ac:dyDescent="0.15">
      <c r="A26" s="317" t="s">
        <v>37</v>
      </c>
      <c r="B26" s="63"/>
      <c r="C26" s="64" t="s">
        <v>144</v>
      </c>
      <c r="D26" s="65"/>
      <c r="E26" s="66" t="s">
        <v>498</v>
      </c>
      <c r="F26" s="47">
        <v>150</v>
      </c>
      <c r="G26" s="54" t="s">
        <v>514</v>
      </c>
      <c r="H26" s="54" t="s">
        <v>514</v>
      </c>
      <c r="I26" s="54" t="s">
        <v>514</v>
      </c>
      <c r="J26" s="54">
        <v>50</v>
      </c>
      <c r="K26" s="54">
        <v>100</v>
      </c>
      <c r="L26" s="289"/>
    </row>
    <row r="27" spans="1:12" ht="12" customHeight="1" x14ac:dyDescent="0.15">
      <c r="A27" s="317" t="s">
        <v>38</v>
      </c>
      <c r="B27" s="63"/>
      <c r="C27" s="64" t="s">
        <v>145</v>
      </c>
      <c r="D27" s="65"/>
      <c r="E27" s="66" t="s">
        <v>614</v>
      </c>
      <c r="F27" s="47">
        <v>149</v>
      </c>
      <c r="G27" s="54" t="s">
        <v>514</v>
      </c>
      <c r="H27" s="54" t="s">
        <v>514</v>
      </c>
      <c r="I27" s="54" t="s">
        <v>514</v>
      </c>
      <c r="J27" s="54">
        <v>103</v>
      </c>
      <c r="K27" s="54">
        <v>46</v>
      </c>
      <c r="L27" s="289"/>
    </row>
    <row r="28" spans="1:12" ht="12" customHeight="1" x14ac:dyDescent="0.15">
      <c r="A28" s="317" t="s">
        <v>39</v>
      </c>
      <c r="B28" s="63"/>
      <c r="C28" s="64" t="s">
        <v>3</v>
      </c>
      <c r="D28" s="65"/>
      <c r="E28" s="66" t="s">
        <v>415</v>
      </c>
      <c r="F28" s="47">
        <v>280</v>
      </c>
      <c r="G28" s="54" t="s">
        <v>514</v>
      </c>
      <c r="H28" s="54" t="s">
        <v>514</v>
      </c>
      <c r="I28" s="54" t="s">
        <v>514</v>
      </c>
      <c r="J28" s="54" t="s">
        <v>514</v>
      </c>
      <c r="K28" s="54">
        <v>280</v>
      </c>
      <c r="L28" s="289"/>
    </row>
    <row r="29" spans="1:12" ht="12" customHeight="1" x14ac:dyDescent="0.15">
      <c r="A29" s="317" t="s">
        <v>40</v>
      </c>
      <c r="B29" s="63"/>
      <c r="C29" s="64" t="s">
        <v>4</v>
      </c>
      <c r="D29" s="65"/>
      <c r="E29" s="66" t="s">
        <v>226</v>
      </c>
      <c r="F29" s="47">
        <v>60</v>
      </c>
      <c r="G29" s="54" t="s">
        <v>514</v>
      </c>
      <c r="H29" s="54" t="s">
        <v>514</v>
      </c>
      <c r="I29" s="54" t="s">
        <v>514</v>
      </c>
      <c r="J29" s="54" t="s">
        <v>514</v>
      </c>
      <c r="K29" s="54">
        <v>60</v>
      </c>
      <c r="L29" s="289"/>
    </row>
    <row r="30" spans="1:12" ht="12" customHeight="1" x14ac:dyDescent="0.15">
      <c r="A30" s="317" t="s">
        <v>41</v>
      </c>
      <c r="B30" s="63"/>
      <c r="C30" s="64" t="s">
        <v>146</v>
      </c>
      <c r="D30" s="65"/>
      <c r="E30" s="66" t="s">
        <v>762</v>
      </c>
      <c r="F30" s="47">
        <v>30</v>
      </c>
      <c r="G30" s="54" t="s">
        <v>514</v>
      </c>
      <c r="H30" s="54" t="s">
        <v>514</v>
      </c>
      <c r="I30" s="54" t="s">
        <v>514</v>
      </c>
      <c r="J30" s="54">
        <v>30</v>
      </c>
      <c r="K30" s="54" t="s">
        <v>514</v>
      </c>
      <c r="L30" s="289"/>
    </row>
    <row r="31" spans="1:12" ht="12" customHeight="1" x14ac:dyDescent="0.15">
      <c r="A31" s="317" t="s">
        <v>42</v>
      </c>
      <c r="B31" s="63"/>
      <c r="C31" s="64" t="s">
        <v>347</v>
      </c>
      <c r="D31" s="65"/>
      <c r="E31" s="412" t="s">
        <v>763</v>
      </c>
      <c r="F31" s="57">
        <v>205</v>
      </c>
      <c r="G31" s="54" t="s">
        <v>514</v>
      </c>
      <c r="H31" s="54" t="s">
        <v>514</v>
      </c>
      <c r="I31" s="54" t="s">
        <v>514</v>
      </c>
      <c r="J31" s="54" t="s">
        <v>514</v>
      </c>
      <c r="K31" s="54">
        <v>205</v>
      </c>
      <c r="L31" s="289"/>
    </row>
    <row r="32" spans="1:12" ht="12" customHeight="1" x14ac:dyDescent="0.15">
      <c r="A32" s="317"/>
      <c r="B32" s="63"/>
      <c r="C32" s="64"/>
      <c r="D32" s="65"/>
      <c r="E32" s="412"/>
      <c r="F32" s="49"/>
      <c r="G32" s="54"/>
      <c r="H32" s="54"/>
      <c r="I32" s="54"/>
      <c r="J32" s="54"/>
      <c r="K32" s="54"/>
      <c r="L32" s="289"/>
    </row>
    <row r="33" spans="1:12" ht="12" customHeight="1" x14ac:dyDescent="0.15">
      <c r="A33" s="317" t="s">
        <v>518</v>
      </c>
      <c r="B33" s="63"/>
      <c r="C33" s="64" t="s">
        <v>147</v>
      </c>
      <c r="D33" s="65"/>
      <c r="E33" s="66" t="s">
        <v>388</v>
      </c>
      <c r="F33" s="47">
        <v>105</v>
      </c>
      <c r="G33" s="54" t="s">
        <v>514</v>
      </c>
      <c r="H33" s="54" t="s">
        <v>514</v>
      </c>
      <c r="I33" s="54" t="s">
        <v>514</v>
      </c>
      <c r="J33" s="54">
        <v>105</v>
      </c>
      <c r="K33" s="54" t="s">
        <v>514</v>
      </c>
      <c r="L33" s="289"/>
    </row>
    <row r="34" spans="1:12" ht="12" customHeight="1" x14ac:dyDescent="0.15">
      <c r="A34" s="317" t="s">
        <v>44</v>
      </c>
      <c r="B34" s="63"/>
      <c r="C34" s="64" t="s">
        <v>295</v>
      </c>
      <c r="D34" s="65"/>
      <c r="E34" s="66" t="s">
        <v>764</v>
      </c>
      <c r="F34" s="47">
        <v>702</v>
      </c>
      <c r="G34" s="54">
        <v>702</v>
      </c>
      <c r="H34" s="54" t="s">
        <v>514</v>
      </c>
      <c r="I34" s="54" t="s">
        <v>514</v>
      </c>
      <c r="J34" s="54" t="s">
        <v>514</v>
      </c>
      <c r="K34" s="54" t="s">
        <v>514</v>
      </c>
      <c r="L34" s="289"/>
    </row>
    <row r="35" spans="1:12" ht="12" customHeight="1" x14ac:dyDescent="0.15">
      <c r="A35" s="317" t="s">
        <v>45</v>
      </c>
      <c r="B35" s="63"/>
      <c r="C35" s="64" t="s">
        <v>573</v>
      </c>
      <c r="D35" s="65"/>
      <c r="E35" s="66" t="s">
        <v>779</v>
      </c>
      <c r="F35" s="47">
        <v>513</v>
      </c>
      <c r="G35" s="54" t="s">
        <v>514</v>
      </c>
      <c r="H35" s="54">
        <v>13</v>
      </c>
      <c r="I35" s="54">
        <v>6</v>
      </c>
      <c r="J35" s="54" t="s">
        <v>514</v>
      </c>
      <c r="K35" s="54">
        <v>494</v>
      </c>
      <c r="L35" s="289"/>
    </row>
    <row r="36" spans="1:12" ht="12" customHeight="1" x14ac:dyDescent="0.15">
      <c r="A36" s="317"/>
      <c r="B36" s="63"/>
      <c r="C36" s="64"/>
      <c r="D36" s="65"/>
      <c r="E36" s="66" t="s">
        <v>778</v>
      </c>
      <c r="F36" s="47"/>
      <c r="G36" s="54"/>
      <c r="H36" s="54"/>
      <c r="I36" s="54"/>
      <c r="J36" s="54"/>
      <c r="K36" s="54"/>
      <c r="L36" s="289"/>
    </row>
    <row r="37" spans="1:12" ht="12" customHeight="1" x14ac:dyDescent="0.15">
      <c r="A37" s="317"/>
      <c r="B37" s="63"/>
      <c r="C37" s="64"/>
      <c r="D37" s="65"/>
      <c r="E37" s="66" t="s">
        <v>526</v>
      </c>
      <c r="F37" s="47"/>
      <c r="G37" s="54"/>
      <c r="H37" s="54"/>
      <c r="I37" s="54"/>
      <c r="J37" s="54"/>
      <c r="K37" s="54"/>
      <c r="L37" s="289"/>
    </row>
    <row r="38" spans="1:12" ht="12" customHeight="1" x14ac:dyDescent="0.15">
      <c r="A38" s="317" t="s">
        <v>520</v>
      </c>
      <c r="B38" s="63"/>
      <c r="C38" s="64" t="s">
        <v>148</v>
      </c>
      <c r="D38" s="65"/>
      <c r="E38" s="167" t="s">
        <v>416</v>
      </c>
      <c r="F38" s="47">
        <v>193</v>
      </c>
      <c r="G38" s="54" t="s">
        <v>514</v>
      </c>
      <c r="H38" s="54" t="s">
        <v>514</v>
      </c>
      <c r="I38" s="54" t="s">
        <v>514</v>
      </c>
      <c r="J38" s="54" t="s">
        <v>514</v>
      </c>
      <c r="K38" s="54">
        <v>193</v>
      </c>
      <c r="L38" s="289"/>
    </row>
    <row r="39" spans="1:12" ht="12" customHeight="1" x14ac:dyDescent="0.15">
      <c r="A39" s="317" t="s">
        <v>294</v>
      </c>
      <c r="B39" s="63"/>
      <c r="C39" s="64" t="s">
        <v>149</v>
      </c>
      <c r="D39" s="65"/>
      <c r="E39" s="66" t="s">
        <v>345</v>
      </c>
      <c r="F39" s="47">
        <v>286</v>
      </c>
      <c r="G39" s="54" t="s">
        <v>514</v>
      </c>
      <c r="H39" s="54" t="s">
        <v>514</v>
      </c>
      <c r="I39" s="54" t="s">
        <v>514</v>
      </c>
      <c r="J39" s="54">
        <v>286</v>
      </c>
      <c r="K39" s="54" t="s">
        <v>514</v>
      </c>
      <c r="L39" s="289"/>
    </row>
    <row r="40" spans="1:12" ht="12" customHeight="1" x14ac:dyDescent="0.15">
      <c r="A40" s="317" t="s">
        <v>47</v>
      </c>
      <c r="B40" s="63"/>
      <c r="C40" s="64" t="s">
        <v>376</v>
      </c>
      <c r="D40" s="65"/>
      <c r="E40" s="66" t="s">
        <v>394</v>
      </c>
      <c r="F40" s="47">
        <v>79</v>
      </c>
      <c r="G40" s="54" t="s">
        <v>514</v>
      </c>
      <c r="H40" s="54" t="s">
        <v>514</v>
      </c>
      <c r="I40" s="54" t="s">
        <v>514</v>
      </c>
      <c r="J40" s="54" t="s">
        <v>514</v>
      </c>
      <c r="K40" s="54">
        <v>79</v>
      </c>
      <c r="L40" s="289"/>
    </row>
    <row r="41" spans="1:12" ht="12" customHeight="1" x14ac:dyDescent="0.15">
      <c r="A41" s="317" t="s">
        <v>48</v>
      </c>
      <c r="B41" s="63"/>
      <c r="C41" s="64" t="s">
        <v>150</v>
      </c>
      <c r="D41" s="65"/>
      <c r="E41" s="66" t="s">
        <v>389</v>
      </c>
      <c r="F41" s="47">
        <v>208</v>
      </c>
      <c r="G41" s="54" t="s">
        <v>514</v>
      </c>
      <c r="H41" s="54" t="s">
        <v>514</v>
      </c>
      <c r="I41" s="54" t="s">
        <v>514</v>
      </c>
      <c r="J41" s="54">
        <v>32</v>
      </c>
      <c r="K41" s="54">
        <v>176</v>
      </c>
      <c r="L41" s="289"/>
    </row>
    <row r="42" spans="1:12" ht="12" customHeight="1" x14ac:dyDescent="0.15">
      <c r="A42" s="317" t="s">
        <v>49</v>
      </c>
      <c r="B42" s="63"/>
      <c r="C42" s="64" t="s">
        <v>339</v>
      </c>
      <c r="D42" s="65"/>
      <c r="E42" s="66" t="s">
        <v>615</v>
      </c>
      <c r="F42" s="47">
        <v>143</v>
      </c>
      <c r="G42" s="54" t="s">
        <v>514</v>
      </c>
      <c r="H42" s="54" t="s">
        <v>514</v>
      </c>
      <c r="I42" s="54" t="s">
        <v>514</v>
      </c>
      <c r="J42" s="54">
        <v>143</v>
      </c>
      <c r="K42" s="54" t="s">
        <v>514</v>
      </c>
      <c r="L42" s="289"/>
    </row>
    <row r="43" spans="1:12" ht="12" customHeight="1" x14ac:dyDescent="0.15">
      <c r="A43" s="317" t="s">
        <v>50</v>
      </c>
      <c r="B43" s="63"/>
      <c r="C43" s="64" t="s">
        <v>151</v>
      </c>
      <c r="D43" s="65"/>
      <c r="E43" s="66" t="s">
        <v>334</v>
      </c>
      <c r="F43" s="47">
        <v>52</v>
      </c>
      <c r="G43" s="54" t="s">
        <v>514</v>
      </c>
      <c r="H43" s="54" t="s">
        <v>514</v>
      </c>
      <c r="I43" s="54" t="s">
        <v>514</v>
      </c>
      <c r="J43" s="54" t="s">
        <v>514</v>
      </c>
      <c r="K43" s="54">
        <v>52</v>
      </c>
      <c r="L43" s="289"/>
    </row>
    <row r="44" spans="1:12" ht="12" customHeight="1" x14ac:dyDescent="0.15">
      <c r="A44" s="317" t="s">
        <v>51</v>
      </c>
      <c r="B44" s="63"/>
      <c r="C44" s="64" t="s">
        <v>152</v>
      </c>
      <c r="D44" s="65"/>
      <c r="E44" s="66" t="s">
        <v>390</v>
      </c>
      <c r="F44" s="47">
        <v>161</v>
      </c>
      <c r="G44" s="54" t="s">
        <v>514</v>
      </c>
      <c r="H44" s="54" t="s">
        <v>514</v>
      </c>
      <c r="I44" s="54" t="s">
        <v>514</v>
      </c>
      <c r="J44" s="54">
        <v>86</v>
      </c>
      <c r="K44" s="54">
        <v>75</v>
      </c>
      <c r="L44" s="289"/>
    </row>
    <row r="45" spans="1:12" ht="12" customHeight="1" x14ac:dyDescent="0.15">
      <c r="A45" s="317" t="s">
        <v>52</v>
      </c>
      <c r="B45" s="63"/>
      <c r="C45" s="64" t="s">
        <v>153</v>
      </c>
      <c r="D45" s="65"/>
      <c r="E45" s="66" t="s">
        <v>346</v>
      </c>
      <c r="F45" s="47">
        <v>229</v>
      </c>
      <c r="G45" s="54">
        <v>229</v>
      </c>
      <c r="H45" s="54" t="s">
        <v>514</v>
      </c>
      <c r="I45" s="54" t="s">
        <v>514</v>
      </c>
      <c r="J45" s="54" t="s">
        <v>514</v>
      </c>
      <c r="K45" s="54" t="s">
        <v>514</v>
      </c>
      <c r="L45" s="289"/>
    </row>
    <row r="46" spans="1:12" ht="12" customHeight="1" x14ac:dyDescent="0.15">
      <c r="A46" s="317" t="s">
        <v>53</v>
      </c>
      <c r="B46" s="63"/>
      <c r="C46" s="64" t="s">
        <v>154</v>
      </c>
      <c r="D46" s="65"/>
      <c r="E46" s="66" t="s">
        <v>527</v>
      </c>
      <c r="F46" s="47">
        <v>56</v>
      </c>
      <c r="G46" s="54" t="s">
        <v>514</v>
      </c>
      <c r="H46" s="54" t="s">
        <v>514</v>
      </c>
      <c r="I46" s="54" t="s">
        <v>514</v>
      </c>
      <c r="J46" s="54" t="s">
        <v>514</v>
      </c>
      <c r="K46" s="54">
        <v>56</v>
      </c>
      <c r="L46" s="289"/>
    </row>
    <row r="47" spans="1:12" ht="12" customHeight="1" x14ac:dyDescent="0.15">
      <c r="A47" s="317" t="s">
        <v>54</v>
      </c>
      <c r="B47" s="63"/>
      <c r="C47" s="64" t="s">
        <v>155</v>
      </c>
      <c r="D47" s="65"/>
      <c r="E47" s="66" t="s">
        <v>417</v>
      </c>
      <c r="F47" s="47">
        <v>120</v>
      </c>
      <c r="G47" s="54">
        <v>120</v>
      </c>
      <c r="H47" s="54" t="s">
        <v>514</v>
      </c>
      <c r="I47" s="54" t="s">
        <v>514</v>
      </c>
      <c r="J47" s="54" t="s">
        <v>514</v>
      </c>
      <c r="K47" s="54" t="s">
        <v>514</v>
      </c>
      <c r="L47" s="289"/>
    </row>
    <row r="48" spans="1:12" ht="12" customHeight="1" x14ac:dyDescent="0.15">
      <c r="A48" s="317" t="s">
        <v>55</v>
      </c>
      <c r="B48" s="63"/>
      <c r="C48" s="64" t="s">
        <v>156</v>
      </c>
      <c r="D48" s="65"/>
      <c r="E48" s="66" t="s">
        <v>391</v>
      </c>
      <c r="F48" s="47">
        <v>108</v>
      </c>
      <c r="G48" s="54" t="s">
        <v>514</v>
      </c>
      <c r="H48" s="54" t="s">
        <v>514</v>
      </c>
      <c r="I48" s="54" t="s">
        <v>514</v>
      </c>
      <c r="J48" s="54" t="s">
        <v>514</v>
      </c>
      <c r="K48" s="54">
        <v>108</v>
      </c>
      <c r="L48" s="289"/>
    </row>
    <row r="49" spans="1:12" ht="12" customHeight="1" x14ac:dyDescent="0.15">
      <c r="A49" s="317" t="s">
        <v>56</v>
      </c>
      <c r="B49" s="63"/>
      <c r="C49" s="64" t="s">
        <v>377</v>
      </c>
      <c r="D49" s="65"/>
      <c r="E49" s="66" t="s">
        <v>528</v>
      </c>
      <c r="F49" s="47">
        <v>43</v>
      </c>
      <c r="G49" s="54" t="s">
        <v>514</v>
      </c>
      <c r="H49" s="54" t="s">
        <v>514</v>
      </c>
      <c r="I49" s="54" t="s">
        <v>514</v>
      </c>
      <c r="J49" s="54" t="s">
        <v>514</v>
      </c>
      <c r="K49" s="54">
        <v>43</v>
      </c>
      <c r="L49" s="289"/>
    </row>
    <row r="50" spans="1:12" ht="12" customHeight="1" x14ac:dyDescent="0.15">
      <c r="A50" s="317" t="s">
        <v>57</v>
      </c>
      <c r="B50" s="63"/>
      <c r="C50" s="64" t="s">
        <v>157</v>
      </c>
      <c r="D50" s="65"/>
      <c r="E50" s="66" t="s">
        <v>418</v>
      </c>
      <c r="F50" s="47">
        <v>304</v>
      </c>
      <c r="G50" s="54" t="s">
        <v>514</v>
      </c>
      <c r="H50" s="54" t="s">
        <v>514</v>
      </c>
      <c r="I50" s="54" t="s">
        <v>514</v>
      </c>
      <c r="J50" s="54">
        <v>140</v>
      </c>
      <c r="K50" s="54">
        <v>164</v>
      </c>
      <c r="L50" s="289"/>
    </row>
    <row r="51" spans="1:12" ht="12" customHeight="1" x14ac:dyDescent="0.15">
      <c r="A51" s="317" t="s">
        <v>58</v>
      </c>
      <c r="B51" s="63"/>
      <c r="C51" s="64" t="s">
        <v>158</v>
      </c>
      <c r="D51" s="65"/>
      <c r="E51" s="66" t="s">
        <v>499</v>
      </c>
      <c r="F51" s="47">
        <v>350</v>
      </c>
      <c r="G51" s="54" t="s">
        <v>514</v>
      </c>
      <c r="H51" s="54" t="s">
        <v>514</v>
      </c>
      <c r="I51" s="54" t="s">
        <v>514</v>
      </c>
      <c r="J51" s="54" t="s">
        <v>514</v>
      </c>
      <c r="K51" s="54">
        <v>350</v>
      </c>
      <c r="L51" s="289"/>
    </row>
    <row r="52" spans="1:12" ht="12" customHeight="1" x14ac:dyDescent="0.15">
      <c r="A52" s="317"/>
      <c r="B52" s="63"/>
      <c r="C52" s="64"/>
      <c r="D52" s="65"/>
      <c r="E52" s="66" t="s">
        <v>618</v>
      </c>
      <c r="F52" s="47"/>
      <c r="G52" s="54"/>
      <c r="H52" s="54"/>
      <c r="I52" s="54"/>
      <c r="J52" s="54"/>
      <c r="K52" s="54"/>
      <c r="L52" s="289"/>
    </row>
    <row r="53" spans="1:12" ht="12" customHeight="1" x14ac:dyDescent="0.15">
      <c r="A53" s="317" t="s">
        <v>521</v>
      </c>
      <c r="B53" s="63"/>
      <c r="C53" s="415" t="s">
        <v>360</v>
      </c>
      <c r="D53" s="65"/>
      <c r="E53" s="66" t="s">
        <v>765</v>
      </c>
      <c r="F53" s="47">
        <v>862</v>
      </c>
      <c r="G53" s="54">
        <v>42</v>
      </c>
      <c r="H53" s="54">
        <v>6</v>
      </c>
      <c r="I53" s="54">
        <v>2</v>
      </c>
      <c r="J53" s="54" t="s">
        <v>514</v>
      </c>
      <c r="K53" s="54">
        <v>812</v>
      </c>
      <c r="L53" s="289"/>
    </row>
    <row r="54" spans="1:12" ht="12" customHeight="1" x14ac:dyDescent="0.15">
      <c r="A54" s="317"/>
      <c r="B54" s="63"/>
      <c r="C54" s="415"/>
      <c r="D54" s="65"/>
      <c r="E54" s="66" t="s">
        <v>780</v>
      </c>
      <c r="F54" s="54"/>
      <c r="G54" s="54"/>
      <c r="H54" s="54"/>
      <c r="I54" s="54"/>
      <c r="J54" s="54"/>
      <c r="K54" s="54"/>
      <c r="L54" s="289"/>
    </row>
    <row r="55" spans="1:12" ht="12" customHeight="1" x14ac:dyDescent="0.15">
      <c r="A55" s="317"/>
      <c r="B55" s="63"/>
      <c r="C55" s="216"/>
      <c r="D55" s="65"/>
      <c r="E55" s="66" t="s">
        <v>782</v>
      </c>
      <c r="F55" s="54"/>
      <c r="G55" s="54"/>
      <c r="H55" s="54"/>
      <c r="I55" s="54"/>
      <c r="J55" s="54"/>
      <c r="K55" s="54"/>
      <c r="L55" s="289"/>
    </row>
    <row r="56" spans="1:12" ht="12" customHeight="1" x14ac:dyDescent="0.15">
      <c r="A56" s="317"/>
      <c r="B56" s="63"/>
      <c r="C56" s="316"/>
      <c r="D56" s="65"/>
      <c r="E56" s="66" t="s">
        <v>781</v>
      </c>
      <c r="F56" s="54"/>
      <c r="G56" s="54"/>
      <c r="H56" s="54"/>
      <c r="I56" s="54"/>
      <c r="J56" s="54"/>
      <c r="K56" s="54"/>
      <c r="L56" s="289"/>
    </row>
    <row r="57" spans="1:12" ht="12" customHeight="1" x14ac:dyDescent="0.15">
      <c r="A57" s="318" t="s">
        <v>522</v>
      </c>
      <c r="B57" s="63"/>
      <c r="C57" s="64" t="s">
        <v>332</v>
      </c>
      <c r="D57" s="65"/>
      <c r="E57" s="66" t="s">
        <v>783</v>
      </c>
      <c r="F57" s="47">
        <v>166</v>
      </c>
      <c r="G57" s="54">
        <v>166</v>
      </c>
      <c r="H57" s="54" t="s">
        <v>514</v>
      </c>
      <c r="I57" s="54" t="s">
        <v>514</v>
      </c>
      <c r="J57" s="54" t="s">
        <v>514</v>
      </c>
      <c r="K57" s="54" t="s">
        <v>514</v>
      </c>
      <c r="L57" s="289"/>
    </row>
    <row r="58" spans="1:12" ht="12" customHeight="1" x14ac:dyDescent="0.15">
      <c r="A58" s="318" t="s">
        <v>61</v>
      </c>
      <c r="B58" s="63"/>
      <c r="C58" s="64" t="s">
        <v>162</v>
      </c>
      <c r="D58" s="65"/>
      <c r="E58" s="66" t="s">
        <v>281</v>
      </c>
      <c r="F58" s="47">
        <v>59</v>
      </c>
      <c r="G58" s="54" t="s">
        <v>514</v>
      </c>
      <c r="H58" s="54" t="s">
        <v>514</v>
      </c>
      <c r="I58" s="54" t="s">
        <v>514</v>
      </c>
      <c r="J58" s="54">
        <v>59</v>
      </c>
      <c r="K58" s="54" t="s">
        <v>514</v>
      </c>
      <c r="L58" s="289"/>
    </row>
    <row r="59" spans="1:12" ht="12" customHeight="1" x14ac:dyDescent="0.15">
      <c r="A59" s="318" t="s">
        <v>62</v>
      </c>
      <c r="B59" s="63"/>
      <c r="C59" s="64" t="s">
        <v>159</v>
      </c>
      <c r="D59" s="65"/>
      <c r="E59" s="412" t="s">
        <v>419</v>
      </c>
      <c r="F59" s="47">
        <v>150</v>
      </c>
      <c r="G59" s="54" t="s">
        <v>514</v>
      </c>
      <c r="H59" s="54" t="s">
        <v>514</v>
      </c>
      <c r="I59" s="54" t="s">
        <v>514</v>
      </c>
      <c r="J59" s="54" t="s">
        <v>514</v>
      </c>
      <c r="K59" s="54">
        <v>150</v>
      </c>
      <c r="L59" s="289"/>
    </row>
    <row r="60" spans="1:12" ht="12" customHeight="1" x14ac:dyDescent="0.15">
      <c r="A60" s="317"/>
      <c r="B60" s="63"/>
      <c r="C60" s="64"/>
      <c r="D60" s="65"/>
      <c r="E60" s="412"/>
      <c r="F60" s="54"/>
      <c r="G60" s="54"/>
      <c r="H60" s="54"/>
      <c r="I60" s="54"/>
      <c r="J60" s="54"/>
      <c r="K60" s="54"/>
      <c r="L60" s="289"/>
    </row>
    <row r="61" spans="1:12" ht="12" customHeight="1" x14ac:dyDescent="0.15">
      <c r="A61" s="317" t="s">
        <v>523</v>
      </c>
      <c r="B61" s="63"/>
      <c r="C61" s="64" t="s">
        <v>296</v>
      </c>
      <c r="D61" s="65"/>
      <c r="E61" s="66" t="s">
        <v>392</v>
      </c>
      <c r="F61" s="54">
        <v>199</v>
      </c>
      <c r="G61" s="54" t="s">
        <v>514</v>
      </c>
      <c r="H61" s="54" t="s">
        <v>514</v>
      </c>
      <c r="I61" s="54" t="s">
        <v>514</v>
      </c>
      <c r="J61" s="54">
        <v>103</v>
      </c>
      <c r="K61" s="54">
        <v>96</v>
      </c>
      <c r="L61" s="289"/>
    </row>
    <row r="62" spans="1:12" ht="12" customHeight="1" x14ac:dyDescent="0.15">
      <c r="A62" s="317" t="s">
        <v>64</v>
      </c>
      <c r="B62" s="63"/>
      <c r="C62" s="64" t="s">
        <v>160</v>
      </c>
      <c r="D62" s="65"/>
      <c r="E62" s="66" t="s">
        <v>2</v>
      </c>
      <c r="F62" s="47">
        <v>218</v>
      </c>
      <c r="G62" s="54">
        <v>218</v>
      </c>
      <c r="H62" s="54" t="s">
        <v>514</v>
      </c>
      <c r="I62" s="54" t="s">
        <v>514</v>
      </c>
      <c r="J62" s="54" t="s">
        <v>514</v>
      </c>
      <c r="K62" s="54" t="s">
        <v>514</v>
      </c>
      <c r="L62" s="289"/>
    </row>
    <row r="63" spans="1:12" ht="12" customHeight="1" x14ac:dyDescent="0.15">
      <c r="A63" s="317" t="s">
        <v>65</v>
      </c>
      <c r="B63" s="63"/>
      <c r="C63" s="64" t="s">
        <v>161</v>
      </c>
      <c r="D63" s="65"/>
      <c r="E63" s="66" t="s">
        <v>616</v>
      </c>
      <c r="F63" s="47">
        <v>308</v>
      </c>
      <c r="G63" s="54">
        <v>308</v>
      </c>
      <c r="H63" s="54" t="s">
        <v>514</v>
      </c>
      <c r="I63" s="54" t="s">
        <v>514</v>
      </c>
      <c r="J63" s="54" t="s">
        <v>514</v>
      </c>
      <c r="K63" s="54" t="s">
        <v>514</v>
      </c>
      <c r="L63" s="289"/>
    </row>
    <row r="64" spans="1:12" ht="12" customHeight="1" x14ac:dyDescent="0.15">
      <c r="A64" s="317" t="s">
        <v>456</v>
      </c>
      <c r="B64" s="63"/>
      <c r="C64" s="64" t="s">
        <v>333</v>
      </c>
      <c r="D64" s="65"/>
      <c r="E64" s="66" t="s">
        <v>393</v>
      </c>
      <c r="F64" s="47">
        <v>785</v>
      </c>
      <c r="G64" s="54">
        <v>785</v>
      </c>
      <c r="H64" s="54" t="s">
        <v>514</v>
      </c>
      <c r="I64" s="54" t="s">
        <v>514</v>
      </c>
      <c r="J64" s="54" t="s">
        <v>514</v>
      </c>
      <c r="K64" s="54" t="s">
        <v>514</v>
      </c>
      <c r="L64" s="289"/>
    </row>
    <row r="65" spans="1:12" ht="12" customHeight="1" x14ac:dyDescent="0.15">
      <c r="A65" s="317" t="s">
        <v>66</v>
      </c>
      <c r="B65" s="63"/>
      <c r="C65" s="64" t="s">
        <v>617</v>
      </c>
      <c r="D65" s="65"/>
      <c r="E65" s="66" t="s">
        <v>766</v>
      </c>
      <c r="F65" s="47">
        <v>184</v>
      </c>
      <c r="G65" s="54" t="s">
        <v>514</v>
      </c>
      <c r="H65" s="54" t="s">
        <v>514</v>
      </c>
      <c r="I65" s="54" t="s">
        <v>514</v>
      </c>
      <c r="J65" s="54" t="s">
        <v>514</v>
      </c>
      <c r="K65" s="54">
        <v>184</v>
      </c>
      <c r="L65" s="289"/>
    </row>
    <row r="66" spans="1:12" ht="12" customHeight="1" x14ac:dyDescent="0.15">
      <c r="A66" s="317" t="s">
        <v>67</v>
      </c>
      <c r="B66" s="63"/>
      <c r="C66" s="64" t="s">
        <v>163</v>
      </c>
      <c r="D66" s="65"/>
      <c r="E66" s="66" t="s">
        <v>424</v>
      </c>
      <c r="F66" s="47">
        <v>232</v>
      </c>
      <c r="G66" s="54" t="s">
        <v>514</v>
      </c>
      <c r="H66" s="54" t="s">
        <v>514</v>
      </c>
      <c r="I66" s="54" t="s">
        <v>514</v>
      </c>
      <c r="J66" s="54">
        <v>177</v>
      </c>
      <c r="K66" s="54">
        <v>55</v>
      </c>
      <c r="L66" s="289"/>
    </row>
    <row r="67" spans="1:12" ht="12" customHeight="1" x14ac:dyDescent="0.15">
      <c r="A67" s="317" t="s">
        <v>68</v>
      </c>
      <c r="B67" s="63"/>
      <c r="C67" s="64" t="s">
        <v>297</v>
      </c>
      <c r="D67" s="65"/>
      <c r="E67" s="66" t="s">
        <v>420</v>
      </c>
      <c r="F67" s="47">
        <v>80</v>
      </c>
      <c r="G67" s="54" t="s">
        <v>514</v>
      </c>
      <c r="H67" s="54" t="s">
        <v>514</v>
      </c>
      <c r="I67" s="54" t="s">
        <v>514</v>
      </c>
      <c r="J67" s="54" t="s">
        <v>514</v>
      </c>
      <c r="K67" s="54">
        <v>80</v>
      </c>
      <c r="L67" s="289"/>
    </row>
    <row r="68" spans="1:12" ht="12" customHeight="1" x14ac:dyDescent="0.15">
      <c r="A68" s="317" t="s">
        <v>69</v>
      </c>
      <c r="B68" s="63"/>
      <c r="C68" s="64" t="s">
        <v>164</v>
      </c>
      <c r="D68" s="65"/>
      <c r="E68" s="66" t="s">
        <v>425</v>
      </c>
      <c r="F68" s="47">
        <v>355</v>
      </c>
      <c r="G68" s="54">
        <v>355</v>
      </c>
      <c r="H68" s="54" t="s">
        <v>514</v>
      </c>
      <c r="I68" s="54" t="s">
        <v>514</v>
      </c>
      <c r="J68" s="54" t="s">
        <v>514</v>
      </c>
      <c r="K68" s="54" t="s">
        <v>514</v>
      </c>
      <c r="L68" s="289"/>
    </row>
    <row r="69" spans="1:12" ht="12" customHeight="1" x14ac:dyDescent="0.15">
      <c r="A69" s="317" t="s">
        <v>70</v>
      </c>
      <c r="B69" s="63"/>
      <c r="C69" s="64" t="s">
        <v>165</v>
      </c>
      <c r="D69" s="65"/>
      <c r="E69" s="66" t="s">
        <v>784</v>
      </c>
      <c r="F69" s="47">
        <v>212</v>
      </c>
      <c r="G69" s="54" t="s">
        <v>514</v>
      </c>
      <c r="H69" s="54" t="s">
        <v>514</v>
      </c>
      <c r="I69" s="54" t="s">
        <v>514</v>
      </c>
      <c r="J69" s="52">
        <v>153</v>
      </c>
      <c r="K69" s="52">
        <v>59</v>
      </c>
      <c r="L69" s="289"/>
    </row>
    <row r="70" spans="1:12" ht="12" customHeight="1" thickBot="1" x14ac:dyDescent="0.2">
      <c r="A70" s="63"/>
      <c r="B70" s="63"/>
      <c r="C70" s="64"/>
      <c r="D70" s="65"/>
      <c r="E70" s="66"/>
      <c r="F70" s="47"/>
      <c r="G70" s="54"/>
      <c r="H70" s="54"/>
      <c r="I70" s="54"/>
      <c r="J70" s="179"/>
      <c r="K70" s="179"/>
    </row>
    <row r="71" spans="1:12" ht="11.25" customHeight="1" x14ac:dyDescent="0.15">
      <c r="A71" s="176" t="s">
        <v>611</v>
      </c>
      <c r="B71" s="177"/>
      <c r="C71" s="177"/>
      <c r="D71" s="177"/>
      <c r="E71" s="177"/>
      <c r="F71" s="177"/>
      <c r="G71" s="177"/>
      <c r="H71" s="177"/>
      <c r="I71" s="177"/>
      <c r="J71" s="177"/>
      <c r="K71" s="177"/>
    </row>
    <row r="72" spans="1:12" x14ac:dyDescent="0.15">
      <c r="F72" s="46"/>
    </row>
  </sheetData>
  <mergeCells count="9">
    <mergeCell ref="E31:E32"/>
    <mergeCell ref="E59:E60"/>
    <mergeCell ref="A3:K3"/>
    <mergeCell ref="A1:K1"/>
    <mergeCell ref="C53:C54"/>
    <mergeCell ref="F4:K4"/>
    <mergeCell ref="E16:E18"/>
    <mergeCell ref="E4:E5"/>
    <mergeCell ref="A4:D5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2:C15 B17:C18 B16 B54:C55 B35 B32:C32 B19 B36:C37 B51:C51 B20:C20 B21:C21 B22:C22 B23:C23 B24:C24 B25:C25 B26:C26 B27:C27 B28:C28 B29:C29 B30:C30 B31:C31 B34:C34 B33:C33 B40:C40 B38:C38 B39:C39 B41:C41 B42:C42 B43:C43 B44:C44 B45:C45 B46:C46 B47:C47 B48:C48 B49:C49 B50:C50 B53:C53 B60:C60 B57:C57 B58:C58 B59:C59 B70 B61:C61 B62:C62 B63:C63 B64:C64 B65 B66:C66 B67:C67 B68:C68 A17:A18 A16 A19 A52 A54:A55 A32 A36:A37 A60 A20:A31 A61:A69 A38:A51 A33:A35 A56:A59 A5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28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8.375" style="2" customWidth="1"/>
    <col min="2" max="2" width="7.375" style="2" customWidth="1"/>
    <col min="3" max="3" width="1.5" style="2" customWidth="1"/>
    <col min="4" max="12" width="8.125" style="2" customWidth="1"/>
    <col min="13" max="16384" width="9" style="2"/>
  </cols>
  <sheetData>
    <row r="1" spans="1:12" ht="17.25" x14ac:dyDescent="0.15">
      <c r="A1" s="395" t="s">
        <v>590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15" customHeight="1" x14ac:dyDescent="0.1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15" customHeight="1" thickBot="1" x14ac:dyDescent="0.2">
      <c r="A3" s="413" t="s">
        <v>76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</row>
    <row r="4" spans="1:12" ht="11.25" customHeight="1" x14ac:dyDescent="0.15">
      <c r="A4" s="420" t="s">
        <v>635</v>
      </c>
      <c r="B4" s="420"/>
      <c r="C4" s="421"/>
      <c r="D4" s="424" t="s">
        <v>200</v>
      </c>
      <c r="E4" s="424" t="s">
        <v>131</v>
      </c>
      <c r="F4" s="424" t="s">
        <v>132</v>
      </c>
      <c r="G4" s="424" t="s">
        <v>133</v>
      </c>
      <c r="H4" s="424" t="s">
        <v>9</v>
      </c>
      <c r="I4" s="424" t="s">
        <v>134</v>
      </c>
      <c r="J4" s="424" t="s">
        <v>135</v>
      </c>
      <c r="K4" s="424" t="s">
        <v>136</v>
      </c>
      <c r="L4" s="424" t="s">
        <v>137</v>
      </c>
    </row>
    <row r="5" spans="1:12" ht="11.25" customHeight="1" x14ac:dyDescent="0.15">
      <c r="A5" s="422"/>
      <c r="B5" s="422"/>
      <c r="C5" s="423"/>
      <c r="D5" s="425"/>
      <c r="E5" s="425"/>
      <c r="F5" s="425"/>
      <c r="G5" s="425"/>
      <c r="H5" s="425"/>
      <c r="I5" s="425"/>
      <c r="J5" s="425"/>
      <c r="K5" s="425"/>
      <c r="L5" s="425"/>
    </row>
    <row r="6" spans="1:12" ht="7.5" customHeight="1" x14ac:dyDescent="0.15">
      <c r="A6" s="6"/>
      <c r="B6" s="6"/>
      <c r="C6" s="7"/>
      <c r="D6" s="16"/>
      <c r="E6" s="6"/>
      <c r="F6" s="6"/>
      <c r="G6" s="6"/>
      <c r="H6" s="6"/>
      <c r="I6" s="6"/>
      <c r="J6" s="6"/>
      <c r="K6" s="6"/>
      <c r="L6" s="6"/>
    </row>
    <row r="7" spans="1:12" ht="12.6" customHeight="1" x14ac:dyDescent="0.15">
      <c r="A7" s="15" t="s">
        <v>271</v>
      </c>
      <c r="B7" s="15" t="s">
        <v>673</v>
      </c>
      <c r="C7" s="28"/>
      <c r="D7" s="161">
        <v>139</v>
      </c>
      <c r="E7" s="153">
        <v>10</v>
      </c>
      <c r="F7" s="153">
        <v>31</v>
      </c>
      <c r="G7" s="139">
        <v>2</v>
      </c>
      <c r="H7" s="153">
        <v>59</v>
      </c>
      <c r="I7" s="153">
        <v>2</v>
      </c>
      <c r="J7" s="139">
        <v>0</v>
      </c>
      <c r="K7" s="153">
        <v>34</v>
      </c>
      <c r="L7" s="139">
        <v>1</v>
      </c>
    </row>
    <row r="8" spans="1:12" ht="12.6" customHeight="1" x14ac:dyDescent="0.15">
      <c r="A8" s="3"/>
      <c r="B8" s="15" t="s">
        <v>674</v>
      </c>
      <c r="C8" s="28"/>
      <c r="D8" s="161">
        <v>120</v>
      </c>
      <c r="E8" s="153">
        <v>7</v>
      </c>
      <c r="F8" s="153">
        <v>36</v>
      </c>
      <c r="G8" s="139">
        <v>1</v>
      </c>
      <c r="H8" s="153">
        <v>48</v>
      </c>
      <c r="I8" s="153">
        <v>0</v>
      </c>
      <c r="J8" s="173">
        <v>0</v>
      </c>
      <c r="K8" s="153">
        <v>27</v>
      </c>
      <c r="L8" s="151">
        <v>1</v>
      </c>
    </row>
    <row r="9" spans="1:12" ht="12.6" customHeight="1" x14ac:dyDescent="0.15">
      <c r="A9" s="3"/>
      <c r="B9" s="15" t="s">
        <v>570</v>
      </c>
      <c r="C9" s="28"/>
      <c r="D9" s="161">
        <v>147</v>
      </c>
      <c r="E9" s="153">
        <v>10</v>
      </c>
      <c r="F9" s="153">
        <v>36</v>
      </c>
      <c r="G9" s="173">
        <v>1</v>
      </c>
      <c r="H9" s="153">
        <v>56</v>
      </c>
      <c r="I9" s="153">
        <v>1</v>
      </c>
      <c r="J9" s="139">
        <v>0</v>
      </c>
      <c r="K9" s="153">
        <v>41</v>
      </c>
      <c r="L9" s="151">
        <v>2</v>
      </c>
    </row>
    <row r="10" spans="1:12" ht="12.6" customHeight="1" x14ac:dyDescent="0.15">
      <c r="A10" s="3"/>
      <c r="B10" s="15" t="s">
        <v>675</v>
      </c>
      <c r="C10" s="28"/>
      <c r="D10" s="174">
        <v>151</v>
      </c>
      <c r="E10" s="157">
        <v>13</v>
      </c>
      <c r="F10" s="157">
        <v>29</v>
      </c>
      <c r="G10" s="139">
        <v>1</v>
      </c>
      <c r="H10" s="157">
        <v>55</v>
      </c>
      <c r="I10" s="157">
        <v>3</v>
      </c>
      <c r="J10" s="139">
        <v>0</v>
      </c>
      <c r="K10" s="157">
        <v>45</v>
      </c>
      <c r="L10" s="157">
        <v>5</v>
      </c>
    </row>
    <row r="11" spans="1:12" ht="12.6" customHeight="1" x14ac:dyDescent="0.15">
      <c r="A11" s="3"/>
      <c r="B11" s="15" t="s">
        <v>676</v>
      </c>
      <c r="C11" s="28"/>
      <c r="D11" s="174">
        <f>SUM(D13:D26)</f>
        <v>145</v>
      </c>
      <c r="E11" s="157">
        <f t="shared" ref="E11:L11" si="0">SUM(E13:E26)</f>
        <v>9</v>
      </c>
      <c r="F11" s="157">
        <f t="shared" si="0"/>
        <v>28</v>
      </c>
      <c r="G11" s="157">
        <f t="shared" si="0"/>
        <v>1</v>
      </c>
      <c r="H11" s="157">
        <f t="shared" si="0"/>
        <v>61</v>
      </c>
      <c r="I11" s="139">
        <f t="shared" si="0"/>
        <v>4</v>
      </c>
      <c r="J11" s="139">
        <f>SUM(J13:J26)</f>
        <v>1</v>
      </c>
      <c r="K11" s="157">
        <f t="shared" si="0"/>
        <v>41</v>
      </c>
      <c r="L11" s="157">
        <f t="shared" si="0"/>
        <v>0</v>
      </c>
    </row>
    <row r="12" spans="1:12" ht="7.5" customHeight="1" x14ac:dyDescent="0.15">
      <c r="A12" s="1"/>
      <c r="B12" s="1"/>
      <c r="C12" s="10"/>
      <c r="D12" s="161"/>
      <c r="E12" s="153"/>
      <c r="F12" s="153"/>
      <c r="G12" s="153"/>
      <c r="H12" s="153"/>
      <c r="I12" s="153"/>
      <c r="J12" s="153"/>
      <c r="K12" s="153"/>
      <c r="L12" s="153"/>
    </row>
    <row r="13" spans="1:12" ht="12.6" customHeight="1" x14ac:dyDescent="0.15">
      <c r="A13" s="3"/>
      <c r="B13" s="3" t="s">
        <v>677</v>
      </c>
      <c r="C13" s="28"/>
      <c r="D13" s="161">
        <f>SUM(E13:L13)</f>
        <v>11</v>
      </c>
      <c r="E13" s="139">
        <v>1</v>
      </c>
      <c r="F13" s="192">
        <v>1</v>
      </c>
      <c r="G13" s="139">
        <v>1</v>
      </c>
      <c r="H13" s="192">
        <v>7</v>
      </c>
      <c r="I13" s="139">
        <v>0</v>
      </c>
      <c r="J13" s="139">
        <v>0</v>
      </c>
      <c r="K13" s="192">
        <v>1</v>
      </c>
      <c r="L13" s="139">
        <v>0</v>
      </c>
    </row>
    <row r="14" spans="1:12" ht="12.6" customHeight="1" x14ac:dyDescent="0.15">
      <c r="A14" s="3"/>
      <c r="B14" s="3" t="s">
        <v>233</v>
      </c>
      <c r="C14" s="28"/>
      <c r="D14" s="161">
        <f t="shared" ref="D14:D26" si="1">SUM(E14:L14)</f>
        <v>18</v>
      </c>
      <c r="E14" s="192">
        <v>3</v>
      </c>
      <c r="F14" s="192">
        <v>3</v>
      </c>
      <c r="G14" s="139">
        <v>0</v>
      </c>
      <c r="H14" s="192">
        <v>7</v>
      </c>
      <c r="I14" s="139">
        <v>0</v>
      </c>
      <c r="J14" s="139">
        <v>0</v>
      </c>
      <c r="K14" s="192">
        <v>5</v>
      </c>
      <c r="L14" s="139">
        <v>0</v>
      </c>
    </row>
    <row r="15" spans="1:12" ht="12.6" customHeight="1" x14ac:dyDescent="0.15">
      <c r="A15" s="3"/>
      <c r="B15" s="3" t="s">
        <v>234</v>
      </c>
      <c r="C15" s="28"/>
      <c r="D15" s="161">
        <f t="shared" si="1"/>
        <v>21</v>
      </c>
      <c r="E15" s="192">
        <v>2</v>
      </c>
      <c r="F15" s="192">
        <v>4</v>
      </c>
      <c r="G15" s="139">
        <v>0</v>
      </c>
      <c r="H15" s="192">
        <v>8</v>
      </c>
      <c r="I15" s="139">
        <v>2</v>
      </c>
      <c r="J15" s="139">
        <v>1</v>
      </c>
      <c r="K15" s="192">
        <v>4</v>
      </c>
      <c r="L15" s="139">
        <v>0</v>
      </c>
    </row>
    <row r="16" spans="1:12" ht="12.6" customHeight="1" x14ac:dyDescent="0.15">
      <c r="A16" s="3"/>
      <c r="B16" s="3" t="s">
        <v>235</v>
      </c>
      <c r="C16" s="28"/>
      <c r="D16" s="161">
        <f t="shared" si="1"/>
        <v>9</v>
      </c>
      <c r="E16" s="139">
        <v>0</v>
      </c>
      <c r="F16" s="192">
        <v>2</v>
      </c>
      <c r="G16" s="139">
        <v>0</v>
      </c>
      <c r="H16" s="192">
        <v>4</v>
      </c>
      <c r="I16" s="139">
        <v>1</v>
      </c>
      <c r="J16" s="139">
        <v>0</v>
      </c>
      <c r="K16" s="192">
        <v>2</v>
      </c>
      <c r="L16" s="139">
        <v>0</v>
      </c>
    </row>
    <row r="17" spans="1:12" ht="7.5" customHeight="1" x14ac:dyDescent="0.15">
      <c r="A17" s="3"/>
      <c r="B17" s="3"/>
      <c r="C17" s="28"/>
      <c r="D17" s="161"/>
      <c r="E17" s="139"/>
      <c r="F17" s="139"/>
      <c r="G17" s="139"/>
      <c r="H17" s="139"/>
      <c r="I17" s="139"/>
      <c r="J17" s="139"/>
      <c r="K17" s="139"/>
      <c r="L17" s="139"/>
    </row>
    <row r="18" spans="1:12" ht="12.6" customHeight="1" x14ac:dyDescent="0.15">
      <c r="A18" s="3"/>
      <c r="B18" s="3" t="s">
        <v>23</v>
      </c>
      <c r="C18" s="28"/>
      <c r="D18" s="161">
        <f t="shared" si="1"/>
        <v>17</v>
      </c>
      <c r="E18" s="139">
        <v>0</v>
      </c>
      <c r="F18" s="192">
        <v>6</v>
      </c>
      <c r="G18" s="139">
        <v>0</v>
      </c>
      <c r="H18" s="192">
        <v>6</v>
      </c>
      <c r="I18" s="139">
        <v>0</v>
      </c>
      <c r="J18" s="139">
        <v>0</v>
      </c>
      <c r="K18" s="192">
        <v>5</v>
      </c>
      <c r="L18" s="139">
        <v>0</v>
      </c>
    </row>
    <row r="19" spans="1:12" ht="12.6" customHeight="1" x14ac:dyDescent="0.15">
      <c r="A19" s="3"/>
      <c r="B19" s="3" t="s">
        <v>24</v>
      </c>
      <c r="C19" s="28"/>
      <c r="D19" s="161">
        <f t="shared" si="1"/>
        <v>9</v>
      </c>
      <c r="E19" s="192">
        <v>1</v>
      </c>
      <c r="F19" s="192">
        <v>3</v>
      </c>
      <c r="G19" s="139">
        <v>0</v>
      </c>
      <c r="H19" s="192">
        <v>2</v>
      </c>
      <c r="I19" s="139">
        <v>0</v>
      </c>
      <c r="J19" s="139">
        <v>0</v>
      </c>
      <c r="K19" s="192">
        <v>3</v>
      </c>
      <c r="L19" s="139">
        <v>0</v>
      </c>
    </row>
    <row r="20" spans="1:12" ht="12.6" customHeight="1" x14ac:dyDescent="0.15">
      <c r="A20" s="3"/>
      <c r="B20" s="3" t="s">
        <v>25</v>
      </c>
      <c r="C20" s="28"/>
      <c r="D20" s="161">
        <f t="shared" si="1"/>
        <v>15</v>
      </c>
      <c r="E20" s="192">
        <v>0</v>
      </c>
      <c r="F20" s="192">
        <v>4</v>
      </c>
      <c r="G20" s="139">
        <v>0</v>
      </c>
      <c r="H20" s="192">
        <v>4</v>
      </c>
      <c r="I20" s="139">
        <v>0</v>
      </c>
      <c r="J20" s="139">
        <v>0</v>
      </c>
      <c r="K20" s="192">
        <v>7</v>
      </c>
      <c r="L20" s="139">
        <v>0</v>
      </c>
    </row>
    <row r="21" spans="1:12" ht="12.6" customHeight="1" x14ac:dyDescent="0.15">
      <c r="A21" s="3"/>
      <c r="B21" s="3" t="s">
        <v>26</v>
      </c>
      <c r="C21" s="28"/>
      <c r="D21" s="161">
        <f t="shared" si="1"/>
        <v>14</v>
      </c>
      <c r="E21" s="192">
        <v>1</v>
      </c>
      <c r="F21" s="192">
        <v>1</v>
      </c>
      <c r="G21" s="139">
        <v>0</v>
      </c>
      <c r="H21" s="192">
        <v>7</v>
      </c>
      <c r="I21" s="139">
        <v>0</v>
      </c>
      <c r="J21" s="139">
        <v>0</v>
      </c>
      <c r="K21" s="139">
        <v>5</v>
      </c>
      <c r="L21" s="139">
        <v>0</v>
      </c>
    </row>
    <row r="22" spans="1:12" ht="7.5" customHeight="1" x14ac:dyDescent="0.15">
      <c r="B22" s="91"/>
      <c r="C22" s="33"/>
      <c r="D22" s="161"/>
      <c r="E22" s="139"/>
      <c r="F22" s="139"/>
      <c r="G22" s="139"/>
      <c r="H22" s="139"/>
      <c r="I22" s="139"/>
      <c r="J22" s="139"/>
      <c r="K22" s="139"/>
      <c r="L22" s="139"/>
    </row>
    <row r="23" spans="1:12" ht="12.6" customHeight="1" x14ac:dyDescent="0.15">
      <c r="A23" s="3"/>
      <c r="B23" s="3" t="s">
        <v>27</v>
      </c>
      <c r="C23" s="28"/>
      <c r="D23" s="161">
        <f t="shared" si="1"/>
        <v>8</v>
      </c>
      <c r="E23" s="139">
        <v>0</v>
      </c>
      <c r="F23" s="192">
        <v>1</v>
      </c>
      <c r="G23" s="139">
        <v>0</v>
      </c>
      <c r="H23" s="192">
        <v>3</v>
      </c>
      <c r="I23" s="139">
        <v>0</v>
      </c>
      <c r="J23" s="139">
        <v>0</v>
      </c>
      <c r="K23" s="139">
        <v>4</v>
      </c>
      <c r="L23" s="139">
        <v>0</v>
      </c>
    </row>
    <row r="24" spans="1:12" ht="12.6" customHeight="1" x14ac:dyDescent="0.15">
      <c r="A24" s="3"/>
      <c r="B24" s="3" t="s">
        <v>678</v>
      </c>
      <c r="C24" s="37"/>
      <c r="D24" s="161">
        <f t="shared" si="1"/>
        <v>6</v>
      </c>
      <c r="E24" s="139">
        <v>0</v>
      </c>
      <c r="F24" s="128">
        <v>1</v>
      </c>
      <c r="G24" s="139">
        <v>0</v>
      </c>
      <c r="H24" s="128">
        <v>3</v>
      </c>
      <c r="I24" s="139">
        <v>1</v>
      </c>
      <c r="J24" s="139">
        <v>0</v>
      </c>
      <c r="K24" s="139">
        <v>1</v>
      </c>
      <c r="L24" s="139">
        <v>0</v>
      </c>
    </row>
    <row r="25" spans="1:12" ht="12.6" customHeight="1" x14ac:dyDescent="0.15">
      <c r="A25" s="3"/>
      <c r="B25" s="3" t="s">
        <v>236</v>
      </c>
      <c r="C25" s="28"/>
      <c r="D25" s="161">
        <f t="shared" si="1"/>
        <v>6</v>
      </c>
      <c r="E25" s="128">
        <v>0</v>
      </c>
      <c r="F25" s="128">
        <v>1</v>
      </c>
      <c r="G25" s="139">
        <v>0</v>
      </c>
      <c r="H25" s="128">
        <v>4</v>
      </c>
      <c r="I25" s="139">
        <v>0</v>
      </c>
      <c r="J25" s="139">
        <v>0</v>
      </c>
      <c r="K25" s="139">
        <v>1</v>
      </c>
      <c r="L25" s="139">
        <v>0</v>
      </c>
    </row>
    <row r="26" spans="1:12" ht="12.6" customHeight="1" x14ac:dyDescent="0.15">
      <c r="A26" s="3"/>
      <c r="B26" s="3" t="s">
        <v>237</v>
      </c>
      <c r="C26" s="28"/>
      <c r="D26" s="161">
        <f t="shared" si="1"/>
        <v>11</v>
      </c>
      <c r="E26" s="139">
        <v>1</v>
      </c>
      <c r="F26" s="128">
        <v>1</v>
      </c>
      <c r="G26" s="139">
        <v>0</v>
      </c>
      <c r="H26" s="128">
        <v>6</v>
      </c>
      <c r="I26" s="139">
        <v>0</v>
      </c>
      <c r="J26" s="139">
        <v>0</v>
      </c>
      <c r="K26" s="128">
        <v>3</v>
      </c>
      <c r="L26" s="139">
        <v>0</v>
      </c>
    </row>
    <row r="27" spans="1:12" ht="7.5" customHeight="1" thickBot="1" x14ac:dyDescent="0.2">
      <c r="A27" s="3"/>
      <c r="B27" s="3"/>
      <c r="C27" s="30"/>
      <c r="D27" s="48"/>
      <c r="E27" s="54"/>
      <c r="F27" s="85"/>
      <c r="G27" s="54"/>
      <c r="H27" s="85"/>
      <c r="I27" s="54"/>
      <c r="J27" s="54"/>
      <c r="K27" s="86"/>
      <c r="L27" s="54"/>
    </row>
    <row r="28" spans="1:12" ht="15" customHeight="1" x14ac:dyDescent="0.15">
      <c r="A28" s="512" t="s">
        <v>577</v>
      </c>
      <c r="B28" s="512"/>
      <c r="C28" s="512"/>
      <c r="D28" s="512"/>
      <c r="E28" s="512"/>
      <c r="F28" s="512"/>
      <c r="G28" s="512"/>
      <c r="H28" s="512"/>
      <c r="I28" s="512"/>
      <c r="J28" s="512"/>
      <c r="K28" s="512"/>
      <c r="L28" s="512"/>
    </row>
  </sheetData>
  <mergeCells count="13">
    <mergeCell ref="A28:L28"/>
    <mergeCell ref="I4:I5"/>
    <mergeCell ref="J4:J5"/>
    <mergeCell ref="K4:K5"/>
    <mergeCell ref="L4:L5"/>
    <mergeCell ref="A1:L1"/>
    <mergeCell ref="A3:L3"/>
    <mergeCell ref="D4:D5"/>
    <mergeCell ref="E4:E5"/>
    <mergeCell ref="F4:F5"/>
    <mergeCell ref="G4:G5"/>
    <mergeCell ref="H4:H5"/>
    <mergeCell ref="A4:C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1:J1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0" style="75" customWidth="1"/>
    <col min="2" max="11" width="8" style="75" customWidth="1"/>
    <col min="12" max="16384" width="9" style="75"/>
  </cols>
  <sheetData>
    <row r="1" spans="1:11" ht="17.25" x14ac:dyDescent="0.15">
      <c r="A1" s="433" t="s">
        <v>591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ht="15" customHeight="1" x14ac:dyDescent="0.15"/>
    <row r="3" spans="1:11" ht="15" customHeight="1" thickBot="1" x14ac:dyDescent="0.2">
      <c r="A3" s="454" t="s">
        <v>5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</row>
    <row r="4" spans="1:11" ht="18" customHeight="1" x14ac:dyDescent="0.15">
      <c r="A4" s="455" t="s">
        <v>176</v>
      </c>
      <c r="B4" s="518" t="s">
        <v>230</v>
      </c>
      <c r="C4" s="404" t="s">
        <v>757</v>
      </c>
      <c r="D4" s="406"/>
      <c r="E4" s="405"/>
      <c r="F4" s="404" t="s">
        <v>177</v>
      </c>
      <c r="G4" s="406"/>
      <c r="H4" s="406"/>
      <c r="I4" s="405"/>
      <c r="J4" s="404" t="s">
        <v>227</v>
      </c>
      <c r="K4" s="406"/>
    </row>
    <row r="5" spans="1:11" ht="18" customHeight="1" x14ac:dyDescent="0.15">
      <c r="A5" s="457"/>
      <c r="B5" s="461"/>
      <c r="C5" s="519" t="s">
        <v>266</v>
      </c>
      <c r="D5" s="519" t="s">
        <v>267</v>
      </c>
      <c r="E5" s="519" t="s">
        <v>268</v>
      </c>
      <c r="F5" s="441" t="s">
        <v>555</v>
      </c>
      <c r="G5" s="441" t="s">
        <v>269</v>
      </c>
      <c r="H5" s="519" t="s">
        <v>329</v>
      </c>
      <c r="I5" s="441" t="s">
        <v>228</v>
      </c>
      <c r="J5" s="459" t="s">
        <v>270</v>
      </c>
      <c r="K5" s="521" t="s">
        <v>229</v>
      </c>
    </row>
    <row r="6" spans="1:11" ht="18" customHeight="1" x14ac:dyDescent="0.15">
      <c r="A6" s="517"/>
      <c r="B6" s="462"/>
      <c r="C6" s="520"/>
      <c r="D6" s="520"/>
      <c r="E6" s="520"/>
      <c r="F6" s="522"/>
      <c r="G6" s="462"/>
      <c r="H6" s="520"/>
      <c r="I6" s="462"/>
      <c r="J6" s="516"/>
      <c r="K6" s="440"/>
    </row>
    <row r="7" spans="1:11" x14ac:dyDescent="0.15">
      <c r="A7" s="68" t="s">
        <v>679</v>
      </c>
      <c r="B7" s="67">
        <v>162530</v>
      </c>
      <c r="C7" s="69">
        <v>131899</v>
      </c>
      <c r="D7" s="69">
        <v>29392</v>
      </c>
      <c r="E7" s="69">
        <v>7679</v>
      </c>
      <c r="F7" s="69">
        <v>6928</v>
      </c>
      <c r="G7" s="69">
        <v>229</v>
      </c>
      <c r="H7" s="69">
        <v>4059</v>
      </c>
      <c r="I7" s="89">
        <v>7432</v>
      </c>
      <c r="J7" s="69">
        <v>134</v>
      </c>
      <c r="K7" s="89">
        <v>48</v>
      </c>
    </row>
    <row r="8" spans="1:11" x14ac:dyDescent="0.15">
      <c r="A8" s="68" t="s">
        <v>488</v>
      </c>
      <c r="B8" s="67">
        <v>162215</v>
      </c>
      <c r="C8" s="69">
        <v>131639</v>
      </c>
      <c r="D8" s="69">
        <v>30275</v>
      </c>
      <c r="E8" s="69">
        <v>8126</v>
      </c>
      <c r="F8" s="69">
        <v>6671</v>
      </c>
      <c r="G8" s="69">
        <v>196</v>
      </c>
      <c r="H8" s="69">
        <v>4163</v>
      </c>
      <c r="I8" s="89">
        <v>7419</v>
      </c>
      <c r="J8" s="69">
        <v>136</v>
      </c>
      <c r="K8" s="89">
        <v>50</v>
      </c>
    </row>
    <row r="9" spans="1:11" x14ac:dyDescent="0.15">
      <c r="A9" s="68" t="s">
        <v>571</v>
      </c>
      <c r="B9" s="67">
        <v>150467</v>
      </c>
      <c r="C9" s="69">
        <v>119454</v>
      </c>
      <c r="D9" s="69">
        <v>28929</v>
      </c>
      <c r="E9" s="69">
        <v>8279</v>
      </c>
      <c r="F9" s="69">
        <v>6844</v>
      </c>
      <c r="G9" s="69">
        <v>205</v>
      </c>
      <c r="H9" s="69">
        <v>4052</v>
      </c>
      <c r="I9" s="89">
        <v>7728</v>
      </c>
      <c r="J9" s="69">
        <v>111</v>
      </c>
      <c r="K9" s="89">
        <v>46</v>
      </c>
    </row>
    <row r="10" spans="1:11" x14ac:dyDescent="0.15">
      <c r="A10" s="68" t="s">
        <v>680</v>
      </c>
      <c r="B10" s="67">
        <v>146848</v>
      </c>
      <c r="C10" s="69">
        <v>121276</v>
      </c>
      <c r="D10" s="69">
        <v>26046</v>
      </c>
      <c r="E10" s="69">
        <v>8466</v>
      </c>
      <c r="F10" s="69">
        <v>6922</v>
      </c>
      <c r="G10" s="69">
        <v>231.63</v>
      </c>
      <c r="H10" s="69">
        <v>3808</v>
      </c>
      <c r="I10" s="89">
        <v>7137</v>
      </c>
      <c r="J10" s="69">
        <v>129</v>
      </c>
      <c r="K10" s="89">
        <v>45</v>
      </c>
    </row>
    <row r="11" spans="1:11" x14ac:dyDescent="0.15">
      <c r="A11" s="68" t="s">
        <v>687</v>
      </c>
      <c r="B11" s="180">
        <v>144399.35670999999</v>
      </c>
      <c r="C11" s="130">
        <v>122199.04999999999</v>
      </c>
      <c r="D11" s="130">
        <v>23137.35</v>
      </c>
      <c r="E11" s="130">
        <v>9657.74</v>
      </c>
      <c r="F11" s="130">
        <v>6674.96</v>
      </c>
      <c r="G11" s="130">
        <v>199.19</v>
      </c>
      <c r="H11" s="130">
        <v>3633.35</v>
      </c>
      <c r="I11" s="130">
        <v>6605.9900000000007</v>
      </c>
      <c r="J11" s="130">
        <v>207.6</v>
      </c>
      <c r="K11" s="130">
        <v>39.729999999999997</v>
      </c>
    </row>
    <row r="12" spans="1:11" ht="8.25" customHeight="1" x14ac:dyDescent="0.15">
      <c r="A12" s="79"/>
      <c r="B12" s="180"/>
      <c r="C12" s="130"/>
      <c r="D12" s="130"/>
      <c r="E12" s="130"/>
      <c r="F12" s="130"/>
      <c r="G12" s="130"/>
      <c r="H12" s="130"/>
      <c r="I12" s="130"/>
      <c r="J12" s="130"/>
      <c r="K12" s="181"/>
    </row>
    <row r="13" spans="1:11" x14ac:dyDescent="0.15">
      <c r="A13" s="68" t="s">
        <v>696</v>
      </c>
      <c r="B13" s="182">
        <v>11920.990000000002</v>
      </c>
      <c r="C13" s="131">
        <v>10021.24</v>
      </c>
      <c r="D13" s="131">
        <v>1681.98</v>
      </c>
      <c r="E13" s="131">
        <v>928.98</v>
      </c>
      <c r="F13" s="131">
        <v>503.05</v>
      </c>
      <c r="G13" s="131">
        <v>12.49</v>
      </c>
      <c r="H13" s="131">
        <v>345.6</v>
      </c>
      <c r="I13" s="131">
        <v>532.62</v>
      </c>
      <c r="J13" s="125">
        <v>18.55</v>
      </c>
      <c r="K13" s="125">
        <v>0</v>
      </c>
    </row>
    <row r="14" spans="1:11" x14ac:dyDescent="0.15">
      <c r="A14" s="68" t="s">
        <v>489</v>
      </c>
      <c r="B14" s="182">
        <v>13536.404999999999</v>
      </c>
      <c r="C14" s="131">
        <v>11362.020000000002</v>
      </c>
      <c r="D14" s="131">
        <v>2654.72</v>
      </c>
      <c r="E14" s="183">
        <v>1038.07</v>
      </c>
      <c r="F14" s="131">
        <v>599.78000000000009</v>
      </c>
      <c r="G14" s="131">
        <v>29.63</v>
      </c>
      <c r="H14" s="131">
        <v>365.99</v>
      </c>
      <c r="I14" s="131">
        <v>603.32000000000005</v>
      </c>
      <c r="J14" s="126">
        <v>0</v>
      </c>
      <c r="K14" s="126">
        <v>5.8</v>
      </c>
    </row>
    <row r="15" spans="1:11" x14ac:dyDescent="0.15">
      <c r="A15" s="68" t="s">
        <v>490</v>
      </c>
      <c r="B15" s="182">
        <v>12355.659709999996</v>
      </c>
      <c r="C15" s="131">
        <v>10508.649999999998</v>
      </c>
      <c r="D15" s="131">
        <v>2087.44</v>
      </c>
      <c r="E15" s="183">
        <v>962.57999999999993</v>
      </c>
      <c r="F15" s="131">
        <v>579.83999999999992</v>
      </c>
      <c r="G15" s="131">
        <v>25.09</v>
      </c>
      <c r="H15" s="131">
        <v>260.7</v>
      </c>
      <c r="I15" s="131">
        <v>567.42999999999995</v>
      </c>
      <c r="J15" s="126">
        <v>18.43</v>
      </c>
      <c r="K15" s="126">
        <v>5.81</v>
      </c>
    </row>
    <row r="16" spans="1:11" x14ac:dyDescent="0.15">
      <c r="A16" s="68" t="s">
        <v>491</v>
      </c>
      <c r="B16" s="182">
        <v>12497.79</v>
      </c>
      <c r="C16" s="131">
        <v>10683.289999999999</v>
      </c>
      <c r="D16" s="131">
        <v>1758.0700000000004</v>
      </c>
      <c r="E16" s="183">
        <v>791.42</v>
      </c>
      <c r="F16" s="131">
        <v>576.48</v>
      </c>
      <c r="G16" s="131">
        <v>14.12</v>
      </c>
      <c r="H16" s="131">
        <v>316.02</v>
      </c>
      <c r="I16" s="131">
        <v>529.05000000000007</v>
      </c>
      <c r="J16" s="126">
        <v>0</v>
      </c>
      <c r="K16" s="126">
        <v>0</v>
      </c>
    </row>
    <row r="17" spans="1:11" ht="8.25" customHeight="1" x14ac:dyDescent="0.15">
      <c r="B17" s="182"/>
      <c r="C17" s="131"/>
      <c r="D17" s="131"/>
      <c r="E17" s="131"/>
      <c r="F17" s="184"/>
      <c r="G17" s="131"/>
      <c r="H17" s="86"/>
      <c r="I17" s="86"/>
      <c r="J17" s="168"/>
      <c r="K17" s="168"/>
    </row>
    <row r="18" spans="1:11" x14ac:dyDescent="0.15">
      <c r="A18" s="68" t="s">
        <v>492</v>
      </c>
      <c r="B18" s="182">
        <v>13263.781999999999</v>
      </c>
      <c r="C18" s="131">
        <v>11099.779999999999</v>
      </c>
      <c r="D18" s="131">
        <v>2093.96</v>
      </c>
      <c r="E18" s="131">
        <v>705.13</v>
      </c>
      <c r="F18" s="131">
        <v>745.62</v>
      </c>
      <c r="G18" s="131">
        <v>17.59</v>
      </c>
      <c r="H18" s="131">
        <v>306.95</v>
      </c>
      <c r="I18" s="131">
        <v>639.28</v>
      </c>
      <c r="J18" s="126">
        <v>18.79</v>
      </c>
      <c r="K18" s="126">
        <v>0</v>
      </c>
    </row>
    <row r="19" spans="1:11" x14ac:dyDescent="0.15">
      <c r="A19" s="68" t="s">
        <v>493</v>
      </c>
      <c r="B19" s="182">
        <v>11667.912000000002</v>
      </c>
      <c r="C19" s="131">
        <v>9931.5199999999986</v>
      </c>
      <c r="D19" s="131">
        <v>1863.2400000000002</v>
      </c>
      <c r="E19" s="131">
        <v>887.33</v>
      </c>
      <c r="F19" s="131">
        <v>568.95000000000005</v>
      </c>
      <c r="G19" s="131">
        <v>23.13</v>
      </c>
      <c r="H19" s="131">
        <v>257.78999999999996</v>
      </c>
      <c r="I19" s="131">
        <v>532.13</v>
      </c>
      <c r="J19" s="126">
        <v>0</v>
      </c>
      <c r="K19" s="126">
        <v>5.5500000000000007</v>
      </c>
    </row>
    <row r="20" spans="1:11" x14ac:dyDescent="0.15">
      <c r="A20" s="68" t="s">
        <v>494</v>
      </c>
      <c r="B20" s="182">
        <v>12337.204000000002</v>
      </c>
      <c r="C20" s="131">
        <v>10636.720000000001</v>
      </c>
      <c r="D20" s="131">
        <v>1809.97</v>
      </c>
      <c r="E20" s="131">
        <v>996.39</v>
      </c>
      <c r="F20" s="131">
        <v>501.81000000000006</v>
      </c>
      <c r="G20" s="131">
        <v>12.82</v>
      </c>
      <c r="H20" s="131">
        <v>317.25</v>
      </c>
      <c r="I20" s="131">
        <v>486.47</v>
      </c>
      <c r="J20" s="126">
        <v>18.670000000000002</v>
      </c>
      <c r="K20" s="126">
        <v>5.6999999999999993</v>
      </c>
    </row>
    <row r="21" spans="1:11" x14ac:dyDescent="0.15">
      <c r="A21" s="68" t="s">
        <v>495</v>
      </c>
      <c r="B21" s="182">
        <v>11429.541999999999</v>
      </c>
      <c r="C21" s="131">
        <v>9585.7599999999984</v>
      </c>
      <c r="D21" s="131">
        <v>1770.85</v>
      </c>
      <c r="E21" s="131">
        <v>844.14</v>
      </c>
      <c r="F21" s="131">
        <v>521.31000000000006</v>
      </c>
      <c r="G21" s="131">
        <v>16.66</v>
      </c>
      <c r="H21" s="131">
        <v>255.97</v>
      </c>
      <c r="I21" s="131">
        <v>588.81000000000006</v>
      </c>
      <c r="J21" s="126">
        <v>0</v>
      </c>
      <c r="K21" s="126">
        <v>0</v>
      </c>
    </row>
    <row r="22" spans="1:11" ht="8.25" customHeight="1" x14ac:dyDescent="0.15">
      <c r="B22" s="182"/>
      <c r="C22" s="131"/>
      <c r="D22" s="131"/>
      <c r="E22" s="131"/>
      <c r="F22" s="131"/>
      <c r="G22" s="131"/>
      <c r="H22" s="131"/>
      <c r="I22" s="131"/>
      <c r="J22" s="168"/>
      <c r="K22" s="168"/>
    </row>
    <row r="23" spans="1:11" x14ac:dyDescent="0.15">
      <c r="A23" s="68" t="s">
        <v>496</v>
      </c>
      <c r="B23" s="182">
        <v>12112.814999999997</v>
      </c>
      <c r="C23" s="131">
        <v>10233.119999999999</v>
      </c>
      <c r="D23" s="131">
        <v>1973.5699999999997</v>
      </c>
      <c r="E23" s="131">
        <v>770.19999999999993</v>
      </c>
      <c r="F23" s="131">
        <v>559.38</v>
      </c>
      <c r="G23" s="131">
        <v>15.12</v>
      </c>
      <c r="H23" s="131">
        <v>332.38</v>
      </c>
      <c r="I23" s="131">
        <v>534.41</v>
      </c>
      <c r="J23" s="126">
        <v>0</v>
      </c>
      <c r="K23" s="126">
        <v>5.7149999999999999</v>
      </c>
    </row>
    <row r="24" spans="1:11" x14ac:dyDescent="0.15">
      <c r="A24" s="68" t="s">
        <v>697</v>
      </c>
      <c r="B24" s="182">
        <v>11250.549000000003</v>
      </c>
      <c r="C24" s="131">
        <v>9524.5800000000017</v>
      </c>
      <c r="D24" s="131">
        <v>1886.9</v>
      </c>
      <c r="E24" s="131">
        <v>263.14</v>
      </c>
      <c r="F24" s="131">
        <v>529.62</v>
      </c>
      <c r="G24" s="131">
        <v>6.38</v>
      </c>
      <c r="H24" s="131">
        <v>297.2</v>
      </c>
      <c r="I24" s="131">
        <v>577.67000000000007</v>
      </c>
      <c r="J24" s="126">
        <v>19.78</v>
      </c>
      <c r="K24" s="126">
        <v>5.3950000000000005</v>
      </c>
    </row>
    <row r="25" spans="1:11" x14ac:dyDescent="0.15">
      <c r="A25" s="68" t="s">
        <v>330</v>
      </c>
      <c r="B25" s="182">
        <v>9570.4259999999995</v>
      </c>
      <c r="C25" s="131">
        <v>8127.2099999999991</v>
      </c>
      <c r="D25" s="131">
        <v>1467.87</v>
      </c>
      <c r="E25" s="131">
        <v>618.21</v>
      </c>
      <c r="F25" s="131">
        <v>444.18999999999994</v>
      </c>
      <c r="G25" s="131">
        <v>8.4499999999999993</v>
      </c>
      <c r="H25" s="131">
        <v>238.22</v>
      </c>
      <c r="I25" s="131">
        <v>471.14</v>
      </c>
      <c r="J25" s="126">
        <v>37.909999999999997</v>
      </c>
      <c r="K25" s="126">
        <v>0</v>
      </c>
    </row>
    <row r="26" spans="1:11" ht="14.25" thickBot="1" x14ac:dyDescent="0.2">
      <c r="A26" s="68" t="s">
        <v>331</v>
      </c>
      <c r="B26" s="182">
        <v>12456.281999999997</v>
      </c>
      <c r="C26" s="131">
        <v>10485.16</v>
      </c>
      <c r="D26" s="131">
        <v>2088.7799999999997</v>
      </c>
      <c r="E26" s="131">
        <v>852.15</v>
      </c>
      <c r="F26" s="131">
        <v>544.92999999999995</v>
      </c>
      <c r="G26" s="131">
        <v>17.71</v>
      </c>
      <c r="H26" s="131">
        <v>339.28000000000003</v>
      </c>
      <c r="I26" s="131">
        <v>543.66</v>
      </c>
      <c r="J26" s="126">
        <v>75.47</v>
      </c>
      <c r="K26" s="126">
        <v>5.76</v>
      </c>
    </row>
    <row r="27" spans="1:11" x14ac:dyDescent="0.15">
      <c r="A27" s="76" t="s">
        <v>758</v>
      </c>
      <c r="B27" s="76"/>
      <c r="C27" s="288"/>
      <c r="D27" s="76"/>
      <c r="E27" s="76"/>
      <c r="F27" s="76"/>
      <c r="G27" s="76"/>
      <c r="H27" s="76"/>
      <c r="I27" s="76"/>
      <c r="J27" s="76"/>
      <c r="K27" s="76"/>
    </row>
  </sheetData>
  <mergeCells count="16">
    <mergeCell ref="I5:I6"/>
    <mergeCell ref="C4:E4"/>
    <mergeCell ref="J5:J6"/>
    <mergeCell ref="A1:K1"/>
    <mergeCell ref="A3:K3"/>
    <mergeCell ref="A4:A6"/>
    <mergeCell ref="B4:B6"/>
    <mergeCell ref="F4:I4"/>
    <mergeCell ref="J4:K4"/>
    <mergeCell ref="C5:C6"/>
    <mergeCell ref="D5:D6"/>
    <mergeCell ref="K5:K6"/>
    <mergeCell ref="E5:E6"/>
    <mergeCell ref="F5:F6"/>
    <mergeCell ref="G5:G6"/>
    <mergeCell ref="H5:H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15" zoomScaleNormal="115" zoomScaleSheetLayoutView="120" workbookViewId="0">
      <selection sqref="A1:H1"/>
    </sheetView>
  </sheetViews>
  <sheetFormatPr defaultRowHeight="13.5" x14ac:dyDescent="0.15"/>
  <cols>
    <col min="1" max="1" width="12.5" style="2" customWidth="1"/>
    <col min="2" max="8" width="11.25" style="2" customWidth="1"/>
    <col min="9" max="16384" width="9" style="2"/>
  </cols>
  <sheetData>
    <row r="1" spans="1:8" ht="17.25" x14ac:dyDescent="0.15">
      <c r="A1" s="395" t="s">
        <v>592</v>
      </c>
      <c r="B1" s="395"/>
      <c r="C1" s="395"/>
      <c r="D1" s="395"/>
      <c r="E1" s="395"/>
      <c r="F1" s="395"/>
      <c r="G1" s="395"/>
      <c r="H1" s="395"/>
    </row>
    <row r="2" spans="1:8" ht="15" customHeight="1" thickBot="1" x14ac:dyDescent="0.2">
      <c r="A2" s="413"/>
      <c r="B2" s="413"/>
      <c r="C2" s="413"/>
      <c r="D2" s="523"/>
      <c r="E2" s="523"/>
      <c r="F2" s="523"/>
    </row>
    <row r="3" spans="1:8" ht="15" customHeight="1" x14ac:dyDescent="0.15">
      <c r="A3" s="421" t="s">
        <v>179</v>
      </c>
      <c r="B3" s="423" t="s">
        <v>554</v>
      </c>
      <c r="C3" s="419"/>
      <c r="D3" s="416" t="s">
        <v>277</v>
      </c>
      <c r="E3" s="417"/>
      <c r="F3" s="417"/>
      <c r="G3" s="417"/>
      <c r="H3" s="417"/>
    </row>
    <row r="4" spans="1:8" ht="15" customHeight="1" x14ac:dyDescent="0.15">
      <c r="A4" s="423"/>
      <c r="B4" s="327" t="s">
        <v>556</v>
      </c>
      <c r="C4" s="266" t="s">
        <v>238</v>
      </c>
      <c r="D4" s="266" t="s">
        <v>239</v>
      </c>
      <c r="E4" s="266" t="s">
        <v>557</v>
      </c>
      <c r="F4" s="326" t="s">
        <v>558</v>
      </c>
      <c r="G4" s="266" t="s">
        <v>278</v>
      </c>
      <c r="H4" s="326" t="s">
        <v>279</v>
      </c>
    </row>
    <row r="5" spans="1:8" ht="15" customHeight="1" x14ac:dyDescent="0.15">
      <c r="A5" s="28" t="s">
        <v>681</v>
      </c>
      <c r="B5" s="156">
        <v>28863</v>
      </c>
      <c r="C5" s="156">
        <v>13248</v>
      </c>
      <c r="D5" s="157">
        <v>1032</v>
      </c>
      <c r="E5" s="153">
        <v>51</v>
      </c>
      <c r="F5" s="153">
        <v>7</v>
      </c>
      <c r="G5" s="157">
        <v>0</v>
      </c>
      <c r="H5" s="151">
        <v>7</v>
      </c>
    </row>
    <row r="6" spans="1:8" ht="15" customHeight="1" x14ac:dyDescent="0.15">
      <c r="A6" s="28" t="s">
        <v>682</v>
      </c>
      <c r="B6" s="156">
        <v>25414</v>
      </c>
      <c r="C6" s="156">
        <v>12901</v>
      </c>
      <c r="D6" s="157">
        <v>922</v>
      </c>
      <c r="E6" s="153">
        <v>46</v>
      </c>
      <c r="F6" s="153">
        <v>7</v>
      </c>
      <c r="G6" s="157">
        <v>0</v>
      </c>
      <c r="H6" s="151">
        <v>2</v>
      </c>
    </row>
    <row r="7" spans="1:8" ht="15" customHeight="1" x14ac:dyDescent="0.15">
      <c r="A7" s="28" t="s">
        <v>683</v>
      </c>
      <c r="B7" s="156">
        <v>22513</v>
      </c>
      <c r="C7" s="156">
        <v>11784</v>
      </c>
      <c r="D7" s="156">
        <v>1090</v>
      </c>
      <c r="E7" s="156">
        <v>23</v>
      </c>
      <c r="F7" s="156">
        <v>5</v>
      </c>
      <c r="G7" s="157">
        <v>0</v>
      </c>
      <c r="H7" s="151">
        <v>4</v>
      </c>
    </row>
    <row r="8" spans="1:8" ht="15" customHeight="1" x14ac:dyDescent="0.15">
      <c r="A8" s="28" t="s">
        <v>684</v>
      </c>
      <c r="B8" s="156">
        <v>20201</v>
      </c>
      <c r="C8" s="156">
        <v>11770</v>
      </c>
      <c r="D8" s="156">
        <v>1271</v>
      </c>
      <c r="E8" s="156">
        <v>29</v>
      </c>
      <c r="F8" s="156">
        <v>2</v>
      </c>
      <c r="G8" s="157">
        <v>0</v>
      </c>
      <c r="H8" s="151">
        <v>4</v>
      </c>
    </row>
    <row r="9" spans="1:8" ht="15" customHeight="1" x14ac:dyDescent="0.15">
      <c r="A9" s="28" t="s">
        <v>688</v>
      </c>
      <c r="B9" s="156">
        <v>18805.829999999998</v>
      </c>
      <c r="C9" s="156">
        <v>11258.630000000001</v>
      </c>
      <c r="D9" s="156">
        <v>988.50799999999992</v>
      </c>
      <c r="E9" s="156">
        <v>21.142000000000003</v>
      </c>
      <c r="F9" s="156">
        <v>0.98</v>
      </c>
      <c r="G9" s="156">
        <v>0</v>
      </c>
      <c r="H9" s="156">
        <v>3.8832900000000001</v>
      </c>
    </row>
    <row r="10" spans="1:8" ht="7.5" customHeight="1" x14ac:dyDescent="0.15">
      <c r="A10" s="28"/>
      <c r="B10" s="156"/>
      <c r="C10" s="156"/>
      <c r="D10" s="157"/>
      <c r="E10" s="156"/>
      <c r="F10" s="185"/>
      <c r="G10" s="157"/>
      <c r="H10" s="156"/>
    </row>
    <row r="11" spans="1:8" ht="15" customHeight="1" x14ac:dyDescent="0.15">
      <c r="A11" s="28" t="s">
        <v>685</v>
      </c>
      <c r="B11" s="172">
        <v>1647.45</v>
      </c>
      <c r="C11" s="186">
        <v>1029.99</v>
      </c>
      <c r="D11" s="169">
        <v>51.713999999999999</v>
      </c>
      <c r="E11" s="187">
        <v>2.9710000000000001</v>
      </c>
      <c r="F11" s="125">
        <v>0</v>
      </c>
      <c r="G11" s="169">
        <v>0</v>
      </c>
      <c r="H11" s="169">
        <v>0.34</v>
      </c>
    </row>
    <row r="12" spans="1:8" ht="15" customHeight="1" x14ac:dyDescent="0.15">
      <c r="A12" s="28" t="s">
        <v>15</v>
      </c>
      <c r="B12" s="172">
        <v>1648.0200000000002</v>
      </c>
      <c r="C12" s="186">
        <v>994.1</v>
      </c>
      <c r="D12" s="169">
        <v>52.106000000000002</v>
      </c>
      <c r="E12" s="187">
        <v>1.6439999999999999</v>
      </c>
      <c r="F12" s="126">
        <v>0</v>
      </c>
      <c r="G12" s="169">
        <v>0</v>
      </c>
      <c r="H12" s="169">
        <v>0.435</v>
      </c>
    </row>
    <row r="13" spans="1:8" ht="15" customHeight="1" x14ac:dyDescent="0.15">
      <c r="A13" s="28" t="s">
        <v>16</v>
      </c>
      <c r="B13" s="172">
        <v>1582.81</v>
      </c>
      <c r="C13" s="186">
        <v>928.45</v>
      </c>
      <c r="D13" s="169">
        <v>110.46</v>
      </c>
      <c r="E13" s="187">
        <v>1.52</v>
      </c>
      <c r="F13" s="126">
        <v>0</v>
      </c>
      <c r="G13" s="169">
        <v>0</v>
      </c>
      <c r="H13" s="169">
        <v>0.28999999999999998</v>
      </c>
    </row>
    <row r="14" spans="1:8" ht="15" customHeight="1" x14ac:dyDescent="0.15">
      <c r="A14" s="28" t="s">
        <v>17</v>
      </c>
      <c r="B14" s="172">
        <v>1598.06</v>
      </c>
      <c r="C14" s="186">
        <v>886.18</v>
      </c>
      <c r="D14" s="169">
        <v>88.828000000000003</v>
      </c>
      <c r="E14" s="187">
        <v>0.872</v>
      </c>
      <c r="F14" s="126">
        <v>0</v>
      </c>
      <c r="G14" s="169">
        <v>0</v>
      </c>
      <c r="H14" s="169">
        <v>0.49</v>
      </c>
    </row>
    <row r="15" spans="1:8" ht="7.5" customHeight="1" x14ac:dyDescent="0.15">
      <c r="A15" s="7"/>
      <c r="B15" s="188"/>
      <c r="C15" s="186"/>
      <c r="D15" s="168"/>
      <c r="E15" s="168"/>
      <c r="F15" s="168"/>
      <c r="G15" s="168"/>
      <c r="H15" s="169"/>
    </row>
    <row r="16" spans="1:8" ht="15" customHeight="1" x14ac:dyDescent="0.15">
      <c r="A16" s="28" t="s">
        <v>18</v>
      </c>
      <c r="B16" s="172">
        <v>1597.67</v>
      </c>
      <c r="C16" s="186">
        <v>882.52</v>
      </c>
      <c r="D16" s="187">
        <v>75.912000000000006</v>
      </c>
      <c r="E16" s="187">
        <v>0.628</v>
      </c>
      <c r="F16" s="126">
        <v>0</v>
      </c>
      <c r="G16" s="126">
        <v>0</v>
      </c>
      <c r="H16" s="169">
        <v>0.41799999999999998</v>
      </c>
    </row>
    <row r="17" spans="1:8" ht="15" customHeight="1" x14ac:dyDescent="0.15">
      <c r="A17" s="28" t="s">
        <v>19</v>
      </c>
      <c r="B17" s="172">
        <v>1498.35</v>
      </c>
      <c r="C17" s="186">
        <v>1027.78</v>
      </c>
      <c r="D17" s="169">
        <v>87.89</v>
      </c>
      <c r="E17" s="187">
        <v>0.73</v>
      </c>
      <c r="F17" s="126">
        <v>0</v>
      </c>
      <c r="G17" s="169">
        <v>0</v>
      </c>
      <c r="H17" s="169">
        <v>0.248</v>
      </c>
    </row>
    <row r="18" spans="1:8" ht="15" customHeight="1" x14ac:dyDescent="0.15">
      <c r="A18" s="28" t="s">
        <v>20</v>
      </c>
      <c r="B18" s="172">
        <v>1688.9400000000005</v>
      </c>
      <c r="C18" s="186">
        <v>964.12000000000012</v>
      </c>
      <c r="D18" s="169">
        <v>84.294000000000011</v>
      </c>
      <c r="E18" s="187">
        <v>0.66599999999999993</v>
      </c>
      <c r="F18" s="126">
        <v>0.52</v>
      </c>
      <c r="G18" s="169">
        <v>0</v>
      </c>
      <c r="H18" s="169">
        <v>0.23599999999999999</v>
      </c>
    </row>
    <row r="19" spans="1:8" ht="15" customHeight="1" x14ac:dyDescent="0.15">
      <c r="A19" s="28" t="s">
        <v>21</v>
      </c>
      <c r="B19" s="172">
        <v>1527.3200000000004</v>
      </c>
      <c r="C19" s="186">
        <v>993.12</v>
      </c>
      <c r="D19" s="169">
        <v>73.738</v>
      </c>
      <c r="E19" s="187">
        <v>1.3420000000000001</v>
      </c>
      <c r="F19" s="126">
        <v>0</v>
      </c>
      <c r="G19" s="169">
        <v>0</v>
      </c>
      <c r="H19" s="169">
        <v>0.51800000000000002</v>
      </c>
    </row>
    <row r="20" spans="1:8" ht="7.5" customHeight="1" x14ac:dyDescent="0.15">
      <c r="A20" s="10"/>
      <c r="B20" s="172"/>
      <c r="C20" s="186"/>
      <c r="D20" s="168"/>
      <c r="E20" s="168"/>
      <c r="F20" s="168"/>
      <c r="G20" s="168"/>
      <c r="H20" s="169"/>
    </row>
    <row r="21" spans="1:8" ht="15" customHeight="1" x14ac:dyDescent="0.15">
      <c r="A21" s="28" t="s">
        <v>22</v>
      </c>
      <c r="B21" s="172">
        <v>1536.97</v>
      </c>
      <c r="C21" s="186">
        <v>849.3900000000001</v>
      </c>
      <c r="D21" s="169">
        <v>104.506</v>
      </c>
      <c r="E21" s="187">
        <v>2.1739999999999999</v>
      </c>
      <c r="F21" s="126">
        <v>0</v>
      </c>
      <c r="G21" s="169">
        <v>0</v>
      </c>
      <c r="H21" s="169">
        <v>0.2</v>
      </c>
    </row>
    <row r="22" spans="1:8" ht="15" customHeight="1" x14ac:dyDescent="0.15">
      <c r="A22" s="28" t="s">
        <v>686</v>
      </c>
      <c r="B22" s="172">
        <v>1564.8000000000002</v>
      </c>
      <c r="C22" s="186">
        <v>797.01999999999987</v>
      </c>
      <c r="D22" s="169">
        <v>93.51400000000001</v>
      </c>
      <c r="E22" s="187">
        <v>2.8760000000000003</v>
      </c>
      <c r="F22" s="126">
        <v>0</v>
      </c>
      <c r="G22" s="169">
        <v>0</v>
      </c>
      <c r="H22" s="169">
        <v>0.26600000000000001</v>
      </c>
    </row>
    <row r="23" spans="1:8" ht="15" customHeight="1" x14ac:dyDescent="0.15">
      <c r="A23" s="28" t="s">
        <v>13</v>
      </c>
      <c r="B23" s="172">
        <v>1382.3600000000001</v>
      </c>
      <c r="C23" s="186">
        <v>814.15999999999985</v>
      </c>
      <c r="D23" s="169">
        <v>60.213999999999999</v>
      </c>
      <c r="E23" s="187">
        <v>3.2909999999999999</v>
      </c>
      <c r="F23" s="126">
        <v>0</v>
      </c>
      <c r="G23" s="169">
        <v>0</v>
      </c>
      <c r="H23" s="169">
        <v>0.34399999999999997</v>
      </c>
    </row>
    <row r="24" spans="1:8" ht="15" customHeight="1" thickBot="1" x14ac:dyDescent="0.2">
      <c r="A24" s="30" t="s">
        <v>14</v>
      </c>
      <c r="B24" s="189">
        <v>1533.0799999999995</v>
      </c>
      <c r="C24" s="190">
        <v>1091.8000000000002</v>
      </c>
      <c r="D24" s="169">
        <v>105.33199999999999</v>
      </c>
      <c r="E24" s="293">
        <v>2.4279999999999999</v>
      </c>
      <c r="F24" s="126">
        <v>0.46</v>
      </c>
      <c r="G24" s="169">
        <v>0</v>
      </c>
      <c r="H24" s="381">
        <v>0.38800000000000001</v>
      </c>
    </row>
    <row r="25" spans="1:8" ht="15" customHeight="1" x14ac:dyDescent="0.15">
      <c r="A25" s="328" t="s">
        <v>690</v>
      </c>
      <c r="B25" s="328"/>
      <c r="C25" s="325"/>
      <c r="D25" s="113"/>
      <c r="E25" s="113"/>
      <c r="F25" s="113"/>
      <c r="G25" s="113"/>
      <c r="H25" s="113"/>
    </row>
    <row r="26" spans="1:8" ht="15" customHeight="1" x14ac:dyDescent="0.15">
      <c r="A26" s="9" t="s">
        <v>689</v>
      </c>
      <c r="B26" s="9"/>
      <c r="C26" s="9"/>
      <c r="D26" s="9"/>
      <c r="E26" s="9"/>
      <c r="F26" s="9"/>
      <c r="G26" s="9"/>
      <c r="H26" s="9"/>
    </row>
    <row r="27" spans="1:8" x14ac:dyDescent="0.15">
      <c r="F27" s="379"/>
      <c r="H27" s="380"/>
    </row>
  </sheetData>
  <mergeCells count="5">
    <mergeCell ref="A1:H1"/>
    <mergeCell ref="A2:F2"/>
    <mergeCell ref="A3:A4"/>
    <mergeCell ref="B3:C3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3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395" t="s">
        <v>581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26" t="s">
        <v>232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0" ht="14.25" thickBot="1" x14ac:dyDescent="0.2">
      <c r="A4" s="413" t="s">
        <v>97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0" ht="17.25" customHeight="1" x14ac:dyDescent="0.15">
      <c r="A5" s="420" t="s">
        <v>624</v>
      </c>
      <c r="B5" s="424" t="s">
        <v>94</v>
      </c>
      <c r="C5" s="424" t="s">
        <v>95</v>
      </c>
      <c r="D5" s="424" t="s">
        <v>96</v>
      </c>
      <c r="E5" s="424" t="s">
        <v>262</v>
      </c>
      <c r="F5" s="424" t="s">
        <v>263</v>
      </c>
      <c r="G5" s="424" t="s">
        <v>261</v>
      </c>
      <c r="H5" s="424" t="s">
        <v>596</v>
      </c>
      <c r="I5" s="427" t="s">
        <v>213</v>
      </c>
      <c r="J5" s="429" t="s">
        <v>214</v>
      </c>
    </row>
    <row r="6" spans="1:10" ht="17.25" customHeight="1" x14ac:dyDescent="0.15">
      <c r="A6" s="422"/>
      <c r="B6" s="425"/>
      <c r="C6" s="425"/>
      <c r="D6" s="425"/>
      <c r="E6" s="425"/>
      <c r="F6" s="425"/>
      <c r="G6" s="425"/>
      <c r="H6" s="425"/>
      <c r="I6" s="428"/>
      <c r="J6" s="430"/>
    </row>
    <row r="7" spans="1:10" ht="13.5" customHeight="1" x14ac:dyDescent="0.15">
      <c r="A7" s="3" t="s">
        <v>594</v>
      </c>
      <c r="B7" s="51">
        <v>1870</v>
      </c>
      <c r="C7" s="48">
        <v>613</v>
      </c>
      <c r="D7" s="48">
        <v>1285</v>
      </c>
      <c r="E7" s="48">
        <v>199</v>
      </c>
      <c r="F7" s="48">
        <v>111</v>
      </c>
      <c r="G7" s="49">
        <v>5335</v>
      </c>
      <c r="H7" s="213">
        <v>2380</v>
      </c>
      <c r="I7" s="46">
        <v>499</v>
      </c>
      <c r="J7" s="46">
        <v>141</v>
      </c>
    </row>
    <row r="8" spans="1:10" ht="13.5" customHeight="1" x14ac:dyDescent="0.15">
      <c r="A8" s="28" t="s">
        <v>356</v>
      </c>
      <c r="B8" s="51">
        <v>1897</v>
      </c>
      <c r="C8" s="48">
        <v>604</v>
      </c>
      <c r="D8" s="48">
        <v>1261</v>
      </c>
      <c r="E8" s="48">
        <v>192</v>
      </c>
      <c r="F8" s="48">
        <v>115</v>
      </c>
      <c r="G8" s="49">
        <v>5752</v>
      </c>
      <c r="H8" s="213">
        <v>2391</v>
      </c>
      <c r="I8" s="48">
        <v>555</v>
      </c>
      <c r="J8" s="48">
        <v>127</v>
      </c>
    </row>
    <row r="9" spans="1:10" ht="13.5" customHeight="1" x14ac:dyDescent="0.15">
      <c r="A9" s="28" t="s">
        <v>411</v>
      </c>
      <c r="B9" s="51">
        <v>1898</v>
      </c>
      <c r="C9" s="48">
        <v>597</v>
      </c>
      <c r="D9" s="48">
        <v>1243</v>
      </c>
      <c r="E9" s="48">
        <v>152</v>
      </c>
      <c r="F9" s="48">
        <v>121</v>
      </c>
      <c r="G9" s="217">
        <v>6017</v>
      </c>
      <c r="H9" s="213">
        <v>2260</v>
      </c>
      <c r="I9" s="48">
        <v>555</v>
      </c>
      <c r="J9" s="48">
        <v>133</v>
      </c>
    </row>
    <row r="10" spans="1:10" ht="13.5" customHeight="1" x14ac:dyDescent="0.15">
      <c r="A10" s="28" t="s">
        <v>500</v>
      </c>
      <c r="B10" s="49">
        <v>1984</v>
      </c>
      <c r="C10" s="49">
        <v>588</v>
      </c>
      <c r="D10" s="49">
        <v>1263</v>
      </c>
      <c r="E10" s="48">
        <v>198</v>
      </c>
      <c r="F10" s="48">
        <v>131</v>
      </c>
      <c r="G10" s="217">
        <v>6356</v>
      </c>
      <c r="H10" s="213">
        <v>2137</v>
      </c>
      <c r="I10" s="48">
        <v>590</v>
      </c>
      <c r="J10" s="48">
        <v>124</v>
      </c>
    </row>
    <row r="11" spans="1:10" ht="13.5" customHeight="1" thickBot="1" x14ac:dyDescent="0.2">
      <c r="A11" s="30" t="s">
        <v>595</v>
      </c>
      <c r="B11" s="178">
        <v>2008</v>
      </c>
      <c r="C11" s="178">
        <v>593</v>
      </c>
      <c r="D11" s="178">
        <v>1282</v>
      </c>
      <c r="E11" s="50">
        <v>199</v>
      </c>
      <c r="F11" s="50">
        <v>146</v>
      </c>
      <c r="G11" s="178">
        <v>6810</v>
      </c>
      <c r="H11" s="212">
        <v>1980</v>
      </c>
      <c r="I11" s="178">
        <v>580</v>
      </c>
      <c r="J11" s="50">
        <v>119</v>
      </c>
    </row>
    <row r="12" spans="1:10" x14ac:dyDescent="0.15">
      <c r="A12" s="38" t="s">
        <v>619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15">
      <c r="A13" s="42" t="s">
        <v>620</v>
      </c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13"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115" zoomScaleNormal="115" workbookViewId="0">
      <selection sqref="A1:G1"/>
    </sheetView>
  </sheetViews>
  <sheetFormatPr defaultColWidth="9" defaultRowHeight="13.5" x14ac:dyDescent="0.15"/>
  <cols>
    <col min="1" max="1" width="11.25" style="2" customWidth="1"/>
    <col min="2" max="7" width="13.5" style="2" customWidth="1"/>
    <col min="8" max="16384" width="9" style="2"/>
  </cols>
  <sheetData>
    <row r="1" spans="1:7" ht="17.25" x14ac:dyDescent="0.15">
      <c r="A1" s="433" t="s">
        <v>582</v>
      </c>
      <c r="B1" s="433"/>
      <c r="C1" s="433"/>
      <c r="D1" s="433"/>
      <c r="E1" s="433"/>
      <c r="F1" s="433"/>
      <c r="G1" s="433"/>
    </row>
    <row r="2" spans="1:7" ht="6.75" customHeight="1" x14ac:dyDescent="0.15">
      <c r="A2" s="330"/>
      <c r="B2" s="330"/>
      <c r="C2" s="330"/>
      <c r="D2" s="330"/>
      <c r="E2" s="330"/>
      <c r="F2" s="330"/>
      <c r="G2" s="330"/>
    </row>
    <row r="3" spans="1:7" ht="14.25" thickBot="1" x14ac:dyDescent="0.2">
      <c r="A3" s="81"/>
      <c r="B3" s="81"/>
      <c r="C3" s="81"/>
      <c r="D3" s="81"/>
      <c r="E3" s="81"/>
      <c r="F3" s="81"/>
      <c r="G3" s="331" t="s">
        <v>97</v>
      </c>
    </row>
    <row r="4" spans="1:7" ht="22.5" customHeight="1" x14ac:dyDescent="0.15">
      <c r="A4" s="409" t="s">
        <v>108</v>
      </c>
      <c r="B4" s="436" t="s">
        <v>301</v>
      </c>
      <c r="C4" s="437"/>
      <c r="D4" s="438" t="s">
        <v>573</v>
      </c>
      <c r="E4" s="437"/>
      <c r="F4" s="438" t="s">
        <v>423</v>
      </c>
      <c r="G4" s="439"/>
    </row>
    <row r="5" spans="1:7" ht="15" customHeight="1" x14ac:dyDescent="0.15">
      <c r="A5" s="434"/>
      <c r="B5" s="431" t="s">
        <v>409</v>
      </c>
      <c r="C5" s="431" t="s">
        <v>574</v>
      </c>
      <c r="D5" s="431" t="s">
        <v>409</v>
      </c>
      <c r="E5" s="431" t="s">
        <v>574</v>
      </c>
      <c r="F5" s="441" t="s">
        <v>409</v>
      </c>
      <c r="G5" s="431" t="s">
        <v>574</v>
      </c>
    </row>
    <row r="6" spans="1:7" ht="15" customHeight="1" x14ac:dyDescent="0.15">
      <c r="A6" s="435"/>
      <c r="B6" s="440"/>
      <c r="C6" s="440"/>
      <c r="D6" s="440"/>
      <c r="E6" s="440"/>
      <c r="F6" s="442"/>
      <c r="G6" s="432"/>
    </row>
    <row r="7" spans="1:7" ht="13.5" customHeight="1" x14ac:dyDescent="0.15">
      <c r="A7" s="62" t="s">
        <v>645</v>
      </c>
      <c r="B7" s="135">
        <v>160539</v>
      </c>
      <c r="C7" s="136">
        <v>129769</v>
      </c>
      <c r="D7" s="136">
        <v>131262</v>
      </c>
      <c r="E7" s="136">
        <v>107333</v>
      </c>
      <c r="F7" s="136">
        <v>29277</v>
      </c>
      <c r="G7" s="136">
        <v>25241</v>
      </c>
    </row>
    <row r="8" spans="1:7" ht="13.5" customHeight="1" x14ac:dyDescent="0.15">
      <c r="A8" s="82" t="s">
        <v>506</v>
      </c>
      <c r="B8" s="135">
        <v>160077</v>
      </c>
      <c r="C8" s="136">
        <v>130894</v>
      </c>
      <c r="D8" s="136">
        <v>132980</v>
      </c>
      <c r="E8" s="136">
        <v>112959</v>
      </c>
      <c r="F8" s="136">
        <v>27097</v>
      </c>
      <c r="G8" s="136">
        <v>17935</v>
      </c>
    </row>
    <row r="9" spans="1:7" ht="13.5" customHeight="1" x14ac:dyDescent="0.15">
      <c r="A9" s="68" t="s">
        <v>561</v>
      </c>
      <c r="B9" s="135">
        <v>153849</v>
      </c>
      <c r="C9" s="136">
        <v>135144</v>
      </c>
      <c r="D9" s="136">
        <v>128024</v>
      </c>
      <c r="E9" s="136">
        <v>120492</v>
      </c>
      <c r="F9" s="136">
        <v>25825</v>
      </c>
      <c r="G9" s="137">
        <v>14652</v>
      </c>
    </row>
    <row r="10" spans="1:7" ht="13.5" customHeight="1" x14ac:dyDescent="0.15">
      <c r="A10" s="68" t="s">
        <v>646</v>
      </c>
      <c r="B10" s="135">
        <v>139534</v>
      </c>
      <c r="C10" s="136">
        <v>139743</v>
      </c>
      <c r="D10" s="136">
        <v>139534</v>
      </c>
      <c r="E10" s="136">
        <v>139743</v>
      </c>
      <c r="F10" s="136">
        <v>0</v>
      </c>
      <c r="G10" s="137">
        <v>0</v>
      </c>
    </row>
    <row r="11" spans="1:7" ht="13.5" customHeight="1" x14ac:dyDescent="0.15">
      <c r="A11" s="68" t="s">
        <v>691</v>
      </c>
      <c r="B11" s="135">
        <f>SUM(B13:B26)</f>
        <v>143473</v>
      </c>
      <c r="C11" s="136">
        <f>SUM(C13:C26)</f>
        <v>147497</v>
      </c>
      <c r="D11" s="146">
        <f t="shared" ref="D11:F11" si="0">SUM(D13:D26)</f>
        <v>143473</v>
      </c>
      <c r="E11" s="146">
        <f t="shared" si="0"/>
        <v>147497</v>
      </c>
      <c r="F11" s="146">
        <f t="shared" si="0"/>
        <v>0</v>
      </c>
      <c r="G11" s="146">
        <f>SUM(G13:G26)</f>
        <v>0</v>
      </c>
    </row>
    <row r="12" spans="1:7" ht="9.9499999999999993" customHeight="1" x14ac:dyDescent="0.15">
      <c r="A12" s="71"/>
      <c r="B12" s="135"/>
      <c r="C12" s="136"/>
      <c r="D12" s="137"/>
      <c r="F12" s="136"/>
      <c r="G12" s="136"/>
    </row>
    <row r="13" spans="1:7" x14ac:dyDescent="0.15">
      <c r="A13" s="71" t="s">
        <v>647</v>
      </c>
      <c r="B13" s="334">
        <v>11173</v>
      </c>
      <c r="C13" s="198">
        <v>12252</v>
      </c>
      <c r="D13" s="128">
        <v>11173</v>
      </c>
      <c r="E13" s="335">
        <v>12252</v>
      </c>
      <c r="F13" s="124">
        <v>0</v>
      </c>
      <c r="G13" s="124">
        <v>0</v>
      </c>
    </row>
    <row r="14" spans="1:7" x14ac:dyDescent="0.15">
      <c r="A14" s="71" t="s">
        <v>98</v>
      </c>
      <c r="B14" s="334">
        <v>11513</v>
      </c>
      <c r="C14" s="198">
        <v>12230</v>
      </c>
      <c r="D14" s="128">
        <v>11513</v>
      </c>
      <c r="E14" s="128">
        <v>12230</v>
      </c>
      <c r="F14" s="124">
        <v>0</v>
      </c>
      <c r="G14" s="124">
        <v>0</v>
      </c>
    </row>
    <row r="15" spans="1:7" x14ac:dyDescent="0.15">
      <c r="A15" s="71" t="s">
        <v>99</v>
      </c>
      <c r="B15" s="334">
        <v>12234</v>
      </c>
      <c r="C15" s="198">
        <v>12597</v>
      </c>
      <c r="D15" s="128">
        <v>12234</v>
      </c>
      <c r="E15" s="128">
        <v>12597</v>
      </c>
      <c r="F15" s="124">
        <v>0</v>
      </c>
      <c r="G15" s="124">
        <v>0</v>
      </c>
    </row>
    <row r="16" spans="1:7" x14ac:dyDescent="0.15">
      <c r="A16" s="71" t="s">
        <v>100</v>
      </c>
      <c r="B16" s="334">
        <v>11928</v>
      </c>
      <c r="C16" s="198">
        <v>12197</v>
      </c>
      <c r="D16" s="128">
        <v>11928</v>
      </c>
      <c r="E16" s="128">
        <v>12197</v>
      </c>
      <c r="F16" s="124">
        <v>0</v>
      </c>
      <c r="G16" s="124">
        <v>0</v>
      </c>
    </row>
    <row r="17" spans="1:7" ht="9.9499999999999993" customHeight="1" x14ac:dyDescent="0.15">
      <c r="A17" s="71"/>
      <c r="B17" s="334"/>
      <c r="C17" s="198"/>
      <c r="D17" s="128"/>
      <c r="E17" s="128"/>
      <c r="F17" s="124"/>
      <c r="G17" s="124"/>
    </row>
    <row r="18" spans="1:7" x14ac:dyDescent="0.15">
      <c r="A18" s="71" t="s">
        <v>101</v>
      </c>
      <c r="B18" s="334">
        <v>12351</v>
      </c>
      <c r="C18" s="198">
        <v>12189</v>
      </c>
      <c r="D18" s="128">
        <v>12351</v>
      </c>
      <c r="E18" s="128">
        <v>12189</v>
      </c>
      <c r="F18" s="124">
        <v>0</v>
      </c>
      <c r="G18" s="124">
        <v>0</v>
      </c>
    </row>
    <row r="19" spans="1:7" x14ac:dyDescent="0.15">
      <c r="A19" s="71" t="s">
        <v>102</v>
      </c>
      <c r="B19" s="334">
        <v>11859</v>
      </c>
      <c r="C19" s="198">
        <v>11789</v>
      </c>
      <c r="D19" s="128">
        <v>11859</v>
      </c>
      <c r="E19" s="128">
        <v>11789</v>
      </c>
      <c r="F19" s="124">
        <v>0</v>
      </c>
      <c r="G19" s="124">
        <v>0</v>
      </c>
    </row>
    <row r="20" spans="1:7" x14ac:dyDescent="0.15">
      <c r="A20" s="71" t="s">
        <v>103</v>
      </c>
      <c r="B20" s="334">
        <v>12325</v>
      </c>
      <c r="C20" s="198">
        <v>12352</v>
      </c>
      <c r="D20" s="128">
        <v>12325</v>
      </c>
      <c r="E20" s="128">
        <v>12352</v>
      </c>
      <c r="F20" s="124">
        <v>0</v>
      </c>
      <c r="G20" s="124">
        <v>0</v>
      </c>
    </row>
    <row r="21" spans="1:7" x14ac:dyDescent="0.15">
      <c r="A21" s="71" t="s">
        <v>104</v>
      </c>
      <c r="B21" s="334">
        <v>12281</v>
      </c>
      <c r="C21" s="198">
        <v>12024</v>
      </c>
      <c r="D21" s="128">
        <v>12281</v>
      </c>
      <c r="E21" s="128">
        <v>12024</v>
      </c>
      <c r="F21" s="124">
        <v>0</v>
      </c>
      <c r="G21" s="124">
        <v>0</v>
      </c>
    </row>
    <row r="22" spans="1:7" ht="9.9499999999999993" customHeight="1" x14ac:dyDescent="0.15">
      <c r="A22" s="71"/>
      <c r="B22" s="334"/>
      <c r="C22" s="198"/>
      <c r="D22" s="128"/>
      <c r="E22" s="128"/>
      <c r="F22" s="124"/>
      <c r="G22" s="124"/>
    </row>
    <row r="23" spans="1:7" ht="13.5" customHeight="1" x14ac:dyDescent="0.15">
      <c r="A23" s="71" t="s">
        <v>105</v>
      </c>
      <c r="B23" s="334">
        <v>12109</v>
      </c>
      <c r="C23" s="198">
        <v>12607</v>
      </c>
      <c r="D23" s="128">
        <v>12109</v>
      </c>
      <c r="E23" s="128">
        <v>12607</v>
      </c>
      <c r="F23" s="124">
        <v>0</v>
      </c>
      <c r="G23" s="124">
        <v>0</v>
      </c>
    </row>
    <row r="24" spans="1:7" x14ac:dyDescent="0.15">
      <c r="A24" s="71" t="s">
        <v>648</v>
      </c>
      <c r="B24" s="334">
        <v>11555</v>
      </c>
      <c r="C24" s="198">
        <v>12225</v>
      </c>
      <c r="D24" s="128">
        <v>11555</v>
      </c>
      <c r="E24" s="128">
        <v>12225</v>
      </c>
      <c r="F24" s="124">
        <v>0</v>
      </c>
      <c r="G24" s="124">
        <v>0</v>
      </c>
    </row>
    <row r="25" spans="1:7" x14ac:dyDescent="0.15">
      <c r="A25" s="71" t="s">
        <v>106</v>
      </c>
      <c r="B25" s="334">
        <v>11243</v>
      </c>
      <c r="C25" s="198">
        <v>12066</v>
      </c>
      <c r="D25" s="128">
        <v>11243</v>
      </c>
      <c r="E25" s="128">
        <v>12066</v>
      </c>
      <c r="F25" s="124">
        <v>0</v>
      </c>
      <c r="G25" s="124">
        <v>0</v>
      </c>
    </row>
    <row r="26" spans="1:7" x14ac:dyDescent="0.15">
      <c r="A26" s="68" t="s">
        <v>107</v>
      </c>
      <c r="B26" s="334">
        <v>12902</v>
      </c>
      <c r="C26" s="198">
        <v>12969</v>
      </c>
      <c r="D26" s="169">
        <v>12902</v>
      </c>
      <c r="E26" s="128">
        <v>12969</v>
      </c>
      <c r="F26" s="172">
        <v>0</v>
      </c>
      <c r="G26" s="172">
        <v>0</v>
      </c>
    </row>
    <row r="27" spans="1:7" ht="9.9499999999999993" customHeight="1" thickBot="1" x14ac:dyDescent="0.2">
      <c r="A27" s="331"/>
      <c r="B27" s="72"/>
      <c r="C27" s="73"/>
      <c r="D27" s="74"/>
      <c r="E27" s="74"/>
      <c r="F27" s="74"/>
      <c r="G27" s="74"/>
    </row>
    <row r="28" spans="1:7" ht="12" customHeight="1" x14ac:dyDescent="0.15">
      <c r="A28" s="332" t="s">
        <v>700</v>
      </c>
      <c r="B28" s="332"/>
      <c r="C28" s="332"/>
      <c r="D28" s="333"/>
      <c r="E28" s="329"/>
      <c r="F28" s="329"/>
      <c r="G28" s="329"/>
    </row>
    <row r="29" spans="1:7" s="329" customFormat="1" ht="12" customHeight="1" x14ac:dyDescent="0.15">
      <c r="A29" s="338" t="s">
        <v>692</v>
      </c>
    </row>
    <row r="30" spans="1:7" s="329" customFormat="1" ht="12" customHeight="1" x14ac:dyDescent="0.15">
      <c r="A30" s="338" t="s">
        <v>701</v>
      </c>
    </row>
    <row r="31" spans="1:7" s="329" customFormat="1" ht="12" customHeight="1" x14ac:dyDescent="0.15">
      <c r="A31" s="338" t="s">
        <v>702</v>
      </c>
    </row>
    <row r="32" spans="1:7" x14ac:dyDescent="0.15">
      <c r="A32" s="329"/>
    </row>
    <row r="33" spans="1:1" x14ac:dyDescent="0.15">
      <c r="A33" s="329"/>
    </row>
  </sheetData>
  <mergeCells count="11">
    <mergeCell ref="G5:G6"/>
    <mergeCell ref="A1:G1"/>
    <mergeCell ref="A4:A6"/>
    <mergeCell ref="B4:C4"/>
    <mergeCell ref="D4:E4"/>
    <mergeCell ref="F4:G4"/>
    <mergeCell ref="B5:B6"/>
    <mergeCell ref="C5:C6"/>
    <mergeCell ref="D5:D6"/>
    <mergeCell ref="E5:E6"/>
    <mergeCell ref="F5:F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="115" zoomScaleNormal="115" workbookViewId="0">
      <selection sqref="A1:N1"/>
    </sheetView>
  </sheetViews>
  <sheetFormatPr defaultRowHeight="10.5" x14ac:dyDescent="0.15"/>
  <cols>
    <col min="1" max="1" width="9.375" style="55" customWidth="1"/>
    <col min="2" max="4" width="6" style="55" customWidth="1"/>
    <col min="5" max="5" width="6.375" style="55" customWidth="1"/>
    <col min="6" max="11" width="6" style="55" customWidth="1"/>
    <col min="12" max="14" width="7.375" style="55" customWidth="1"/>
    <col min="15" max="16384" width="9" style="55"/>
  </cols>
  <sheetData>
    <row r="1" spans="1:14" ht="17.25" x14ac:dyDescent="0.2">
      <c r="A1" s="446" t="s">
        <v>583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</row>
    <row r="2" spans="1:14" ht="12" customHeight="1" x14ac:dyDescent="0.2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4" ht="11.25" thickBot="1" x14ac:dyDescent="0.2">
      <c r="N3" s="92" t="s">
        <v>597</v>
      </c>
    </row>
    <row r="4" spans="1:14" ht="16.5" customHeight="1" x14ac:dyDescent="0.15">
      <c r="A4" s="267"/>
      <c r="B4" s="424" t="s">
        <v>538</v>
      </c>
      <c r="C4" s="420"/>
      <c r="D4" s="421"/>
      <c r="E4" s="416" t="s">
        <v>410</v>
      </c>
      <c r="F4" s="417"/>
      <c r="G4" s="417"/>
      <c r="H4" s="417"/>
      <c r="I4" s="417"/>
      <c r="J4" s="417"/>
      <c r="K4" s="417"/>
      <c r="L4" s="445"/>
      <c r="M4" s="427" t="s">
        <v>385</v>
      </c>
      <c r="N4" s="429" t="s">
        <v>384</v>
      </c>
    </row>
    <row r="5" spans="1:14" ht="24.95" customHeight="1" x14ac:dyDescent="0.15">
      <c r="A5" s="7" t="s">
        <v>513</v>
      </c>
      <c r="B5" s="425"/>
      <c r="C5" s="422"/>
      <c r="D5" s="423"/>
      <c r="E5" s="450" t="s">
        <v>211</v>
      </c>
      <c r="F5" s="447" t="s">
        <v>382</v>
      </c>
      <c r="G5" s="448"/>
      <c r="H5" s="449"/>
      <c r="I5" s="447" t="s">
        <v>383</v>
      </c>
      <c r="J5" s="448"/>
      <c r="K5" s="449"/>
      <c r="L5" s="264" t="s">
        <v>412</v>
      </c>
      <c r="M5" s="443"/>
      <c r="N5" s="444"/>
    </row>
    <row r="6" spans="1:14" s="191" customFormat="1" ht="19.5" customHeight="1" x14ac:dyDescent="0.15">
      <c r="A6" s="268"/>
      <c r="B6" s="266" t="s">
        <v>211</v>
      </c>
      <c r="C6" s="266" t="s">
        <v>378</v>
      </c>
      <c r="D6" s="266" t="s">
        <v>379</v>
      </c>
      <c r="E6" s="428"/>
      <c r="F6" s="266" t="s">
        <v>380</v>
      </c>
      <c r="G6" s="266" t="s">
        <v>381</v>
      </c>
      <c r="H6" s="266" t="s">
        <v>379</v>
      </c>
      <c r="I6" s="266" t="s">
        <v>380</v>
      </c>
      <c r="J6" s="266" t="s">
        <v>381</v>
      </c>
      <c r="K6" s="266" t="s">
        <v>379</v>
      </c>
      <c r="L6" s="44" t="s">
        <v>380</v>
      </c>
      <c r="M6" s="428"/>
      <c r="N6" s="430"/>
    </row>
    <row r="7" spans="1:14" ht="13.5" customHeight="1" x14ac:dyDescent="0.15">
      <c r="A7" s="28" t="s">
        <v>767</v>
      </c>
      <c r="B7" s="174">
        <v>365</v>
      </c>
      <c r="C7" s="157">
        <v>365</v>
      </c>
      <c r="D7" s="157">
        <v>4</v>
      </c>
      <c r="E7" s="157">
        <v>13848</v>
      </c>
      <c r="F7" s="157">
        <v>2958</v>
      </c>
      <c r="G7" s="157">
        <v>325</v>
      </c>
      <c r="H7" s="157">
        <v>118</v>
      </c>
      <c r="I7" s="157">
        <v>7038</v>
      </c>
      <c r="J7" s="157">
        <v>2447</v>
      </c>
      <c r="K7" s="157">
        <v>268</v>
      </c>
      <c r="L7" s="157">
        <v>694</v>
      </c>
      <c r="M7" s="157">
        <v>350</v>
      </c>
      <c r="N7" s="370">
        <v>37.9</v>
      </c>
    </row>
    <row r="8" spans="1:14" ht="13.5" customHeight="1" x14ac:dyDescent="0.15">
      <c r="A8" s="28" t="s">
        <v>621</v>
      </c>
      <c r="B8" s="174">
        <v>365</v>
      </c>
      <c r="C8" s="157">
        <v>365</v>
      </c>
      <c r="D8" s="157">
        <v>4</v>
      </c>
      <c r="E8" s="157">
        <v>14455</v>
      </c>
      <c r="F8" s="157">
        <v>3294</v>
      </c>
      <c r="G8" s="157">
        <v>367</v>
      </c>
      <c r="H8" s="157">
        <v>273</v>
      </c>
      <c r="I8" s="157">
        <v>6878</v>
      </c>
      <c r="J8" s="157">
        <v>2430</v>
      </c>
      <c r="K8" s="157">
        <v>487</v>
      </c>
      <c r="L8" s="157">
        <v>726</v>
      </c>
      <c r="M8" s="157">
        <v>331</v>
      </c>
      <c r="N8" s="370">
        <v>39.6</v>
      </c>
    </row>
    <row r="9" spans="1:14" ht="13.5" customHeight="1" x14ac:dyDescent="0.15">
      <c r="A9" s="28" t="s">
        <v>622</v>
      </c>
      <c r="B9" s="174">
        <v>366</v>
      </c>
      <c r="C9" s="157">
        <v>366</v>
      </c>
      <c r="D9" s="157">
        <v>4</v>
      </c>
      <c r="E9" s="157">
        <v>13772</v>
      </c>
      <c r="F9" s="157">
        <v>3191</v>
      </c>
      <c r="G9" s="157">
        <v>368</v>
      </c>
      <c r="H9" s="157">
        <v>93</v>
      </c>
      <c r="I9" s="157">
        <v>6772</v>
      </c>
      <c r="J9" s="157">
        <v>2444</v>
      </c>
      <c r="K9" s="157">
        <v>195</v>
      </c>
      <c r="L9" s="157">
        <v>709</v>
      </c>
      <c r="M9" s="157">
        <v>360</v>
      </c>
      <c r="N9" s="370">
        <v>37.6</v>
      </c>
    </row>
    <row r="10" spans="1:14" ht="13.5" customHeight="1" x14ac:dyDescent="0.15">
      <c r="A10" s="28" t="s">
        <v>623</v>
      </c>
      <c r="B10" s="174">
        <v>365</v>
      </c>
      <c r="C10" s="157">
        <v>365</v>
      </c>
      <c r="D10" s="157">
        <v>4</v>
      </c>
      <c r="E10" s="157">
        <v>13643</v>
      </c>
      <c r="F10" s="157">
        <v>3419</v>
      </c>
      <c r="G10" s="157">
        <v>392</v>
      </c>
      <c r="H10" s="157">
        <v>143</v>
      </c>
      <c r="I10" s="157">
        <v>6564</v>
      </c>
      <c r="J10" s="157">
        <v>2284</v>
      </c>
      <c r="K10" s="157">
        <v>151</v>
      </c>
      <c r="L10" s="157">
        <v>690</v>
      </c>
      <c r="M10" s="157">
        <v>329</v>
      </c>
      <c r="N10" s="370">
        <v>37.4</v>
      </c>
    </row>
    <row r="11" spans="1:14" ht="13.5" customHeight="1" thickBot="1" x14ac:dyDescent="0.2">
      <c r="A11" s="30" t="s">
        <v>768</v>
      </c>
      <c r="B11" s="371">
        <v>365</v>
      </c>
      <c r="C11" s="372">
        <v>365</v>
      </c>
      <c r="D11" s="372">
        <v>4</v>
      </c>
      <c r="E11" s="372">
        <f>SUM(F11:L11)</f>
        <v>13562</v>
      </c>
      <c r="F11" s="372">
        <v>3500</v>
      </c>
      <c r="G11" s="372">
        <v>369</v>
      </c>
      <c r="H11" s="372">
        <v>284</v>
      </c>
      <c r="I11" s="372">
        <v>6368</v>
      </c>
      <c r="J11" s="372">
        <v>2052</v>
      </c>
      <c r="K11" s="372">
        <v>351</v>
      </c>
      <c r="L11" s="372">
        <v>638</v>
      </c>
      <c r="M11" s="372">
        <v>262</v>
      </c>
      <c r="N11" s="373">
        <f>ROUND(E11/365,2)</f>
        <v>37.159999999999997</v>
      </c>
    </row>
    <row r="12" spans="1:14" ht="13.5" customHeight="1" x14ac:dyDescent="0.15">
      <c r="A12" s="55" t="s">
        <v>578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showGridLines="0" zoomScale="115" zoomScaleNormal="115" workbookViewId="0">
      <selection sqref="A1:I1"/>
    </sheetView>
  </sheetViews>
  <sheetFormatPr defaultColWidth="9.625" defaultRowHeight="13.5" x14ac:dyDescent="0.15"/>
  <cols>
    <col min="1" max="1" width="9.625" style="61" customWidth="1"/>
    <col min="2" max="9" width="10.125" style="61" customWidth="1"/>
    <col min="10" max="16384" width="9.625" style="75"/>
  </cols>
  <sheetData>
    <row r="1" spans="1:9" ht="17.25" x14ac:dyDescent="0.15">
      <c r="A1" s="433" t="s">
        <v>584</v>
      </c>
      <c r="B1" s="433"/>
      <c r="C1" s="433"/>
      <c r="D1" s="433"/>
      <c r="E1" s="433"/>
      <c r="F1" s="433"/>
      <c r="G1" s="433"/>
      <c r="H1" s="433"/>
      <c r="I1" s="433"/>
    </row>
    <row r="3" spans="1:9" ht="14.25" customHeight="1" x14ac:dyDescent="0.15">
      <c r="A3" s="451" t="s">
        <v>529</v>
      </c>
      <c r="B3" s="451"/>
      <c r="C3" s="451"/>
      <c r="D3" s="451"/>
      <c r="E3" s="451"/>
      <c r="F3" s="451"/>
      <c r="G3" s="451"/>
      <c r="H3" s="175"/>
      <c r="I3" s="175"/>
    </row>
    <row r="4" spans="1:9" ht="14.25" customHeight="1" x14ac:dyDescent="0.15">
      <c r="A4" s="453" t="s">
        <v>343</v>
      </c>
      <c r="B4" s="453"/>
      <c r="C4" s="453"/>
      <c r="D4" s="453"/>
      <c r="E4" s="453"/>
      <c r="F4" s="453"/>
      <c r="G4" s="453"/>
      <c r="H4" s="453"/>
      <c r="I4" s="453"/>
    </row>
    <row r="5" spans="1:9" x14ac:dyDescent="0.15">
      <c r="A5" s="453" t="s">
        <v>322</v>
      </c>
      <c r="B5" s="453"/>
      <c r="C5" s="453"/>
      <c r="D5" s="453"/>
      <c r="E5" s="453"/>
      <c r="F5" s="453"/>
      <c r="G5" s="453"/>
      <c r="H5" s="453"/>
      <c r="I5" s="453"/>
    </row>
    <row r="6" spans="1:9" ht="7.5" customHeight="1" x14ac:dyDescent="0.15"/>
    <row r="7" spans="1:9" ht="14.25" thickBot="1" x14ac:dyDescent="0.2">
      <c r="A7" s="454" t="s">
        <v>302</v>
      </c>
      <c r="B7" s="454"/>
      <c r="C7" s="454"/>
      <c r="D7" s="454"/>
      <c r="E7" s="454"/>
      <c r="F7" s="454"/>
      <c r="G7" s="454"/>
      <c r="H7" s="454"/>
      <c r="I7" s="454"/>
    </row>
    <row r="8" spans="1:9" ht="18" customHeight="1" x14ac:dyDescent="0.15">
      <c r="A8" s="455" t="s">
        <v>303</v>
      </c>
      <c r="B8" s="409" t="s">
        <v>304</v>
      </c>
      <c r="C8" s="409"/>
      <c r="D8" s="455"/>
      <c r="E8" s="409" t="s">
        <v>305</v>
      </c>
      <c r="F8" s="409"/>
      <c r="G8" s="455"/>
      <c r="H8" s="129" t="s">
        <v>306</v>
      </c>
      <c r="I8" s="458" t="s">
        <v>307</v>
      </c>
    </row>
    <row r="9" spans="1:9" ht="18" customHeight="1" x14ac:dyDescent="0.15">
      <c r="A9" s="457"/>
      <c r="B9" s="435"/>
      <c r="C9" s="435"/>
      <c r="D9" s="456"/>
      <c r="E9" s="435"/>
      <c r="F9" s="435"/>
      <c r="G9" s="456"/>
      <c r="H9" s="98" t="s">
        <v>308</v>
      </c>
      <c r="I9" s="459"/>
    </row>
    <row r="10" spans="1:9" ht="18" customHeight="1" x14ac:dyDescent="0.15">
      <c r="A10" s="456"/>
      <c r="B10" s="60" t="s">
        <v>204</v>
      </c>
      <c r="C10" s="60" t="s">
        <v>166</v>
      </c>
      <c r="D10" s="60" t="s">
        <v>167</v>
      </c>
      <c r="E10" s="60" t="s">
        <v>204</v>
      </c>
      <c r="F10" s="60" t="s">
        <v>166</v>
      </c>
      <c r="G10" s="60" t="s">
        <v>167</v>
      </c>
      <c r="H10" s="60" t="s">
        <v>309</v>
      </c>
      <c r="I10" s="440"/>
    </row>
    <row r="11" spans="1:9" ht="12" customHeight="1" x14ac:dyDescent="0.15">
      <c r="A11" s="82" t="s">
        <v>649</v>
      </c>
      <c r="B11" s="143">
        <v>3305</v>
      </c>
      <c r="C11" s="143">
        <v>1680</v>
      </c>
      <c r="D11" s="143">
        <v>1625</v>
      </c>
      <c r="E11" s="143">
        <v>5023</v>
      </c>
      <c r="F11" s="143">
        <v>2378</v>
      </c>
      <c r="G11" s="143">
        <v>2645</v>
      </c>
      <c r="H11" s="143">
        <v>8</v>
      </c>
      <c r="I11" s="143">
        <v>113</v>
      </c>
    </row>
    <row r="12" spans="1:9" ht="12" customHeight="1" x14ac:dyDescent="0.15">
      <c r="A12" s="82" t="s">
        <v>562</v>
      </c>
      <c r="B12" s="197">
        <v>3242</v>
      </c>
      <c r="C12" s="197">
        <v>1669</v>
      </c>
      <c r="D12" s="197">
        <v>1573</v>
      </c>
      <c r="E12" s="197">
        <v>4968</v>
      </c>
      <c r="F12" s="197">
        <v>2552</v>
      </c>
      <c r="G12" s="197">
        <v>2416</v>
      </c>
      <c r="H12" s="136">
        <v>5</v>
      </c>
      <c r="I12" s="136">
        <v>90</v>
      </c>
    </row>
    <row r="13" spans="1:9" ht="12" customHeight="1" x14ac:dyDescent="0.15">
      <c r="A13" s="82" t="s">
        <v>563</v>
      </c>
      <c r="B13" s="197">
        <v>3205</v>
      </c>
      <c r="C13" s="197">
        <v>1653</v>
      </c>
      <c r="D13" s="197">
        <v>1552</v>
      </c>
      <c r="E13" s="197">
        <v>4873</v>
      </c>
      <c r="F13" s="197">
        <v>2329</v>
      </c>
      <c r="G13" s="197">
        <v>2544</v>
      </c>
      <c r="H13" s="136">
        <v>7</v>
      </c>
      <c r="I13" s="136">
        <v>66</v>
      </c>
    </row>
    <row r="14" spans="1:9" ht="12" customHeight="1" x14ac:dyDescent="0.15">
      <c r="A14" s="82" t="s">
        <v>650</v>
      </c>
      <c r="B14" s="197">
        <v>3136</v>
      </c>
      <c r="C14" s="197">
        <v>1620</v>
      </c>
      <c r="D14" s="197">
        <v>1516</v>
      </c>
      <c r="E14" s="197">
        <v>5070</v>
      </c>
      <c r="F14" s="197">
        <v>2453</v>
      </c>
      <c r="G14" s="197">
        <v>2617</v>
      </c>
      <c r="H14" s="136">
        <v>4</v>
      </c>
      <c r="I14" s="136">
        <v>66</v>
      </c>
    </row>
    <row r="15" spans="1:9" ht="12" customHeight="1" x14ac:dyDescent="0.15">
      <c r="A15" s="82" t="s">
        <v>651</v>
      </c>
      <c r="B15" s="143">
        <f>SUM(B17:B28)</f>
        <v>3108</v>
      </c>
      <c r="C15" s="143">
        <f t="shared" ref="C15:I15" si="0">SUM(C17:C28)</f>
        <v>1611</v>
      </c>
      <c r="D15" s="143">
        <f t="shared" si="0"/>
        <v>1497</v>
      </c>
      <c r="E15" s="143">
        <f t="shared" si="0"/>
        <v>5239</v>
      </c>
      <c r="F15" s="143">
        <f t="shared" si="0"/>
        <v>2487</v>
      </c>
      <c r="G15" s="143">
        <f t="shared" si="0"/>
        <v>2752</v>
      </c>
      <c r="H15" s="143">
        <f t="shared" si="0"/>
        <v>6</v>
      </c>
      <c r="I15" s="143">
        <f t="shared" si="0"/>
        <v>80</v>
      </c>
    </row>
    <row r="16" spans="1:9" ht="8.25" customHeight="1" x14ac:dyDescent="0.15">
      <c r="A16" s="83"/>
      <c r="B16" s="142"/>
      <c r="C16" s="142"/>
      <c r="D16" s="142"/>
      <c r="E16" s="142"/>
      <c r="F16" s="142"/>
      <c r="G16" s="142"/>
      <c r="H16" s="142"/>
      <c r="I16" s="142"/>
    </row>
    <row r="17" spans="1:9" ht="12" customHeight="1" x14ac:dyDescent="0.15">
      <c r="A17" s="82" t="s">
        <v>310</v>
      </c>
      <c r="B17" s="198">
        <f>SUM(C17:D17)</f>
        <v>255</v>
      </c>
      <c r="C17" s="172">
        <v>141</v>
      </c>
      <c r="D17" s="172">
        <v>114</v>
      </c>
      <c r="E17" s="198">
        <f>SUM(F17:G17)</f>
        <v>476</v>
      </c>
      <c r="F17" s="172">
        <v>228</v>
      </c>
      <c r="G17" s="172">
        <v>248</v>
      </c>
      <c r="H17" s="169">
        <v>0</v>
      </c>
      <c r="I17" s="172">
        <v>7</v>
      </c>
    </row>
    <row r="18" spans="1:9" ht="12" customHeight="1" x14ac:dyDescent="0.15">
      <c r="A18" s="82" t="s">
        <v>311</v>
      </c>
      <c r="B18" s="198">
        <f t="shared" ref="B18:B28" si="1">SUM(C18:D18)</f>
        <v>245</v>
      </c>
      <c r="C18" s="172">
        <v>128</v>
      </c>
      <c r="D18" s="172">
        <v>117</v>
      </c>
      <c r="E18" s="198">
        <f t="shared" ref="E18:E28" si="2">SUM(F18:G18)</f>
        <v>410</v>
      </c>
      <c r="F18" s="172">
        <v>191</v>
      </c>
      <c r="G18" s="172">
        <v>219</v>
      </c>
      <c r="H18" s="169">
        <v>3</v>
      </c>
      <c r="I18" s="172">
        <v>7</v>
      </c>
    </row>
    <row r="19" spans="1:9" ht="12" customHeight="1" x14ac:dyDescent="0.15">
      <c r="A19" s="82" t="s">
        <v>312</v>
      </c>
      <c r="B19" s="198">
        <f t="shared" si="1"/>
        <v>239</v>
      </c>
      <c r="C19" s="172">
        <v>130</v>
      </c>
      <c r="D19" s="172">
        <v>109</v>
      </c>
      <c r="E19" s="198">
        <f t="shared" si="2"/>
        <v>504</v>
      </c>
      <c r="F19" s="172">
        <v>250</v>
      </c>
      <c r="G19" s="172">
        <v>254</v>
      </c>
      <c r="H19" s="169">
        <v>1</v>
      </c>
      <c r="I19" s="172">
        <v>5</v>
      </c>
    </row>
    <row r="20" spans="1:9" ht="12" customHeight="1" x14ac:dyDescent="0.15">
      <c r="A20" s="82" t="s">
        <v>313</v>
      </c>
      <c r="B20" s="198">
        <f t="shared" si="1"/>
        <v>244</v>
      </c>
      <c r="C20" s="172">
        <v>116</v>
      </c>
      <c r="D20" s="172">
        <v>128</v>
      </c>
      <c r="E20" s="198">
        <f t="shared" si="2"/>
        <v>447</v>
      </c>
      <c r="F20" s="172">
        <v>218</v>
      </c>
      <c r="G20" s="172">
        <v>229</v>
      </c>
      <c r="H20" s="169">
        <v>1</v>
      </c>
      <c r="I20" s="172">
        <v>4</v>
      </c>
    </row>
    <row r="21" spans="1:9" ht="12" customHeight="1" x14ac:dyDescent="0.15">
      <c r="A21" s="82" t="s">
        <v>314</v>
      </c>
      <c r="B21" s="198">
        <f t="shared" si="1"/>
        <v>245</v>
      </c>
      <c r="C21" s="172">
        <v>140</v>
      </c>
      <c r="D21" s="172">
        <v>105</v>
      </c>
      <c r="E21" s="198">
        <f t="shared" si="2"/>
        <v>440</v>
      </c>
      <c r="F21" s="172">
        <v>207</v>
      </c>
      <c r="G21" s="172">
        <v>233</v>
      </c>
      <c r="H21" s="151">
        <v>0</v>
      </c>
      <c r="I21" s="151">
        <v>1</v>
      </c>
    </row>
    <row r="22" spans="1:9" ht="12" customHeight="1" x14ac:dyDescent="0.15">
      <c r="A22" s="82" t="s">
        <v>315</v>
      </c>
      <c r="B22" s="198">
        <f t="shared" si="1"/>
        <v>256</v>
      </c>
      <c r="C22" s="172">
        <v>137</v>
      </c>
      <c r="D22" s="172">
        <v>119</v>
      </c>
      <c r="E22" s="198">
        <f t="shared" si="2"/>
        <v>406</v>
      </c>
      <c r="F22" s="172">
        <v>167</v>
      </c>
      <c r="G22" s="172">
        <v>239</v>
      </c>
      <c r="H22" s="151">
        <v>0</v>
      </c>
      <c r="I22" s="172">
        <v>8</v>
      </c>
    </row>
    <row r="23" spans="1:9" ht="12" customHeight="1" x14ac:dyDescent="0.15">
      <c r="A23" s="82" t="s">
        <v>316</v>
      </c>
      <c r="B23" s="198">
        <f t="shared" si="1"/>
        <v>263</v>
      </c>
      <c r="C23" s="172">
        <v>137</v>
      </c>
      <c r="D23" s="172">
        <v>126</v>
      </c>
      <c r="E23" s="198">
        <f t="shared" si="2"/>
        <v>391</v>
      </c>
      <c r="F23" s="172">
        <v>174</v>
      </c>
      <c r="G23" s="172">
        <v>217</v>
      </c>
      <c r="H23" s="151">
        <v>0</v>
      </c>
      <c r="I23" s="172">
        <v>14</v>
      </c>
    </row>
    <row r="24" spans="1:9" ht="12" customHeight="1" x14ac:dyDescent="0.15">
      <c r="A24" s="82" t="s">
        <v>317</v>
      </c>
      <c r="B24" s="198">
        <f t="shared" si="1"/>
        <v>268</v>
      </c>
      <c r="C24" s="172">
        <v>143</v>
      </c>
      <c r="D24" s="172">
        <v>125</v>
      </c>
      <c r="E24" s="198">
        <f t="shared" si="2"/>
        <v>399</v>
      </c>
      <c r="F24" s="172">
        <v>186</v>
      </c>
      <c r="G24" s="172">
        <v>213</v>
      </c>
      <c r="H24" s="151">
        <v>0</v>
      </c>
      <c r="I24" s="172">
        <v>6</v>
      </c>
    </row>
    <row r="25" spans="1:9" ht="12" customHeight="1" x14ac:dyDescent="0.15">
      <c r="A25" s="82" t="s">
        <v>318</v>
      </c>
      <c r="B25" s="198">
        <f t="shared" si="1"/>
        <v>294</v>
      </c>
      <c r="C25" s="172">
        <v>145</v>
      </c>
      <c r="D25" s="172">
        <v>149</v>
      </c>
      <c r="E25" s="198">
        <f t="shared" si="2"/>
        <v>381</v>
      </c>
      <c r="F25" s="172">
        <v>188</v>
      </c>
      <c r="G25" s="172">
        <v>193</v>
      </c>
      <c r="H25" s="151">
        <v>1</v>
      </c>
      <c r="I25" s="172">
        <v>9</v>
      </c>
    </row>
    <row r="26" spans="1:9" ht="12" customHeight="1" x14ac:dyDescent="0.15">
      <c r="A26" s="82" t="s">
        <v>319</v>
      </c>
      <c r="B26" s="198">
        <f t="shared" si="1"/>
        <v>262</v>
      </c>
      <c r="C26" s="172">
        <v>129</v>
      </c>
      <c r="D26" s="172">
        <v>133</v>
      </c>
      <c r="E26" s="198">
        <f t="shared" si="2"/>
        <v>417</v>
      </c>
      <c r="F26" s="172">
        <v>214</v>
      </c>
      <c r="G26" s="172">
        <v>203</v>
      </c>
      <c r="H26" s="169">
        <v>0</v>
      </c>
      <c r="I26" s="172">
        <v>4</v>
      </c>
    </row>
    <row r="27" spans="1:9" ht="12" customHeight="1" x14ac:dyDescent="0.15">
      <c r="A27" s="82" t="s">
        <v>320</v>
      </c>
      <c r="B27" s="198">
        <f t="shared" si="1"/>
        <v>256</v>
      </c>
      <c r="C27" s="172">
        <v>126</v>
      </c>
      <c r="D27" s="172">
        <v>130</v>
      </c>
      <c r="E27" s="198">
        <f t="shared" si="2"/>
        <v>487</v>
      </c>
      <c r="F27" s="172">
        <v>224</v>
      </c>
      <c r="G27" s="172">
        <v>263</v>
      </c>
      <c r="H27" s="169">
        <v>0</v>
      </c>
      <c r="I27" s="172">
        <v>8</v>
      </c>
    </row>
    <row r="28" spans="1:9" ht="12" customHeight="1" thickBot="1" x14ac:dyDescent="0.2">
      <c r="A28" s="82" t="s">
        <v>321</v>
      </c>
      <c r="B28" s="198">
        <f t="shared" si="1"/>
        <v>281</v>
      </c>
      <c r="C28" s="189">
        <v>139</v>
      </c>
      <c r="D28" s="189">
        <v>142</v>
      </c>
      <c r="E28" s="198">
        <f t="shared" si="2"/>
        <v>481</v>
      </c>
      <c r="F28" s="189">
        <v>240</v>
      </c>
      <c r="G28" s="189">
        <v>241</v>
      </c>
      <c r="H28" s="151">
        <v>0</v>
      </c>
      <c r="I28" s="189">
        <v>7</v>
      </c>
    </row>
    <row r="29" spans="1:9" ht="12" customHeight="1" x14ac:dyDescent="0.15">
      <c r="A29" s="452" t="s">
        <v>578</v>
      </c>
      <c r="B29" s="452"/>
      <c r="C29" s="452"/>
      <c r="D29" s="452"/>
      <c r="E29" s="452"/>
      <c r="F29" s="452"/>
      <c r="G29" s="452"/>
      <c r="H29" s="452"/>
      <c r="I29" s="452"/>
    </row>
    <row r="30" spans="1:9" x14ac:dyDescent="0.15">
      <c r="B30" s="136"/>
      <c r="C30" s="136"/>
      <c r="D30" s="136"/>
      <c r="E30" s="136"/>
      <c r="F30" s="136"/>
      <c r="G30" s="136"/>
      <c r="H30" s="136"/>
      <c r="I30" s="136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E17:E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8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11.625" style="75" customWidth="1"/>
    <col min="2" max="2" width="7.5" style="75" customWidth="1"/>
    <col min="3" max="13" width="6.5" style="75" customWidth="1"/>
    <col min="14" max="16384" width="9" style="75"/>
  </cols>
  <sheetData>
    <row r="1" spans="1:14" ht="17.25" x14ac:dyDescent="0.15">
      <c r="A1" s="433" t="s">
        <v>636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4" ht="6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x14ac:dyDescent="0.15">
      <c r="A3" s="453" t="s">
        <v>530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</row>
    <row r="4" spans="1:14" ht="14.25" thickBot="1" x14ac:dyDescent="0.2">
      <c r="A4" s="454" t="s">
        <v>97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</row>
    <row r="5" spans="1:14" ht="18.75" customHeight="1" x14ac:dyDescent="0.15">
      <c r="A5" s="101" t="s">
        <v>264</v>
      </c>
      <c r="B5" s="460" t="s">
        <v>204</v>
      </c>
      <c r="C5" s="458" t="s">
        <v>180</v>
      </c>
      <c r="D5" s="409"/>
      <c r="E5" s="409"/>
      <c r="F5" s="409"/>
      <c r="G5" s="409"/>
      <c r="H5" s="409"/>
      <c r="I5" s="409"/>
      <c r="J5" s="455"/>
      <c r="K5" s="458" t="s">
        <v>215</v>
      </c>
      <c r="L5" s="409"/>
      <c r="M5" s="409"/>
    </row>
    <row r="6" spans="1:14" ht="18.75" customHeight="1" x14ac:dyDescent="0.15">
      <c r="A6" s="102" t="s">
        <v>352</v>
      </c>
      <c r="B6" s="461"/>
      <c r="C6" s="440"/>
      <c r="D6" s="435"/>
      <c r="E6" s="435"/>
      <c r="F6" s="435"/>
      <c r="G6" s="435"/>
      <c r="H6" s="435"/>
      <c r="I6" s="435"/>
      <c r="J6" s="456"/>
      <c r="K6" s="440"/>
      <c r="L6" s="435"/>
      <c r="M6" s="435"/>
    </row>
    <row r="7" spans="1:14" ht="18.75" customHeight="1" x14ac:dyDescent="0.15">
      <c r="A7" s="103" t="s">
        <v>265</v>
      </c>
      <c r="B7" s="462"/>
      <c r="C7" s="58" t="s">
        <v>181</v>
      </c>
      <c r="D7" s="58" t="s">
        <v>182</v>
      </c>
      <c r="E7" s="58" t="s">
        <v>183</v>
      </c>
      <c r="F7" s="58" t="s">
        <v>184</v>
      </c>
      <c r="G7" s="58" t="s">
        <v>185</v>
      </c>
      <c r="H7" s="58" t="s">
        <v>186</v>
      </c>
      <c r="I7" s="58" t="s">
        <v>187</v>
      </c>
      <c r="J7" s="77" t="s">
        <v>201</v>
      </c>
      <c r="K7" s="59" t="s">
        <v>202</v>
      </c>
      <c r="L7" s="77" t="s">
        <v>260</v>
      </c>
      <c r="M7" s="285" t="s">
        <v>203</v>
      </c>
    </row>
    <row r="8" spans="1:14" ht="12" customHeight="1" x14ac:dyDescent="0.15">
      <c r="A8" s="68" t="s">
        <v>652</v>
      </c>
      <c r="B8" s="135">
        <v>3305</v>
      </c>
      <c r="C8" s="143">
        <v>55</v>
      </c>
      <c r="D8" s="143">
        <v>348</v>
      </c>
      <c r="E8" s="143">
        <v>957</v>
      </c>
      <c r="F8" s="143">
        <v>1109</v>
      </c>
      <c r="G8" s="143">
        <v>691</v>
      </c>
      <c r="H8" s="143">
        <v>143</v>
      </c>
      <c r="I8" s="144">
        <v>2</v>
      </c>
      <c r="J8" s="144">
        <v>0</v>
      </c>
      <c r="K8" s="78">
        <v>1.43</v>
      </c>
      <c r="L8" s="78">
        <v>1.64</v>
      </c>
      <c r="M8" s="78">
        <v>1.39</v>
      </c>
    </row>
    <row r="9" spans="1:14" ht="12" customHeight="1" x14ac:dyDescent="0.15">
      <c r="A9" s="68" t="s">
        <v>486</v>
      </c>
      <c r="B9" s="135">
        <v>3242</v>
      </c>
      <c r="C9" s="143">
        <v>40</v>
      </c>
      <c r="D9" s="143">
        <v>320</v>
      </c>
      <c r="E9" s="143">
        <v>968</v>
      </c>
      <c r="F9" s="143">
        <v>1078</v>
      </c>
      <c r="G9" s="143">
        <v>669</v>
      </c>
      <c r="H9" s="143">
        <v>162</v>
      </c>
      <c r="I9" s="138">
        <v>5</v>
      </c>
      <c r="J9" s="144">
        <v>0</v>
      </c>
      <c r="K9" s="78">
        <v>1.42</v>
      </c>
      <c r="L9" s="78">
        <v>1.66</v>
      </c>
      <c r="M9" s="78">
        <v>1.4</v>
      </c>
    </row>
    <row r="10" spans="1:14" ht="12" customHeight="1" x14ac:dyDescent="0.15">
      <c r="A10" s="68" t="s">
        <v>564</v>
      </c>
      <c r="B10" s="135">
        <v>3205</v>
      </c>
      <c r="C10" s="143">
        <v>36</v>
      </c>
      <c r="D10" s="143">
        <v>337</v>
      </c>
      <c r="E10" s="143">
        <v>869</v>
      </c>
      <c r="F10" s="143">
        <v>1136</v>
      </c>
      <c r="G10" s="143">
        <v>680</v>
      </c>
      <c r="H10" s="143">
        <v>145</v>
      </c>
      <c r="I10" s="138">
        <v>2</v>
      </c>
      <c r="J10" s="144">
        <v>0</v>
      </c>
      <c r="K10" s="78">
        <v>1.45</v>
      </c>
      <c r="L10" s="78">
        <v>1.67</v>
      </c>
      <c r="M10" s="78">
        <v>1.47</v>
      </c>
    </row>
    <row r="11" spans="1:14" ht="12" customHeight="1" x14ac:dyDescent="0.15">
      <c r="A11" s="68" t="s">
        <v>653</v>
      </c>
      <c r="B11" s="135">
        <v>3136</v>
      </c>
      <c r="C11" s="143">
        <v>35</v>
      </c>
      <c r="D11" s="143">
        <v>318</v>
      </c>
      <c r="E11" s="143">
        <v>868</v>
      </c>
      <c r="F11" s="143">
        <v>1136</v>
      </c>
      <c r="G11" s="143">
        <v>639</v>
      </c>
      <c r="H11" s="143">
        <v>138</v>
      </c>
      <c r="I11" s="138">
        <v>2</v>
      </c>
      <c r="J11" s="144">
        <v>0</v>
      </c>
      <c r="K11" s="78">
        <v>1.44</v>
      </c>
      <c r="L11" s="78">
        <v>1.71</v>
      </c>
      <c r="M11" s="78">
        <v>1.48</v>
      </c>
    </row>
    <row r="12" spans="1:14" ht="12" customHeight="1" x14ac:dyDescent="0.15">
      <c r="A12" s="68" t="s">
        <v>654</v>
      </c>
      <c r="B12" s="145">
        <f>SUM(B14:B25)</f>
        <v>3108</v>
      </c>
      <c r="C12" s="146">
        <f t="shared" ref="C12:J12" si="0">SUM(C14:C25)</f>
        <v>36</v>
      </c>
      <c r="D12" s="146">
        <f t="shared" si="0"/>
        <v>297</v>
      </c>
      <c r="E12" s="146">
        <f t="shared" si="0"/>
        <v>826</v>
      </c>
      <c r="F12" s="146">
        <f t="shared" si="0"/>
        <v>1143</v>
      </c>
      <c r="G12" s="146">
        <f t="shared" si="0"/>
        <v>653</v>
      </c>
      <c r="H12" s="146">
        <f t="shared" si="0"/>
        <v>152</v>
      </c>
      <c r="I12" s="146">
        <f t="shared" si="0"/>
        <v>1</v>
      </c>
      <c r="J12" s="146">
        <f t="shared" si="0"/>
        <v>0</v>
      </c>
      <c r="K12" s="170">
        <v>1.43</v>
      </c>
      <c r="L12" s="171">
        <v>1.7</v>
      </c>
      <c r="M12" s="170">
        <v>1.5</v>
      </c>
    </row>
    <row r="13" spans="1:14" ht="6" customHeight="1" x14ac:dyDescent="0.15">
      <c r="A13" s="79"/>
      <c r="B13" s="147"/>
      <c r="C13" s="138"/>
      <c r="D13" s="138"/>
      <c r="E13" s="138"/>
      <c r="F13" s="138"/>
      <c r="G13" s="138"/>
      <c r="H13" s="138"/>
      <c r="I13" s="138"/>
      <c r="J13" s="138"/>
      <c r="K13" s="78"/>
      <c r="L13" s="78"/>
      <c r="M13" s="78"/>
    </row>
    <row r="14" spans="1:14" ht="12" customHeight="1" x14ac:dyDescent="0.15">
      <c r="A14" s="79" t="s">
        <v>539</v>
      </c>
      <c r="B14" s="145">
        <f>SUM(C14:J14)</f>
        <v>1323</v>
      </c>
      <c r="C14" s="141">
        <v>30</v>
      </c>
      <c r="D14" s="141">
        <v>198</v>
      </c>
      <c r="E14" s="141">
        <v>447</v>
      </c>
      <c r="F14" s="141">
        <v>388</v>
      </c>
      <c r="G14" s="141">
        <v>210</v>
      </c>
      <c r="H14" s="141">
        <v>50</v>
      </c>
      <c r="I14" s="151">
        <v>0</v>
      </c>
      <c r="J14" s="151">
        <v>0</v>
      </c>
      <c r="K14" s="70" t="s">
        <v>212</v>
      </c>
      <c r="L14" s="70" t="s">
        <v>212</v>
      </c>
      <c r="M14" s="70" t="s">
        <v>212</v>
      </c>
      <c r="N14" s="290"/>
    </row>
    <row r="15" spans="1:14" ht="12" customHeight="1" x14ac:dyDescent="0.15">
      <c r="A15" s="79" t="s">
        <v>540</v>
      </c>
      <c r="B15" s="145">
        <f t="shared" ref="B15:B25" si="1">SUM(C15:J15)</f>
        <v>1138</v>
      </c>
      <c r="C15" s="141">
        <v>6</v>
      </c>
      <c r="D15" s="141">
        <v>81</v>
      </c>
      <c r="E15" s="141">
        <v>281</v>
      </c>
      <c r="F15" s="141">
        <v>488</v>
      </c>
      <c r="G15" s="141">
        <v>229</v>
      </c>
      <c r="H15" s="141">
        <v>53</v>
      </c>
      <c r="I15" s="151">
        <v>0</v>
      </c>
      <c r="J15" s="151">
        <v>0</v>
      </c>
      <c r="K15" s="70" t="s">
        <v>212</v>
      </c>
      <c r="L15" s="70" t="s">
        <v>212</v>
      </c>
      <c r="M15" s="70" t="s">
        <v>212</v>
      </c>
      <c r="N15" s="290"/>
    </row>
    <row r="16" spans="1:14" ht="12" customHeight="1" x14ac:dyDescent="0.15">
      <c r="A16" s="79" t="s">
        <v>541</v>
      </c>
      <c r="B16" s="145">
        <f t="shared" si="1"/>
        <v>486</v>
      </c>
      <c r="C16" s="151">
        <v>0</v>
      </c>
      <c r="D16" s="141">
        <v>16</v>
      </c>
      <c r="E16" s="141">
        <v>80</v>
      </c>
      <c r="F16" s="141">
        <v>203</v>
      </c>
      <c r="G16" s="141">
        <v>160</v>
      </c>
      <c r="H16" s="141">
        <v>27</v>
      </c>
      <c r="I16" s="151">
        <v>0</v>
      </c>
      <c r="J16" s="151">
        <v>0</v>
      </c>
      <c r="K16" s="70" t="s">
        <v>212</v>
      </c>
      <c r="L16" s="70" t="s">
        <v>212</v>
      </c>
      <c r="M16" s="70" t="s">
        <v>212</v>
      </c>
      <c r="N16" s="290"/>
    </row>
    <row r="17" spans="1:14" ht="12" customHeight="1" x14ac:dyDescent="0.15">
      <c r="A17" s="79" t="s">
        <v>542</v>
      </c>
      <c r="B17" s="145">
        <f t="shared" si="1"/>
        <v>116</v>
      </c>
      <c r="C17" s="151">
        <v>0</v>
      </c>
      <c r="D17" s="151">
        <v>0</v>
      </c>
      <c r="E17" s="141">
        <v>14</v>
      </c>
      <c r="F17" s="141">
        <v>48</v>
      </c>
      <c r="G17" s="141">
        <v>38</v>
      </c>
      <c r="H17" s="141">
        <v>15</v>
      </c>
      <c r="I17" s="151">
        <v>1</v>
      </c>
      <c r="J17" s="151">
        <v>0</v>
      </c>
      <c r="K17" s="70" t="s">
        <v>212</v>
      </c>
      <c r="L17" s="70" t="s">
        <v>212</v>
      </c>
      <c r="M17" s="70" t="s">
        <v>212</v>
      </c>
      <c r="N17" s="290"/>
    </row>
    <row r="18" spans="1:14" ht="12" customHeight="1" x14ac:dyDescent="0.15">
      <c r="A18" s="79" t="s">
        <v>543</v>
      </c>
      <c r="B18" s="145">
        <f t="shared" si="1"/>
        <v>35</v>
      </c>
      <c r="C18" s="151">
        <v>0</v>
      </c>
      <c r="D18" s="146">
        <v>2</v>
      </c>
      <c r="E18" s="138">
        <v>1</v>
      </c>
      <c r="F18" s="141">
        <v>13</v>
      </c>
      <c r="G18" s="141">
        <v>14</v>
      </c>
      <c r="H18" s="141">
        <v>5</v>
      </c>
      <c r="I18" s="151">
        <v>0</v>
      </c>
      <c r="J18" s="151">
        <v>0</v>
      </c>
      <c r="K18" s="70" t="s">
        <v>212</v>
      </c>
      <c r="L18" s="70" t="s">
        <v>212</v>
      </c>
      <c r="M18" s="70" t="s">
        <v>212</v>
      </c>
      <c r="N18" s="290"/>
    </row>
    <row r="19" spans="1:14" ht="12" customHeight="1" x14ac:dyDescent="0.15">
      <c r="A19" s="79" t="s">
        <v>544</v>
      </c>
      <c r="B19" s="145">
        <f t="shared" si="1"/>
        <v>6</v>
      </c>
      <c r="C19" s="151">
        <v>0</v>
      </c>
      <c r="D19" s="151">
        <v>0</v>
      </c>
      <c r="E19" s="141">
        <v>3</v>
      </c>
      <c r="F19" s="141">
        <v>2</v>
      </c>
      <c r="G19" s="141">
        <v>1</v>
      </c>
      <c r="H19" s="151">
        <v>0</v>
      </c>
      <c r="I19" s="151">
        <v>0</v>
      </c>
      <c r="J19" s="151">
        <v>0</v>
      </c>
      <c r="K19" s="70" t="s">
        <v>212</v>
      </c>
      <c r="L19" s="70" t="s">
        <v>212</v>
      </c>
      <c r="M19" s="70" t="s">
        <v>212</v>
      </c>
      <c r="N19" s="290"/>
    </row>
    <row r="20" spans="1:14" ht="12" customHeight="1" x14ac:dyDescent="0.15">
      <c r="A20" s="79" t="s">
        <v>545</v>
      </c>
      <c r="B20" s="145">
        <f t="shared" si="1"/>
        <v>2</v>
      </c>
      <c r="C20" s="151">
        <v>0</v>
      </c>
      <c r="D20" s="151">
        <v>0</v>
      </c>
      <c r="E20" s="151">
        <v>0</v>
      </c>
      <c r="F20" s="141">
        <v>1</v>
      </c>
      <c r="G20" s="141">
        <v>1</v>
      </c>
      <c r="H20" s="151">
        <v>0</v>
      </c>
      <c r="I20" s="151">
        <v>0</v>
      </c>
      <c r="J20" s="151">
        <v>0</v>
      </c>
      <c r="K20" s="70" t="s">
        <v>212</v>
      </c>
      <c r="L20" s="70" t="s">
        <v>212</v>
      </c>
      <c r="M20" s="70" t="s">
        <v>212</v>
      </c>
      <c r="N20" s="290"/>
    </row>
    <row r="21" spans="1:14" ht="12" customHeight="1" x14ac:dyDescent="0.15">
      <c r="A21" s="79" t="s">
        <v>546</v>
      </c>
      <c r="B21" s="145">
        <f t="shared" si="1"/>
        <v>1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1</v>
      </c>
      <c r="I21" s="151">
        <v>0</v>
      </c>
      <c r="J21" s="151">
        <v>0</v>
      </c>
      <c r="K21" s="70" t="s">
        <v>212</v>
      </c>
      <c r="L21" s="70" t="s">
        <v>212</v>
      </c>
      <c r="M21" s="70" t="s">
        <v>212</v>
      </c>
      <c r="N21" s="290"/>
    </row>
    <row r="22" spans="1:14" ht="12" customHeight="1" x14ac:dyDescent="0.15">
      <c r="A22" s="79" t="s">
        <v>547</v>
      </c>
      <c r="B22" s="145">
        <f t="shared" si="1"/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70" t="s">
        <v>212</v>
      </c>
      <c r="L22" s="70" t="s">
        <v>212</v>
      </c>
      <c r="M22" s="70" t="s">
        <v>212</v>
      </c>
    </row>
    <row r="23" spans="1:14" ht="12" customHeight="1" x14ac:dyDescent="0.15">
      <c r="A23" s="79" t="s">
        <v>548</v>
      </c>
      <c r="B23" s="145">
        <f t="shared" si="1"/>
        <v>1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1</v>
      </c>
      <c r="I23" s="151">
        <v>0</v>
      </c>
      <c r="J23" s="151">
        <v>0</v>
      </c>
      <c r="K23" s="70" t="s">
        <v>212</v>
      </c>
      <c r="L23" s="70" t="s">
        <v>212</v>
      </c>
      <c r="M23" s="70" t="s">
        <v>212</v>
      </c>
    </row>
    <row r="24" spans="1:14" ht="12" customHeight="1" x14ac:dyDescent="0.15">
      <c r="A24" s="79"/>
      <c r="B24" s="145"/>
      <c r="C24" s="151"/>
      <c r="D24" s="151"/>
      <c r="E24" s="151"/>
      <c r="F24" s="151"/>
      <c r="G24" s="151"/>
      <c r="H24" s="151"/>
      <c r="I24" s="151"/>
      <c r="J24" s="151"/>
      <c r="K24" s="70"/>
      <c r="L24" s="70"/>
      <c r="M24" s="70"/>
    </row>
    <row r="25" spans="1:14" ht="12" customHeight="1" x14ac:dyDescent="0.15">
      <c r="A25" s="79" t="s">
        <v>549</v>
      </c>
      <c r="B25" s="145">
        <f t="shared" si="1"/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70" t="s">
        <v>212</v>
      </c>
      <c r="L25" s="70" t="s">
        <v>212</v>
      </c>
      <c r="M25" s="70" t="s">
        <v>212</v>
      </c>
    </row>
    <row r="26" spans="1:14" ht="12" customHeight="1" thickBot="1" x14ac:dyDescent="0.2">
      <c r="A26" s="80"/>
      <c r="B26" s="165"/>
      <c r="C26" s="151"/>
      <c r="D26" s="151"/>
      <c r="E26" s="151"/>
      <c r="F26" s="151"/>
      <c r="G26" s="151"/>
      <c r="H26" s="151"/>
      <c r="I26" s="151"/>
      <c r="J26" s="151"/>
      <c r="K26" s="70"/>
      <c r="L26" s="70"/>
      <c r="M26" s="70"/>
    </row>
    <row r="27" spans="1:14" ht="15.75" customHeight="1" x14ac:dyDescent="0.15">
      <c r="A27" s="76" t="s">
        <v>578</v>
      </c>
      <c r="B27" s="79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4" x14ac:dyDescent="0.15">
      <c r="B28" s="290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6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8" ht="17.25" x14ac:dyDescent="0.15">
      <c r="A1" s="395" t="s">
        <v>637</v>
      </c>
      <c r="B1" s="396"/>
      <c r="C1" s="396"/>
      <c r="D1" s="396"/>
      <c r="E1" s="396"/>
      <c r="F1" s="396"/>
      <c r="G1" s="396"/>
    </row>
    <row r="2" spans="1:8" ht="4.5" customHeight="1" x14ac:dyDescent="0.15">
      <c r="A2" s="4"/>
      <c r="B2" s="31"/>
      <c r="C2" s="31"/>
      <c r="D2" s="31"/>
      <c r="E2" s="31"/>
      <c r="F2" s="31"/>
      <c r="G2" s="31"/>
    </row>
    <row r="3" spans="1:8" ht="11.25" customHeight="1" x14ac:dyDescent="0.15">
      <c r="A3" s="451" t="s">
        <v>531</v>
      </c>
      <c r="B3" s="451"/>
      <c r="C3" s="451"/>
      <c r="D3" s="451"/>
      <c r="E3" s="451"/>
      <c r="F3" s="451"/>
      <c r="G3" s="451"/>
    </row>
    <row r="4" spans="1:8" ht="11.25" customHeight="1" x14ac:dyDescent="0.15">
      <c r="A4" s="467" t="s">
        <v>638</v>
      </c>
      <c r="B4" s="467"/>
      <c r="C4" s="467"/>
      <c r="D4" s="467"/>
      <c r="E4" s="467"/>
      <c r="F4" s="467"/>
      <c r="G4" s="467"/>
    </row>
    <row r="5" spans="1:8" ht="10.5" customHeight="1" thickBot="1" x14ac:dyDescent="0.2">
      <c r="A5" s="413" t="s">
        <v>97</v>
      </c>
      <c r="B5" s="413"/>
      <c r="C5" s="413"/>
      <c r="D5" s="413"/>
      <c r="E5" s="413"/>
      <c r="F5" s="413"/>
      <c r="G5" s="413"/>
    </row>
    <row r="6" spans="1:8" ht="15" customHeight="1" x14ac:dyDescent="0.15">
      <c r="A6" s="417" t="s">
        <v>168</v>
      </c>
      <c r="B6" s="466"/>
      <c r="C6" s="23" t="s">
        <v>565</v>
      </c>
      <c r="D6" s="23" t="s">
        <v>655</v>
      </c>
      <c r="E6" s="23" t="s">
        <v>656</v>
      </c>
      <c r="F6" s="23" t="s">
        <v>166</v>
      </c>
      <c r="G6" s="22" t="s">
        <v>167</v>
      </c>
    </row>
    <row r="7" spans="1:8" ht="11.25" customHeight="1" x14ac:dyDescent="0.15">
      <c r="A7" s="463" t="s">
        <v>199</v>
      </c>
      <c r="B7" s="464"/>
      <c r="C7" s="152">
        <v>4873</v>
      </c>
      <c r="D7" s="152">
        <v>5070</v>
      </c>
      <c r="E7" s="152">
        <f>SUM(E9:E73)</f>
        <v>5239</v>
      </c>
      <c r="F7" s="152">
        <f t="shared" ref="F7:G7" si="0">SUM(F9:F73)</f>
        <v>2487</v>
      </c>
      <c r="G7" s="152">
        <f t="shared" si="0"/>
        <v>2752</v>
      </c>
      <c r="H7" s="168"/>
    </row>
    <row r="8" spans="1:8" ht="6.75" customHeight="1" x14ac:dyDescent="0.15">
      <c r="A8" s="9"/>
      <c r="B8" s="10"/>
      <c r="C8" s="153"/>
      <c r="D8" s="153"/>
      <c r="E8" s="152"/>
      <c r="F8" s="153"/>
      <c r="G8" s="153"/>
      <c r="H8" s="168"/>
    </row>
    <row r="9" spans="1:8" ht="11.25" customHeight="1" x14ac:dyDescent="0.15">
      <c r="A9" s="34" t="s">
        <v>550</v>
      </c>
      <c r="B9" s="10" t="s">
        <v>426</v>
      </c>
      <c r="C9" s="153">
        <v>11</v>
      </c>
      <c r="D9" s="153">
        <v>7</v>
      </c>
      <c r="E9" s="152">
        <f>SUM(F9:G9)</f>
        <v>9</v>
      </c>
      <c r="F9" s="139">
        <v>4</v>
      </c>
      <c r="G9" s="140">
        <v>5</v>
      </c>
      <c r="H9" s="168"/>
    </row>
    <row r="10" spans="1:8" ht="11.25" customHeight="1" x14ac:dyDescent="0.15">
      <c r="A10" s="34" t="s">
        <v>28</v>
      </c>
      <c r="B10" s="10" t="s">
        <v>427</v>
      </c>
      <c r="C10" s="153">
        <v>5</v>
      </c>
      <c r="D10" s="153">
        <v>3</v>
      </c>
      <c r="E10" s="152">
        <f t="shared" ref="E10:E73" si="1">SUM(F10:G10)</f>
        <v>11</v>
      </c>
      <c r="F10" s="140">
        <v>6</v>
      </c>
      <c r="G10" s="140">
        <v>5</v>
      </c>
      <c r="H10" s="168"/>
    </row>
    <row r="11" spans="1:8" ht="11.25" customHeight="1" x14ac:dyDescent="0.15">
      <c r="A11" s="34" t="s">
        <v>29</v>
      </c>
      <c r="B11" s="10" t="s">
        <v>373</v>
      </c>
      <c r="C11" s="153">
        <v>54</v>
      </c>
      <c r="D11" s="153">
        <v>57</v>
      </c>
      <c r="E11" s="152">
        <f t="shared" si="1"/>
        <v>60</v>
      </c>
      <c r="F11" s="140">
        <v>29</v>
      </c>
      <c r="G11" s="140">
        <v>31</v>
      </c>
      <c r="H11" s="168"/>
    </row>
    <row r="12" spans="1:8" ht="11.25" customHeight="1" x14ac:dyDescent="0.15">
      <c r="A12" s="34" t="s">
        <v>30</v>
      </c>
      <c r="B12" s="10" t="s">
        <v>428</v>
      </c>
      <c r="C12" s="153">
        <v>18</v>
      </c>
      <c r="D12" s="153">
        <v>11</v>
      </c>
      <c r="E12" s="152">
        <f t="shared" si="1"/>
        <v>16</v>
      </c>
      <c r="F12" s="151">
        <v>3</v>
      </c>
      <c r="G12" s="151">
        <v>13</v>
      </c>
      <c r="H12" s="168"/>
    </row>
    <row r="13" spans="1:8" ht="11.25" customHeight="1" x14ac:dyDescent="0.15">
      <c r="A13" s="34" t="s">
        <v>31</v>
      </c>
      <c r="B13" s="10" t="s">
        <v>429</v>
      </c>
      <c r="C13" s="151">
        <v>1</v>
      </c>
      <c r="D13" s="151">
        <v>0</v>
      </c>
      <c r="E13" s="152">
        <f t="shared" si="1"/>
        <v>0</v>
      </c>
      <c r="F13" s="151" t="s">
        <v>710</v>
      </c>
      <c r="G13" s="151" t="s">
        <v>710</v>
      </c>
      <c r="H13" s="168"/>
    </row>
    <row r="14" spans="1:8" ht="11.25" customHeight="1" x14ac:dyDescent="0.15">
      <c r="A14" s="34" t="s">
        <v>32</v>
      </c>
      <c r="B14" s="10" t="s">
        <v>430</v>
      </c>
      <c r="C14" s="153">
        <v>15</v>
      </c>
      <c r="D14" s="153">
        <v>39</v>
      </c>
      <c r="E14" s="152">
        <f t="shared" si="1"/>
        <v>26</v>
      </c>
      <c r="F14" s="140">
        <v>10</v>
      </c>
      <c r="G14" s="140">
        <v>16</v>
      </c>
      <c r="H14" s="168"/>
    </row>
    <row r="15" spans="1:8" ht="11.25" customHeight="1" x14ac:dyDescent="0.15">
      <c r="A15" s="34" t="s">
        <v>33</v>
      </c>
      <c r="B15" s="10" t="s">
        <v>362</v>
      </c>
      <c r="C15" s="153">
        <v>1474</v>
      </c>
      <c r="D15" s="153">
        <v>1501</v>
      </c>
      <c r="E15" s="152">
        <f t="shared" si="1"/>
        <v>1444</v>
      </c>
      <c r="F15" s="140">
        <v>755</v>
      </c>
      <c r="G15" s="140">
        <v>689</v>
      </c>
      <c r="H15" s="168"/>
    </row>
    <row r="16" spans="1:8" ht="11.25" customHeight="1" x14ac:dyDescent="0.15">
      <c r="A16" s="34" t="s">
        <v>34</v>
      </c>
      <c r="B16" s="10" t="s">
        <v>372</v>
      </c>
      <c r="C16" s="153">
        <v>43</v>
      </c>
      <c r="D16" s="153">
        <v>50</v>
      </c>
      <c r="E16" s="152">
        <f t="shared" si="1"/>
        <v>56</v>
      </c>
      <c r="F16" s="140">
        <v>26</v>
      </c>
      <c r="G16" s="140">
        <v>30</v>
      </c>
      <c r="H16" s="168"/>
    </row>
    <row r="17" spans="1:8" ht="11.25" customHeight="1" x14ac:dyDescent="0.15">
      <c r="A17" s="34" t="s">
        <v>35</v>
      </c>
      <c r="B17" s="10" t="s">
        <v>431</v>
      </c>
      <c r="C17" s="153">
        <v>4</v>
      </c>
      <c r="D17" s="153">
        <v>11</v>
      </c>
      <c r="E17" s="152">
        <f t="shared" si="1"/>
        <v>6</v>
      </c>
      <c r="F17" s="139">
        <v>1</v>
      </c>
      <c r="G17" s="140">
        <v>5</v>
      </c>
      <c r="H17" s="168"/>
    </row>
    <row r="18" spans="1:8" ht="11.25" customHeight="1" x14ac:dyDescent="0.15">
      <c r="A18" s="34" t="s">
        <v>36</v>
      </c>
      <c r="B18" s="10" t="s">
        <v>432</v>
      </c>
      <c r="C18" s="153">
        <v>11</v>
      </c>
      <c r="D18" s="153">
        <v>12</v>
      </c>
      <c r="E18" s="152">
        <f t="shared" si="1"/>
        <v>6</v>
      </c>
      <c r="F18" s="128">
        <v>4</v>
      </c>
      <c r="G18" s="124">
        <v>2</v>
      </c>
      <c r="H18" s="168"/>
    </row>
    <row r="19" spans="1:8" ht="6.95" customHeight="1" x14ac:dyDescent="0.15">
      <c r="A19" s="6"/>
      <c r="B19" s="10"/>
      <c r="C19" s="153"/>
      <c r="D19" s="153"/>
      <c r="E19" s="152"/>
      <c r="F19" s="139"/>
      <c r="G19" s="140"/>
      <c r="H19" s="168"/>
    </row>
    <row r="20" spans="1:8" ht="11.25" customHeight="1" x14ac:dyDescent="0.15">
      <c r="A20" s="34" t="s">
        <v>37</v>
      </c>
      <c r="B20" s="10" t="s">
        <v>433</v>
      </c>
      <c r="C20" s="153">
        <v>37</v>
      </c>
      <c r="D20" s="153">
        <v>36</v>
      </c>
      <c r="E20" s="152">
        <f t="shared" si="1"/>
        <v>43</v>
      </c>
      <c r="F20" s="140">
        <v>23</v>
      </c>
      <c r="G20" s="140">
        <v>20</v>
      </c>
      <c r="H20" s="168"/>
    </row>
    <row r="21" spans="1:8" ht="11.25" customHeight="1" x14ac:dyDescent="0.15">
      <c r="A21" s="34" t="s">
        <v>38</v>
      </c>
      <c r="B21" s="10" t="s">
        <v>434</v>
      </c>
      <c r="C21" s="153">
        <v>32</v>
      </c>
      <c r="D21" s="153">
        <v>21</v>
      </c>
      <c r="E21" s="152">
        <f t="shared" si="1"/>
        <v>22</v>
      </c>
      <c r="F21" s="140">
        <v>8</v>
      </c>
      <c r="G21" s="140">
        <v>14</v>
      </c>
      <c r="H21" s="168"/>
    </row>
    <row r="22" spans="1:8" ht="11.25" customHeight="1" x14ac:dyDescent="0.15">
      <c r="A22" s="34" t="s">
        <v>39</v>
      </c>
      <c r="B22" s="10" t="s">
        <v>435</v>
      </c>
      <c r="C22" s="153">
        <v>27</v>
      </c>
      <c r="D22" s="153">
        <v>24</v>
      </c>
      <c r="E22" s="152">
        <f t="shared" si="1"/>
        <v>77</v>
      </c>
      <c r="F22" s="139">
        <v>24</v>
      </c>
      <c r="G22" s="139">
        <v>53</v>
      </c>
      <c r="H22" s="168"/>
    </row>
    <row r="23" spans="1:8" ht="11.25" customHeight="1" x14ac:dyDescent="0.15">
      <c r="A23" s="34" t="s">
        <v>40</v>
      </c>
      <c r="B23" s="10" t="s">
        <v>436</v>
      </c>
      <c r="C23" s="153">
        <v>11</v>
      </c>
      <c r="D23" s="153">
        <v>9</v>
      </c>
      <c r="E23" s="152">
        <f t="shared" si="1"/>
        <v>9</v>
      </c>
      <c r="F23" s="139">
        <v>6</v>
      </c>
      <c r="G23" s="128">
        <v>3</v>
      </c>
      <c r="H23" s="168"/>
    </row>
    <row r="24" spans="1:8" ht="11.25" customHeight="1" x14ac:dyDescent="0.15">
      <c r="A24" s="34" t="s">
        <v>41</v>
      </c>
      <c r="B24" s="10" t="s">
        <v>437</v>
      </c>
      <c r="C24" s="151">
        <v>2</v>
      </c>
      <c r="D24" s="151">
        <v>0</v>
      </c>
      <c r="E24" s="152">
        <f t="shared" si="1"/>
        <v>2</v>
      </c>
      <c r="F24" s="151">
        <v>1</v>
      </c>
      <c r="G24" s="139">
        <v>1</v>
      </c>
      <c r="H24" s="168"/>
    </row>
    <row r="25" spans="1:8" ht="11.25" customHeight="1" x14ac:dyDescent="0.15">
      <c r="A25" s="34" t="s">
        <v>42</v>
      </c>
      <c r="B25" s="10" t="s">
        <v>438</v>
      </c>
      <c r="C25" s="153">
        <v>7</v>
      </c>
      <c r="D25" s="153">
        <v>10</v>
      </c>
      <c r="E25" s="152">
        <f t="shared" si="1"/>
        <v>9</v>
      </c>
      <c r="F25" s="140">
        <v>5</v>
      </c>
      <c r="G25" s="139">
        <v>4</v>
      </c>
      <c r="H25" s="168"/>
    </row>
    <row r="26" spans="1:8" ht="11.25" customHeight="1" x14ac:dyDescent="0.15">
      <c r="A26" s="34" t="s">
        <v>43</v>
      </c>
      <c r="B26" s="10" t="s">
        <v>439</v>
      </c>
      <c r="C26" s="153">
        <v>11</v>
      </c>
      <c r="D26" s="153">
        <v>32</v>
      </c>
      <c r="E26" s="152">
        <f t="shared" si="1"/>
        <v>36</v>
      </c>
      <c r="F26" s="140">
        <v>19</v>
      </c>
      <c r="G26" s="140">
        <v>17</v>
      </c>
      <c r="H26" s="168"/>
    </row>
    <row r="27" spans="1:8" ht="11.25" customHeight="1" x14ac:dyDescent="0.15">
      <c r="A27" s="34" t="s">
        <v>44</v>
      </c>
      <c r="B27" s="10" t="s">
        <v>440</v>
      </c>
      <c r="C27" s="151">
        <v>25</v>
      </c>
      <c r="D27" s="151">
        <v>50</v>
      </c>
      <c r="E27" s="152">
        <f t="shared" si="1"/>
        <v>63</v>
      </c>
      <c r="F27" s="139">
        <v>21</v>
      </c>
      <c r="G27" s="139">
        <v>42</v>
      </c>
      <c r="H27" s="168"/>
    </row>
    <row r="28" spans="1:8" ht="11.25" customHeight="1" x14ac:dyDescent="0.15">
      <c r="A28" s="34" t="s">
        <v>45</v>
      </c>
      <c r="B28" s="10" t="s">
        <v>441</v>
      </c>
      <c r="C28" s="153">
        <v>26</v>
      </c>
      <c r="D28" s="153">
        <v>46</v>
      </c>
      <c r="E28" s="152">
        <f t="shared" si="1"/>
        <v>56</v>
      </c>
      <c r="F28" s="140">
        <v>32</v>
      </c>
      <c r="G28" s="140">
        <v>24</v>
      </c>
      <c r="H28" s="168"/>
    </row>
    <row r="29" spans="1:8" ht="11.25" customHeight="1" x14ac:dyDescent="0.15">
      <c r="A29" s="34" t="s">
        <v>46</v>
      </c>
      <c r="B29" s="10" t="s">
        <v>442</v>
      </c>
      <c r="C29" s="151">
        <v>0</v>
      </c>
      <c r="D29" s="151">
        <v>0</v>
      </c>
      <c r="E29" s="152">
        <f t="shared" si="1"/>
        <v>0</v>
      </c>
      <c r="F29" s="151" t="s">
        <v>710</v>
      </c>
      <c r="G29" s="151" t="s">
        <v>710</v>
      </c>
      <c r="H29" s="168"/>
    </row>
    <row r="30" spans="1:8" ht="6.95" customHeight="1" x14ac:dyDescent="0.15">
      <c r="A30" s="6"/>
      <c r="B30" s="10"/>
      <c r="C30" s="153"/>
      <c r="D30" s="153"/>
      <c r="E30" s="152"/>
      <c r="F30" s="140"/>
      <c r="G30" s="140"/>
      <c r="H30" s="168"/>
    </row>
    <row r="31" spans="1:8" ht="11.25" customHeight="1" x14ac:dyDescent="0.15">
      <c r="A31" s="34" t="s">
        <v>294</v>
      </c>
      <c r="B31" s="10" t="s">
        <v>443</v>
      </c>
      <c r="C31" s="151">
        <v>0</v>
      </c>
      <c r="D31" s="151">
        <v>1</v>
      </c>
      <c r="E31" s="152">
        <f t="shared" si="1"/>
        <v>0</v>
      </c>
      <c r="F31" s="151" t="s">
        <v>710</v>
      </c>
      <c r="G31" s="151" t="s">
        <v>710</v>
      </c>
      <c r="H31" s="168"/>
    </row>
    <row r="32" spans="1:8" ht="11.25" customHeight="1" x14ac:dyDescent="0.15">
      <c r="A32" s="34" t="s">
        <v>47</v>
      </c>
      <c r="B32" s="10" t="s">
        <v>444</v>
      </c>
      <c r="C32" s="151">
        <v>32</v>
      </c>
      <c r="D32" s="151">
        <v>37</v>
      </c>
      <c r="E32" s="152">
        <f t="shared" si="1"/>
        <v>36</v>
      </c>
      <c r="F32" s="139">
        <v>15</v>
      </c>
      <c r="G32" s="139">
        <v>21</v>
      </c>
      <c r="H32" s="168"/>
    </row>
    <row r="33" spans="1:8" ht="11.25" customHeight="1" x14ac:dyDescent="0.15">
      <c r="A33" s="34" t="s">
        <v>48</v>
      </c>
      <c r="B33" s="10" t="s">
        <v>363</v>
      </c>
      <c r="C33" s="151">
        <v>728</v>
      </c>
      <c r="D33" s="151">
        <v>753</v>
      </c>
      <c r="E33" s="152">
        <f t="shared" si="1"/>
        <v>874</v>
      </c>
      <c r="F33" s="139">
        <v>379</v>
      </c>
      <c r="G33" s="139">
        <v>495</v>
      </c>
      <c r="H33" s="168"/>
    </row>
    <row r="34" spans="1:8" ht="11.25" customHeight="1" x14ac:dyDescent="0.15">
      <c r="A34" s="34" t="s">
        <v>49</v>
      </c>
      <c r="B34" s="10" t="s">
        <v>365</v>
      </c>
      <c r="C34" s="151">
        <v>318</v>
      </c>
      <c r="D34" s="151">
        <v>352</v>
      </c>
      <c r="E34" s="152">
        <f t="shared" si="1"/>
        <v>340</v>
      </c>
      <c r="F34" s="139">
        <v>139</v>
      </c>
      <c r="G34" s="139">
        <v>201</v>
      </c>
      <c r="H34" s="168"/>
    </row>
    <row r="35" spans="1:8" ht="11.25" customHeight="1" x14ac:dyDescent="0.15">
      <c r="A35" s="34" t="s">
        <v>50</v>
      </c>
      <c r="B35" s="10" t="s">
        <v>371</v>
      </c>
      <c r="C35" s="151">
        <v>62</v>
      </c>
      <c r="D35" s="151">
        <v>68</v>
      </c>
      <c r="E35" s="152">
        <f t="shared" si="1"/>
        <v>77</v>
      </c>
      <c r="F35" s="139">
        <v>35</v>
      </c>
      <c r="G35" s="139">
        <v>42</v>
      </c>
      <c r="H35" s="168"/>
    </row>
    <row r="36" spans="1:8" ht="11.25" customHeight="1" x14ac:dyDescent="0.15">
      <c r="A36" s="34" t="s">
        <v>51</v>
      </c>
      <c r="B36" s="10" t="s">
        <v>445</v>
      </c>
      <c r="C36" s="151">
        <v>26</v>
      </c>
      <c r="D36" s="151">
        <v>34</v>
      </c>
      <c r="E36" s="152">
        <f t="shared" si="1"/>
        <v>34</v>
      </c>
      <c r="F36" s="139">
        <v>13</v>
      </c>
      <c r="G36" s="139">
        <v>21</v>
      </c>
      <c r="H36" s="168"/>
    </row>
    <row r="37" spans="1:8" ht="11.25" customHeight="1" x14ac:dyDescent="0.15">
      <c r="A37" s="34" t="s">
        <v>52</v>
      </c>
      <c r="B37" s="10" t="s">
        <v>446</v>
      </c>
      <c r="C37" s="151">
        <v>5</v>
      </c>
      <c r="D37" s="151">
        <v>4</v>
      </c>
      <c r="E37" s="152">
        <f t="shared" si="1"/>
        <v>7</v>
      </c>
      <c r="F37" s="128">
        <v>3</v>
      </c>
      <c r="G37" s="128">
        <v>4</v>
      </c>
      <c r="H37" s="168"/>
    </row>
    <row r="38" spans="1:8" ht="11.25" customHeight="1" x14ac:dyDescent="0.15">
      <c r="A38" s="34" t="s">
        <v>53</v>
      </c>
      <c r="B38" s="10" t="s">
        <v>364</v>
      </c>
      <c r="C38" s="151">
        <v>505</v>
      </c>
      <c r="D38" s="151">
        <v>551</v>
      </c>
      <c r="E38" s="152">
        <f t="shared" si="1"/>
        <v>511</v>
      </c>
      <c r="F38" s="139">
        <v>234</v>
      </c>
      <c r="G38" s="139">
        <v>277</v>
      </c>
      <c r="H38" s="168"/>
    </row>
    <row r="39" spans="1:8" ht="11.25" customHeight="1" x14ac:dyDescent="0.15">
      <c r="A39" s="34" t="s">
        <v>54</v>
      </c>
      <c r="B39" s="10" t="s">
        <v>447</v>
      </c>
      <c r="C39" s="151">
        <v>1</v>
      </c>
      <c r="D39" s="151">
        <v>0</v>
      </c>
      <c r="E39" s="152">
        <f t="shared" si="1"/>
        <v>3</v>
      </c>
      <c r="F39" s="128">
        <v>1</v>
      </c>
      <c r="G39" s="139">
        <v>2</v>
      </c>
      <c r="H39" s="168"/>
    </row>
    <row r="40" spans="1:8" ht="11.25" customHeight="1" x14ac:dyDescent="0.15">
      <c r="A40" s="34" t="s">
        <v>55</v>
      </c>
      <c r="B40" s="10" t="s">
        <v>448</v>
      </c>
      <c r="C40" s="151">
        <v>70</v>
      </c>
      <c r="D40" s="151">
        <v>50</v>
      </c>
      <c r="E40" s="152">
        <f t="shared" si="1"/>
        <v>73</v>
      </c>
      <c r="F40" s="139">
        <v>55</v>
      </c>
      <c r="G40" s="139">
        <v>18</v>
      </c>
      <c r="H40" s="168"/>
    </row>
    <row r="41" spans="1:8" ht="6.95" customHeight="1" x14ac:dyDescent="0.15">
      <c r="A41" s="6"/>
      <c r="B41" s="10"/>
      <c r="C41" s="151"/>
      <c r="D41" s="151"/>
      <c r="E41" s="152"/>
      <c r="F41" s="139"/>
      <c r="G41" s="139"/>
      <c r="H41" s="168"/>
    </row>
    <row r="42" spans="1:8" ht="11.25" customHeight="1" x14ac:dyDescent="0.15">
      <c r="A42" s="34" t="s">
        <v>56</v>
      </c>
      <c r="B42" s="10" t="s">
        <v>449</v>
      </c>
      <c r="C42" s="151">
        <v>3</v>
      </c>
      <c r="D42" s="151">
        <v>6</v>
      </c>
      <c r="E42" s="152">
        <f t="shared" si="1"/>
        <v>11</v>
      </c>
      <c r="F42" s="139">
        <v>4</v>
      </c>
      <c r="G42" s="139">
        <v>7</v>
      </c>
      <c r="H42" s="168"/>
    </row>
    <row r="43" spans="1:8" ht="11.25" customHeight="1" x14ac:dyDescent="0.15">
      <c r="A43" s="34" t="s">
        <v>57</v>
      </c>
      <c r="B43" s="10" t="s">
        <v>366</v>
      </c>
      <c r="C43" s="151">
        <v>323</v>
      </c>
      <c r="D43" s="151">
        <v>322</v>
      </c>
      <c r="E43" s="152">
        <f t="shared" si="1"/>
        <v>305</v>
      </c>
      <c r="F43" s="139">
        <v>169</v>
      </c>
      <c r="G43" s="139">
        <v>136</v>
      </c>
      <c r="H43" s="168"/>
    </row>
    <row r="44" spans="1:8" ht="11.25" customHeight="1" x14ac:dyDescent="0.15">
      <c r="A44" s="34" t="s">
        <v>58</v>
      </c>
      <c r="B44" s="10" t="s">
        <v>450</v>
      </c>
      <c r="C44" s="151">
        <v>11</v>
      </c>
      <c r="D44" s="151">
        <v>11</v>
      </c>
      <c r="E44" s="152">
        <f t="shared" si="1"/>
        <v>8</v>
      </c>
      <c r="F44" s="139">
        <v>6</v>
      </c>
      <c r="G44" s="139">
        <v>2</v>
      </c>
      <c r="H44" s="168"/>
    </row>
    <row r="45" spans="1:8" ht="11.25" customHeight="1" x14ac:dyDescent="0.15">
      <c r="A45" s="34" t="s">
        <v>59</v>
      </c>
      <c r="B45" s="10" t="s">
        <v>451</v>
      </c>
      <c r="C45" s="151">
        <v>26</v>
      </c>
      <c r="D45" s="151">
        <v>22</v>
      </c>
      <c r="E45" s="152">
        <f t="shared" si="1"/>
        <v>34</v>
      </c>
      <c r="F45" s="139">
        <v>12</v>
      </c>
      <c r="G45" s="139">
        <v>22</v>
      </c>
      <c r="H45" s="168"/>
    </row>
    <row r="46" spans="1:8" ht="11.25" customHeight="1" x14ac:dyDescent="0.15">
      <c r="A46" s="34" t="s">
        <v>60</v>
      </c>
      <c r="B46" s="10" t="s">
        <v>452</v>
      </c>
      <c r="C46" s="151">
        <v>58</v>
      </c>
      <c r="D46" s="151">
        <v>56</v>
      </c>
      <c r="E46" s="152">
        <f t="shared" si="1"/>
        <v>73</v>
      </c>
      <c r="F46" s="139">
        <v>45</v>
      </c>
      <c r="G46" s="139">
        <v>28</v>
      </c>
      <c r="H46" s="168"/>
    </row>
    <row r="47" spans="1:8" ht="11.25" customHeight="1" x14ac:dyDescent="0.15">
      <c r="A47" s="34" t="s">
        <v>61</v>
      </c>
      <c r="B47" s="10" t="s">
        <v>370</v>
      </c>
      <c r="C47" s="151">
        <v>114</v>
      </c>
      <c r="D47" s="151">
        <v>87</v>
      </c>
      <c r="E47" s="152">
        <f t="shared" si="1"/>
        <v>98</v>
      </c>
      <c r="F47" s="139">
        <v>40</v>
      </c>
      <c r="G47" s="139">
        <v>58</v>
      </c>
      <c r="H47" s="168"/>
    </row>
    <row r="48" spans="1:8" ht="11.25" customHeight="1" x14ac:dyDescent="0.15">
      <c r="A48" s="34" t="s">
        <v>62</v>
      </c>
      <c r="B48" s="10" t="s">
        <v>453</v>
      </c>
      <c r="C48" s="151">
        <v>3</v>
      </c>
      <c r="D48" s="151">
        <v>6</v>
      </c>
      <c r="E48" s="152">
        <f t="shared" si="1"/>
        <v>10</v>
      </c>
      <c r="F48" s="151">
        <v>3</v>
      </c>
      <c r="G48" s="128">
        <v>7</v>
      </c>
      <c r="H48" s="168"/>
    </row>
    <row r="49" spans="1:8" ht="11.25" customHeight="1" x14ac:dyDescent="0.15">
      <c r="A49" s="34" t="s">
        <v>63</v>
      </c>
      <c r="B49" s="10" t="s">
        <v>454</v>
      </c>
      <c r="C49" s="151">
        <v>34</v>
      </c>
      <c r="D49" s="151">
        <v>25</v>
      </c>
      <c r="E49" s="152">
        <f t="shared" si="1"/>
        <v>30</v>
      </c>
      <c r="F49" s="139">
        <v>11</v>
      </c>
      <c r="G49" s="139">
        <v>19</v>
      </c>
      <c r="H49" s="168"/>
    </row>
    <row r="50" spans="1:8" ht="11.25" customHeight="1" x14ac:dyDescent="0.15">
      <c r="A50" s="34" t="s">
        <v>64</v>
      </c>
      <c r="B50" s="10" t="s">
        <v>455</v>
      </c>
      <c r="C50" s="151">
        <v>21</v>
      </c>
      <c r="D50" s="151">
        <v>35</v>
      </c>
      <c r="E50" s="152">
        <f t="shared" si="1"/>
        <v>28</v>
      </c>
      <c r="F50" s="139">
        <v>10</v>
      </c>
      <c r="G50" s="139">
        <v>18</v>
      </c>
      <c r="H50" s="168"/>
    </row>
    <row r="51" spans="1:8" ht="11.25" customHeight="1" x14ac:dyDescent="0.15">
      <c r="A51" s="34" t="s">
        <v>65</v>
      </c>
      <c r="B51" s="10" t="s">
        <v>369</v>
      </c>
      <c r="C51" s="151">
        <v>110</v>
      </c>
      <c r="D51" s="151">
        <v>105</v>
      </c>
      <c r="E51" s="152">
        <f t="shared" si="1"/>
        <v>103</v>
      </c>
      <c r="F51" s="139">
        <v>45</v>
      </c>
      <c r="G51" s="139">
        <v>58</v>
      </c>
      <c r="H51" s="168"/>
    </row>
    <row r="52" spans="1:8" ht="6.95" customHeight="1" x14ac:dyDescent="0.15">
      <c r="A52" s="6"/>
      <c r="B52" s="10"/>
      <c r="C52" s="151"/>
      <c r="D52" s="151"/>
      <c r="E52" s="152"/>
      <c r="F52" s="139"/>
      <c r="G52" s="139"/>
      <c r="H52" s="168"/>
    </row>
    <row r="53" spans="1:8" ht="11.25" customHeight="1" x14ac:dyDescent="0.15">
      <c r="A53" s="34" t="s">
        <v>456</v>
      </c>
      <c r="B53" s="10" t="s">
        <v>457</v>
      </c>
      <c r="C53" s="151">
        <v>35</v>
      </c>
      <c r="D53" s="151">
        <v>33</v>
      </c>
      <c r="E53" s="152">
        <f t="shared" si="1"/>
        <v>29</v>
      </c>
      <c r="F53" s="139">
        <v>15</v>
      </c>
      <c r="G53" s="139">
        <v>14</v>
      </c>
      <c r="H53" s="168"/>
    </row>
    <row r="54" spans="1:8" ht="11.25" customHeight="1" x14ac:dyDescent="0.15">
      <c r="A54" s="34" t="s">
        <v>66</v>
      </c>
      <c r="B54" s="10" t="s">
        <v>458</v>
      </c>
      <c r="C54" s="151">
        <v>0</v>
      </c>
      <c r="D54" s="151">
        <v>0</v>
      </c>
      <c r="E54" s="152">
        <f t="shared" si="1"/>
        <v>0</v>
      </c>
      <c r="F54" s="151" t="s">
        <v>710</v>
      </c>
      <c r="G54" s="127" t="s">
        <v>710</v>
      </c>
      <c r="H54" s="168"/>
    </row>
    <row r="55" spans="1:8" ht="11.25" customHeight="1" x14ac:dyDescent="0.15">
      <c r="A55" s="34" t="s">
        <v>67</v>
      </c>
      <c r="B55" s="10" t="s">
        <v>459</v>
      </c>
      <c r="C55" s="151">
        <v>0</v>
      </c>
      <c r="D55" s="151">
        <v>0</v>
      </c>
      <c r="E55" s="152">
        <f t="shared" si="1"/>
        <v>0</v>
      </c>
      <c r="F55" s="139" t="s">
        <v>710</v>
      </c>
      <c r="G55" s="139" t="s">
        <v>710</v>
      </c>
      <c r="H55" s="168"/>
    </row>
    <row r="56" spans="1:8" ht="11.25" customHeight="1" x14ac:dyDescent="0.15">
      <c r="A56" s="34" t="s">
        <v>68</v>
      </c>
      <c r="B56" s="10" t="s">
        <v>460</v>
      </c>
      <c r="C56" s="151">
        <v>0</v>
      </c>
      <c r="D56" s="151">
        <v>0</v>
      </c>
      <c r="E56" s="152">
        <f t="shared" si="1"/>
        <v>0</v>
      </c>
      <c r="F56" s="151" t="s">
        <v>710</v>
      </c>
      <c r="G56" s="151" t="s">
        <v>710</v>
      </c>
      <c r="H56" s="168"/>
    </row>
    <row r="57" spans="1:8" ht="11.25" customHeight="1" x14ac:dyDescent="0.15">
      <c r="A57" s="34" t="s">
        <v>69</v>
      </c>
      <c r="B57" s="10" t="s">
        <v>461</v>
      </c>
      <c r="C57" s="151">
        <v>1</v>
      </c>
      <c r="D57" s="151">
        <v>1</v>
      </c>
      <c r="E57" s="152">
        <f t="shared" si="1"/>
        <v>0</v>
      </c>
      <c r="F57" s="128" t="s">
        <v>710</v>
      </c>
      <c r="G57" s="128" t="s">
        <v>710</v>
      </c>
      <c r="H57" s="168"/>
    </row>
    <row r="58" spans="1:8" ht="11.25" customHeight="1" x14ac:dyDescent="0.15">
      <c r="A58" s="34" t="s">
        <v>70</v>
      </c>
      <c r="B58" s="10" t="s">
        <v>462</v>
      </c>
      <c r="C58" s="151">
        <v>0</v>
      </c>
      <c r="D58" s="151">
        <v>0</v>
      </c>
      <c r="E58" s="152">
        <f t="shared" si="1"/>
        <v>0</v>
      </c>
      <c r="F58" s="151" t="s">
        <v>710</v>
      </c>
      <c r="G58" s="151" t="s">
        <v>710</v>
      </c>
      <c r="H58" s="168"/>
    </row>
    <row r="59" spans="1:8" ht="11.25" customHeight="1" x14ac:dyDescent="0.15">
      <c r="A59" s="34" t="s">
        <v>71</v>
      </c>
      <c r="B59" s="10" t="s">
        <v>463</v>
      </c>
      <c r="C59" s="151">
        <v>0</v>
      </c>
      <c r="D59" s="151">
        <v>0</v>
      </c>
      <c r="E59" s="152">
        <f t="shared" si="1"/>
        <v>0</v>
      </c>
      <c r="F59" s="151" t="s">
        <v>710</v>
      </c>
      <c r="G59" s="151" t="s">
        <v>710</v>
      </c>
      <c r="H59" s="168"/>
    </row>
    <row r="60" spans="1:8" ht="11.25" customHeight="1" x14ac:dyDescent="0.15">
      <c r="A60" s="34" t="s">
        <v>72</v>
      </c>
      <c r="B60" s="10" t="s">
        <v>464</v>
      </c>
      <c r="C60" s="151">
        <v>0</v>
      </c>
      <c r="D60" s="151">
        <v>0</v>
      </c>
      <c r="E60" s="152">
        <f t="shared" si="1"/>
        <v>2</v>
      </c>
      <c r="F60" s="151">
        <v>1</v>
      </c>
      <c r="G60" s="151">
        <v>1</v>
      </c>
      <c r="H60" s="168"/>
    </row>
    <row r="61" spans="1:8" ht="11.25" customHeight="1" x14ac:dyDescent="0.15">
      <c r="A61" s="34" t="s">
        <v>73</v>
      </c>
      <c r="B61" s="10" t="s">
        <v>465</v>
      </c>
      <c r="C61" s="151">
        <v>0</v>
      </c>
      <c r="D61" s="151">
        <v>0</v>
      </c>
      <c r="E61" s="152">
        <f t="shared" si="1"/>
        <v>0</v>
      </c>
      <c r="F61" s="151" t="s">
        <v>710</v>
      </c>
      <c r="G61" s="151" t="s">
        <v>710</v>
      </c>
      <c r="H61" s="168"/>
    </row>
    <row r="62" spans="1:8" ht="11.25" customHeight="1" x14ac:dyDescent="0.15">
      <c r="A62" s="34" t="s">
        <v>74</v>
      </c>
      <c r="B62" s="10" t="s">
        <v>466</v>
      </c>
      <c r="C62" s="151">
        <v>0</v>
      </c>
      <c r="D62" s="151">
        <v>1</v>
      </c>
      <c r="E62" s="152">
        <f t="shared" si="1"/>
        <v>1</v>
      </c>
      <c r="F62" s="139" t="s">
        <v>710</v>
      </c>
      <c r="G62" s="139">
        <v>1</v>
      </c>
      <c r="H62" s="168"/>
    </row>
    <row r="63" spans="1:8" ht="6.95" customHeight="1" x14ac:dyDescent="0.15">
      <c r="A63" s="6"/>
      <c r="B63" s="10"/>
      <c r="C63" s="151"/>
      <c r="D63" s="151"/>
      <c r="E63" s="152"/>
      <c r="F63" s="139"/>
      <c r="G63" s="139"/>
      <c r="H63" s="168"/>
    </row>
    <row r="64" spans="1:8" ht="11.25" customHeight="1" x14ac:dyDescent="0.15">
      <c r="A64" s="34" t="s">
        <v>467</v>
      </c>
      <c r="B64" s="10" t="s">
        <v>468</v>
      </c>
      <c r="C64" s="151">
        <v>0</v>
      </c>
      <c r="D64" s="151">
        <v>2</v>
      </c>
      <c r="E64" s="152">
        <f t="shared" si="1"/>
        <v>1</v>
      </c>
      <c r="F64" s="128">
        <v>1</v>
      </c>
      <c r="G64" s="151" t="s">
        <v>710</v>
      </c>
      <c r="H64" s="168"/>
    </row>
    <row r="65" spans="1:8" ht="11.25" customHeight="1" x14ac:dyDescent="0.15">
      <c r="A65" s="34" t="s">
        <v>85</v>
      </c>
      <c r="B65" s="10" t="s">
        <v>469</v>
      </c>
      <c r="C65" s="151">
        <v>2</v>
      </c>
      <c r="D65" s="151">
        <v>2</v>
      </c>
      <c r="E65" s="152">
        <f t="shared" si="1"/>
        <v>4</v>
      </c>
      <c r="F65" s="128">
        <v>4</v>
      </c>
      <c r="G65" s="151" t="s">
        <v>710</v>
      </c>
      <c r="H65" s="168"/>
    </row>
    <row r="66" spans="1:8" ht="11.25" customHeight="1" x14ac:dyDescent="0.15">
      <c r="A66" s="34" t="s">
        <v>86</v>
      </c>
      <c r="B66" s="10" t="s">
        <v>470</v>
      </c>
      <c r="C66" s="151">
        <v>4</v>
      </c>
      <c r="D66" s="151">
        <v>1</v>
      </c>
      <c r="E66" s="152">
        <f t="shared" si="1"/>
        <v>1</v>
      </c>
      <c r="F66" s="151" t="s">
        <v>710</v>
      </c>
      <c r="G66" s="151">
        <v>1</v>
      </c>
      <c r="H66" s="168"/>
    </row>
    <row r="67" spans="1:8" ht="11.25" customHeight="1" x14ac:dyDescent="0.15">
      <c r="A67" s="34" t="s">
        <v>87</v>
      </c>
      <c r="B67" s="10" t="s">
        <v>368</v>
      </c>
      <c r="C67" s="151">
        <v>214</v>
      </c>
      <c r="D67" s="151">
        <v>227</v>
      </c>
      <c r="E67" s="152">
        <f t="shared" si="1"/>
        <v>217</v>
      </c>
      <c r="F67" s="139">
        <v>43</v>
      </c>
      <c r="G67" s="139">
        <v>174</v>
      </c>
      <c r="H67" s="168"/>
    </row>
    <row r="68" spans="1:8" ht="11.25" customHeight="1" x14ac:dyDescent="0.15">
      <c r="A68" s="34" t="s">
        <v>88</v>
      </c>
      <c r="B68" s="10" t="s">
        <v>471</v>
      </c>
      <c r="C68" s="151">
        <v>2</v>
      </c>
      <c r="D68" s="151">
        <v>0</v>
      </c>
      <c r="E68" s="152">
        <f t="shared" si="1"/>
        <v>0</v>
      </c>
      <c r="F68" s="151" t="s">
        <v>710</v>
      </c>
      <c r="G68" s="151" t="s">
        <v>710</v>
      </c>
      <c r="H68" s="168"/>
    </row>
    <row r="69" spans="1:8" ht="21" customHeight="1" x14ac:dyDescent="0.15">
      <c r="A69" s="148" t="s">
        <v>89</v>
      </c>
      <c r="B69" s="56" t="s">
        <v>788</v>
      </c>
      <c r="C69" s="151">
        <v>85</v>
      </c>
      <c r="D69" s="151">
        <v>103</v>
      </c>
      <c r="E69" s="153">
        <f t="shared" si="1"/>
        <v>97</v>
      </c>
      <c r="F69" s="139">
        <v>61</v>
      </c>
      <c r="G69" s="139">
        <v>36</v>
      </c>
      <c r="H69" s="168"/>
    </row>
    <row r="70" spans="1:8" ht="11.25" customHeight="1" x14ac:dyDescent="0.15">
      <c r="A70" s="34" t="s">
        <v>90</v>
      </c>
      <c r="B70" s="10" t="s">
        <v>367</v>
      </c>
      <c r="C70" s="151">
        <v>149</v>
      </c>
      <c r="D70" s="151">
        <v>150</v>
      </c>
      <c r="E70" s="152">
        <f t="shared" si="1"/>
        <v>173</v>
      </c>
      <c r="F70" s="139">
        <v>90</v>
      </c>
      <c r="G70" s="139">
        <v>83</v>
      </c>
      <c r="H70" s="168"/>
    </row>
    <row r="71" spans="1:8" ht="11.25" customHeight="1" x14ac:dyDescent="0.15">
      <c r="A71" s="34" t="s">
        <v>91</v>
      </c>
      <c r="B71" s="10" t="s">
        <v>472</v>
      </c>
      <c r="C71" s="151">
        <v>65</v>
      </c>
      <c r="D71" s="151">
        <v>66</v>
      </c>
      <c r="E71" s="152">
        <f t="shared" si="1"/>
        <v>62</v>
      </c>
      <c r="F71" s="139">
        <v>49</v>
      </c>
      <c r="G71" s="139">
        <v>13</v>
      </c>
      <c r="H71" s="168"/>
    </row>
    <row r="72" spans="1:8" ht="11.25" customHeight="1" x14ac:dyDescent="0.15">
      <c r="A72" s="34" t="s">
        <v>92</v>
      </c>
      <c r="B72" s="10" t="s">
        <v>473</v>
      </c>
      <c r="C72" s="151">
        <v>1</v>
      </c>
      <c r="D72" s="151">
        <v>0</v>
      </c>
      <c r="E72" s="152">
        <f t="shared" si="1"/>
        <v>1</v>
      </c>
      <c r="F72" s="151" t="s">
        <v>710</v>
      </c>
      <c r="G72" s="151">
        <v>1</v>
      </c>
      <c r="H72" s="168"/>
    </row>
    <row r="73" spans="1:8" ht="11.25" customHeight="1" x14ac:dyDescent="0.15">
      <c r="A73" s="34" t="s">
        <v>93</v>
      </c>
      <c r="B73" s="10" t="s">
        <v>474</v>
      </c>
      <c r="C73" s="151">
        <v>51</v>
      </c>
      <c r="D73" s="151">
        <v>40</v>
      </c>
      <c r="E73" s="152">
        <f t="shared" si="1"/>
        <v>45</v>
      </c>
      <c r="F73" s="141">
        <v>27</v>
      </c>
      <c r="G73" s="141">
        <v>18</v>
      </c>
      <c r="H73" s="168"/>
    </row>
    <row r="74" spans="1:8" ht="4.5" customHeight="1" thickBot="1" x14ac:dyDescent="0.2">
      <c r="A74" s="19"/>
      <c r="B74" s="39"/>
      <c r="C74" s="154"/>
      <c r="D74" s="154"/>
      <c r="E74" s="154"/>
      <c r="F74" s="154"/>
      <c r="G74" s="154"/>
      <c r="H74" s="168"/>
    </row>
    <row r="75" spans="1:8" ht="11.25" customHeight="1" x14ac:dyDescent="0.15">
      <c r="A75" s="465" t="s">
        <v>578</v>
      </c>
      <c r="B75" s="465"/>
      <c r="C75" s="465"/>
      <c r="D75" s="465"/>
      <c r="E75" s="465"/>
      <c r="F75" s="465"/>
      <c r="G75" s="465"/>
    </row>
    <row r="76" spans="1:8" x14ac:dyDescent="0.15">
      <c r="E76" s="153"/>
      <c r="F76" s="153"/>
      <c r="G76" s="153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="115" zoomScaleNormal="115" workbookViewId="0">
      <selection sqref="A1:K1"/>
    </sheetView>
  </sheetViews>
  <sheetFormatPr defaultRowHeight="10.5" x14ac:dyDescent="0.15"/>
  <cols>
    <col min="1" max="1" width="6.875" style="55" customWidth="1"/>
    <col min="2" max="2" width="13.125" style="55" customWidth="1"/>
    <col min="3" max="3" width="5" style="55" customWidth="1"/>
    <col min="4" max="4" width="13.125" style="55" customWidth="1"/>
    <col min="5" max="5" width="4.875" style="55" customWidth="1"/>
    <col min="6" max="6" width="13.125" style="55" customWidth="1"/>
    <col min="7" max="7" width="5" style="55" customWidth="1"/>
    <col min="8" max="8" width="13.125" style="55" customWidth="1"/>
    <col min="9" max="9" width="5" style="281" customWidth="1"/>
    <col min="10" max="10" width="13.125" style="55" customWidth="1"/>
    <col min="11" max="11" width="6.625" style="281" customWidth="1"/>
    <col min="12" max="16384" width="9" style="55"/>
  </cols>
  <sheetData>
    <row r="1" spans="1:11" ht="11.25" customHeight="1" x14ac:dyDescent="0.15">
      <c r="A1" s="467" t="s">
        <v>639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1.25" customHeight="1" thickBot="1" x14ac:dyDescent="0.2">
      <c r="K2" s="283" t="s">
        <v>657</v>
      </c>
    </row>
    <row r="3" spans="1:11" ht="15" customHeight="1" x14ac:dyDescent="0.15">
      <c r="A3" s="163" t="s">
        <v>532</v>
      </c>
      <c r="B3" s="416" t="s">
        <v>205</v>
      </c>
      <c r="C3" s="445"/>
      <c r="D3" s="416" t="s">
        <v>206</v>
      </c>
      <c r="E3" s="445"/>
      <c r="F3" s="416" t="s">
        <v>207</v>
      </c>
      <c r="G3" s="445"/>
      <c r="H3" s="416" t="s">
        <v>208</v>
      </c>
      <c r="I3" s="445"/>
      <c r="J3" s="416" t="s">
        <v>209</v>
      </c>
      <c r="K3" s="417"/>
    </row>
    <row r="4" spans="1:11" ht="15" customHeight="1" x14ac:dyDescent="0.15">
      <c r="A4" s="214" t="s">
        <v>640</v>
      </c>
      <c r="B4" s="25" t="s">
        <v>210</v>
      </c>
      <c r="C4" s="291" t="s">
        <v>535</v>
      </c>
      <c r="D4" s="25" t="s">
        <v>210</v>
      </c>
      <c r="E4" s="291" t="s">
        <v>535</v>
      </c>
      <c r="F4" s="25" t="s">
        <v>210</v>
      </c>
      <c r="G4" s="291" t="s">
        <v>535</v>
      </c>
      <c r="H4" s="294" t="s">
        <v>210</v>
      </c>
      <c r="I4" s="295" t="s">
        <v>535</v>
      </c>
      <c r="J4" s="25" t="s">
        <v>210</v>
      </c>
      <c r="K4" s="292" t="s">
        <v>535</v>
      </c>
    </row>
    <row r="5" spans="1:11" ht="26.25" customHeight="1" x14ac:dyDescent="0.15">
      <c r="A5" s="118" t="s">
        <v>533</v>
      </c>
      <c r="B5" s="25" t="s">
        <v>714</v>
      </c>
      <c r="C5" s="299">
        <f>B6/A6*100</f>
        <v>27.562511929757587</v>
      </c>
      <c r="D5" s="319" t="s">
        <v>807</v>
      </c>
      <c r="E5" s="299">
        <f>D6/A6*100</f>
        <v>16.682573010116432</v>
      </c>
      <c r="F5" s="296" t="s">
        <v>719</v>
      </c>
      <c r="G5" s="300">
        <f>F6/A6*100</f>
        <v>9.7537698033975957</v>
      </c>
      <c r="H5" s="296" t="s">
        <v>717</v>
      </c>
      <c r="I5" s="300">
        <f>H6/A6*100</f>
        <v>6.4897881275052489</v>
      </c>
      <c r="J5" s="385" t="s">
        <v>808</v>
      </c>
      <c r="K5" s="301">
        <f>J6/A6*100</f>
        <v>5.8217217026150028</v>
      </c>
    </row>
    <row r="6" spans="1:11" ht="10.5" customHeight="1" x14ac:dyDescent="0.15">
      <c r="A6" s="302">
        <v>-5239</v>
      </c>
      <c r="B6" s="389">
        <v>-1444</v>
      </c>
      <c r="C6" s="303"/>
      <c r="D6" s="389">
        <v>-874</v>
      </c>
      <c r="E6" s="303"/>
      <c r="F6" s="389">
        <v>-511</v>
      </c>
      <c r="G6" s="304"/>
      <c r="H6" s="389">
        <v>-340</v>
      </c>
      <c r="I6" s="304"/>
      <c r="J6" s="389">
        <v>-305</v>
      </c>
      <c r="K6" s="305"/>
    </row>
    <row r="7" spans="1:11" ht="26.25" customHeight="1" x14ac:dyDescent="0.15">
      <c r="A7" s="118" t="s">
        <v>475</v>
      </c>
      <c r="B7" s="342" t="s">
        <v>711</v>
      </c>
      <c r="C7" s="299">
        <f>B8/A8*100</f>
        <v>37.5</v>
      </c>
      <c r="D7" s="384" t="s">
        <v>809</v>
      </c>
      <c r="E7" s="299">
        <f>D8/A8*100</f>
        <v>25</v>
      </c>
      <c r="F7" s="383" t="s">
        <v>810</v>
      </c>
      <c r="G7" s="299">
        <f>F8/A8*100</f>
        <v>12.5</v>
      </c>
      <c r="H7" s="343" t="s">
        <v>811</v>
      </c>
      <c r="I7" s="300">
        <f>H8/A8*100</f>
        <v>12.5</v>
      </c>
      <c r="J7" s="319" t="s">
        <v>716</v>
      </c>
      <c r="K7" s="301">
        <f>J8/A8*100</f>
        <v>12.5</v>
      </c>
    </row>
    <row r="8" spans="1:11" ht="10.5" customHeight="1" x14ac:dyDescent="0.15">
      <c r="A8" s="302">
        <v>-8</v>
      </c>
      <c r="B8" s="389">
        <v>-3</v>
      </c>
      <c r="C8" s="303"/>
      <c r="D8" s="389">
        <v>-2</v>
      </c>
      <c r="E8" s="303"/>
      <c r="F8" s="389">
        <v>-1</v>
      </c>
      <c r="G8" s="304"/>
      <c r="H8" s="389">
        <v>-1</v>
      </c>
      <c r="I8" s="304"/>
      <c r="J8" s="389">
        <v>-1</v>
      </c>
      <c r="K8" s="305"/>
    </row>
    <row r="9" spans="1:11" ht="26.25" customHeight="1" x14ac:dyDescent="0.15">
      <c r="A9" s="118" t="s">
        <v>476</v>
      </c>
      <c r="B9" s="387" t="s">
        <v>712</v>
      </c>
      <c r="C9" s="299">
        <f>B10/A10*100</f>
        <v>66.666666666666657</v>
      </c>
      <c r="D9" s="383" t="s">
        <v>810</v>
      </c>
      <c r="E9" s="299">
        <f>D10/A10*100</f>
        <v>33.333333333333329</v>
      </c>
      <c r="F9" s="468"/>
      <c r="G9" s="469"/>
      <c r="H9" s="468"/>
      <c r="I9" s="469"/>
      <c r="J9" s="468"/>
      <c r="K9" s="469"/>
    </row>
    <row r="10" spans="1:11" ht="10.5" customHeight="1" x14ac:dyDescent="0.15">
      <c r="A10" s="378">
        <v>-3</v>
      </c>
      <c r="B10" s="389">
        <v>-2</v>
      </c>
      <c r="C10" s="303"/>
      <c r="D10" s="389">
        <v>-1</v>
      </c>
      <c r="E10" s="303"/>
      <c r="F10" s="470"/>
      <c r="G10" s="471"/>
      <c r="H10" s="470"/>
      <c r="I10" s="471"/>
      <c r="J10" s="470"/>
      <c r="K10" s="471"/>
    </row>
    <row r="11" spans="1:11" ht="26.25" customHeight="1" x14ac:dyDescent="0.15">
      <c r="A11" s="118" t="s">
        <v>477</v>
      </c>
      <c r="B11" s="383" t="s">
        <v>812</v>
      </c>
      <c r="C11" s="299">
        <f>B12/A12*100</f>
        <v>100</v>
      </c>
      <c r="D11" s="468"/>
      <c r="E11" s="469"/>
      <c r="F11" s="468"/>
      <c r="G11" s="469"/>
      <c r="H11" s="468"/>
      <c r="I11" s="469"/>
      <c r="J11" s="468"/>
      <c r="K11" s="469"/>
    </row>
    <row r="12" spans="1:11" ht="10.5" customHeight="1" x14ac:dyDescent="0.15">
      <c r="A12" s="302">
        <v>-1</v>
      </c>
      <c r="B12" s="389">
        <v>-1</v>
      </c>
      <c r="C12" s="303"/>
      <c r="D12" s="470"/>
      <c r="E12" s="471"/>
      <c r="F12" s="470"/>
      <c r="G12" s="471"/>
      <c r="H12" s="470"/>
      <c r="I12" s="471"/>
      <c r="J12" s="470"/>
      <c r="K12" s="471"/>
    </row>
    <row r="13" spans="1:11" ht="26.25" customHeight="1" x14ac:dyDescent="0.15">
      <c r="A13" s="118" t="s">
        <v>478</v>
      </c>
      <c r="B13" s="391" t="s">
        <v>713</v>
      </c>
      <c r="C13" s="299">
        <f>B14/A14*100</f>
        <v>100</v>
      </c>
      <c r="D13" s="468"/>
      <c r="E13" s="469"/>
      <c r="F13" s="468"/>
      <c r="G13" s="469"/>
      <c r="H13" s="468"/>
      <c r="I13" s="469"/>
      <c r="J13" s="468"/>
      <c r="K13" s="469"/>
    </row>
    <row r="14" spans="1:11" ht="10.5" customHeight="1" x14ac:dyDescent="0.15">
      <c r="A14" s="302">
        <v>-2</v>
      </c>
      <c r="B14" s="297">
        <v>-2</v>
      </c>
      <c r="C14" s="303"/>
      <c r="D14" s="470"/>
      <c r="E14" s="471"/>
      <c r="F14" s="470"/>
      <c r="G14" s="471"/>
      <c r="H14" s="470"/>
      <c r="I14" s="471"/>
      <c r="J14" s="470"/>
      <c r="K14" s="471"/>
    </row>
    <row r="15" spans="1:11" ht="26.25" customHeight="1" x14ac:dyDescent="0.15">
      <c r="A15" s="118" t="s">
        <v>479</v>
      </c>
      <c r="B15" s="387" t="s">
        <v>713</v>
      </c>
      <c r="C15" s="299">
        <f>B16/A16*100</f>
        <v>44.444444444444443</v>
      </c>
      <c r="D15" s="387" t="s">
        <v>715</v>
      </c>
      <c r="E15" s="299">
        <f>D16/A16*100</f>
        <v>22.222222222222221</v>
      </c>
      <c r="F15" s="387" t="s">
        <v>714</v>
      </c>
      <c r="G15" s="299">
        <f>F16/A16*100</f>
        <v>11.111111111111111</v>
      </c>
      <c r="H15" s="382" t="s">
        <v>813</v>
      </c>
      <c r="I15" s="300">
        <f>H16/A16*100</f>
        <v>11.111111111111111</v>
      </c>
      <c r="J15" s="319" t="s">
        <v>716</v>
      </c>
      <c r="K15" s="301">
        <f>J16/A16*100</f>
        <v>11.111111111111111</v>
      </c>
    </row>
    <row r="16" spans="1:11" ht="10.5" customHeight="1" x14ac:dyDescent="0.15">
      <c r="A16" s="302">
        <v>-9</v>
      </c>
      <c r="B16" s="389">
        <v>-4</v>
      </c>
      <c r="C16" s="303"/>
      <c r="D16" s="389">
        <v>-2</v>
      </c>
      <c r="E16" s="303"/>
      <c r="F16" s="389">
        <v>-1</v>
      </c>
      <c r="G16" s="304"/>
      <c r="H16" s="389">
        <v>-1</v>
      </c>
      <c r="I16" s="304"/>
      <c r="J16" s="389">
        <v>-1</v>
      </c>
      <c r="K16" s="305"/>
    </row>
    <row r="17" spans="1:11" ht="26.25" customHeight="1" x14ac:dyDescent="0.15">
      <c r="A17" s="118" t="s">
        <v>397</v>
      </c>
      <c r="B17" s="387" t="s">
        <v>713</v>
      </c>
      <c r="C17" s="299">
        <f>B18/A18*100</f>
        <v>50</v>
      </c>
      <c r="D17" s="387" t="s">
        <v>716</v>
      </c>
      <c r="E17" s="299">
        <f>D18/A18*100</f>
        <v>33.333333333333329</v>
      </c>
      <c r="F17" s="387" t="s">
        <v>715</v>
      </c>
      <c r="G17" s="299">
        <f>F18/A18*100</f>
        <v>16.666666666666664</v>
      </c>
      <c r="H17" s="468"/>
      <c r="I17" s="469"/>
      <c r="J17" s="468"/>
      <c r="K17" s="469"/>
    </row>
    <row r="18" spans="1:11" ht="10.5" customHeight="1" x14ac:dyDescent="0.15">
      <c r="A18" s="302">
        <v>-6</v>
      </c>
      <c r="B18" s="389">
        <v>-3</v>
      </c>
      <c r="C18" s="303"/>
      <c r="D18" s="389">
        <v>-2</v>
      </c>
      <c r="E18" s="303"/>
      <c r="F18" s="389">
        <v>-1</v>
      </c>
      <c r="G18" s="304"/>
      <c r="H18" s="470"/>
      <c r="I18" s="471"/>
      <c r="J18" s="470"/>
      <c r="K18" s="471"/>
    </row>
    <row r="19" spans="1:11" ht="26.25" customHeight="1" x14ac:dyDescent="0.15">
      <c r="A19" s="118" t="s">
        <v>398</v>
      </c>
      <c r="B19" s="387" t="s">
        <v>713</v>
      </c>
      <c r="C19" s="299">
        <f>B20/A20*100</f>
        <v>50</v>
      </c>
      <c r="D19" s="342" t="s">
        <v>711</v>
      </c>
      <c r="E19" s="299">
        <f>D20/A20*100</f>
        <v>25</v>
      </c>
      <c r="F19" s="383" t="s">
        <v>814</v>
      </c>
      <c r="G19" s="299">
        <f>F20/A20*100</f>
        <v>12.5</v>
      </c>
      <c r="H19" s="387" t="s">
        <v>720</v>
      </c>
      <c r="I19" s="299">
        <f>H20/A20*100</f>
        <v>12.5</v>
      </c>
      <c r="J19" s="468"/>
      <c r="K19" s="469"/>
    </row>
    <row r="20" spans="1:11" ht="10.5" customHeight="1" x14ac:dyDescent="0.15">
      <c r="A20" s="302">
        <v>-8</v>
      </c>
      <c r="B20" s="389">
        <v>-4</v>
      </c>
      <c r="C20" s="303"/>
      <c r="D20" s="389">
        <v>-2</v>
      </c>
      <c r="E20" s="303"/>
      <c r="F20" s="389">
        <v>-1</v>
      </c>
      <c r="G20" s="304"/>
      <c r="H20" s="389">
        <v>-1</v>
      </c>
      <c r="I20" s="304"/>
      <c r="J20" s="470"/>
      <c r="K20" s="471"/>
    </row>
    <row r="21" spans="1:11" ht="26.25" customHeight="1" x14ac:dyDescent="0.15">
      <c r="A21" s="118" t="s">
        <v>399</v>
      </c>
      <c r="B21" s="387" t="s">
        <v>714</v>
      </c>
      <c r="C21" s="299">
        <f>B22/A22*100</f>
        <v>35.714285714285715</v>
      </c>
      <c r="D21" s="387" t="s">
        <v>713</v>
      </c>
      <c r="E21" s="299">
        <f>D22/A22*100</f>
        <v>35.714285714285715</v>
      </c>
      <c r="F21" s="387" t="s">
        <v>715</v>
      </c>
      <c r="G21" s="299">
        <f>F22/A22*100</f>
        <v>14.285714285714285</v>
      </c>
      <c r="H21" s="342" t="s">
        <v>711</v>
      </c>
      <c r="I21" s="299">
        <f t="shared" ref="I21" si="0">H22/A22*100</f>
        <v>7.1428571428571423</v>
      </c>
      <c r="J21" s="388" t="s">
        <v>716</v>
      </c>
      <c r="K21" s="301">
        <f t="shared" ref="K21" si="1">J22/A22*100</f>
        <v>7.1428571428571423</v>
      </c>
    </row>
    <row r="22" spans="1:11" ht="10.5" customHeight="1" x14ac:dyDescent="0.15">
      <c r="A22" s="302">
        <v>-14</v>
      </c>
      <c r="B22" s="389">
        <v>-5</v>
      </c>
      <c r="C22" s="303"/>
      <c r="D22" s="389">
        <v>-5</v>
      </c>
      <c r="E22" s="303"/>
      <c r="F22" s="389">
        <v>-2</v>
      </c>
      <c r="G22" s="304"/>
      <c r="H22" s="389">
        <v>-1</v>
      </c>
      <c r="I22" s="304"/>
      <c r="J22" s="389">
        <v>-1</v>
      </c>
      <c r="K22" s="305"/>
    </row>
    <row r="23" spans="1:11" ht="26.25" customHeight="1" x14ac:dyDescent="0.15">
      <c r="A23" s="118" t="s">
        <v>400</v>
      </c>
      <c r="B23" s="387" t="s">
        <v>714</v>
      </c>
      <c r="C23" s="299">
        <f>B24/A24*100</f>
        <v>33.333333333333329</v>
      </c>
      <c r="D23" s="387" t="s">
        <v>815</v>
      </c>
      <c r="E23" s="299">
        <f>D24/A24*100</f>
        <v>12.820512820512819</v>
      </c>
      <c r="F23" s="387" t="s">
        <v>720</v>
      </c>
      <c r="G23" s="299">
        <f>F24/A24*100</f>
        <v>12.820512820512819</v>
      </c>
      <c r="H23" s="387" t="s">
        <v>715</v>
      </c>
      <c r="I23" s="299">
        <f t="shared" ref="I23" si="2">H24/A24*100</f>
        <v>10.256410256410255</v>
      </c>
      <c r="J23" s="388" t="s">
        <v>717</v>
      </c>
      <c r="K23" s="301">
        <f t="shared" ref="K23" si="3">J24/A24*100</f>
        <v>7.6923076923076925</v>
      </c>
    </row>
    <row r="24" spans="1:11" ht="10.5" customHeight="1" x14ac:dyDescent="0.15">
      <c r="A24" s="302">
        <v>-39</v>
      </c>
      <c r="B24" s="389">
        <v>-13</v>
      </c>
      <c r="C24" s="303"/>
      <c r="D24" s="389">
        <v>-5</v>
      </c>
      <c r="E24" s="303"/>
      <c r="F24" s="389">
        <v>-5</v>
      </c>
      <c r="G24" s="304"/>
      <c r="H24" s="389">
        <v>-4</v>
      </c>
      <c r="I24" s="304"/>
      <c r="J24" s="389">
        <v>-3</v>
      </c>
      <c r="K24" s="305"/>
    </row>
    <row r="25" spans="1:11" ht="26.25" customHeight="1" x14ac:dyDescent="0.15">
      <c r="A25" s="118" t="s">
        <v>401</v>
      </c>
      <c r="B25" s="387" t="s">
        <v>714</v>
      </c>
      <c r="C25" s="299">
        <f t="shared" ref="C25" si="4">B26/A26*100</f>
        <v>22.916666666666664</v>
      </c>
      <c r="D25" s="387" t="s">
        <v>713</v>
      </c>
      <c r="E25" s="299">
        <f t="shared" ref="E25" si="5">D26/A26*100</f>
        <v>18.75</v>
      </c>
      <c r="F25" s="342" t="s">
        <v>711</v>
      </c>
      <c r="G25" s="299">
        <f t="shared" ref="G25" si="6">F26/A26*100</f>
        <v>12.5</v>
      </c>
      <c r="H25" s="387" t="s">
        <v>787</v>
      </c>
      <c r="I25" s="299">
        <f t="shared" ref="I25" si="7">H26/A26*100</f>
        <v>8.3333333333333321</v>
      </c>
      <c r="J25" s="388" t="s">
        <v>716</v>
      </c>
      <c r="K25" s="301">
        <f t="shared" ref="K25" si="8">J26/A26*100</f>
        <v>8.3333333333333321</v>
      </c>
    </row>
    <row r="26" spans="1:11" ht="10.5" customHeight="1" x14ac:dyDescent="0.15">
      <c r="A26" s="302">
        <v>-48</v>
      </c>
      <c r="B26" s="389">
        <v>-11</v>
      </c>
      <c r="C26" s="303"/>
      <c r="D26" s="389">
        <v>-9</v>
      </c>
      <c r="E26" s="303"/>
      <c r="F26" s="389">
        <v>-6</v>
      </c>
      <c r="G26" s="304"/>
      <c r="H26" s="389">
        <v>-4</v>
      </c>
      <c r="I26" s="304"/>
      <c r="J26" s="389">
        <v>-4</v>
      </c>
      <c r="K26" s="305"/>
    </row>
    <row r="27" spans="1:11" ht="26.25" customHeight="1" x14ac:dyDescent="0.15">
      <c r="A27" s="118" t="s">
        <v>402</v>
      </c>
      <c r="B27" s="387" t="s">
        <v>714</v>
      </c>
      <c r="C27" s="299">
        <f t="shared" ref="C27" si="9">B28/A28*100</f>
        <v>45.070422535211272</v>
      </c>
      <c r="D27" s="387" t="s">
        <v>816</v>
      </c>
      <c r="E27" s="299">
        <f t="shared" ref="E27" si="10">D28/A28*100</f>
        <v>9.8591549295774641</v>
      </c>
      <c r="F27" s="387" t="s">
        <v>717</v>
      </c>
      <c r="G27" s="299">
        <f t="shared" ref="G27" si="11">F28/A28*100</f>
        <v>9.8591549295774641</v>
      </c>
      <c r="H27" s="387" t="s">
        <v>713</v>
      </c>
      <c r="I27" s="299">
        <f t="shared" ref="I27" si="12">H28/A28*100</f>
        <v>8.4507042253521121</v>
      </c>
      <c r="J27" s="388" t="s">
        <v>719</v>
      </c>
      <c r="K27" s="301">
        <f t="shared" ref="K27" si="13">J28/A28*100</f>
        <v>4.225352112676056</v>
      </c>
    </row>
    <row r="28" spans="1:11" ht="10.5" customHeight="1" x14ac:dyDescent="0.15">
      <c r="A28" s="302">
        <v>-71</v>
      </c>
      <c r="B28" s="389">
        <v>-32</v>
      </c>
      <c r="C28" s="303"/>
      <c r="D28" s="389">
        <v>-7</v>
      </c>
      <c r="E28" s="303"/>
      <c r="F28" s="389">
        <v>-7</v>
      </c>
      <c r="G28" s="304"/>
      <c r="H28" s="389">
        <v>-6</v>
      </c>
      <c r="I28" s="304"/>
      <c r="J28" s="389">
        <v>-3</v>
      </c>
      <c r="K28" s="305"/>
    </row>
    <row r="29" spans="1:11" ht="26.25" customHeight="1" x14ac:dyDescent="0.15">
      <c r="A29" s="118" t="s">
        <v>403</v>
      </c>
      <c r="B29" s="387" t="s">
        <v>714</v>
      </c>
      <c r="C29" s="299">
        <f t="shared" ref="C29" si="14">B30/A30*100</f>
        <v>37.894736842105267</v>
      </c>
      <c r="D29" s="387" t="s">
        <v>717</v>
      </c>
      <c r="E29" s="299">
        <f t="shared" ref="E29" si="15">D30/A30*100</f>
        <v>10.526315789473683</v>
      </c>
      <c r="F29" s="342" t="s">
        <v>711</v>
      </c>
      <c r="G29" s="299">
        <f t="shared" ref="G29" si="16">F30/A30*100</f>
        <v>9.4736842105263168</v>
      </c>
      <c r="H29" s="387" t="s">
        <v>817</v>
      </c>
      <c r="I29" s="299">
        <f t="shared" ref="I29" si="17">H30/A30*100</f>
        <v>8.4210526315789469</v>
      </c>
      <c r="J29" s="388" t="s">
        <v>715</v>
      </c>
      <c r="K29" s="301">
        <f t="shared" ref="K29" si="18">J30/A30*100</f>
        <v>4.2105263157894735</v>
      </c>
    </row>
    <row r="30" spans="1:11" ht="10.5" customHeight="1" x14ac:dyDescent="0.15">
      <c r="A30" s="302">
        <v>-95</v>
      </c>
      <c r="B30" s="389">
        <v>-36</v>
      </c>
      <c r="C30" s="303"/>
      <c r="D30" s="389">
        <v>-10</v>
      </c>
      <c r="E30" s="303"/>
      <c r="F30" s="389">
        <v>-9</v>
      </c>
      <c r="G30" s="304"/>
      <c r="H30" s="389">
        <v>-8</v>
      </c>
      <c r="I30" s="304"/>
      <c r="J30" s="389">
        <v>-4</v>
      </c>
      <c r="K30" s="305"/>
    </row>
    <row r="31" spans="1:11" ht="26.25" customHeight="1" x14ac:dyDescent="0.15">
      <c r="A31" s="118" t="s">
        <v>404</v>
      </c>
      <c r="B31" s="387" t="s">
        <v>714</v>
      </c>
      <c r="C31" s="299">
        <f t="shared" ref="C31" si="19">B32/A32*100</f>
        <v>50</v>
      </c>
      <c r="D31" s="387" t="s">
        <v>816</v>
      </c>
      <c r="E31" s="299">
        <f t="shared" ref="E31" si="20">D32/A32*100</f>
        <v>11.538461538461538</v>
      </c>
      <c r="F31" s="387" t="s">
        <v>721</v>
      </c>
      <c r="G31" s="299">
        <f t="shared" ref="G31" si="21">F32/A32*100</f>
        <v>5.4945054945054945</v>
      </c>
      <c r="H31" s="342" t="s">
        <v>711</v>
      </c>
      <c r="I31" s="299">
        <f t="shared" ref="I31" si="22">H32/A32*100</f>
        <v>4.9450549450549453</v>
      </c>
      <c r="J31" s="388" t="s">
        <v>719</v>
      </c>
      <c r="K31" s="301">
        <f t="shared" ref="K31" si="23">J32/A32*100</f>
        <v>4.395604395604396</v>
      </c>
    </row>
    <row r="32" spans="1:11" ht="10.5" customHeight="1" x14ac:dyDescent="0.15">
      <c r="A32" s="302">
        <v>-182</v>
      </c>
      <c r="B32" s="389">
        <v>-91</v>
      </c>
      <c r="C32" s="303"/>
      <c r="D32" s="389">
        <v>-21</v>
      </c>
      <c r="E32" s="303"/>
      <c r="F32" s="389">
        <v>-10</v>
      </c>
      <c r="G32" s="304"/>
      <c r="H32" s="389">
        <v>-9</v>
      </c>
      <c r="I32" s="304"/>
      <c r="J32" s="389">
        <v>-8</v>
      </c>
      <c r="K32" s="305"/>
    </row>
    <row r="33" spans="1:11" ht="26.25" customHeight="1" x14ac:dyDescent="0.15">
      <c r="A33" s="118" t="s">
        <v>405</v>
      </c>
      <c r="B33" s="387" t="s">
        <v>714</v>
      </c>
      <c r="C33" s="299">
        <f t="shared" ref="C33" si="24">B34/A34*100</f>
        <v>46.448087431693992</v>
      </c>
      <c r="D33" s="387" t="s">
        <v>816</v>
      </c>
      <c r="E33" s="299">
        <f t="shared" ref="E33" si="25">D34/A34*100</f>
        <v>11.202185792349727</v>
      </c>
      <c r="F33" s="387" t="s">
        <v>717</v>
      </c>
      <c r="G33" s="299">
        <f t="shared" ref="G33" si="26">F34/A34*100</f>
        <v>5.4644808743169397</v>
      </c>
      <c r="H33" s="387" t="s">
        <v>720</v>
      </c>
      <c r="I33" s="299">
        <f t="shared" ref="I33" si="27">H34/A34*100</f>
        <v>3.278688524590164</v>
      </c>
      <c r="J33" s="344" t="s">
        <v>711</v>
      </c>
      <c r="K33" s="301">
        <f t="shared" ref="K33" si="28">J34/A34*100</f>
        <v>2.7322404371584699</v>
      </c>
    </row>
    <row r="34" spans="1:11" ht="10.5" customHeight="1" x14ac:dyDescent="0.15">
      <c r="A34" s="302">
        <v>-366</v>
      </c>
      <c r="B34" s="389">
        <v>-170</v>
      </c>
      <c r="C34" s="303"/>
      <c r="D34" s="389">
        <v>-41</v>
      </c>
      <c r="E34" s="303"/>
      <c r="F34" s="389">
        <v>-20</v>
      </c>
      <c r="G34" s="304"/>
      <c r="H34" s="389">
        <v>-12</v>
      </c>
      <c r="I34" s="304"/>
      <c r="J34" s="389">
        <v>-10</v>
      </c>
      <c r="K34" s="305"/>
    </row>
    <row r="35" spans="1:11" ht="26.25" customHeight="1" x14ac:dyDescent="0.15">
      <c r="A35" s="118" t="s">
        <v>406</v>
      </c>
      <c r="B35" s="387" t="s">
        <v>714</v>
      </c>
      <c r="C35" s="299">
        <f t="shared" ref="C35" si="29">B36/A36*100</f>
        <v>45.026178010471199</v>
      </c>
      <c r="D35" s="387" t="s">
        <v>816</v>
      </c>
      <c r="E35" s="299">
        <f t="shared" ref="E35" si="30">D36/A36*100</f>
        <v>9.9476439790575917</v>
      </c>
      <c r="F35" s="383" t="s">
        <v>818</v>
      </c>
      <c r="G35" s="299">
        <f t="shared" ref="G35" si="31">F36/A36*100</f>
        <v>7.0680628272251314</v>
      </c>
      <c r="H35" s="387" t="s">
        <v>719</v>
      </c>
      <c r="I35" s="299">
        <f t="shared" ref="I35" si="32">H36/A36*100</f>
        <v>5.2356020942408374</v>
      </c>
      <c r="J35" s="388" t="s">
        <v>717</v>
      </c>
      <c r="K35" s="301">
        <f t="shared" ref="K35" si="33">J36/A36*100</f>
        <v>4.9738219895287958</v>
      </c>
    </row>
    <row r="36" spans="1:11" ht="10.5" customHeight="1" x14ac:dyDescent="0.15">
      <c r="A36" s="302">
        <v>-382</v>
      </c>
      <c r="B36" s="389">
        <v>-172</v>
      </c>
      <c r="C36" s="303"/>
      <c r="D36" s="389">
        <v>-38</v>
      </c>
      <c r="E36" s="303"/>
      <c r="F36" s="389">
        <v>-27</v>
      </c>
      <c r="G36" s="304"/>
      <c r="H36" s="389">
        <v>-20</v>
      </c>
      <c r="I36" s="304"/>
      <c r="J36" s="389">
        <v>-19</v>
      </c>
      <c r="K36" s="305"/>
    </row>
    <row r="37" spans="1:11" ht="26.25" customHeight="1" x14ac:dyDescent="0.15">
      <c r="A37" s="118" t="s">
        <v>407</v>
      </c>
      <c r="B37" s="387" t="s">
        <v>714</v>
      </c>
      <c r="C37" s="299">
        <f t="shared" ref="C37" si="34">B38/A38*100</f>
        <v>35.97122302158273</v>
      </c>
      <c r="D37" s="387" t="s">
        <v>816</v>
      </c>
      <c r="E37" s="299">
        <f t="shared" ref="E37" si="35">D38/A38*100</f>
        <v>14.208633093525179</v>
      </c>
      <c r="F37" s="387" t="s">
        <v>719</v>
      </c>
      <c r="G37" s="299">
        <f t="shared" ref="G37" si="36">F38/A38*100</f>
        <v>8.6330935251798557</v>
      </c>
      <c r="H37" s="387" t="s">
        <v>721</v>
      </c>
      <c r="I37" s="299">
        <f t="shared" ref="I37" si="37">H38/A38*100</f>
        <v>6.6546762589928061</v>
      </c>
      <c r="J37" s="472" t="s">
        <v>819</v>
      </c>
      <c r="K37" s="473"/>
    </row>
    <row r="38" spans="1:11" ht="10.5" customHeight="1" x14ac:dyDescent="0.15">
      <c r="A38" s="302">
        <v>-556</v>
      </c>
      <c r="B38" s="389">
        <v>-200</v>
      </c>
      <c r="C38" s="303"/>
      <c r="D38" s="389">
        <v>-79</v>
      </c>
      <c r="E38" s="303"/>
      <c r="F38" s="389">
        <v>-48</v>
      </c>
      <c r="G38" s="304"/>
      <c r="H38" s="389">
        <v>-37</v>
      </c>
      <c r="I38" s="304"/>
      <c r="J38" s="474" t="s">
        <v>820</v>
      </c>
      <c r="K38" s="475"/>
    </row>
    <row r="39" spans="1:11" ht="26.25" customHeight="1" x14ac:dyDescent="0.15">
      <c r="A39" s="118" t="s">
        <v>408</v>
      </c>
      <c r="B39" s="387" t="s">
        <v>714</v>
      </c>
      <c r="C39" s="299">
        <f t="shared" ref="C39" si="38">B40/A40*100</f>
        <v>31.300345224395858</v>
      </c>
      <c r="D39" s="387" t="s">
        <v>821</v>
      </c>
      <c r="E39" s="299">
        <f t="shared" ref="E39" si="39">D40/A40*100</f>
        <v>17.14614499424626</v>
      </c>
      <c r="F39" s="387" t="s">
        <v>719</v>
      </c>
      <c r="G39" s="299">
        <f t="shared" ref="G39" si="40">F40/A40*100</f>
        <v>7.2497123130034522</v>
      </c>
      <c r="H39" s="387" t="s">
        <v>721</v>
      </c>
      <c r="I39" s="299">
        <f t="shared" ref="I39" si="41">H40/A40*100</f>
        <v>5.6386651323360182</v>
      </c>
      <c r="J39" s="384" t="s">
        <v>822</v>
      </c>
      <c r="K39" s="301">
        <f t="shared" ref="K39" si="42">J40/A40*100</f>
        <v>5.178365937859609</v>
      </c>
    </row>
    <row r="40" spans="1:11" ht="10.5" customHeight="1" x14ac:dyDescent="0.15">
      <c r="A40" s="302">
        <v>-869</v>
      </c>
      <c r="B40" s="389">
        <v>-272</v>
      </c>
      <c r="C40" s="303"/>
      <c r="D40" s="389">
        <v>-149</v>
      </c>
      <c r="E40" s="303"/>
      <c r="F40" s="389">
        <v>-63</v>
      </c>
      <c r="G40" s="304"/>
      <c r="H40" s="389">
        <v>-49</v>
      </c>
      <c r="I40" s="304"/>
      <c r="J40" s="389">
        <v>-45</v>
      </c>
      <c r="K40" s="305"/>
    </row>
    <row r="41" spans="1:11" ht="26.25" customHeight="1" x14ac:dyDescent="0.15">
      <c r="A41" s="118" t="s">
        <v>480</v>
      </c>
      <c r="B41" s="387" t="s">
        <v>714</v>
      </c>
      <c r="C41" s="299">
        <f t="shared" ref="C41" si="43">B42/A42*100</f>
        <v>22.47081712062257</v>
      </c>
      <c r="D41" s="387" t="s">
        <v>821</v>
      </c>
      <c r="E41" s="299">
        <f t="shared" ref="E41" si="44">D42/A42*100</f>
        <v>16.926070038910506</v>
      </c>
      <c r="F41" s="387" t="s">
        <v>719</v>
      </c>
      <c r="G41" s="299">
        <f t="shared" ref="G41" si="45">F42/A42*100</f>
        <v>11.186770428015565</v>
      </c>
      <c r="H41" s="387" t="s">
        <v>721</v>
      </c>
      <c r="I41" s="299">
        <f t="shared" ref="I41" si="46">H42/A42*100</f>
        <v>8.0739299610894939</v>
      </c>
      <c r="J41" s="384" t="s">
        <v>822</v>
      </c>
      <c r="K41" s="301">
        <f t="shared" ref="K41" si="47">J42/A42*100</f>
        <v>6.0311284046692606</v>
      </c>
    </row>
    <row r="42" spans="1:11" ht="10.5" customHeight="1" x14ac:dyDescent="0.15">
      <c r="A42" s="302">
        <v>-1028</v>
      </c>
      <c r="B42" s="389">
        <v>-231</v>
      </c>
      <c r="C42" s="303"/>
      <c r="D42" s="389">
        <v>-174</v>
      </c>
      <c r="E42" s="303"/>
      <c r="F42" s="389">
        <v>-115</v>
      </c>
      <c r="G42" s="304"/>
      <c r="H42" s="389">
        <v>-83</v>
      </c>
      <c r="I42" s="304"/>
      <c r="J42" s="389">
        <v>-62</v>
      </c>
      <c r="K42" s="305"/>
    </row>
    <row r="43" spans="1:11" ht="26.25" customHeight="1" x14ac:dyDescent="0.15">
      <c r="A43" s="118" t="s">
        <v>481</v>
      </c>
      <c r="B43" s="387" t="s">
        <v>821</v>
      </c>
      <c r="C43" s="299">
        <f t="shared" ref="C43" si="48">B44/A44*100</f>
        <v>22.684703433922998</v>
      </c>
      <c r="D43" s="387" t="s">
        <v>714</v>
      </c>
      <c r="E43" s="299">
        <f t="shared" ref="E43" si="49">D44/A44*100</f>
        <v>15.400624349635796</v>
      </c>
      <c r="F43" s="387" t="s">
        <v>719</v>
      </c>
      <c r="G43" s="299">
        <f t="shared" ref="G43" si="50">F44/A44*100</f>
        <v>13.839750260145681</v>
      </c>
      <c r="H43" s="387" t="s">
        <v>718</v>
      </c>
      <c r="I43" s="299">
        <f t="shared" ref="I43" si="51">H44/A44*100</f>
        <v>7.9084287200832462</v>
      </c>
      <c r="J43" s="388" t="s">
        <v>721</v>
      </c>
      <c r="K43" s="301">
        <f t="shared" ref="K43" si="52">J44/A44*100</f>
        <v>7.2840790842872014</v>
      </c>
    </row>
    <row r="44" spans="1:11" ht="10.5" customHeight="1" x14ac:dyDescent="0.15">
      <c r="A44" s="302">
        <v>-961</v>
      </c>
      <c r="B44" s="389">
        <v>-218</v>
      </c>
      <c r="C44" s="303"/>
      <c r="D44" s="389">
        <v>-148</v>
      </c>
      <c r="E44" s="303"/>
      <c r="F44" s="389">
        <v>-133</v>
      </c>
      <c r="G44" s="304"/>
      <c r="H44" s="389">
        <v>-76</v>
      </c>
      <c r="I44" s="304"/>
      <c r="J44" s="389">
        <v>-70</v>
      </c>
      <c r="K44" s="305"/>
    </row>
    <row r="45" spans="1:11" ht="26.25" customHeight="1" x14ac:dyDescent="0.15">
      <c r="A45" s="118" t="s">
        <v>482</v>
      </c>
      <c r="B45" s="387" t="s">
        <v>821</v>
      </c>
      <c r="C45" s="299">
        <f t="shared" ref="C45" si="53">B46/A46*100</f>
        <v>21.503131524008349</v>
      </c>
      <c r="D45" s="387" t="s">
        <v>718</v>
      </c>
      <c r="E45" s="299">
        <f t="shared" ref="E45" si="54">D46/A46*100</f>
        <v>12.31732776617954</v>
      </c>
      <c r="F45" s="387" t="s">
        <v>714</v>
      </c>
      <c r="G45" s="299">
        <f t="shared" ref="G45" si="55">F46/A46*100</f>
        <v>10.438413361169102</v>
      </c>
      <c r="H45" s="383" t="s">
        <v>823</v>
      </c>
      <c r="I45" s="299">
        <f t="shared" ref="I45" si="56">H46/A46*100</f>
        <v>7.5156576200417531</v>
      </c>
      <c r="J45" s="384" t="s">
        <v>822</v>
      </c>
      <c r="K45" s="301">
        <f t="shared" ref="K45" si="57">J46/A46*100</f>
        <v>6.8893528183716075</v>
      </c>
    </row>
    <row r="46" spans="1:11" ht="10.5" customHeight="1" x14ac:dyDescent="0.15">
      <c r="A46" s="302">
        <v>-479</v>
      </c>
      <c r="B46" s="389">
        <v>-103</v>
      </c>
      <c r="C46" s="303"/>
      <c r="D46" s="389">
        <v>-59</v>
      </c>
      <c r="E46" s="303"/>
      <c r="F46" s="389">
        <v>-50</v>
      </c>
      <c r="G46" s="304"/>
      <c r="H46" s="389">
        <v>-36</v>
      </c>
      <c r="I46" s="304"/>
      <c r="J46" s="389">
        <v>-33</v>
      </c>
      <c r="K46" s="305"/>
    </row>
    <row r="47" spans="1:11" ht="26.25" customHeight="1" x14ac:dyDescent="0.15">
      <c r="A47" s="118" t="s">
        <v>483</v>
      </c>
      <c r="B47" s="387" t="s">
        <v>821</v>
      </c>
      <c r="C47" s="306">
        <f>B48/A48*100</f>
        <v>23.214285714285715</v>
      </c>
      <c r="D47" s="387" t="s">
        <v>718</v>
      </c>
      <c r="E47" s="306">
        <f>D48/A48*100</f>
        <v>19.642857142857142</v>
      </c>
      <c r="F47" s="387" t="s">
        <v>719</v>
      </c>
      <c r="G47" s="307">
        <f>F48/A48*100</f>
        <v>17.857142857142858</v>
      </c>
      <c r="H47" s="383" t="s">
        <v>822</v>
      </c>
      <c r="I47" s="306">
        <f>H48/A48*100</f>
        <v>8.9285714285714288</v>
      </c>
      <c r="J47" s="472" t="s">
        <v>722</v>
      </c>
      <c r="K47" s="473"/>
    </row>
    <row r="48" spans="1:11" ht="10.5" customHeight="1" thickBot="1" x14ac:dyDescent="0.2">
      <c r="A48" s="308">
        <v>-112</v>
      </c>
      <c r="B48" s="390">
        <v>-26</v>
      </c>
      <c r="C48" s="309"/>
      <c r="D48" s="390">
        <v>-22</v>
      </c>
      <c r="E48" s="309"/>
      <c r="F48" s="390">
        <v>-20</v>
      </c>
      <c r="G48" s="310"/>
      <c r="H48" s="390">
        <v>-10</v>
      </c>
      <c r="I48" s="310"/>
      <c r="J48" s="476" t="s">
        <v>824</v>
      </c>
      <c r="K48" s="477"/>
    </row>
    <row r="49" spans="1:11" x14ac:dyDescent="0.15">
      <c r="A49" s="166" t="s">
        <v>641</v>
      </c>
      <c r="B49" s="166"/>
      <c r="C49" s="166"/>
      <c r="D49" s="166"/>
      <c r="E49" s="166"/>
      <c r="F49" s="166"/>
      <c r="G49" s="166"/>
      <c r="H49" s="166"/>
      <c r="I49" s="282"/>
      <c r="J49" s="219"/>
    </row>
    <row r="50" spans="1:11" x14ac:dyDescent="0.15">
      <c r="A50" s="166"/>
      <c r="B50" s="166"/>
      <c r="C50" s="166"/>
      <c r="D50" s="166"/>
      <c r="E50" s="166"/>
      <c r="F50" s="166"/>
      <c r="G50" s="166"/>
      <c r="H50" s="166"/>
      <c r="I50" s="282"/>
      <c r="J50" s="219"/>
      <c r="K50" s="282"/>
    </row>
  </sheetData>
  <mergeCells count="24">
    <mergeCell ref="J19:K20"/>
    <mergeCell ref="J37:K37"/>
    <mergeCell ref="J38:K38"/>
    <mergeCell ref="J47:K47"/>
    <mergeCell ref="J48:K48"/>
    <mergeCell ref="D13:E14"/>
    <mergeCell ref="F13:G14"/>
    <mergeCell ref="H13:I14"/>
    <mergeCell ref="J13:K14"/>
    <mergeCell ref="H17:I18"/>
    <mergeCell ref="J17:K18"/>
    <mergeCell ref="F9:G10"/>
    <mergeCell ref="H9:I10"/>
    <mergeCell ref="J9:K10"/>
    <mergeCell ref="D11:E12"/>
    <mergeCell ref="F11:G12"/>
    <mergeCell ref="H11:I12"/>
    <mergeCell ref="J11:K12"/>
    <mergeCell ref="A1:K1"/>
    <mergeCell ref="B3:C3"/>
    <mergeCell ref="D3:E3"/>
    <mergeCell ref="F3:G3"/>
    <mergeCell ref="H3:I3"/>
    <mergeCell ref="J3:K3"/>
  </mergeCells>
  <phoneticPr fontId="2"/>
  <pageMargins left="0.39370078740157483" right="0.39370078740157483" top="0.78740157480314965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地区別医療施設の状況</vt:lpstr>
      <vt:lpstr>病院の診療科名と病床数</vt:lpstr>
      <vt:lpstr>医療関係従事者届出数</vt:lpstr>
      <vt:lpstr>市立病院利用状況</vt:lpstr>
      <vt:lpstr>長崎市夜間急患センター利用状況</vt:lpstr>
      <vt:lpstr>人口動態</vt:lpstr>
      <vt:lpstr>出生数</vt:lpstr>
      <vt:lpstr>死亡数　その１</vt:lpstr>
      <vt:lpstr>死亡数　その２</vt:lpstr>
      <vt:lpstr>死亡数　その３</vt:lpstr>
      <vt:lpstr>死産数</vt:lpstr>
      <vt:lpstr>火葬件数</vt:lpstr>
      <vt:lpstr>感染症発生状況</vt:lpstr>
      <vt:lpstr>結核患者年齢別発生数</vt:lpstr>
      <vt:lpstr>食中毒発生状況 </vt:lpstr>
      <vt:lpstr>食品営業施設監視状況</vt:lpstr>
      <vt:lpstr>食品衛生法等による検査状況</vt:lpstr>
      <vt:lpstr>犬の登録、予防注射及び捕獲等の実績</vt:lpstr>
      <vt:lpstr>衛生害虫等に関する相談件数</vt:lpstr>
      <vt:lpstr>環境保全に係る苦情処理状況</vt:lpstr>
      <vt:lpstr>ごみ処理状況</vt:lpstr>
      <vt:lpstr>し尿処理状況</vt:lpstr>
      <vt:lpstr>'死亡数　その２'!Print_Area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2019-02-08T05:48:23Z</cp:lastPrinted>
  <dcterms:created xsi:type="dcterms:W3CDTF">2000-03-29T00:43:12Z</dcterms:created>
  <dcterms:modified xsi:type="dcterms:W3CDTF">2019-03-22T04:26:17Z</dcterms:modified>
</cp:coreProperties>
</file>