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2　統計年鑑資料照会伺\30年版\05　HPアップ用\02　○統計表\"/>
    </mc:Choice>
  </mc:AlternateContent>
  <bookViews>
    <workbookView xWindow="0" yWindow="0" windowWidth="19200" windowHeight="11610" tabRatio="820"/>
  </bookViews>
  <sheets>
    <sheet name="海運貨物の輸送状況" sheetId="8" r:id="rId1"/>
    <sheet name="長崎港の入港船舶数" sheetId="29" r:id="rId2"/>
    <sheet name="乗降船客数" sheetId="17" r:id="rId3"/>
    <sheet name="路面電車輸送状況" sheetId="30" r:id="rId4"/>
    <sheet name="ＪＲ鉄道1日平均乗車人員" sheetId="39" r:id="rId5"/>
    <sheet name="バス輸送状況" sheetId="19" r:id="rId6"/>
    <sheet name="タクシー輸送状況" sheetId="35" r:id="rId7"/>
    <sheet name="主要地点の交通量" sheetId="22" r:id="rId8"/>
    <sheet name="主要市道の交通量" sheetId="38" r:id="rId9"/>
    <sheet name="長崎バイパス利用状況" sheetId="40" r:id="rId10"/>
    <sheet name="長崎自動車道利用状況" sheetId="41" r:id="rId11"/>
    <sheet name="主要商店街の歩行者数" sheetId="27" r:id="rId12"/>
    <sheet name="種類別車両数" sheetId="32" r:id="rId13"/>
    <sheet name="情報通信サービスの概況" sheetId="36" r:id="rId14"/>
  </sheets>
  <definedNames>
    <definedName name="_xlnm.Print_Area" localSheetId="4">ＪＲ鉄道1日平均乗車人員!$A$1:$J$11</definedName>
    <definedName name="_xlnm.Print_Area" localSheetId="5">バス輸送状況!$A$1:$L$27</definedName>
    <definedName name="_xlnm.Print_Area" localSheetId="11">主要商店街の歩行者数!$A$1:$U$66</definedName>
    <definedName name="_xlnm.Print_Area" localSheetId="13">情報通信サービスの概況!$A$1:$I$14</definedName>
    <definedName name="_xlnm.Print_Area" localSheetId="9">長崎バイパス利用状況!$A$1:$H$27</definedName>
    <definedName name="_xlnm.Print_Area" localSheetId="10">長崎自動車道利用状況!$A$2:$K$2</definedName>
  </definedNames>
  <calcPr calcId="152511"/>
</workbook>
</file>

<file path=xl/calcChain.xml><?xml version="1.0" encoding="utf-8"?>
<calcChain xmlns="http://schemas.openxmlformats.org/spreadsheetml/2006/main">
  <c r="I40" i="8" l="1"/>
  <c r="K40" i="8"/>
  <c r="D10" i="30"/>
  <c r="B18" i="41" l="1"/>
  <c r="E10" i="41" l="1"/>
  <c r="D10" i="41"/>
  <c r="B13" i="41" l="1"/>
  <c r="B14" i="41"/>
  <c r="B15" i="41"/>
  <c r="B16" i="41"/>
  <c r="B17" i="41"/>
  <c r="B19" i="41"/>
  <c r="B20" i="41"/>
  <c r="B21" i="41"/>
  <c r="B22" i="41"/>
  <c r="B23" i="41"/>
  <c r="B12" i="41"/>
  <c r="B23" i="40"/>
  <c r="B13" i="40"/>
  <c r="B14" i="40"/>
  <c r="B15" i="40"/>
  <c r="B16" i="40"/>
  <c r="B17" i="40"/>
  <c r="B18" i="40"/>
  <c r="B19" i="40"/>
  <c r="B20" i="40"/>
  <c r="B21" i="40"/>
  <c r="B22" i="40"/>
  <c r="B12" i="40"/>
  <c r="B10" i="41" l="1"/>
  <c r="C10" i="41"/>
  <c r="H10" i="40"/>
  <c r="G10" i="40"/>
  <c r="F10" i="40"/>
  <c r="E10" i="40"/>
  <c r="D10" i="40"/>
  <c r="C10" i="40"/>
  <c r="B10" i="40" l="1"/>
  <c r="B53" i="8" l="1"/>
  <c r="B52" i="8"/>
  <c r="U64" i="27" l="1"/>
  <c r="U63" i="27"/>
  <c r="U62" i="27"/>
  <c r="U61" i="27"/>
  <c r="U60" i="27"/>
  <c r="U59" i="27"/>
  <c r="U58" i="27"/>
  <c r="U57" i="27"/>
  <c r="U56" i="27"/>
  <c r="U55" i="27"/>
  <c r="U54" i="27"/>
  <c r="U53" i="27"/>
  <c r="U52" i="27"/>
  <c r="U51" i="27"/>
  <c r="U50" i="27"/>
  <c r="U49" i="27"/>
  <c r="U48" i="27"/>
  <c r="U47" i="27"/>
  <c r="U46" i="27"/>
  <c r="U45" i="27"/>
  <c r="U44" i="27"/>
  <c r="U43" i="27"/>
  <c r="U42" i="27"/>
  <c r="U41" i="27"/>
  <c r="U40" i="27"/>
  <c r="U39" i="27"/>
  <c r="U38" i="27"/>
  <c r="U37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F13" i="38" l="1"/>
  <c r="F12" i="38"/>
  <c r="F11" i="38"/>
  <c r="F10" i="38"/>
  <c r="F9" i="38"/>
  <c r="G10" i="29" l="1"/>
  <c r="C10" i="29" s="1"/>
  <c r="F10" i="29"/>
  <c r="B10" i="29"/>
  <c r="G11" i="29" l="1"/>
  <c r="F11" i="29"/>
  <c r="F12" i="30" l="1"/>
  <c r="I13" i="19" l="1"/>
  <c r="C32" i="8" l="1"/>
  <c r="B32" i="8"/>
  <c r="C31" i="8"/>
  <c r="B31" i="8"/>
  <c r="C30" i="8"/>
  <c r="B30" i="8"/>
  <c r="C29" i="8"/>
  <c r="B29" i="8"/>
  <c r="C27" i="8"/>
  <c r="B27" i="8"/>
  <c r="C26" i="8"/>
  <c r="B26" i="8"/>
  <c r="C25" i="8"/>
  <c r="B25" i="8"/>
  <c r="C24" i="8"/>
  <c r="B24" i="8"/>
  <c r="C22" i="8"/>
  <c r="B22" i="8"/>
  <c r="C21" i="8"/>
  <c r="B21" i="8"/>
  <c r="C20" i="8"/>
  <c r="B20" i="8"/>
  <c r="C19" i="8"/>
  <c r="B19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C55" i="8"/>
  <c r="B55" i="8"/>
  <c r="C54" i="8"/>
  <c r="B54" i="8"/>
  <c r="C53" i="8"/>
  <c r="C52" i="8"/>
  <c r="C50" i="8"/>
  <c r="B50" i="8"/>
  <c r="C49" i="8"/>
  <c r="B49" i="8"/>
  <c r="C48" i="8"/>
  <c r="B48" i="8"/>
  <c r="C47" i="8"/>
  <c r="B47" i="8"/>
  <c r="C45" i="8"/>
  <c r="B45" i="8"/>
  <c r="C44" i="8"/>
  <c r="B44" i="8"/>
  <c r="C43" i="8"/>
  <c r="B43" i="8"/>
  <c r="C42" i="8"/>
  <c r="B42" i="8"/>
  <c r="U40" i="8"/>
  <c r="T40" i="8"/>
  <c r="S40" i="8"/>
  <c r="R40" i="8"/>
  <c r="Q40" i="8"/>
  <c r="P40" i="8"/>
  <c r="O40" i="8"/>
  <c r="N40" i="8"/>
  <c r="M40" i="8"/>
  <c r="L40" i="8"/>
  <c r="J40" i="8"/>
  <c r="H40" i="8"/>
  <c r="G40" i="8"/>
  <c r="F40" i="8"/>
  <c r="E40" i="8"/>
  <c r="D40" i="8"/>
  <c r="C40" i="8"/>
  <c r="B40" i="8"/>
  <c r="B17" i="8" l="1"/>
  <c r="C10" i="30" l="1"/>
  <c r="B10" i="30"/>
  <c r="C11" i="29"/>
  <c r="B11" i="29"/>
  <c r="E13" i="35" l="1"/>
  <c r="E14" i="35"/>
  <c r="E15" i="35"/>
  <c r="E16" i="35"/>
  <c r="E17" i="35"/>
  <c r="E18" i="35"/>
  <c r="E19" i="35"/>
  <c r="E20" i="35"/>
  <c r="E21" i="35"/>
  <c r="E22" i="35"/>
  <c r="E23" i="35"/>
  <c r="E12" i="35"/>
  <c r="D13" i="35"/>
  <c r="D14" i="35"/>
  <c r="D15" i="35"/>
  <c r="D16" i="35"/>
  <c r="D17" i="35"/>
  <c r="D18" i="35"/>
  <c r="D19" i="35"/>
  <c r="D20" i="35"/>
  <c r="D21" i="35"/>
  <c r="D22" i="35"/>
  <c r="D23" i="35"/>
  <c r="D12" i="35"/>
  <c r="C13" i="35"/>
  <c r="C14" i="35"/>
  <c r="C15" i="35"/>
  <c r="C16" i="35"/>
  <c r="C17" i="35"/>
  <c r="C18" i="35"/>
  <c r="C19" i="35"/>
  <c r="C20" i="35"/>
  <c r="C21" i="35"/>
  <c r="C22" i="35"/>
  <c r="C23" i="35"/>
  <c r="C12" i="35"/>
  <c r="B13" i="35"/>
  <c r="B14" i="35"/>
  <c r="B15" i="35"/>
  <c r="B16" i="35"/>
  <c r="B17" i="35"/>
  <c r="B18" i="35"/>
  <c r="B19" i="35"/>
  <c r="B20" i="35"/>
  <c r="B21" i="35"/>
  <c r="B22" i="35"/>
  <c r="B23" i="35"/>
  <c r="B10" i="35" s="1"/>
  <c r="B12" i="35"/>
  <c r="M10" i="35"/>
  <c r="L10" i="35"/>
  <c r="K10" i="35"/>
  <c r="J10" i="35"/>
  <c r="I10" i="35"/>
  <c r="H10" i="35"/>
  <c r="G10" i="35"/>
  <c r="F10" i="35"/>
  <c r="E10" i="35" l="1"/>
  <c r="D10" i="35"/>
  <c r="C10" i="35"/>
  <c r="F13" i="30"/>
  <c r="F14" i="30"/>
  <c r="F15" i="30"/>
  <c r="F16" i="30"/>
  <c r="F17" i="30"/>
  <c r="F18" i="30"/>
  <c r="F19" i="30"/>
  <c r="F20" i="30"/>
  <c r="F21" i="30"/>
  <c r="F22" i="30"/>
  <c r="F23" i="30"/>
  <c r="H10" i="30"/>
  <c r="G10" i="30"/>
  <c r="E10" i="30"/>
  <c r="C14" i="17"/>
  <c r="C15" i="17"/>
  <c r="C16" i="17"/>
  <c r="C17" i="17"/>
  <c r="C18" i="17"/>
  <c r="C19" i="17"/>
  <c r="C20" i="17"/>
  <c r="C21" i="17"/>
  <c r="C22" i="17"/>
  <c r="C23" i="17"/>
  <c r="C24" i="17"/>
  <c r="B14" i="17"/>
  <c r="B15" i="17"/>
  <c r="B16" i="17"/>
  <c r="B17" i="17"/>
  <c r="B18" i="17"/>
  <c r="B19" i="17"/>
  <c r="B20" i="17"/>
  <c r="B21" i="17"/>
  <c r="B22" i="17"/>
  <c r="B23" i="17"/>
  <c r="B24" i="17"/>
  <c r="C13" i="17"/>
  <c r="B13" i="17"/>
  <c r="F10" i="30" l="1"/>
  <c r="G13" i="19" l="1"/>
  <c r="B13" i="19"/>
  <c r="D13" i="19" l="1"/>
  <c r="F13" i="19" l="1"/>
  <c r="B11" i="17" l="1"/>
  <c r="C11" i="17" l="1"/>
  <c r="D11" i="17"/>
  <c r="E11" i="17"/>
  <c r="F11" i="17"/>
  <c r="G11" i="17"/>
  <c r="H11" i="17"/>
  <c r="I11" i="17"/>
  <c r="J11" i="17"/>
  <c r="K11" i="17"/>
  <c r="L11" i="17"/>
  <c r="M11" i="17"/>
  <c r="J13" i="19" l="1"/>
  <c r="C13" i="19" l="1"/>
  <c r="H13" i="19"/>
  <c r="L13" i="19"/>
</calcChain>
</file>

<file path=xl/sharedStrings.xml><?xml version="1.0" encoding="utf-8"?>
<sst xmlns="http://schemas.openxmlformats.org/spreadsheetml/2006/main" count="937" uniqueCount="673">
  <si>
    <t>総　　　　　　　数</t>
    <rPh sb="0" eb="1">
      <t>フサ</t>
    </rPh>
    <rPh sb="8" eb="9">
      <t>カズ</t>
    </rPh>
    <phoneticPr fontId="2"/>
  </si>
  <si>
    <t>古賀町</t>
    <rPh sb="0" eb="2">
      <t>コガ</t>
    </rPh>
    <rPh sb="2" eb="3">
      <t>マチ</t>
    </rPh>
    <phoneticPr fontId="2"/>
  </si>
  <si>
    <t>田中町</t>
    <rPh sb="0" eb="3">
      <t>タナカマチ</t>
    </rPh>
    <phoneticPr fontId="2"/>
  </si>
  <si>
    <t>新大工町</t>
    <rPh sb="0" eb="4">
      <t>シンダイクマチ</t>
    </rPh>
    <phoneticPr fontId="2"/>
  </si>
  <si>
    <t>勝山町</t>
    <rPh sb="0" eb="3">
      <t>カツヤママチ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</si>
  <si>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</si>
  <si>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</si>
  <si>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</si>
  <si>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</si>
  <si>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</si>
  <si>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</si>
  <si>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</si>
  <si>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</si>
  <si>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</si>
  <si>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</si>
  <si>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</si>
  <si>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</si>
  <si>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</si>
  <si>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分類不能のもの</t>
    <rPh sb="0" eb="2">
      <t>ブンルイ</t>
    </rPh>
    <rPh sb="2" eb="4">
      <t>フノウ</t>
    </rPh>
    <phoneticPr fontId="2"/>
  </si>
  <si>
    <t>国　　　外</t>
    <rPh sb="0" eb="1">
      <t>クニ</t>
    </rPh>
    <rPh sb="4" eb="5">
      <t>ソト</t>
    </rPh>
    <phoneticPr fontId="2"/>
  </si>
  <si>
    <t>国　　　内</t>
    <rPh sb="0" eb="1">
      <t>クニ</t>
    </rPh>
    <rPh sb="4" eb="5">
      <t>ウチ</t>
    </rPh>
    <phoneticPr fontId="2"/>
  </si>
  <si>
    <t>総　　　　　　　　数</t>
    <rPh sb="0" eb="1">
      <t>フサ</t>
    </rPh>
    <rPh sb="9" eb="10">
      <t>カズ</t>
    </rPh>
    <phoneticPr fontId="2"/>
  </si>
  <si>
    <t>農 　水 　産 　品</t>
    <rPh sb="0" eb="1">
      <t>ノウ</t>
    </rPh>
    <rPh sb="3" eb="4">
      <t>ミズ</t>
    </rPh>
    <rPh sb="6" eb="7">
      <t>サン</t>
    </rPh>
    <rPh sb="9" eb="10">
      <t>シナ</t>
    </rPh>
    <phoneticPr fontId="2"/>
  </si>
  <si>
    <t>林　　　産　　　品</t>
    <rPh sb="0" eb="1">
      <t>ハヤシ</t>
    </rPh>
    <rPh sb="4" eb="5">
      <t>サン</t>
    </rPh>
    <rPh sb="8" eb="9">
      <t>ヒン</t>
    </rPh>
    <phoneticPr fontId="2"/>
  </si>
  <si>
    <t>鉱　　　産　　　品</t>
    <rPh sb="0" eb="1">
      <t>コウ</t>
    </rPh>
    <rPh sb="4" eb="5">
      <t>サン</t>
    </rPh>
    <rPh sb="8" eb="9">
      <t>ヒン</t>
    </rPh>
    <phoneticPr fontId="2"/>
  </si>
  <si>
    <t>化  学  工  業  品</t>
    <rPh sb="0" eb="1">
      <t>カ</t>
    </rPh>
    <rPh sb="3" eb="4">
      <t>ガク</t>
    </rPh>
    <rPh sb="6" eb="7">
      <t>タクミ</t>
    </rPh>
    <rPh sb="9" eb="10">
      <t>ギョウ</t>
    </rPh>
    <rPh sb="12" eb="13">
      <t>ヒン</t>
    </rPh>
    <phoneticPr fontId="2"/>
  </si>
  <si>
    <t>軽 　工　 業　 品</t>
    <rPh sb="0" eb="1">
      <t>ケイ</t>
    </rPh>
    <rPh sb="3" eb="4">
      <t>タクミ</t>
    </rPh>
    <rPh sb="6" eb="7">
      <t>ギョウ</t>
    </rPh>
    <rPh sb="9" eb="10">
      <t>ヒン</t>
    </rPh>
    <phoneticPr fontId="2"/>
  </si>
  <si>
    <t>雑　 工　 業　 品</t>
    <rPh sb="0" eb="1">
      <t>ザツ</t>
    </rPh>
    <rPh sb="3" eb="4">
      <t>タクミ</t>
    </rPh>
    <rPh sb="6" eb="7">
      <t>ギョウ</t>
    </rPh>
    <rPh sb="9" eb="10">
      <t>ヒン</t>
    </rPh>
    <phoneticPr fontId="2"/>
  </si>
  <si>
    <t>特　　　殊　　　品</t>
    <rPh sb="0" eb="1">
      <t>トク</t>
    </rPh>
    <rPh sb="4" eb="5">
      <t>コト</t>
    </rPh>
    <rPh sb="8" eb="9">
      <t>シナ</t>
    </rPh>
    <phoneticPr fontId="2"/>
  </si>
  <si>
    <t>年　　　月</t>
    <rPh sb="0" eb="1">
      <t>ネン</t>
    </rPh>
    <rPh sb="4" eb="5">
      <t>ツキ</t>
    </rPh>
    <phoneticPr fontId="2"/>
  </si>
  <si>
    <t>１月　</t>
    <rPh sb="1" eb="2">
      <t>ガツ</t>
    </rPh>
    <phoneticPr fontId="2"/>
  </si>
  <si>
    <t>隻数</t>
    <rPh sb="0" eb="2">
      <t>セキスウ</t>
    </rPh>
    <phoneticPr fontId="2"/>
  </si>
  <si>
    <t>トン数</t>
    <rPh sb="2" eb="3">
      <t>スウ</t>
    </rPh>
    <phoneticPr fontId="2"/>
  </si>
  <si>
    <t>長崎～伊王島～高島</t>
    <rPh sb="0" eb="2">
      <t>ナガサキ</t>
    </rPh>
    <rPh sb="3" eb="6">
      <t>イオウジマ</t>
    </rPh>
    <rPh sb="7" eb="9">
      <t>タカシマ</t>
    </rPh>
    <phoneticPr fontId="2"/>
  </si>
  <si>
    <t>乗　　　船</t>
    <rPh sb="0" eb="1">
      <t>ジョウ</t>
    </rPh>
    <rPh sb="4" eb="5">
      <t>フネ</t>
    </rPh>
    <phoneticPr fontId="2"/>
  </si>
  <si>
    <t>降　　　船</t>
    <rPh sb="0" eb="1">
      <t>コウ</t>
    </rPh>
    <rPh sb="4" eb="5">
      <t>セン</t>
    </rPh>
    <phoneticPr fontId="2"/>
  </si>
  <si>
    <t>使用車延数</t>
    <rPh sb="0" eb="2">
      <t>シヨウ</t>
    </rPh>
    <rPh sb="2" eb="3">
      <t>シャ</t>
    </rPh>
    <rPh sb="3" eb="4">
      <t>ノ</t>
    </rPh>
    <rPh sb="4" eb="5">
      <t>スウ</t>
    </rPh>
    <phoneticPr fontId="2"/>
  </si>
  <si>
    <t>運転キロ数</t>
    <rPh sb="0" eb="2">
      <t>ウンテン</t>
    </rPh>
    <rPh sb="4" eb="5">
      <t>スウ</t>
    </rPh>
    <phoneticPr fontId="2"/>
  </si>
  <si>
    <t>乗車人員</t>
    <rPh sb="0" eb="2">
      <t>ジョウシャ</t>
    </rPh>
    <rPh sb="2" eb="4">
      <t>ジンイン</t>
    </rPh>
    <phoneticPr fontId="2"/>
  </si>
  <si>
    <t>年　　　　　　月</t>
    <rPh sb="0" eb="1">
      <t>ネン</t>
    </rPh>
    <rPh sb="7" eb="8">
      <t>ツキ</t>
    </rPh>
    <phoneticPr fontId="2"/>
  </si>
  <si>
    <t>乗　　　　　　　　車　　　　　　　　人　　　　　　　　員</t>
    <rPh sb="0" eb="1">
      <t>ジョウ</t>
    </rPh>
    <rPh sb="9" eb="10">
      <t>クルマ</t>
    </rPh>
    <rPh sb="18" eb="19">
      <t>ヒト</t>
    </rPh>
    <rPh sb="27" eb="28">
      <t>イン</t>
    </rPh>
    <phoneticPr fontId="2"/>
  </si>
  <si>
    <t>定　　　　　　　期</t>
    <rPh sb="0" eb="1">
      <t>サダム</t>
    </rPh>
    <rPh sb="8" eb="9">
      <t>キ</t>
    </rPh>
    <phoneticPr fontId="2"/>
  </si>
  <si>
    <t>一　　　　　　　般</t>
    <rPh sb="0" eb="1">
      <t>１</t>
    </rPh>
    <rPh sb="8" eb="9">
      <t>バン</t>
    </rPh>
    <phoneticPr fontId="2"/>
  </si>
  <si>
    <t>１月　　</t>
    <rPh sb="1" eb="2">
      <t>ガツ</t>
    </rPh>
    <phoneticPr fontId="2"/>
  </si>
  <si>
    <t>停留</t>
    <rPh sb="0" eb="2">
      <t>テイリュウ</t>
    </rPh>
    <phoneticPr fontId="2"/>
  </si>
  <si>
    <t>在籍</t>
    <rPh sb="0" eb="2">
      <t>ザイセキ</t>
    </rPh>
    <phoneticPr fontId="2"/>
  </si>
  <si>
    <t>車数</t>
    <rPh sb="0" eb="1">
      <t>クルマ</t>
    </rPh>
    <rPh sb="1" eb="2">
      <t>カズ</t>
    </rPh>
    <phoneticPr fontId="2"/>
  </si>
  <si>
    <t>使用車延数</t>
    <rPh sb="0" eb="2">
      <t>シヨウ</t>
    </rPh>
    <rPh sb="2" eb="3">
      <t>シャ</t>
    </rPh>
    <rPh sb="3" eb="4">
      <t>エン</t>
    </rPh>
    <rPh sb="4" eb="5">
      <t>スウ</t>
    </rPh>
    <phoneticPr fontId="2"/>
  </si>
  <si>
    <t>一　　　　　　　　　　　　般　　　　　　　　　　　　乗　　　　　　　　　　　　合</t>
    <rPh sb="0" eb="1">
      <t>１</t>
    </rPh>
    <rPh sb="13" eb="14">
      <t>バン</t>
    </rPh>
    <rPh sb="26" eb="27">
      <t>ジョウ</t>
    </rPh>
    <rPh sb="39" eb="40">
      <t>ゴウ</t>
    </rPh>
    <phoneticPr fontId="2"/>
  </si>
  <si>
    <t>貸　　　　　　　　　　　　　　　切</t>
    <rPh sb="0" eb="1">
      <t>カシ</t>
    </rPh>
    <rPh sb="16" eb="17">
      <t>キリ</t>
    </rPh>
    <phoneticPr fontId="2"/>
  </si>
  <si>
    <t>所数</t>
    <rPh sb="0" eb="1">
      <t>ショ</t>
    </rPh>
    <rPh sb="1" eb="2">
      <t>スウ</t>
    </rPh>
    <phoneticPr fontId="2"/>
  </si>
  <si>
    <t>総　　　数</t>
    <rPh sb="0" eb="1">
      <t>フサ</t>
    </rPh>
    <rPh sb="4" eb="5">
      <t>カズ</t>
    </rPh>
    <phoneticPr fontId="2"/>
  </si>
  <si>
    <t>定　　　期</t>
    <rPh sb="0" eb="1">
      <t>サダム</t>
    </rPh>
    <rPh sb="4" eb="5">
      <t>キ</t>
    </rPh>
    <phoneticPr fontId="2"/>
  </si>
  <si>
    <t>定　期　外</t>
    <rPh sb="0" eb="1">
      <t>サダム</t>
    </rPh>
    <rPh sb="2" eb="3">
      <t>キ</t>
    </rPh>
    <rPh sb="4" eb="5">
      <t>ガイ</t>
    </rPh>
    <phoneticPr fontId="2"/>
  </si>
  <si>
    <t>乗　　　　 車　　　 　人　　　 　員</t>
    <rPh sb="0" eb="1">
      <t>ジョウ</t>
    </rPh>
    <rPh sb="6" eb="7">
      <t>クルマ</t>
    </rPh>
    <rPh sb="12" eb="13">
      <t>ヒト</t>
    </rPh>
    <rPh sb="18" eb="19">
      <t>イン</t>
    </rPh>
    <phoneticPr fontId="2"/>
  </si>
  <si>
    <t>３．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</si>
  <si>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</si>
  <si>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</si>
  <si>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</si>
  <si>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</si>
  <si>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</si>
  <si>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</si>
  <si>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</si>
  <si>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</si>
  <si>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</si>
  <si>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</si>
  <si>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</si>
  <si>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</si>
  <si>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</si>
  <si>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１８．</t>
  </si>
  <si>
    <t>１９．</t>
  </si>
  <si>
    <t>２０．</t>
  </si>
  <si>
    <t>２１．</t>
  </si>
  <si>
    <t>２２．</t>
  </si>
  <si>
    <t>２３．</t>
  </si>
  <si>
    <t>２４．</t>
  </si>
  <si>
    <t>２５．</t>
  </si>
  <si>
    <t>２６．</t>
  </si>
  <si>
    <t>２７．</t>
  </si>
  <si>
    <t>２８．</t>
  </si>
  <si>
    <t>２９．</t>
  </si>
  <si>
    <t>３０．</t>
  </si>
  <si>
    <t>３１．</t>
  </si>
  <si>
    <t>３２．</t>
  </si>
  <si>
    <t>３３．</t>
  </si>
  <si>
    <t>３４．</t>
  </si>
  <si>
    <t>３５．</t>
  </si>
  <si>
    <t>３６．</t>
  </si>
  <si>
    <t>３９．</t>
  </si>
  <si>
    <t>４１．</t>
  </si>
  <si>
    <t>４２．</t>
  </si>
  <si>
    <t>４３．</t>
  </si>
  <si>
    <t>４４．</t>
  </si>
  <si>
    <t>４５．</t>
  </si>
  <si>
    <t>４７．</t>
  </si>
  <si>
    <t>４８．</t>
  </si>
  <si>
    <t>４９．</t>
  </si>
  <si>
    <t>５０．</t>
  </si>
  <si>
    <t>長崎畝刈線</t>
    <rPh sb="0" eb="2">
      <t>ナガサキ</t>
    </rPh>
    <rPh sb="2" eb="3">
      <t>ウネ</t>
    </rPh>
    <rPh sb="3" eb="4">
      <t>カリ</t>
    </rPh>
    <rPh sb="4" eb="5">
      <t>セン</t>
    </rPh>
    <phoneticPr fontId="2"/>
  </si>
  <si>
    <t>香焼江川線</t>
    <rPh sb="0" eb="2">
      <t>コウヤギ</t>
    </rPh>
    <rPh sb="2" eb="4">
      <t>エガワ</t>
    </rPh>
    <rPh sb="4" eb="5">
      <t>セン</t>
    </rPh>
    <phoneticPr fontId="2"/>
  </si>
  <si>
    <t>野母崎宿線</t>
    <rPh sb="0" eb="3">
      <t>ノモザキ</t>
    </rPh>
    <rPh sb="3" eb="4">
      <t>ヤド</t>
    </rPh>
    <rPh sb="4" eb="5">
      <t>セン</t>
    </rPh>
    <phoneticPr fontId="2"/>
  </si>
  <si>
    <t>東長崎長与線</t>
    <rPh sb="0" eb="1">
      <t>ヒガシ</t>
    </rPh>
    <rPh sb="1" eb="3">
      <t>ナガサキ</t>
    </rPh>
    <rPh sb="3" eb="5">
      <t>ナガヨ</t>
    </rPh>
    <rPh sb="5" eb="6">
      <t>セン</t>
    </rPh>
    <phoneticPr fontId="2"/>
  </si>
  <si>
    <t>長崎式見港線</t>
    <rPh sb="0" eb="2">
      <t>ナガサキ</t>
    </rPh>
    <rPh sb="2" eb="3">
      <t>シキ</t>
    </rPh>
    <rPh sb="3" eb="4">
      <t>ミ</t>
    </rPh>
    <rPh sb="4" eb="5">
      <t>コウ</t>
    </rPh>
    <rPh sb="5" eb="6">
      <t>セン</t>
    </rPh>
    <phoneticPr fontId="2"/>
  </si>
  <si>
    <t>深堀三和線</t>
    <rPh sb="0" eb="2">
      <t>フカホリ</t>
    </rPh>
    <rPh sb="2" eb="4">
      <t>サンワ</t>
    </rPh>
    <rPh sb="4" eb="5">
      <t>セン</t>
    </rPh>
    <phoneticPr fontId="2"/>
  </si>
  <si>
    <t>昭和馬町線</t>
    <rPh sb="0" eb="1">
      <t>ショウ</t>
    </rPh>
    <rPh sb="1" eb="2">
      <t>ワ</t>
    </rPh>
    <rPh sb="2" eb="4">
      <t>ウママチ</t>
    </rPh>
    <rPh sb="4" eb="5">
      <t>セン</t>
    </rPh>
    <phoneticPr fontId="2"/>
  </si>
  <si>
    <t>神ノ島飽ノ浦線</t>
    <rPh sb="0" eb="1">
      <t>カミ</t>
    </rPh>
    <rPh sb="2" eb="3">
      <t>シマ</t>
    </rPh>
    <rPh sb="3" eb="4">
      <t>ア</t>
    </rPh>
    <rPh sb="5" eb="6">
      <t>ウラ</t>
    </rPh>
    <rPh sb="6" eb="7">
      <t>セン</t>
    </rPh>
    <phoneticPr fontId="2"/>
  </si>
  <si>
    <t>小ヶ倉田上線</t>
    <rPh sb="0" eb="1">
      <t>ショウ</t>
    </rPh>
    <rPh sb="2" eb="3">
      <t>クラ</t>
    </rPh>
    <rPh sb="3" eb="5">
      <t>タウエ</t>
    </rPh>
    <rPh sb="5" eb="6">
      <t>セン</t>
    </rPh>
    <phoneticPr fontId="2"/>
  </si>
  <si>
    <t>滑石２丁目</t>
    <rPh sb="0" eb="2">
      <t>ナメシ</t>
    </rPh>
    <rPh sb="3" eb="5">
      <t>チョウメ</t>
    </rPh>
    <phoneticPr fontId="2"/>
  </si>
  <si>
    <t>歩行者</t>
    <rPh sb="0" eb="3">
      <t>ホコウシャ</t>
    </rPh>
    <phoneticPr fontId="2"/>
  </si>
  <si>
    <t>車　　　　　　　　　　　　　　　　　両</t>
    <rPh sb="0" eb="1">
      <t>クルマ</t>
    </rPh>
    <rPh sb="18" eb="19">
      <t>リョウ</t>
    </rPh>
    <phoneticPr fontId="2"/>
  </si>
  <si>
    <t>総　数</t>
    <rPh sb="0" eb="1">
      <t>フサ</t>
    </rPh>
    <rPh sb="2" eb="3">
      <t>カズ</t>
    </rPh>
    <phoneticPr fontId="2"/>
  </si>
  <si>
    <t>調　　　 　査　 　　　地　　 　点　</t>
    <rPh sb="0" eb="1">
      <t>チョウ</t>
    </rPh>
    <rPh sb="6" eb="7">
      <t>ジャ</t>
    </rPh>
    <rPh sb="12" eb="13">
      <t>チ</t>
    </rPh>
    <rPh sb="17" eb="18">
      <t>テン</t>
    </rPh>
    <phoneticPr fontId="2"/>
  </si>
  <si>
    <t>普通車</t>
    <rPh sb="0" eb="3">
      <t>フツウシャ</t>
    </rPh>
    <phoneticPr fontId="2"/>
  </si>
  <si>
    <t>軽自動車</t>
    <rPh sb="0" eb="4">
      <t>ケイジドウシャ</t>
    </rPh>
    <phoneticPr fontId="2"/>
  </si>
  <si>
    <t>総　　　　　数</t>
    <rPh sb="0" eb="1">
      <t>フサ</t>
    </rPh>
    <rPh sb="6" eb="7">
      <t>カズ</t>
    </rPh>
    <phoneticPr fontId="2"/>
  </si>
  <si>
    <t>２月　　</t>
    <rPh sb="1" eb="2">
      <t>ガツ</t>
    </rPh>
    <phoneticPr fontId="2"/>
  </si>
  <si>
    <t>３月　　</t>
    <rPh sb="1" eb="2">
      <t>ガツ</t>
    </rPh>
    <phoneticPr fontId="2"/>
  </si>
  <si>
    <t>曜日</t>
    <rPh sb="0" eb="2">
      <t>ヨウビ</t>
    </rPh>
    <phoneticPr fontId="2"/>
  </si>
  <si>
    <t>日曜</t>
    <rPh sb="0" eb="2">
      <t>ニチヨウ</t>
    </rPh>
    <phoneticPr fontId="2"/>
  </si>
  <si>
    <t>金曜</t>
    <rPh sb="0" eb="2">
      <t>キンヨウ</t>
    </rPh>
    <phoneticPr fontId="2"/>
  </si>
  <si>
    <t>調　　　　査　　　　地　　　　点</t>
    <rPh sb="0" eb="1">
      <t>チョウ</t>
    </rPh>
    <rPh sb="5" eb="6">
      <t>ジャ</t>
    </rPh>
    <rPh sb="10" eb="11">
      <t>チ</t>
    </rPh>
    <rPh sb="15" eb="16">
      <t>テン</t>
    </rPh>
    <phoneticPr fontId="2"/>
  </si>
  <si>
    <t>市丸前</t>
    <rPh sb="0" eb="2">
      <t>イチマル</t>
    </rPh>
    <rPh sb="2" eb="3">
      <t>マエ</t>
    </rPh>
    <phoneticPr fontId="2"/>
  </si>
  <si>
    <t>ニューヨーク堂前</t>
    <rPh sb="6" eb="7">
      <t>ドウ</t>
    </rPh>
    <rPh sb="7" eb="8">
      <t>マエ</t>
    </rPh>
    <phoneticPr fontId="2"/>
  </si>
  <si>
    <t>観光通り</t>
    <rPh sb="0" eb="3">
      <t>カンコウドオリ</t>
    </rPh>
    <phoneticPr fontId="2"/>
  </si>
  <si>
    <t>中  通  り</t>
    <rPh sb="0" eb="1">
      <t>ナカ</t>
    </rPh>
    <rPh sb="3" eb="4">
      <t>ツウ</t>
    </rPh>
    <phoneticPr fontId="2"/>
  </si>
  <si>
    <t>浜　  　町</t>
    <rPh sb="0" eb="1">
      <t>ハマ</t>
    </rPh>
    <rPh sb="5" eb="6">
      <t>マチ</t>
    </rPh>
    <phoneticPr fontId="2"/>
  </si>
  <si>
    <t>中  園  町</t>
    <rPh sb="0" eb="1">
      <t>ナカ</t>
    </rPh>
    <rPh sb="3" eb="4">
      <t>エン</t>
    </rPh>
    <rPh sb="6" eb="7">
      <t>マチ</t>
    </rPh>
    <phoneticPr fontId="2"/>
  </si>
  <si>
    <t>住  吉  町</t>
    <rPh sb="0" eb="1">
      <t>ジュウ</t>
    </rPh>
    <rPh sb="3" eb="4">
      <t>キチ</t>
    </rPh>
    <rPh sb="6" eb="7">
      <t>マチ</t>
    </rPh>
    <phoneticPr fontId="2"/>
  </si>
  <si>
    <t>種　　　　　　　　　　　　　　　別</t>
    <rPh sb="0" eb="1">
      <t>タネ</t>
    </rPh>
    <rPh sb="16" eb="17">
      <t>ベツ</t>
    </rPh>
    <phoneticPr fontId="2"/>
  </si>
  <si>
    <t>小型車</t>
    <rPh sb="0" eb="3">
      <t>コガタシャ</t>
    </rPh>
    <phoneticPr fontId="2"/>
  </si>
  <si>
    <t>被けん引車</t>
    <rPh sb="0" eb="1">
      <t>ヒ</t>
    </rPh>
    <rPh sb="3" eb="5">
      <t>インシャ</t>
    </rPh>
    <phoneticPr fontId="2"/>
  </si>
  <si>
    <t>乗合車</t>
    <rPh sb="0" eb="2">
      <t>ノリアイ</t>
    </rPh>
    <rPh sb="2" eb="3">
      <t>シャ</t>
    </rPh>
    <phoneticPr fontId="2"/>
  </si>
  <si>
    <t>三輪</t>
    <rPh sb="0" eb="2">
      <t>サンリン</t>
    </rPh>
    <phoneticPr fontId="2"/>
  </si>
  <si>
    <t>二輪</t>
    <rPh sb="0" eb="2">
      <t>ニリン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</si>
  <si>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</si>
  <si>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二輪の小型自動車</t>
    <rPh sb="0" eb="2">
      <t>ニリン</t>
    </rPh>
    <rPh sb="3" eb="5">
      <t>コガタ</t>
    </rPh>
    <rPh sb="5" eb="8">
      <t>ジドウシャ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</si>
  <si>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</si>
  <si>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そ　の　他</t>
    <rPh sb="4" eb="5">
      <t>タ</t>
    </rPh>
    <phoneticPr fontId="2"/>
  </si>
  <si>
    <t>乗　　　用</t>
    <rPh sb="0" eb="1">
      <t>ジョウ</t>
    </rPh>
    <rPh sb="4" eb="5">
      <t>ヨウ</t>
    </rPh>
    <phoneticPr fontId="2"/>
  </si>
  <si>
    <t>貨　物　車</t>
    <rPh sb="0" eb="1">
      <t>カ</t>
    </rPh>
    <rPh sb="2" eb="3">
      <t>モノ</t>
    </rPh>
    <rPh sb="4" eb="5">
      <t>クルマ</t>
    </rPh>
    <phoneticPr fontId="2"/>
  </si>
  <si>
    <t>　　　　　　　　　貨　物</t>
    <rPh sb="9" eb="10">
      <t>カ</t>
    </rPh>
    <rPh sb="11" eb="12">
      <t>モノ</t>
    </rPh>
    <phoneticPr fontId="2"/>
  </si>
  <si>
    <t>四　輪　　　　　乗　用</t>
    <rPh sb="0" eb="1">
      <t>ヨン</t>
    </rPh>
    <rPh sb="2" eb="3">
      <t>ワ</t>
    </rPh>
    <rPh sb="8" eb="9">
      <t>ジョウ</t>
    </rPh>
    <rPh sb="10" eb="11">
      <t>ヨウ</t>
    </rPh>
    <phoneticPr fontId="2"/>
  </si>
  <si>
    <t>　　　（　商　　　　　船　）</t>
    <rPh sb="5" eb="6">
      <t>ショウ</t>
    </rPh>
    <rPh sb="11" eb="12">
      <t>フネ</t>
    </rPh>
    <phoneticPr fontId="2"/>
  </si>
  <si>
    <t>　　　（　漁　　　　　船　）</t>
    <rPh sb="5" eb="6">
      <t>リョウ</t>
    </rPh>
    <rPh sb="11" eb="12">
      <t>フネ</t>
    </rPh>
    <phoneticPr fontId="2"/>
  </si>
  <si>
    <t>６月　</t>
  </si>
  <si>
    <t>７月　</t>
  </si>
  <si>
    <t>８月　</t>
  </si>
  <si>
    <t>１０月　</t>
  </si>
  <si>
    <t>１１月　</t>
  </si>
  <si>
    <t>１２月　</t>
  </si>
  <si>
    <t>（単位　　隻、トン）</t>
    <rPh sb="1" eb="3">
      <t>タンイ</t>
    </rPh>
    <rPh sb="5" eb="6">
      <t>セキ</t>
    </rPh>
    <phoneticPr fontId="2"/>
  </si>
  <si>
    <t>（単位　　人）</t>
    <rPh sb="1" eb="3">
      <t>タンイ</t>
    </rPh>
    <rPh sb="5" eb="6">
      <t>ヒト</t>
    </rPh>
    <phoneticPr fontId="2"/>
  </si>
  <si>
    <t>（単位　　台、人）</t>
    <rPh sb="1" eb="3">
      <t>タンイ</t>
    </rPh>
    <rPh sb="5" eb="6">
      <t>ダイ</t>
    </rPh>
    <rPh sb="7" eb="8">
      <t>ヒト</t>
    </rPh>
    <phoneticPr fontId="2"/>
  </si>
  <si>
    <t>（単位　　台、千㎞、千人）</t>
    <rPh sb="1" eb="3">
      <t>タンイ</t>
    </rPh>
    <rPh sb="5" eb="6">
      <t>ダイ</t>
    </rPh>
    <rPh sb="7" eb="8">
      <t>セン</t>
    </rPh>
    <rPh sb="10" eb="12">
      <t>センニン</t>
    </rPh>
    <phoneticPr fontId="2"/>
  </si>
  <si>
    <t>（単位　　台）</t>
    <rPh sb="1" eb="3">
      <t>タンイ</t>
    </rPh>
    <rPh sb="5" eb="6">
      <t>ダイ</t>
    </rPh>
    <phoneticPr fontId="2"/>
  </si>
  <si>
    <t>ジョイフルサン</t>
    <phoneticPr fontId="2"/>
  </si>
  <si>
    <t>４月　　</t>
    <phoneticPr fontId="2"/>
  </si>
  <si>
    <t>５月　　</t>
    <phoneticPr fontId="2"/>
  </si>
  <si>
    <t>６月　　</t>
    <phoneticPr fontId="2"/>
  </si>
  <si>
    <t>７月　　</t>
    <phoneticPr fontId="2"/>
  </si>
  <si>
    <t>８月　　</t>
    <phoneticPr fontId="2"/>
  </si>
  <si>
    <t>９月　　</t>
    <phoneticPr fontId="2"/>
  </si>
  <si>
    <t>１０月　　</t>
    <phoneticPr fontId="2"/>
  </si>
  <si>
    <t>１１月　　</t>
    <phoneticPr fontId="2"/>
  </si>
  <si>
    <t>１２月　　</t>
    <phoneticPr fontId="2"/>
  </si>
  <si>
    <t>２月　　</t>
    <phoneticPr fontId="2"/>
  </si>
  <si>
    <t>３月　　</t>
    <phoneticPr fontId="2"/>
  </si>
  <si>
    <t>外　　　航　　　船</t>
    <rPh sb="0" eb="1">
      <t>ソト</t>
    </rPh>
    <rPh sb="4" eb="5">
      <t>ワタル</t>
    </rPh>
    <rPh sb="8" eb="9">
      <t>フネ</t>
    </rPh>
    <phoneticPr fontId="2"/>
  </si>
  <si>
    <t>内　　　航　　　船</t>
    <rPh sb="0" eb="1">
      <t>ウチ</t>
    </rPh>
    <rPh sb="4" eb="5">
      <t>ワタル</t>
    </rPh>
    <rPh sb="8" eb="9">
      <t>フネ</t>
    </rPh>
    <phoneticPr fontId="2"/>
  </si>
  <si>
    <t>総　　　　　数</t>
    <rPh sb="0" eb="1">
      <t>ソウ</t>
    </rPh>
    <rPh sb="6" eb="7">
      <t>カズ</t>
    </rPh>
    <phoneticPr fontId="2"/>
  </si>
  <si>
    <t>(単位　　トン）</t>
    <rPh sb="1" eb="3">
      <t>タンイ</t>
    </rPh>
    <phoneticPr fontId="2"/>
  </si>
  <si>
    <t>(単位　　台）</t>
    <rPh sb="1" eb="3">
      <t>タンイ</t>
    </rPh>
    <rPh sb="5" eb="6">
      <t>ダイ</t>
    </rPh>
    <phoneticPr fontId="2"/>
  </si>
  <si>
    <t>５５．</t>
  </si>
  <si>
    <t>-</t>
  </si>
  <si>
    <t>ドラッグセガミ横</t>
    <rPh sb="7" eb="8">
      <t>ヨコ</t>
    </rPh>
    <phoneticPr fontId="2"/>
  </si>
  <si>
    <t>二輪車</t>
    <rPh sb="0" eb="3">
      <t>ニリンシャ</t>
    </rPh>
    <phoneticPr fontId="2"/>
  </si>
  <si>
    <t>調査日</t>
    <rPh sb="0" eb="2">
      <t>チョウサ</t>
    </rPh>
    <rPh sb="2" eb="3">
      <t>ビ</t>
    </rPh>
    <phoneticPr fontId="2"/>
  </si>
  <si>
    <t>長崎～五島</t>
    <rPh sb="0" eb="1">
      <t>チョウ</t>
    </rPh>
    <rPh sb="1" eb="2">
      <t>ザキ</t>
    </rPh>
    <rPh sb="3" eb="4">
      <t>５</t>
    </rPh>
    <rPh sb="4" eb="5">
      <t>シマ</t>
    </rPh>
    <phoneticPr fontId="2"/>
  </si>
  <si>
    <t>長崎～天草</t>
    <rPh sb="0" eb="1">
      <t>チョウ</t>
    </rPh>
    <rPh sb="1" eb="2">
      <t>ザキ</t>
    </rPh>
    <rPh sb="3" eb="4">
      <t>テン</t>
    </rPh>
    <rPh sb="4" eb="5">
      <t>クサ</t>
    </rPh>
    <phoneticPr fontId="2"/>
  </si>
  <si>
    <t>長崎～香焼</t>
    <rPh sb="0" eb="1">
      <t>チョウ</t>
    </rPh>
    <rPh sb="1" eb="2">
      <t>ザキ</t>
    </rPh>
    <rPh sb="3" eb="4">
      <t>カオリ</t>
    </rPh>
    <rPh sb="4" eb="5">
      <t>ヤキ</t>
    </rPh>
    <phoneticPr fontId="2"/>
  </si>
  <si>
    <t>長崎～上五島</t>
    <rPh sb="0" eb="1">
      <t>チョウ</t>
    </rPh>
    <rPh sb="1" eb="2">
      <t>ザキ</t>
    </rPh>
    <rPh sb="3" eb="4">
      <t>ウエ</t>
    </rPh>
    <rPh sb="4" eb="5">
      <t>５</t>
    </rPh>
    <rPh sb="5" eb="6">
      <t>シマ</t>
    </rPh>
    <phoneticPr fontId="2"/>
  </si>
  <si>
    <t>　　　本表は、各年度末現在の長崎市における種類別車両数を掲げたものである。</t>
    <rPh sb="3" eb="4">
      <t>ホン</t>
    </rPh>
    <rPh sb="4" eb="5">
      <t>ヒョウ</t>
    </rPh>
    <rPh sb="7" eb="9">
      <t>カクネン</t>
    </rPh>
    <rPh sb="9" eb="10">
      <t>ド</t>
    </rPh>
    <rPh sb="10" eb="11">
      <t>スエ</t>
    </rPh>
    <rPh sb="11" eb="13">
      <t>ゲンザイ</t>
    </rPh>
    <rPh sb="14" eb="16">
      <t>ナガサキ</t>
    </rPh>
    <rPh sb="16" eb="17">
      <t>シ</t>
    </rPh>
    <rPh sb="21" eb="23">
      <t>シュルイ</t>
    </rPh>
    <rPh sb="23" eb="24">
      <t>ベツ</t>
    </rPh>
    <rPh sb="24" eb="26">
      <t>シャリョウ</t>
    </rPh>
    <rPh sb="26" eb="27">
      <t>スウ</t>
    </rPh>
    <rPh sb="28" eb="29">
      <t>カカ</t>
    </rPh>
    <phoneticPr fontId="2"/>
  </si>
  <si>
    <t>（単位　　件）</t>
    <rPh sb="1" eb="3">
      <t>タンイ</t>
    </rPh>
    <rPh sb="5" eb="6">
      <t>ケン</t>
    </rPh>
    <phoneticPr fontId="2"/>
  </si>
  <si>
    <t>輸送回数</t>
    <rPh sb="0" eb="2">
      <t>ユソウ</t>
    </rPh>
    <rPh sb="2" eb="4">
      <t>カイスウ</t>
    </rPh>
    <phoneticPr fontId="2"/>
  </si>
  <si>
    <t>走行距離</t>
    <rPh sb="0" eb="2">
      <t>ソウコウ</t>
    </rPh>
    <rPh sb="2" eb="4">
      <t>キョリ</t>
    </rPh>
    <phoneticPr fontId="2"/>
  </si>
  <si>
    <t>台数</t>
    <rPh sb="0" eb="2">
      <t>ダイスウ</t>
    </rPh>
    <phoneticPr fontId="2"/>
  </si>
  <si>
    <t>長崎自動車道</t>
    <rPh sb="0" eb="2">
      <t>ナガサキ</t>
    </rPh>
    <rPh sb="2" eb="5">
      <t>ジドウシャ</t>
    </rPh>
    <rPh sb="5" eb="6">
      <t>ドウ</t>
    </rPh>
    <phoneticPr fontId="2"/>
  </si>
  <si>
    <t>香焼町田ノ浦香焼公民館前</t>
    <rPh sb="0" eb="2">
      <t>コウヤギ</t>
    </rPh>
    <rPh sb="2" eb="3">
      <t>マチ</t>
    </rPh>
    <rPh sb="3" eb="4">
      <t>タ</t>
    </rPh>
    <rPh sb="5" eb="6">
      <t>ウラ</t>
    </rPh>
    <rPh sb="6" eb="8">
      <t>コウヤギ</t>
    </rPh>
    <rPh sb="8" eb="11">
      <t>コウミンカン</t>
    </rPh>
    <rPh sb="11" eb="12">
      <t>マエ</t>
    </rPh>
    <phoneticPr fontId="2"/>
  </si>
  <si>
    <t>川原町</t>
    <rPh sb="0" eb="3">
      <t>カワハラマチ</t>
    </rPh>
    <phoneticPr fontId="2"/>
  </si>
  <si>
    <t>神ノ浦港長浦線</t>
    <rPh sb="0" eb="1">
      <t>カミ</t>
    </rPh>
    <rPh sb="2" eb="3">
      <t>ウラ</t>
    </rPh>
    <rPh sb="3" eb="4">
      <t>コウ</t>
    </rPh>
    <rPh sb="4" eb="6">
      <t>ナガウラ</t>
    </rPh>
    <rPh sb="6" eb="7">
      <t>セン</t>
    </rPh>
    <phoneticPr fontId="2"/>
  </si>
  <si>
    <t>神浦向町</t>
    <rPh sb="0" eb="2">
      <t>コウノウラ</t>
    </rPh>
    <rPh sb="2" eb="3">
      <t>ムカイ</t>
    </rPh>
    <rPh sb="3" eb="4">
      <t>マチ</t>
    </rPh>
    <phoneticPr fontId="2"/>
  </si>
  <si>
    <t>長与大橋町線</t>
    <rPh sb="0" eb="2">
      <t>ナガヨ</t>
    </rPh>
    <rPh sb="2" eb="5">
      <t>オオハシマチ</t>
    </rPh>
    <rPh sb="5" eb="6">
      <t>セン</t>
    </rPh>
    <phoneticPr fontId="2"/>
  </si>
  <si>
    <t>長崎漁港村松線</t>
    <rPh sb="0" eb="2">
      <t>ナガサキ</t>
    </rPh>
    <rPh sb="2" eb="4">
      <t>ギョコウ</t>
    </rPh>
    <rPh sb="4" eb="6">
      <t>ムラマツ</t>
    </rPh>
    <rPh sb="6" eb="7">
      <t>セン</t>
    </rPh>
    <phoneticPr fontId="2"/>
  </si>
  <si>
    <t>長崎芒塚インター線</t>
    <rPh sb="0" eb="2">
      <t>ナガサキ</t>
    </rPh>
    <rPh sb="2" eb="4">
      <t>ススキズカ</t>
    </rPh>
    <rPh sb="8" eb="9">
      <t>セン</t>
    </rPh>
    <phoneticPr fontId="2"/>
  </si>
  <si>
    <t>伊王島線</t>
    <rPh sb="0" eb="3">
      <t>イオウジマ</t>
    </rPh>
    <rPh sb="3" eb="4">
      <t>セン</t>
    </rPh>
    <phoneticPr fontId="2"/>
  </si>
  <si>
    <t>伊王島町やすらぎ伊王島前</t>
    <rPh sb="0" eb="3">
      <t>イオウジマ</t>
    </rPh>
    <rPh sb="3" eb="4">
      <t>マチ</t>
    </rPh>
    <rPh sb="8" eb="11">
      <t>イオウジマ</t>
    </rPh>
    <rPh sb="11" eb="12">
      <t>マエ</t>
    </rPh>
    <phoneticPr fontId="2"/>
  </si>
  <si>
    <t>長崎インター線</t>
    <rPh sb="0" eb="2">
      <t>ナガサキ</t>
    </rPh>
    <rPh sb="6" eb="7">
      <t>セン</t>
    </rPh>
    <phoneticPr fontId="2"/>
  </si>
  <si>
    <t>高島線</t>
    <rPh sb="0" eb="2">
      <t>タカシマ</t>
    </rPh>
    <rPh sb="2" eb="3">
      <t>セン</t>
    </rPh>
    <phoneticPr fontId="2"/>
  </si>
  <si>
    <t>高島町行政センター前</t>
    <rPh sb="0" eb="3">
      <t>タカシママチ</t>
    </rPh>
    <rPh sb="3" eb="5">
      <t>ギョウセイ</t>
    </rPh>
    <rPh sb="9" eb="10">
      <t>マエ</t>
    </rPh>
    <phoneticPr fontId="2"/>
  </si>
  <si>
    <t>奥ノ平時津線</t>
    <rPh sb="0" eb="1">
      <t>オク</t>
    </rPh>
    <rPh sb="2" eb="3">
      <t>ヒラ</t>
    </rPh>
    <rPh sb="3" eb="5">
      <t>トギツ</t>
    </rPh>
    <rPh sb="5" eb="6">
      <t>セン</t>
    </rPh>
    <phoneticPr fontId="2"/>
  </si>
  <si>
    <t>池島循環線</t>
    <rPh sb="0" eb="2">
      <t>イケシマ</t>
    </rPh>
    <rPh sb="2" eb="4">
      <t>ジュンカン</t>
    </rPh>
    <rPh sb="4" eb="5">
      <t>セン</t>
    </rPh>
    <phoneticPr fontId="2"/>
  </si>
  <si>
    <t>形上宮浦線</t>
    <rPh sb="0" eb="2">
      <t>カタガミ</t>
    </rPh>
    <rPh sb="2" eb="4">
      <t>ミヤノウラ</t>
    </rPh>
    <rPh sb="4" eb="5">
      <t>セン</t>
    </rPh>
    <phoneticPr fontId="2"/>
  </si>
  <si>
    <t>４６．</t>
  </si>
  <si>
    <t>５６．</t>
  </si>
  <si>
    <t>５７．</t>
  </si>
  <si>
    <t>５８．</t>
  </si>
  <si>
    <t>５９．</t>
  </si>
  <si>
    <t>６０．</t>
  </si>
  <si>
    <t>６１．</t>
  </si>
  <si>
    <t>６２．</t>
  </si>
  <si>
    <t>６３．</t>
  </si>
  <si>
    <t>６４．</t>
  </si>
  <si>
    <t>６５．</t>
  </si>
  <si>
    <t>６６．</t>
  </si>
  <si>
    <t>６７．</t>
  </si>
  <si>
    <t>６８．</t>
  </si>
  <si>
    <t>１．</t>
    <phoneticPr fontId="2"/>
  </si>
  <si>
    <t>長崎自動車道</t>
    <rPh sb="0" eb="1">
      <t>チョウ</t>
    </rPh>
    <rPh sb="1" eb="2">
      <t>ザキ</t>
    </rPh>
    <rPh sb="2" eb="3">
      <t>ジ</t>
    </rPh>
    <rPh sb="3" eb="4">
      <t>ドウ</t>
    </rPh>
    <rPh sb="4" eb="5">
      <t>グルマ</t>
    </rPh>
    <rPh sb="5" eb="6">
      <t>ドウ</t>
    </rPh>
    <phoneticPr fontId="2"/>
  </si>
  <si>
    <t>３７．</t>
  </si>
  <si>
    <t>２．</t>
  </si>
  <si>
    <t>４．</t>
    <phoneticPr fontId="2"/>
  </si>
  <si>
    <t>３８．</t>
  </si>
  <si>
    <t>４０．</t>
    <phoneticPr fontId="2"/>
  </si>
  <si>
    <t>５３．</t>
    <phoneticPr fontId="2"/>
  </si>
  <si>
    <t>７０．</t>
  </si>
  <si>
    <t>７１．</t>
  </si>
  <si>
    <t>路線名</t>
    <rPh sb="0" eb="1">
      <t>ミチ</t>
    </rPh>
    <rPh sb="1" eb="2">
      <t>セン</t>
    </rPh>
    <rPh sb="2" eb="3">
      <t>メイ</t>
    </rPh>
    <phoneticPr fontId="2"/>
  </si>
  <si>
    <t>観測地点名</t>
    <rPh sb="0" eb="1">
      <t>カン</t>
    </rPh>
    <rPh sb="1" eb="2">
      <t>ソク</t>
    </rPh>
    <rPh sb="2" eb="3">
      <t>チ</t>
    </rPh>
    <rPh sb="3" eb="4">
      <t>テン</t>
    </rPh>
    <rPh sb="4" eb="5">
      <t>メイ</t>
    </rPh>
    <phoneticPr fontId="2"/>
  </si>
  <si>
    <t>【国道】</t>
    <rPh sb="1" eb="2">
      <t>クニ</t>
    </rPh>
    <rPh sb="2" eb="3">
      <t>ミチ</t>
    </rPh>
    <phoneticPr fontId="2"/>
  </si>
  <si>
    <t>３４号</t>
    <rPh sb="2" eb="3">
      <t>ゴウ</t>
    </rPh>
    <phoneticPr fontId="2"/>
  </si>
  <si>
    <t>３４号（長崎バイパス）</t>
    <rPh sb="2" eb="3">
      <t>ゴウ</t>
    </rPh>
    <rPh sb="4" eb="6">
      <t>ナガサキ</t>
    </rPh>
    <phoneticPr fontId="2"/>
  </si>
  <si>
    <t>西山町（川平ＩＣ～西山町)</t>
    <rPh sb="0" eb="3">
      <t>ニシヤママチ</t>
    </rPh>
    <rPh sb="4" eb="5">
      <t>カワ</t>
    </rPh>
    <rPh sb="5" eb="6">
      <t>ヒラ</t>
    </rPh>
    <rPh sb="9" eb="12">
      <t>ニシヤママチ</t>
    </rPh>
    <phoneticPr fontId="2"/>
  </si>
  <si>
    <t>川平町（川平ＩＣ～昭和町）</t>
    <rPh sb="0" eb="3">
      <t>カワヒラマチ</t>
    </rPh>
    <rPh sb="4" eb="5">
      <t>カワ</t>
    </rPh>
    <rPh sb="5" eb="6">
      <t>ヒラ</t>
    </rPh>
    <rPh sb="9" eb="11">
      <t>ショウワ</t>
    </rPh>
    <rPh sb="11" eb="12">
      <t>マチ</t>
    </rPh>
    <phoneticPr fontId="2"/>
  </si>
  <si>
    <t>２０２号</t>
    <rPh sb="3" eb="4">
      <t>ゴウ</t>
    </rPh>
    <phoneticPr fontId="2"/>
  </si>
  <si>
    <t>式見町（荒毛公園前）</t>
    <rPh sb="0" eb="3">
      <t>シキミマチ</t>
    </rPh>
    <rPh sb="4" eb="5">
      <t>アラ</t>
    </rPh>
    <rPh sb="5" eb="6">
      <t>ケ</t>
    </rPh>
    <rPh sb="6" eb="7">
      <t>オオヤケ</t>
    </rPh>
    <rPh sb="7" eb="8">
      <t>エン</t>
    </rPh>
    <rPh sb="8" eb="9">
      <t>マエ</t>
    </rPh>
    <phoneticPr fontId="2"/>
  </si>
  <si>
    <t>飽の浦町（水ノ浦バス停）</t>
    <rPh sb="0" eb="1">
      <t>ア</t>
    </rPh>
    <rPh sb="2" eb="3">
      <t>ウラ</t>
    </rPh>
    <rPh sb="3" eb="4">
      <t>マチ</t>
    </rPh>
    <rPh sb="5" eb="6">
      <t>ミズ</t>
    </rPh>
    <rPh sb="7" eb="8">
      <t>ウラ</t>
    </rPh>
    <rPh sb="10" eb="11">
      <t>テイ</t>
    </rPh>
    <phoneticPr fontId="2"/>
  </si>
  <si>
    <t>稲佐町（稲佐橋バス停）</t>
    <rPh sb="0" eb="3">
      <t>イナサマチ</t>
    </rPh>
    <rPh sb="4" eb="5">
      <t>イナ</t>
    </rPh>
    <rPh sb="5" eb="6">
      <t>サ</t>
    </rPh>
    <rPh sb="6" eb="7">
      <t>ハシ</t>
    </rPh>
    <rPh sb="9" eb="10">
      <t>テイ</t>
    </rPh>
    <phoneticPr fontId="2"/>
  </si>
  <si>
    <t>大黒町（長崎駅前）</t>
    <rPh sb="0" eb="3">
      <t>ダイコクマチ</t>
    </rPh>
    <rPh sb="4" eb="5">
      <t>チョウ</t>
    </rPh>
    <rPh sb="5" eb="6">
      <t>ザキ</t>
    </rPh>
    <rPh sb="6" eb="7">
      <t>エキ</t>
    </rPh>
    <rPh sb="7" eb="8">
      <t>マエ</t>
    </rPh>
    <phoneticPr fontId="2"/>
  </si>
  <si>
    <t>江戸町（長崎県庁前）</t>
    <rPh sb="0" eb="3">
      <t>エドマチ</t>
    </rPh>
    <rPh sb="4" eb="5">
      <t>チョウ</t>
    </rPh>
    <rPh sb="5" eb="6">
      <t>ザキ</t>
    </rPh>
    <rPh sb="6" eb="7">
      <t>ケン</t>
    </rPh>
    <rPh sb="7" eb="8">
      <t>チョウ</t>
    </rPh>
    <rPh sb="8" eb="9">
      <t>マエ</t>
    </rPh>
    <phoneticPr fontId="2"/>
  </si>
  <si>
    <t>旭町（旭大橋）</t>
    <rPh sb="0" eb="1">
      <t>アサヒ</t>
    </rPh>
    <rPh sb="1" eb="2">
      <t>マチ</t>
    </rPh>
    <rPh sb="3" eb="4">
      <t>アサヒ</t>
    </rPh>
    <rPh sb="4" eb="5">
      <t>オオ</t>
    </rPh>
    <rPh sb="5" eb="6">
      <t>ハシ</t>
    </rPh>
    <phoneticPr fontId="2"/>
  </si>
  <si>
    <t>２０６号</t>
    <rPh sb="3" eb="4">
      <t>ゴウ</t>
    </rPh>
    <phoneticPr fontId="2"/>
  </si>
  <si>
    <t>２５１号</t>
    <rPh sb="3" eb="4">
      <t>ゴウ</t>
    </rPh>
    <phoneticPr fontId="2"/>
  </si>
  <si>
    <t>３２４号</t>
    <rPh sb="3" eb="4">
      <t>ゴウ</t>
    </rPh>
    <phoneticPr fontId="2"/>
  </si>
  <si>
    <t>３２４号（長崎出島道路入口）</t>
    <rPh sb="3" eb="4">
      <t>ゴウ</t>
    </rPh>
    <rPh sb="5" eb="7">
      <t>ナガサキ</t>
    </rPh>
    <rPh sb="7" eb="9">
      <t>デジマ</t>
    </rPh>
    <rPh sb="9" eb="11">
      <t>ドウロ</t>
    </rPh>
    <rPh sb="11" eb="13">
      <t>イリグチ</t>
    </rPh>
    <phoneticPr fontId="2"/>
  </si>
  <si>
    <t>４９９号</t>
    <rPh sb="3" eb="4">
      <t>ゴウ</t>
    </rPh>
    <phoneticPr fontId="2"/>
  </si>
  <si>
    <t>小菅町（戸町トンネル前）</t>
    <rPh sb="0" eb="2">
      <t>コスゲ</t>
    </rPh>
    <rPh sb="2" eb="3">
      <t>マチ</t>
    </rPh>
    <rPh sb="4" eb="6">
      <t>トマチ</t>
    </rPh>
    <rPh sb="10" eb="11">
      <t>マエ</t>
    </rPh>
    <phoneticPr fontId="2"/>
  </si>
  <si>
    <t>草住町２３４－２</t>
    <rPh sb="0" eb="1">
      <t>クサ</t>
    </rPh>
    <rPh sb="1" eb="2">
      <t>ス</t>
    </rPh>
    <rPh sb="2" eb="3">
      <t>マチ</t>
    </rPh>
    <phoneticPr fontId="2"/>
  </si>
  <si>
    <t>竿の浦町９４</t>
    <rPh sb="0" eb="1">
      <t>サオ</t>
    </rPh>
    <rPh sb="2" eb="3">
      <t>ウラ</t>
    </rPh>
    <rPh sb="3" eb="4">
      <t>マチ</t>
    </rPh>
    <phoneticPr fontId="2"/>
  </si>
  <si>
    <t>脇岬町脇岬海水浴場前</t>
    <rPh sb="0" eb="1">
      <t>ワキ</t>
    </rPh>
    <rPh sb="1" eb="2">
      <t>ミサキ</t>
    </rPh>
    <rPh sb="2" eb="3">
      <t>マチ</t>
    </rPh>
    <rPh sb="3" eb="4">
      <t>ワキ</t>
    </rPh>
    <rPh sb="4" eb="5">
      <t>ミサキ</t>
    </rPh>
    <rPh sb="5" eb="7">
      <t>カイスイ</t>
    </rPh>
    <rPh sb="7" eb="9">
      <t>ヨクジョウ</t>
    </rPh>
    <rPh sb="9" eb="10">
      <t>マエ</t>
    </rPh>
    <phoneticPr fontId="2"/>
  </si>
  <si>
    <t>【主要地方道】</t>
    <rPh sb="1" eb="2">
      <t>シュ</t>
    </rPh>
    <rPh sb="2" eb="3">
      <t>カナメ</t>
    </rPh>
    <rPh sb="3" eb="4">
      <t>チ</t>
    </rPh>
    <rPh sb="4" eb="5">
      <t>カタ</t>
    </rPh>
    <rPh sb="5" eb="6">
      <t>ミチ</t>
    </rPh>
    <phoneticPr fontId="2"/>
  </si>
  <si>
    <t>鳴見町６６４</t>
    <rPh sb="0" eb="3">
      <t>ナルミマチ</t>
    </rPh>
    <phoneticPr fontId="2"/>
  </si>
  <si>
    <t>江川町（江川バス停）</t>
    <rPh sb="0" eb="3">
      <t>エガワマチ</t>
    </rPh>
    <rPh sb="4" eb="5">
      <t>エ</t>
    </rPh>
    <rPh sb="5" eb="6">
      <t>カワ</t>
    </rPh>
    <rPh sb="8" eb="9">
      <t>テイ</t>
    </rPh>
    <phoneticPr fontId="2"/>
  </si>
  <si>
    <t>宮摺町（宮摺バス停）</t>
    <rPh sb="0" eb="3">
      <t>ミヤズリマチ</t>
    </rPh>
    <rPh sb="4" eb="5">
      <t>ミヤ</t>
    </rPh>
    <rPh sb="5" eb="6">
      <t>ズ</t>
    </rPh>
    <rPh sb="8" eb="9">
      <t>テイ</t>
    </rPh>
    <phoneticPr fontId="2"/>
  </si>
  <si>
    <t>【一般県道】</t>
    <rPh sb="1" eb="2">
      <t>１</t>
    </rPh>
    <rPh sb="2" eb="3">
      <t>バン</t>
    </rPh>
    <rPh sb="3" eb="4">
      <t>ケン</t>
    </rPh>
    <rPh sb="4" eb="5">
      <t>ミチ</t>
    </rPh>
    <phoneticPr fontId="2"/>
  </si>
  <si>
    <t>茂里町（長崎文化放送前）</t>
    <rPh sb="0" eb="3">
      <t>モリマチ</t>
    </rPh>
    <rPh sb="4" eb="6">
      <t>ナガサキ</t>
    </rPh>
    <rPh sb="6" eb="8">
      <t>ブンカ</t>
    </rPh>
    <rPh sb="8" eb="10">
      <t>ホウソウ</t>
    </rPh>
    <rPh sb="10" eb="11">
      <t>マエ</t>
    </rPh>
    <phoneticPr fontId="2"/>
  </si>
  <si>
    <t>昭和町(赤十字血液センター前）</t>
    <rPh sb="0" eb="2">
      <t>ショウワ</t>
    </rPh>
    <rPh sb="2" eb="3">
      <t>マチ</t>
    </rPh>
    <rPh sb="4" eb="7">
      <t>セキジュウジ</t>
    </rPh>
    <rPh sb="7" eb="9">
      <t>ケツエキ</t>
    </rPh>
    <rPh sb="13" eb="14">
      <t>マエ</t>
    </rPh>
    <phoneticPr fontId="2"/>
  </si>
  <si>
    <t>西海町平床バス停前</t>
    <rPh sb="0" eb="2">
      <t>ニシウミ</t>
    </rPh>
    <rPh sb="2" eb="3">
      <t>マチ</t>
    </rPh>
    <rPh sb="3" eb="4">
      <t>ヒラ</t>
    </rPh>
    <rPh sb="4" eb="5">
      <t>トコ</t>
    </rPh>
    <rPh sb="7" eb="8">
      <t>テイ</t>
    </rPh>
    <rPh sb="8" eb="9">
      <t>マエ</t>
    </rPh>
    <phoneticPr fontId="2"/>
  </si>
  <si>
    <t>池島町１５４</t>
    <rPh sb="0" eb="2">
      <t>イケシマ</t>
    </rPh>
    <rPh sb="2" eb="3">
      <t>マチ</t>
    </rPh>
    <phoneticPr fontId="2"/>
  </si>
  <si>
    <t>三原町（棚荷尾バス停前）</t>
    <rPh sb="0" eb="2">
      <t>ミハラ</t>
    </rPh>
    <rPh sb="2" eb="3">
      <t>マチ</t>
    </rPh>
    <rPh sb="4" eb="5">
      <t>タナ</t>
    </rPh>
    <rPh sb="5" eb="6">
      <t>ニ</t>
    </rPh>
    <rPh sb="6" eb="7">
      <t>オ</t>
    </rPh>
    <rPh sb="9" eb="10">
      <t>テイ</t>
    </rPh>
    <rPh sb="10" eb="11">
      <t>マエ</t>
    </rPh>
    <phoneticPr fontId="2"/>
  </si>
  <si>
    <t>下西山町２２</t>
    <rPh sb="0" eb="1">
      <t>シタ</t>
    </rPh>
    <rPh sb="1" eb="4">
      <t>ニシヤママチ</t>
    </rPh>
    <phoneticPr fontId="2"/>
  </si>
  <si>
    <t>　　</t>
    <phoneticPr fontId="2"/>
  </si>
  <si>
    <t>諫早ＩＣ～長崎多良見ＩＣ</t>
    <rPh sb="0" eb="2">
      <t>イサハヤ</t>
    </rPh>
    <rPh sb="5" eb="7">
      <t>ナガサキ</t>
    </rPh>
    <rPh sb="7" eb="10">
      <t>タラミ</t>
    </rPh>
    <phoneticPr fontId="2"/>
  </si>
  <si>
    <t>長崎多良見ＩＣ～長崎芒塚ＩＣ</t>
    <rPh sb="0" eb="2">
      <t>ナガサキ</t>
    </rPh>
    <rPh sb="2" eb="5">
      <t>タラミ</t>
    </rPh>
    <rPh sb="8" eb="10">
      <t>ナガサキ</t>
    </rPh>
    <rPh sb="10" eb="12">
      <t>ススキズカ</t>
    </rPh>
    <phoneticPr fontId="2"/>
  </si>
  <si>
    <t>長崎芒塚ＩＣ～長崎ＩＣ</t>
    <rPh sb="0" eb="2">
      <t>ナガサキ</t>
    </rPh>
    <rPh sb="2" eb="4">
      <t>ススキズカ</t>
    </rPh>
    <rPh sb="7" eb="9">
      <t>ナガサキ</t>
    </rPh>
    <phoneticPr fontId="2"/>
  </si>
  <si>
    <t>諫早市多良見町</t>
    <rPh sb="0" eb="2">
      <t>イサハヤ</t>
    </rPh>
    <rPh sb="2" eb="3">
      <t>シ</t>
    </rPh>
    <rPh sb="3" eb="6">
      <t>タラミ</t>
    </rPh>
    <rPh sb="6" eb="7">
      <t>マチ</t>
    </rPh>
    <phoneticPr fontId="2"/>
  </si>
  <si>
    <t>畝刈町（児童公園前）</t>
    <rPh sb="0" eb="1">
      <t>ウネ</t>
    </rPh>
    <rPh sb="1" eb="2">
      <t>カリ</t>
    </rPh>
    <rPh sb="2" eb="3">
      <t>マチ</t>
    </rPh>
    <rPh sb="4" eb="6">
      <t>ジドウ</t>
    </rPh>
    <rPh sb="6" eb="8">
      <t>コウエン</t>
    </rPh>
    <rPh sb="8" eb="9">
      <t>マエ</t>
    </rPh>
    <phoneticPr fontId="2"/>
  </si>
  <si>
    <t>小江町２２８８（新小江橋）</t>
    <rPh sb="0" eb="1">
      <t>コ</t>
    </rPh>
    <rPh sb="1" eb="2">
      <t>エ</t>
    </rPh>
    <rPh sb="2" eb="3">
      <t>マチ</t>
    </rPh>
    <rPh sb="8" eb="9">
      <t>シン</t>
    </rPh>
    <rPh sb="9" eb="10">
      <t>コ</t>
    </rPh>
    <rPh sb="10" eb="11">
      <t>エ</t>
    </rPh>
    <rPh sb="11" eb="12">
      <t>バシ</t>
    </rPh>
    <phoneticPr fontId="2"/>
  </si>
  <si>
    <t>大浜町（大浜バス停）</t>
    <rPh sb="0" eb="3">
      <t>オオハマチョウ</t>
    </rPh>
    <rPh sb="4" eb="6">
      <t>オオハマ</t>
    </rPh>
    <rPh sb="8" eb="9">
      <t>テイ</t>
    </rPh>
    <phoneticPr fontId="2"/>
  </si>
  <si>
    <t>松山町（公園前）</t>
    <rPh sb="0" eb="3">
      <t>マツヤママチ</t>
    </rPh>
    <rPh sb="4" eb="5">
      <t>オオヤケ</t>
    </rPh>
    <rPh sb="5" eb="6">
      <t>エン</t>
    </rPh>
    <rPh sb="6" eb="7">
      <t>マエ</t>
    </rPh>
    <phoneticPr fontId="2"/>
  </si>
  <si>
    <t>赤迫町（六地蔵バス停）</t>
    <rPh sb="0" eb="2">
      <t>アカサコ</t>
    </rPh>
    <rPh sb="2" eb="3">
      <t>マチ</t>
    </rPh>
    <rPh sb="4" eb="5">
      <t>ロク</t>
    </rPh>
    <rPh sb="5" eb="6">
      <t>チ</t>
    </rPh>
    <rPh sb="6" eb="7">
      <t>クラ</t>
    </rPh>
    <rPh sb="9" eb="10">
      <t>テイ</t>
    </rPh>
    <phoneticPr fontId="2"/>
  </si>
  <si>
    <t>戸石町</t>
    <rPh sb="0" eb="1">
      <t>ト</t>
    </rPh>
    <rPh sb="1" eb="2">
      <t>イシ</t>
    </rPh>
    <rPh sb="2" eb="3">
      <t>マチ</t>
    </rPh>
    <phoneticPr fontId="2"/>
  </si>
  <si>
    <t>新地町（長崎出島道路入口）</t>
    <rPh sb="0" eb="2">
      <t>シンチ</t>
    </rPh>
    <rPh sb="2" eb="3">
      <t>マチ</t>
    </rPh>
    <rPh sb="4" eb="6">
      <t>ナガサキ</t>
    </rPh>
    <rPh sb="6" eb="8">
      <t>デジマ</t>
    </rPh>
    <rPh sb="8" eb="10">
      <t>ドウロ</t>
    </rPh>
    <rPh sb="10" eb="12">
      <t>イリグチ</t>
    </rPh>
    <phoneticPr fontId="2"/>
  </si>
  <si>
    <t>茂木町(茂木バス停）</t>
    <rPh sb="0" eb="3">
      <t>モギマチ</t>
    </rPh>
    <rPh sb="4" eb="6">
      <t>モギ</t>
    </rPh>
    <rPh sb="8" eb="9">
      <t>テイ</t>
    </rPh>
    <phoneticPr fontId="2"/>
  </si>
  <si>
    <t>飯香浦町</t>
    <rPh sb="0" eb="1">
      <t>メシ</t>
    </rPh>
    <rPh sb="1" eb="2">
      <t>カオ</t>
    </rPh>
    <rPh sb="2" eb="3">
      <t>ウラ</t>
    </rPh>
    <rPh sb="3" eb="4">
      <t>マチ</t>
    </rPh>
    <phoneticPr fontId="2"/>
  </si>
  <si>
    <t>宿町（下川橋日見公園前）</t>
    <rPh sb="0" eb="1">
      <t>ヤド</t>
    </rPh>
    <rPh sb="1" eb="2">
      <t>マチ</t>
    </rPh>
    <rPh sb="3" eb="5">
      <t>シモカワ</t>
    </rPh>
    <rPh sb="5" eb="6">
      <t>バシ</t>
    </rPh>
    <rPh sb="6" eb="7">
      <t>ヒ</t>
    </rPh>
    <rPh sb="7" eb="8">
      <t>ミ</t>
    </rPh>
    <rPh sb="8" eb="10">
      <t>コウエン</t>
    </rPh>
    <rPh sb="10" eb="11">
      <t>マエ</t>
    </rPh>
    <phoneticPr fontId="2"/>
  </si>
  <si>
    <t>平間町（滝の観音バス停）</t>
    <rPh sb="0" eb="2">
      <t>ヒラマ</t>
    </rPh>
    <rPh sb="2" eb="3">
      <t>マチ</t>
    </rPh>
    <rPh sb="4" eb="5">
      <t>タキ</t>
    </rPh>
    <rPh sb="6" eb="8">
      <t>カンノン</t>
    </rPh>
    <rPh sb="10" eb="11">
      <t>テイ</t>
    </rPh>
    <phoneticPr fontId="2"/>
  </si>
  <si>
    <t>若草町（公民館前）</t>
    <rPh sb="0" eb="3">
      <t>ワカクサチョウ</t>
    </rPh>
    <rPh sb="4" eb="5">
      <t>オオヤケ</t>
    </rPh>
    <rPh sb="5" eb="6">
      <t>タミ</t>
    </rPh>
    <rPh sb="6" eb="7">
      <t>カン</t>
    </rPh>
    <rPh sb="7" eb="8">
      <t>マエ</t>
    </rPh>
    <phoneticPr fontId="2"/>
  </si>
  <si>
    <t>小江原町（長崎北高先）</t>
    <rPh sb="0" eb="1">
      <t>コ</t>
    </rPh>
    <rPh sb="1" eb="2">
      <t>エ</t>
    </rPh>
    <rPh sb="2" eb="3">
      <t>ハラ</t>
    </rPh>
    <rPh sb="3" eb="4">
      <t>マチ</t>
    </rPh>
    <rPh sb="5" eb="6">
      <t>チョウ</t>
    </rPh>
    <rPh sb="6" eb="7">
      <t>ザキ</t>
    </rPh>
    <rPh sb="7" eb="8">
      <t>キタ</t>
    </rPh>
    <rPh sb="8" eb="9">
      <t>コウ</t>
    </rPh>
    <rPh sb="9" eb="10">
      <t>サキ</t>
    </rPh>
    <phoneticPr fontId="2"/>
  </si>
  <si>
    <t>文教町（純心高バス停）</t>
    <rPh sb="0" eb="3">
      <t>ブンキョウマチ</t>
    </rPh>
    <rPh sb="4" eb="6">
      <t>ジュンシン</t>
    </rPh>
    <rPh sb="6" eb="7">
      <t>コウ</t>
    </rPh>
    <rPh sb="9" eb="10">
      <t>テイ</t>
    </rPh>
    <phoneticPr fontId="2"/>
  </si>
  <si>
    <t>長崎インター料金所</t>
    <rPh sb="0" eb="2">
      <t>ナガサキ</t>
    </rPh>
    <rPh sb="6" eb="8">
      <t>リョウキン</t>
    </rPh>
    <rPh sb="8" eb="9">
      <t>ショ</t>
    </rPh>
    <phoneticPr fontId="2"/>
  </si>
  <si>
    <t>運転車両延数</t>
    <rPh sb="0" eb="2">
      <t>ウンテン</t>
    </rPh>
    <rPh sb="2" eb="4">
      <t>シャリョウ</t>
    </rPh>
    <rPh sb="4" eb="5">
      <t>ノ</t>
    </rPh>
    <rPh sb="5" eb="6">
      <t>スウ</t>
    </rPh>
    <phoneticPr fontId="2"/>
  </si>
  <si>
    <t>在籍車両数</t>
    <rPh sb="0" eb="2">
      <t>ザイセキ</t>
    </rPh>
    <rPh sb="2" eb="4">
      <t>シャリョウ</t>
    </rPh>
    <rPh sb="4" eb="5">
      <t>スウ</t>
    </rPh>
    <phoneticPr fontId="2"/>
  </si>
  <si>
    <t>長崎銀行</t>
    <rPh sb="0" eb="2">
      <t>ナガサキ</t>
    </rPh>
    <rPh sb="2" eb="4">
      <t>ギンコウ</t>
    </rPh>
    <phoneticPr fontId="2"/>
  </si>
  <si>
    <t>新大工町支店前</t>
    <rPh sb="0" eb="1">
      <t>シン</t>
    </rPh>
    <rPh sb="1" eb="3">
      <t>ダイク</t>
    </rPh>
    <rPh sb="3" eb="4">
      <t>マチ</t>
    </rPh>
    <rPh sb="4" eb="6">
      <t>シテン</t>
    </rPh>
    <rPh sb="6" eb="7">
      <t>マエ</t>
    </rPh>
    <phoneticPr fontId="2"/>
  </si>
  <si>
    <t>浜市電車通り</t>
    <rPh sb="0" eb="5">
      <t>ハマイチデンシャドオ</t>
    </rPh>
    <phoneticPr fontId="2"/>
  </si>
  <si>
    <t>リフォーム・リリー前</t>
    <rPh sb="9" eb="10">
      <t>マエ</t>
    </rPh>
    <phoneticPr fontId="2"/>
  </si>
  <si>
    <t>鍛冶屋町通り</t>
    <rPh sb="0" eb="4">
      <t>カジヤマチ</t>
    </rPh>
    <rPh sb="4" eb="5">
      <t>ドオ</t>
    </rPh>
    <phoneticPr fontId="2"/>
  </si>
  <si>
    <t>親和銀行浜町支店横</t>
    <rPh sb="0" eb="2">
      <t>シンワ</t>
    </rPh>
    <rPh sb="2" eb="4">
      <t>ギンコウ</t>
    </rPh>
    <rPh sb="4" eb="6">
      <t>ハマノマチ</t>
    </rPh>
    <rPh sb="6" eb="8">
      <t>シテン</t>
    </rPh>
    <rPh sb="8" eb="9">
      <t>ヨコ</t>
    </rPh>
    <phoneticPr fontId="2"/>
  </si>
  <si>
    <t>新地町</t>
    <rPh sb="0" eb="3">
      <t>シンチマチ</t>
    </rPh>
    <phoneticPr fontId="2"/>
  </si>
  <si>
    <t>新地橋上</t>
    <rPh sb="0" eb="2">
      <t>シンチ</t>
    </rPh>
    <rPh sb="2" eb="3">
      <t>バシ</t>
    </rPh>
    <rPh sb="3" eb="4">
      <t>ウエ</t>
    </rPh>
    <phoneticPr fontId="2"/>
  </si>
  <si>
    <t>十八銀行</t>
    <rPh sb="0" eb="2">
      <t>ジュウハチ</t>
    </rPh>
    <rPh sb="2" eb="4">
      <t>ギンコウ</t>
    </rPh>
    <phoneticPr fontId="2"/>
  </si>
  <si>
    <t>築町</t>
    <rPh sb="0" eb="2">
      <t>ツキマチ</t>
    </rPh>
    <phoneticPr fontId="2"/>
  </si>
  <si>
    <t>井上鯨肉店横</t>
    <rPh sb="0" eb="2">
      <t>イノウエ</t>
    </rPh>
    <rPh sb="2" eb="4">
      <t>ゲイニク</t>
    </rPh>
    <rPh sb="4" eb="5">
      <t>テン</t>
    </rPh>
    <rPh sb="5" eb="6">
      <t>ヨコ</t>
    </rPh>
    <phoneticPr fontId="2"/>
  </si>
  <si>
    <t>平和町</t>
    <rPh sb="0" eb="3">
      <t>ヘイワマチ</t>
    </rPh>
    <phoneticPr fontId="2"/>
  </si>
  <si>
    <t>十八銀行浦上支店前</t>
    <rPh sb="0" eb="2">
      <t>ジュウハチ</t>
    </rPh>
    <rPh sb="2" eb="4">
      <t>ギンコウ</t>
    </rPh>
    <rPh sb="4" eb="6">
      <t>ウラカミ</t>
    </rPh>
    <rPh sb="6" eb="8">
      <t>シテン</t>
    </rPh>
    <rPh sb="8" eb="9">
      <t>マエ</t>
    </rPh>
    <phoneticPr fontId="2"/>
  </si>
  <si>
    <t>長崎銀行千歳支店前</t>
    <rPh sb="0" eb="2">
      <t>ナガサキ</t>
    </rPh>
    <rPh sb="2" eb="4">
      <t>ギンコウ</t>
    </rPh>
    <rPh sb="4" eb="6">
      <t>チトセ</t>
    </rPh>
    <rPh sb="6" eb="8">
      <t>シテン</t>
    </rPh>
    <rPh sb="8" eb="9">
      <t>マエ</t>
    </rPh>
    <phoneticPr fontId="2"/>
  </si>
  <si>
    <t>稲佐中央通り</t>
    <rPh sb="0" eb="2">
      <t>イナサ</t>
    </rPh>
    <rPh sb="2" eb="5">
      <t>チュウオウドオ</t>
    </rPh>
    <phoneticPr fontId="2"/>
  </si>
  <si>
    <t>稲佐中央通り支店前</t>
    <rPh sb="0" eb="5">
      <t>イナサチュウオウドオ</t>
    </rPh>
    <rPh sb="6" eb="8">
      <t>シテン</t>
    </rPh>
    <rPh sb="8" eb="9">
      <t>マエ</t>
    </rPh>
    <phoneticPr fontId="2"/>
  </si>
  <si>
    <t>城栄町本通り</t>
    <rPh sb="0" eb="3">
      <t>ジョウエイマチ</t>
    </rPh>
    <rPh sb="3" eb="5">
      <t>ホンドオ</t>
    </rPh>
    <phoneticPr fontId="2"/>
  </si>
  <si>
    <t>ローソン</t>
    <phoneticPr fontId="2"/>
  </si>
  <si>
    <t>長崎駅前通店前</t>
    <rPh sb="0" eb="2">
      <t>ナガサキ</t>
    </rPh>
    <rPh sb="2" eb="4">
      <t>エキマエ</t>
    </rPh>
    <rPh sb="4" eb="5">
      <t>ドオリ</t>
    </rPh>
    <rPh sb="5" eb="6">
      <t>テン</t>
    </rPh>
    <rPh sb="6" eb="7">
      <t>マエ</t>
    </rPh>
    <phoneticPr fontId="2"/>
  </si>
  <si>
    <t>　　指数は、前年を１００とした数値である。　　　　　　　　　　　　　　　　　　　　　　　　　　　　　　　　　　　　　　　　　　　　　　　　　　　　　　　　　　　　　　　　　　　　　　</t>
    <rPh sb="2" eb="4">
      <t>シスウ</t>
    </rPh>
    <rPh sb="6" eb="8">
      <t>ゼンネン</t>
    </rPh>
    <rPh sb="15" eb="17">
      <t>スウチ</t>
    </rPh>
    <phoneticPr fontId="2"/>
  </si>
  <si>
    <t>ブロードバンドサービス契約数</t>
    <rPh sb="11" eb="14">
      <t>ケイヤクスウ</t>
    </rPh>
    <phoneticPr fontId="2"/>
  </si>
  <si>
    <t>携帯電話</t>
    <rPh sb="0" eb="2">
      <t>ケイタイ</t>
    </rPh>
    <rPh sb="2" eb="4">
      <t>デンワ</t>
    </rPh>
    <phoneticPr fontId="2"/>
  </si>
  <si>
    <t>FTTH</t>
    <phoneticPr fontId="2"/>
  </si>
  <si>
    <t>DSL</t>
    <phoneticPr fontId="2"/>
  </si>
  <si>
    <t>CATV</t>
    <phoneticPr fontId="2"/>
  </si>
  <si>
    <t>FWA</t>
    <phoneticPr fontId="2"/>
  </si>
  <si>
    <t>指数</t>
    <rPh sb="0" eb="2">
      <t>シスウ</t>
    </rPh>
    <phoneticPr fontId="2"/>
  </si>
  <si>
    <t>特種用途車</t>
    <rPh sb="0" eb="2">
      <t>トクシュ</t>
    </rPh>
    <rPh sb="2" eb="4">
      <t>ヨウト</t>
    </rPh>
    <rPh sb="4" eb="5">
      <t>シャ</t>
    </rPh>
    <phoneticPr fontId="2"/>
  </si>
  <si>
    <t>５０ｃｃ</t>
    <phoneticPr fontId="2"/>
  </si>
  <si>
    <t>ミニカー</t>
    <phoneticPr fontId="2"/>
  </si>
  <si>
    <t>９０ｃｃ</t>
    <phoneticPr fontId="2"/>
  </si>
  <si>
    <t>１２５ｃｃ</t>
    <phoneticPr fontId="2"/>
  </si>
  <si>
    <t>大型車</t>
    <rPh sb="0" eb="3">
      <t>オオガタシャ</t>
    </rPh>
    <phoneticPr fontId="2"/>
  </si>
  <si>
    <t>平成１１年度</t>
  </si>
  <si>
    <t>平成１７年度</t>
  </si>
  <si>
    <t>平成２２年度</t>
    <rPh sb="0" eb="2">
      <t>ヘイセイ</t>
    </rPh>
    <rPh sb="4" eb="6">
      <t>ネンド</t>
    </rPh>
    <phoneticPr fontId="2"/>
  </si>
  <si>
    <t>(15,400)</t>
  </si>
  <si>
    <t>(18,667)</t>
  </si>
  <si>
    <t>(9,796)</t>
  </si>
  <si>
    <t>(8,165)</t>
  </si>
  <si>
    <t>(48,491)</t>
  </si>
  <si>
    <t>(46,513)</t>
  </si>
  <si>
    <t>(42,518)</t>
  </si>
  <si>
    <t>(33,711)</t>
  </si>
  <si>
    <t>(10,583)</t>
  </si>
  <si>
    <t>(17,941)</t>
  </si>
  <si>
    <t>(79,648)</t>
  </si>
  <si>
    <t>(76,346)</t>
  </si>
  <si>
    <t>(41,211)</t>
  </si>
  <si>
    <t>(43,863)</t>
  </si>
  <si>
    <t>(22,082)</t>
  </si>
  <si>
    <t>(22,724)</t>
  </si>
  <si>
    <t>(25,548)</t>
  </si>
  <si>
    <t>年　　度</t>
    <rPh sb="0" eb="1">
      <t>ネン</t>
    </rPh>
    <rPh sb="3" eb="4">
      <t>ド</t>
    </rPh>
    <phoneticPr fontId="2"/>
  </si>
  <si>
    <t>三重町（H17以前：石原バス停）</t>
    <rPh sb="0" eb="3">
      <t>ミエマチ</t>
    </rPh>
    <rPh sb="7" eb="9">
      <t>イゼン</t>
    </rPh>
    <rPh sb="10" eb="12">
      <t>イシハラ</t>
    </rPh>
    <rPh sb="14" eb="15">
      <t>テイ</t>
    </rPh>
    <phoneticPr fontId="2"/>
  </si>
  <si>
    <t>長崎南環状線</t>
    <rPh sb="0" eb="2">
      <t>ナガサキ</t>
    </rPh>
    <rPh sb="2" eb="3">
      <t>ミナミ</t>
    </rPh>
    <rPh sb="3" eb="6">
      <t>カンジョウセン</t>
    </rPh>
    <phoneticPr fontId="2"/>
  </si>
  <si>
    <t>新戸町１丁目</t>
    <rPh sb="0" eb="3">
      <t>シントマチ</t>
    </rPh>
    <rPh sb="4" eb="6">
      <t>チョウメ</t>
    </rPh>
    <phoneticPr fontId="2"/>
  </si>
  <si>
    <t>５１．</t>
    <phoneticPr fontId="2"/>
  </si>
  <si>
    <t>５２．</t>
    <phoneticPr fontId="2"/>
  </si>
  <si>
    <t>５４．</t>
    <phoneticPr fontId="2"/>
  </si>
  <si>
    <t>本河内３丁目（H17以前：芒塚町）</t>
    <rPh sb="0" eb="1">
      <t>ホン</t>
    </rPh>
    <rPh sb="1" eb="3">
      <t>カワチ</t>
    </rPh>
    <rPh sb="4" eb="6">
      <t>チョウメ</t>
    </rPh>
    <rPh sb="10" eb="12">
      <t>イゼン</t>
    </rPh>
    <rPh sb="13" eb="15">
      <t>ススキズカ</t>
    </rPh>
    <rPh sb="15" eb="16">
      <t>マチ</t>
    </rPh>
    <phoneticPr fontId="2"/>
  </si>
  <si>
    <t>６９．</t>
    <phoneticPr fontId="2"/>
  </si>
  <si>
    <t>上戸町２丁目</t>
    <rPh sb="0" eb="3">
      <t>カミトマチ</t>
    </rPh>
    <rPh sb="4" eb="6">
      <t>チョウメ</t>
    </rPh>
    <phoneticPr fontId="2"/>
  </si>
  <si>
    <t>琴海大平町（H17以前：琴海形上町）</t>
    <rPh sb="0" eb="2">
      <t>キンカイ</t>
    </rPh>
    <rPh sb="2" eb="4">
      <t>オオヒラ</t>
    </rPh>
    <rPh sb="4" eb="5">
      <t>マチ</t>
    </rPh>
    <rPh sb="9" eb="11">
      <t>イゼン</t>
    </rPh>
    <rPh sb="12" eb="14">
      <t>キンカイ</t>
    </rPh>
    <rPh sb="14" eb="16">
      <t>カタガミ</t>
    </rPh>
    <rPh sb="16" eb="17">
      <t>マチ</t>
    </rPh>
    <phoneticPr fontId="2"/>
  </si>
  <si>
    <t>(21,689)</t>
  </si>
  <si>
    <t>(10,816)</t>
  </si>
  <si>
    <t>(8,976)</t>
  </si>
  <si>
    <t>(50,938)</t>
  </si>
  <si>
    <t>(17,545)</t>
  </si>
  <si>
    <t>(22,374)</t>
  </si>
  <si>
    <t>(67,743)</t>
  </si>
  <si>
    <t>(43,952)</t>
  </si>
  <si>
    <t>(21,296)</t>
  </si>
  <si>
    <t>(19,209)</t>
  </si>
  <si>
    <t>( 3,967)</t>
  </si>
  <si>
    <t>( 9,043)</t>
  </si>
  <si>
    <t>(30,311)</t>
  </si>
  <si>
    <t>BWA</t>
    <phoneticPr fontId="2"/>
  </si>
  <si>
    <t>大橋町（長崎振興局前）</t>
    <rPh sb="0" eb="3">
      <t>オオハシマチ</t>
    </rPh>
    <rPh sb="4" eb="6">
      <t>ナガサキ</t>
    </rPh>
    <rPh sb="6" eb="9">
      <t>シンコウキョク</t>
    </rPh>
    <rPh sb="9" eb="10">
      <t>マエ</t>
    </rPh>
    <phoneticPr fontId="2"/>
  </si>
  <si>
    <t>(44,377)</t>
  </si>
  <si>
    <t>川平町（間の瀬～川平IC）</t>
    <rPh sb="0" eb="1">
      <t>カワ</t>
    </rPh>
    <rPh sb="1" eb="2">
      <t>ヒラ</t>
    </rPh>
    <rPh sb="2" eb="3">
      <t>マチ</t>
    </rPh>
    <rPh sb="4" eb="5">
      <t>マ</t>
    </rPh>
    <rPh sb="6" eb="7">
      <t>セ</t>
    </rPh>
    <rPh sb="8" eb="9">
      <t>カワ</t>
    </rPh>
    <rPh sb="9" eb="10">
      <t>ヒラ</t>
    </rPh>
    <phoneticPr fontId="2"/>
  </si>
  <si>
    <t>晴れ</t>
    <rPh sb="0" eb="1">
      <t>ハ</t>
    </rPh>
    <phoneticPr fontId="2"/>
  </si>
  <si>
    <t>松が枝町</t>
    <rPh sb="0" eb="1">
      <t>マツ</t>
    </rPh>
    <rPh sb="2" eb="4">
      <t>エマチ</t>
    </rPh>
    <phoneticPr fontId="2"/>
  </si>
  <si>
    <t>停留所数</t>
    <rPh sb="0" eb="2">
      <t>テイリュウ</t>
    </rPh>
    <rPh sb="2" eb="3">
      <t>ショ</t>
    </rPh>
    <rPh sb="3" eb="4">
      <t>スウ</t>
    </rPh>
    <phoneticPr fontId="2"/>
  </si>
  <si>
    <t>ダンクＵ前</t>
    <rPh sb="4" eb="5">
      <t>マエ</t>
    </rPh>
    <phoneticPr fontId="2"/>
  </si>
  <si>
    <t>旧横尾酒店前</t>
    <rPh sb="0" eb="1">
      <t>キュウ</t>
    </rPh>
    <rPh sb="1" eb="3">
      <t>ヨコオ</t>
    </rPh>
    <rPh sb="3" eb="5">
      <t>サケテン</t>
    </rPh>
    <rPh sb="5" eb="6">
      <t>マエ</t>
    </rPh>
    <phoneticPr fontId="2"/>
  </si>
  <si>
    <t>稲垣屋ビル前</t>
    <rPh sb="0" eb="2">
      <t>イナガキ</t>
    </rPh>
    <rPh sb="2" eb="3">
      <t>ヤ</t>
    </rPh>
    <rPh sb="5" eb="6">
      <t>マエ</t>
    </rPh>
    <phoneticPr fontId="2"/>
  </si>
  <si>
    <t>十八銀行広馬場</t>
    <rPh sb="0" eb="2">
      <t>ジュウハチ</t>
    </rPh>
    <rPh sb="2" eb="4">
      <t>ギンコウ</t>
    </rPh>
    <rPh sb="4" eb="5">
      <t>ヒロ</t>
    </rPh>
    <rPh sb="5" eb="7">
      <t>ババ</t>
    </rPh>
    <phoneticPr fontId="2"/>
  </si>
  <si>
    <t>ＡＴＭコーナー横</t>
    <rPh sb="7" eb="8">
      <t>ヨコ</t>
    </rPh>
    <phoneticPr fontId="2"/>
  </si>
  <si>
    <t>安達ビル前</t>
    <rPh sb="0" eb="2">
      <t>アダチ</t>
    </rPh>
    <rPh sb="4" eb="5">
      <t>マエ</t>
    </rPh>
    <phoneticPr fontId="2"/>
  </si>
  <si>
    <t>　　　　（注）　１．農水産品は、米穀類、食品類、水産物　　２．林産品は木材類　　３．鉱産品は、鉱物類、石炭類　　４．金属機械工業品は、金属類、</t>
    <phoneticPr fontId="2"/>
  </si>
  <si>
    <t>　機械類　　５．化学工業品は、油類、薬品類、セメント、肥料　　６．軽工業品は、繊維品　　７．雑工業品は、雑貨</t>
    <phoneticPr fontId="2"/>
  </si>
  <si>
    <t>籠町</t>
    <rPh sb="0" eb="2">
      <t>カゴマチ</t>
    </rPh>
    <phoneticPr fontId="2"/>
  </si>
  <si>
    <t>大黒町</t>
    <rPh sb="0" eb="3">
      <t>ダイコクマチ</t>
    </rPh>
    <phoneticPr fontId="2"/>
  </si>
  <si>
    <t>元船町</t>
    <rPh sb="0" eb="1">
      <t>モト</t>
    </rPh>
    <rPh sb="1" eb="2">
      <t>フネ</t>
    </rPh>
    <rPh sb="2" eb="3">
      <t>マチ</t>
    </rPh>
    <phoneticPr fontId="2"/>
  </si>
  <si>
    <t>3.9世代携帯電話</t>
    <rPh sb="3" eb="5">
      <t>セダイ</t>
    </rPh>
    <rPh sb="5" eb="7">
      <t>ケイタイ</t>
    </rPh>
    <rPh sb="7" eb="9">
      <t>デンワ</t>
    </rPh>
    <phoneticPr fontId="2"/>
  </si>
  <si>
    <t>　　   本表は、長崎県における数値であり、各社の合計値を掲げたものである。</t>
    <rPh sb="5" eb="6">
      <t>ホン</t>
    </rPh>
    <rPh sb="6" eb="7">
      <t>ヒョウ</t>
    </rPh>
    <rPh sb="9" eb="12">
      <t>ナガサキケン</t>
    </rPh>
    <rPh sb="16" eb="18">
      <t>スウチ</t>
    </rPh>
    <rPh sb="22" eb="24">
      <t>カクシャ</t>
    </rPh>
    <rPh sb="25" eb="28">
      <t>ゴウケイチ</t>
    </rPh>
    <rPh sb="29" eb="30">
      <t>カカ</t>
    </rPh>
    <phoneticPr fontId="2"/>
  </si>
  <si>
    <t>滑石</t>
    <rPh sb="0" eb="2">
      <t>ナメシ</t>
    </rPh>
    <phoneticPr fontId="2"/>
  </si>
  <si>
    <t>平　成　２５　年 度</t>
  </si>
  <si>
    <t>７月１３日</t>
    <rPh sb="1" eb="2">
      <t>ガツ</t>
    </rPh>
    <rPh sb="4" eb="5">
      <t>ニチ</t>
    </rPh>
    <phoneticPr fontId="2"/>
  </si>
  <si>
    <t>７月１１日</t>
    <rPh sb="1" eb="2">
      <t>ガツ</t>
    </rPh>
    <rPh sb="4" eb="5">
      <t>ニチ</t>
    </rPh>
    <phoneticPr fontId="2"/>
  </si>
  <si>
    <t>曇り時々晴れ</t>
    <rPh sb="0" eb="1">
      <t>クモ</t>
    </rPh>
    <rPh sb="2" eb="4">
      <t>トキドキ</t>
    </rPh>
    <rPh sb="4" eb="5">
      <t>ハ</t>
    </rPh>
    <phoneticPr fontId="2"/>
  </si>
  <si>
    <t>　　　本表は、各船着場における乗降船客数を掲げたものである。</t>
    <rPh sb="3" eb="4">
      <t>ホン</t>
    </rPh>
    <rPh sb="4" eb="5">
      <t>ヒョウ</t>
    </rPh>
    <rPh sb="7" eb="11">
      <t>カクフナツキバ</t>
    </rPh>
    <rPh sb="15" eb="17">
      <t>ジョウコウ</t>
    </rPh>
    <rPh sb="17" eb="19">
      <t>センキャク</t>
    </rPh>
    <rPh sb="19" eb="20">
      <t>スウ</t>
    </rPh>
    <rPh sb="21" eb="22">
      <t>カカ</t>
    </rPh>
    <phoneticPr fontId="2"/>
  </si>
  <si>
    <t>曇り時々雨</t>
    <rPh sb="4" eb="5">
      <t>アメ</t>
    </rPh>
    <phoneticPr fontId="2"/>
  </si>
  <si>
    <t>２月　</t>
  </si>
  <si>
    <t>３月　</t>
  </si>
  <si>
    <t>４月　</t>
  </si>
  <si>
    <t>５月　</t>
  </si>
  <si>
    <t>９月　</t>
  </si>
  <si>
    <t>２月　　</t>
  </si>
  <si>
    <t>３月　　</t>
  </si>
  <si>
    <t>４月　　</t>
  </si>
  <si>
    <t>５月　　</t>
  </si>
  <si>
    <t>６月　　</t>
  </si>
  <si>
    <t>７月　　</t>
  </si>
  <si>
    <t>８月　　</t>
  </si>
  <si>
    <t>９月　　</t>
  </si>
  <si>
    <t>１０月　　</t>
  </si>
  <si>
    <t>１１月　　</t>
  </si>
  <si>
    <t>１２月　　</t>
  </si>
  <si>
    <t>７月１０日</t>
    <rPh sb="1" eb="2">
      <t>ガツ</t>
    </rPh>
    <rPh sb="4" eb="5">
      <t>ニチ</t>
    </rPh>
    <phoneticPr fontId="2"/>
  </si>
  <si>
    <t>７月１２日</t>
    <rPh sb="1" eb="2">
      <t>ガツ</t>
    </rPh>
    <rPh sb="4" eb="5">
      <t>ニチ</t>
    </rPh>
    <phoneticPr fontId="2"/>
  </si>
  <si>
    <t>晴れ時々曇り</t>
    <rPh sb="0" eb="1">
      <t>ハ</t>
    </rPh>
    <rPh sb="2" eb="4">
      <t>トキドキ</t>
    </rPh>
    <rPh sb="4" eb="5">
      <t>クモ</t>
    </rPh>
    <phoneticPr fontId="2"/>
  </si>
  <si>
    <t>曇りのち雨</t>
    <rPh sb="0" eb="1">
      <t>クモ</t>
    </rPh>
    <rPh sb="4" eb="5">
      <t>アメ</t>
    </rPh>
    <phoneticPr fontId="2"/>
  </si>
  <si>
    <t>タクシー乗り場前</t>
    <rPh sb="4" eb="5">
      <t>ノ</t>
    </rPh>
    <rPh sb="6" eb="7">
      <t>バ</t>
    </rPh>
    <rPh sb="7" eb="8">
      <t>マエ</t>
    </rPh>
    <phoneticPr fontId="2"/>
  </si>
  <si>
    <t>２６年</t>
    <rPh sb="2" eb="3">
      <t>ネン</t>
    </rPh>
    <phoneticPr fontId="2"/>
  </si>
  <si>
    <t>平　成　２６　年 度</t>
  </si>
  <si>
    <t>２７年</t>
    <rPh sb="2" eb="3">
      <t>ネン</t>
    </rPh>
    <phoneticPr fontId="2"/>
  </si>
  <si>
    <t>７月３日</t>
    <rPh sb="1" eb="2">
      <t>ガツ</t>
    </rPh>
    <rPh sb="3" eb="4">
      <t>ニチ</t>
    </rPh>
    <phoneticPr fontId="2"/>
  </si>
  <si>
    <t>晴れ時々にわか雨</t>
    <rPh sb="0" eb="1">
      <t>ハ</t>
    </rPh>
    <rPh sb="7" eb="8">
      <t>アメ</t>
    </rPh>
    <phoneticPr fontId="2"/>
  </si>
  <si>
    <t>７月１日</t>
    <rPh sb="1" eb="2">
      <t>ガツ</t>
    </rPh>
    <rPh sb="3" eb="4">
      <t>ニチ</t>
    </rPh>
    <phoneticPr fontId="2"/>
  </si>
  <si>
    <t>曇り時々にわか雨</t>
    <rPh sb="0" eb="1">
      <t>クモ</t>
    </rPh>
    <rPh sb="7" eb="8">
      <t>アメ</t>
    </rPh>
    <phoneticPr fontId="2"/>
  </si>
  <si>
    <t>茂里町</t>
    <rPh sb="0" eb="3">
      <t>モリマチ</t>
    </rPh>
    <phoneticPr fontId="2"/>
  </si>
  <si>
    <t>セブンイレブン銅座町店前</t>
    <rPh sb="7" eb="10">
      <t>ドウザマチ</t>
    </rPh>
    <rPh sb="10" eb="11">
      <t>テン</t>
    </rPh>
    <rPh sb="11" eb="12">
      <t>マエ</t>
    </rPh>
    <phoneticPr fontId="2"/>
  </si>
  <si>
    <t>月香園前</t>
    <rPh sb="0" eb="1">
      <t>ツキ</t>
    </rPh>
    <rPh sb="1" eb="2">
      <t>コウ</t>
    </rPh>
    <rPh sb="2" eb="3">
      <t>エン</t>
    </rPh>
    <rPh sb="3" eb="4">
      <t>マエ</t>
    </rPh>
    <phoneticPr fontId="2"/>
  </si>
  <si>
    <t>ココウォーク前</t>
    <rPh sb="6" eb="7">
      <t>マエ</t>
    </rPh>
    <phoneticPr fontId="2"/>
  </si>
  <si>
    <t>住吉店跡前</t>
    <rPh sb="0" eb="3">
      <t>スミヨシテン</t>
    </rPh>
    <rPh sb="3" eb="4">
      <t>アト</t>
    </rPh>
    <rPh sb="4" eb="5">
      <t>マエ</t>
    </rPh>
    <phoneticPr fontId="2"/>
  </si>
  <si>
    <t>ゆめタウン夢彩都前</t>
    <rPh sb="5" eb="8">
      <t>ユメサイト</t>
    </rPh>
    <rPh sb="8" eb="9">
      <t>マエ</t>
    </rPh>
    <phoneticPr fontId="2"/>
  </si>
  <si>
    <t>銅座町</t>
    <rPh sb="0" eb="3">
      <t>ドウザマチ</t>
    </rPh>
    <phoneticPr fontId="2"/>
  </si>
  <si>
    <t>江戸町</t>
    <rPh sb="0" eb="3">
      <t>エドマチ</t>
    </rPh>
    <phoneticPr fontId="2"/>
  </si>
  <si>
    <r>
      <t xml:space="preserve">          </t>
    </r>
    <r>
      <rPr>
        <sz val="8"/>
        <color theme="0"/>
        <rFont val="ＭＳ Ｐ明朝"/>
        <family val="1"/>
        <charset val="128"/>
      </rPr>
      <t xml:space="preserve"> （注）</t>
    </r>
    <r>
      <rPr>
        <sz val="8"/>
        <rFont val="ＭＳ Ｐ明朝"/>
        <family val="1"/>
        <charset val="128"/>
      </rPr>
      <t>２．長崎～天草は平成25年11月から安田産業汽船（株）に代わり、苓北観光汽船（株）が運航している。</t>
    </r>
    <phoneticPr fontId="2"/>
  </si>
  <si>
    <t>移動体通信サービス契約数</t>
    <phoneticPr fontId="2"/>
  </si>
  <si>
    <t>Ⅷ　　運　　　　輸　　</t>
    <rPh sb="3" eb="4">
      <t>ウン</t>
    </rPh>
    <rPh sb="8" eb="9">
      <t>ユ</t>
    </rPh>
    <phoneticPr fontId="2"/>
  </si>
  <si>
    <t>　　通　　　　信</t>
    <rPh sb="2" eb="3">
      <t>ツウ</t>
    </rPh>
    <rPh sb="7" eb="8">
      <t>シン</t>
    </rPh>
    <phoneticPr fontId="2"/>
  </si>
  <si>
    <t>３６　　　海　運　貨　物　</t>
    <rPh sb="5" eb="6">
      <t>ウミ</t>
    </rPh>
    <rPh sb="7" eb="8">
      <t>ウン</t>
    </rPh>
    <rPh sb="9" eb="10">
      <t>カ</t>
    </rPh>
    <rPh sb="11" eb="12">
      <t>モノ</t>
    </rPh>
    <phoneticPr fontId="2"/>
  </si>
  <si>
    <t>　の　輸　送　状　況</t>
    <rPh sb="3" eb="4">
      <t>ユ</t>
    </rPh>
    <rPh sb="5" eb="6">
      <t>ソウ</t>
    </rPh>
    <rPh sb="7" eb="8">
      <t>ジョウ</t>
    </rPh>
    <rPh sb="9" eb="10">
      <t>イワン</t>
    </rPh>
    <phoneticPr fontId="2"/>
  </si>
  <si>
    <t>　毎月集計されたものである。</t>
    <rPh sb="1" eb="3">
      <t>マイツキ</t>
    </rPh>
    <rPh sb="3" eb="5">
      <t>シュウケイ</t>
    </rPh>
    <phoneticPr fontId="2"/>
  </si>
  <si>
    <t>　　　本表は、港湾調査の結果によって長崎港の出入貨物を掲げたものである。この調査は海運業者から提出された海上出入貨物調査票によって</t>
    <rPh sb="3" eb="4">
      <t>ホン</t>
    </rPh>
    <rPh sb="4" eb="5">
      <t>ヒョウ</t>
    </rPh>
    <rPh sb="7" eb="9">
      <t>コウワン</t>
    </rPh>
    <rPh sb="9" eb="11">
      <t>チョウサ</t>
    </rPh>
    <rPh sb="12" eb="14">
      <t>ケッカ</t>
    </rPh>
    <rPh sb="18" eb="20">
      <t>ナガサキ</t>
    </rPh>
    <rPh sb="20" eb="21">
      <t>コウ</t>
    </rPh>
    <rPh sb="22" eb="24">
      <t>シュツニュウ</t>
    </rPh>
    <rPh sb="24" eb="26">
      <t>カモツ</t>
    </rPh>
    <rPh sb="27" eb="28">
      <t>カカ</t>
    </rPh>
    <rPh sb="38" eb="40">
      <t>チョウサ</t>
    </rPh>
    <rPh sb="41" eb="43">
      <t>カイウン</t>
    </rPh>
    <rPh sb="43" eb="45">
      <t>ギョウシャ</t>
    </rPh>
    <rPh sb="47" eb="49">
      <t>テイシュツ</t>
    </rPh>
    <rPh sb="52" eb="54">
      <t>カイジョウ</t>
    </rPh>
    <rPh sb="54" eb="56">
      <t>シュツニュウ</t>
    </rPh>
    <rPh sb="56" eb="58">
      <t>カモツ</t>
    </rPh>
    <phoneticPr fontId="2"/>
  </si>
  <si>
    <t>年　月</t>
    <rPh sb="0" eb="1">
      <t>ネン</t>
    </rPh>
    <rPh sb="2" eb="3">
      <t>ツキ</t>
    </rPh>
    <phoneticPr fontId="2"/>
  </si>
  <si>
    <t>法　人　タ　ク　シ　ー</t>
    <rPh sb="0" eb="1">
      <t>ホウ</t>
    </rPh>
    <rPh sb="2" eb="3">
      <t>ヒト</t>
    </rPh>
    <phoneticPr fontId="2"/>
  </si>
  <si>
    <t>個　人　タ　ク　シ　ー</t>
    <rPh sb="0" eb="1">
      <t>コ</t>
    </rPh>
    <rPh sb="2" eb="3">
      <t>ヒト</t>
    </rPh>
    <phoneticPr fontId="2"/>
  </si>
  <si>
    <t>年　月</t>
    <rPh sb="0" eb="1">
      <t>トシ</t>
    </rPh>
    <rPh sb="2" eb="3">
      <t>ツキ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</si>
  <si>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</si>
  <si>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</si>
  <si>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</si>
  <si>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</si>
  <si>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</si>
  <si>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</si>
  <si>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</si>
  <si>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</si>
  <si>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</si>
  <si>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</si>
  <si>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</si>
  <si>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資料　　長崎商工会議所（長崎市内商店街歩行者通行量調査）　　（注）銅座町、江戸町、茂里町は平成28年からの調査</t>
    <rPh sb="0" eb="2">
      <t>シリョウ</t>
    </rPh>
    <rPh sb="4" eb="6">
      <t>ナガサキ</t>
    </rPh>
    <rPh sb="6" eb="8">
      <t>ショウコウ</t>
    </rPh>
    <rPh sb="8" eb="11">
      <t>カイギショ</t>
    </rPh>
    <rPh sb="12" eb="16">
      <t>ナガサキシナイ</t>
    </rPh>
    <rPh sb="16" eb="19">
      <t>ショウテンガイ</t>
    </rPh>
    <rPh sb="19" eb="22">
      <t>ホコウシャ</t>
    </rPh>
    <rPh sb="22" eb="24">
      <t>ツウコウ</t>
    </rPh>
    <rPh sb="24" eb="25">
      <t>リョウ</t>
    </rPh>
    <rPh sb="25" eb="27">
      <t>チョウサ</t>
    </rPh>
    <rPh sb="31" eb="32">
      <t>チュウ</t>
    </rPh>
    <rPh sb="33" eb="36">
      <t>ドウザマチ</t>
    </rPh>
    <rPh sb="37" eb="40">
      <t>エドマチ</t>
    </rPh>
    <rPh sb="41" eb="44">
      <t>モリマチ</t>
    </rPh>
    <rPh sb="45" eb="47">
      <t>ヘイセイ</t>
    </rPh>
    <rPh sb="49" eb="50">
      <t>ネン</t>
    </rPh>
    <rPh sb="53" eb="55">
      <t>チョウサ</t>
    </rPh>
    <phoneticPr fontId="2"/>
  </si>
  <si>
    <t>平成２７年度</t>
    <rPh sb="0" eb="2">
      <t>ヘイセイ</t>
    </rPh>
    <rPh sb="4" eb="6">
      <t>ネンド</t>
    </rPh>
    <phoneticPr fontId="2"/>
  </si>
  <si>
    <t>平　成　２７　年 度</t>
  </si>
  <si>
    <t>（5,170）</t>
    <phoneticPr fontId="2"/>
  </si>
  <si>
    <t>大型特殊車</t>
    <rPh sb="0" eb="2">
      <t>オオガタ</t>
    </rPh>
    <rPh sb="2" eb="4">
      <t>トクシュ</t>
    </rPh>
    <rPh sb="4" eb="5">
      <t>グルマ</t>
    </rPh>
    <phoneticPr fontId="2"/>
  </si>
  <si>
    <t>(24,069)</t>
  </si>
  <si>
    <t>(14,219)</t>
  </si>
  <si>
    <t>(12,013)</t>
  </si>
  <si>
    <t>(43,608)</t>
  </si>
  <si>
    <t>(34,091)</t>
  </si>
  <si>
    <t>(10,716)</t>
  </si>
  <si>
    <t>(20,350)</t>
  </si>
  <si>
    <t>(58,695)</t>
  </si>
  <si>
    <t>(20,615)</t>
  </si>
  <si>
    <t>(4,664)</t>
  </si>
  <si>
    <t>(11,746)</t>
  </si>
  <si>
    <t>(23,649)</t>
  </si>
  <si>
    <t>八千代町３－１</t>
    <rPh sb="0" eb="4">
      <t>ヤチヨマチ</t>
    </rPh>
    <phoneticPr fontId="2"/>
  </si>
  <si>
    <t>滑石1丁目</t>
    <rPh sb="0" eb="2">
      <t>ナメシ</t>
    </rPh>
    <rPh sb="3" eb="5">
      <t>チョウメ</t>
    </rPh>
    <phoneticPr fontId="2"/>
  </si>
  <si>
    <t>戸石町東公園入口</t>
    <rPh sb="0" eb="3">
      <t>トイシマチ</t>
    </rPh>
    <rPh sb="3" eb="6">
      <t>ヒガシコウエン</t>
    </rPh>
    <rPh sb="6" eb="8">
      <t>イリグチ</t>
    </rPh>
    <phoneticPr fontId="2"/>
  </si>
  <si>
    <t>黒浜町８２３－１</t>
    <rPh sb="0" eb="1">
      <t>クロ</t>
    </rPh>
    <rPh sb="1" eb="2">
      <t>ハマ</t>
    </rPh>
    <rPh sb="2" eb="3">
      <t>マチ</t>
    </rPh>
    <phoneticPr fontId="2"/>
  </si>
  <si>
    <t>川平町</t>
    <rPh sb="0" eb="2">
      <t>カワヒラ</t>
    </rPh>
    <rPh sb="2" eb="3">
      <t>マチ</t>
    </rPh>
    <phoneticPr fontId="2"/>
  </si>
  <si>
    <t>長浦町２６９０</t>
    <rPh sb="0" eb="2">
      <t>ナガウラ</t>
    </rPh>
    <rPh sb="2" eb="3">
      <t>マチ</t>
    </rPh>
    <phoneticPr fontId="2"/>
  </si>
  <si>
    <t>西海町１５３８－１</t>
    <rPh sb="0" eb="2">
      <t>ニシウミ</t>
    </rPh>
    <rPh sb="2" eb="3">
      <t>マチ</t>
    </rPh>
    <phoneticPr fontId="2"/>
  </si>
  <si>
    <t>深堀町５丁目（深堀小学校前）</t>
    <rPh sb="0" eb="3">
      <t>フカホリマチ</t>
    </rPh>
    <rPh sb="4" eb="6">
      <t>チョウメ</t>
    </rPh>
    <rPh sb="7" eb="9">
      <t>フカホリ</t>
    </rPh>
    <rPh sb="9" eb="12">
      <t>ショウガッコウ</t>
    </rPh>
    <rPh sb="12" eb="13">
      <t>マエ</t>
    </rPh>
    <phoneticPr fontId="2"/>
  </si>
  <si>
    <t>田上１丁目（H22：愛宕３丁目　H17以前：上小島２丁目）</t>
    <rPh sb="0" eb="2">
      <t>タガミ</t>
    </rPh>
    <rPh sb="3" eb="5">
      <t>チョウメ</t>
    </rPh>
    <rPh sb="10" eb="12">
      <t>アタゴ</t>
    </rPh>
    <rPh sb="13" eb="15">
      <t>チョウメ</t>
    </rPh>
    <rPh sb="19" eb="21">
      <t>イゼン</t>
    </rPh>
    <rPh sb="22" eb="23">
      <t>カミ</t>
    </rPh>
    <rPh sb="23" eb="24">
      <t>コ</t>
    </rPh>
    <rPh sb="24" eb="25">
      <t>シマ</t>
    </rPh>
    <rPh sb="26" eb="28">
      <t>チョウメ</t>
    </rPh>
    <phoneticPr fontId="2"/>
  </si>
  <si>
    <t>万才町（H11以前：興善町）</t>
    <rPh sb="0" eb="3">
      <t>マンザイマチ</t>
    </rPh>
    <rPh sb="7" eb="9">
      <t>イゼン</t>
    </rPh>
    <rPh sb="10" eb="13">
      <t>コウゼンマチ</t>
    </rPh>
    <phoneticPr fontId="2"/>
  </si>
  <si>
    <t>本河内（H17以前：中川町）</t>
    <rPh sb="0" eb="1">
      <t>ホン</t>
    </rPh>
    <rPh sb="1" eb="2">
      <t>カワ</t>
    </rPh>
    <rPh sb="2" eb="3">
      <t>ウチ</t>
    </rPh>
    <rPh sb="7" eb="9">
      <t>イゼン</t>
    </rPh>
    <rPh sb="10" eb="12">
      <t>ナカガワ</t>
    </rPh>
    <rPh sb="12" eb="13">
      <t>マチ</t>
    </rPh>
    <phoneticPr fontId="2"/>
  </si>
  <si>
    <t>塩浜町</t>
    <rPh sb="0" eb="3">
      <t>シオハママチ</t>
    </rPh>
    <phoneticPr fontId="2"/>
  </si>
  <si>
    <t>(41,657)</t>
    <phoneticPr fontId="2"/>
  </si>
  <si>
    <t>　本表は、午前７時から午後７時までの１２時間を調査した主要市道の交通量である。</t>
    <phoneticPr fontId="2"/>
  </si>
  <si>
    <t>伊勢町大浦町線</t>
    <rPh sb="0" eb="3">
      <t>イセマチ</t>
    </rPh>
    <rPh sb="3" eb="6">
      <t>オオウラマチ</t>
    </rPh>
    <rPh sb="6" eb="7">
      <t>セン</t>
    </rPh>
    <phoneticPr fontId="2"/>
  </si>
  <si>
    <t>出来大工町江戸町線</t>
    <rPh sb="0" eb="5">
      <t>デキダイクマチ</t>
    </rPh>
    <rPh sb="5" eb="8">
      <t>エドマチ</t>
    </rPh>
    <rPh sb="8" eb="9">
      <t>セン</t>
    </rPh>
    <phoneticPr fontId="2"/>
  </si>
  <si>
    <t>２６年度　</t>
  </si>
  <si>
    <t>２７年度　</t>
  </si>
  <si>
    <t>２８年度　</t>
    <phoneticPr fontId="2"/>
  </si>
  <si>
    <t>資料　　総務省九州総合通信局　　　　　　</t>
    <rPh sb="0" eb="2">
      <t>シリョウ</t>
    </rPh>
    <rPh sb="4" eb="7">
      <t>ソウムショウ</t>
    </rPh>
    <rPh sb="7" eb="9">
      <t>キュウシュウ</t>
    </rPh>
    <rPh sb="9" eb="11">
      <t>ソウゴウ</t>
    </rPh>
    <rPh sb="11" eb="14">
      <t>ツウシンキョク</t>
    </rPh>
    <phoneticPr fontId="2"/>
  </si>
  <si>
    <t>資料　　九州運輸局長崎運輸支局、市市民税課（軽自動車以下）</t>
    <rPh sb="0" eb="2">
      <t>シリョウ</t>
    </rPh>
    <rPh sb="4" eb="6">
      <t>キュウシュウ</t>
    </rPh>
    <rPh sb="6" eb="8">
      <t>ウンユ</t>
    </rPh>
    <rPh sb="8" eb="9">
      <t>キョク</t>
    </rPh>
    <rPh sb="9" eb="11">
      <t>ナガサキ</t>
    </rPh>
    <rPh sb="11" eb="13">
      <t>ウンユ</t>
    </rPh>
    <rPh sb="13" eb="15">
      <t>シキョク</t>
    </rPh>
    <rPh sb="16" eb="17">
      <t>シ</t>
    </rPh>
    <rPh sb="17" eb="20">
      <t>シミンゼイ</t>
    </rPh>
    <rPh sb="20" eb="21">
      <t>カ</t>
    </rPh>
    <rPh sb="22" eb="26">
      <t>ケイジドウシャ</t>
    </rPh>
    <rPh sb="26" eb="28">
      <t>イカ</t>
    </rPh>
    <phoneticPr fontId="2"/>
  </si>
  <si>
    <t>２６年　　</t>
  </si>
  <si>
    <t>２７年　　</t>
  </si>
  <si>
    <t>２８年　　</t>
    <phoneticPr fontId="2"/>
  </si>
  <si>
    <t>　　本表は、長崎県交通局、長崎自動車（株）、長崎バス観光（株）の3社のバス輸送状況を掲げたもので、一般乗合バスは市内所在の各営業所の集計で、</t>
    <rPh sb="2" eb="3">
      <t>ホン</t>
    </rPh>
    <rPh sb="3" eb="4">
      <t>ヒョウ</t>
    </rPh>
    <rPh sb="13" eb="15">
      <t>ナガサキ</t>
    </rPh>
    <rPh sb="15" eb="18">
      <t>ジドウシャ</t>
    </rPh>
    <rPh sb="19" eb="20">
      <t>カブ</t>
    </rPh>
    <rPh sb="22" eb="24">
      <t>ナガサキ</t>
    </rPh>
    <rPh sb="26" eb="28">
      <t>カンコウ</t>
    </rPh>
    <rPh sb="29" eb="30">
      <t>カブ</t>
    </rPh>
    <rPh sb="33" eb="34">
      <t>シャ</t>
    </rPh>
    <rPh sb="37" eb="39">
      <t>ユソウ</t>
    </rPh>
    <rPh sb="39" eb="41">
      <t>ジョウキョウ</t>
    </rPh>
    <rPh sb="42" eb="43">
      <t>カカ</t>
    </rPh>
    <rPh sb="49" eb="51">
      <t>イッパン</t>
    </rPh>
    <rPh sb="51" eb="53">
      <t>ノリアイ</t>
    </rPh>
    <rPh sb="56" eb="58">
      <t>シナイ</t>
    </rPh>
    <rPh sb="58" eb="60">
      <t>ショザイ</t>
    </rPh>
    <rPh sb="61" eb="62">
      <t>カク</t>
    </rPh>
    <rPh sb="62" eb="65">
      <t>エイギョウショ</t>
    </rPh>
    <rPh sb="66" eb="68">
      <t>シュウケイ</t>
    </rPh>
    <phoneticPr fontId="2"/>
  </si>
  <si>
    <t>年　　　　月</t>
    <rPh sb="0" eb="1">
      <t>ネン</t>
    </rPh>
    <rPh sb="5" eb="6">
      <t>ツキ</t>
    </rPh>
    <phoneticPr fontId="2"/>
  </si>
  <si>
    <t>２６　年　　</t>
  </si>
  <si>
    <t>２７　年　　</t>
  </si>
  <si>
    <t>２８年</t>
    <rPh sb="2" eb="3">
      <t>ネン</t>
    </rPh>
    <phoneticPr fontId="2"/>
  </si>
  <si>
    <t>輸　　　　　　　　　　　　　　　　　　　　　　　　　　</t>
    <rPh sb="0" eb="1">
      <t>ユ</t>
    </rPh>
    <phoneticPr fontId="2"/>
  </si>
  <si>
    <t>　　　　　　移　　　　　　　　　　　　　　　　　　　　　　　　　　　　　　　　出</t>
    <rPh sb="6" eb="7">
      <t>ウツリ</t>
    </rPh>
    <rPh sb="39" eb="40">
      <t>デ</t>
    </rPh>
    <phoneticPr fontId="2"/>
  </si>
  <si>
    <t xml:space="preserve">輸　　　　　　　　　　　　　　　　　　　　　　　　　　 </t>
    <rPh sb="0" eb="1">
      <t>ユ</t>
    </rPh>
    <phoneticPr fontId="2"/>
  </si>
  <si>
    <t>　　　　　　移　　　　　　　　　　　　　　　　　　　　　　　　　　　　　　　 入</t>
    <rPh sb="6" eb="7">
      <t>ウツリ</t>
    </rPh>
    <rPh sb="39" eb="40">
      <t>イリ</t>
    </rPh>
    <phoneticPr fontId="2"/>
  </si>
  <si>
    <t>　　　２６年</t>
  </si>
  <si>
    <t>　　　２７年</t>
  </si>
  <si>
    <t>２５年　</t>
  </si>
  <si>
    <t>２６年　</t>
  </si>
  <si>
    <t>２７年　</t>
  </si>
  <si>
    <t>２８年　</t>
    <phoneticPr fontId="2"/>
  </si>
  <si>
    <t>資料　　長崎電気軌道（株）</t>
    <rPh sb="0" eb="2">
      <t>シリョウ</t>
    </rPh>
    <rPh sb="4" eb="6">
      <t>ナガサキ</t>
    </rPh>
    <rPh sb="6" eb="8">
      <t>デンキ</t>
    </rPh>
    <rPh sb="8" eb="10">
      <t>キドウ</t>
    </rPh>
    <rPh sb="11" eb="12">
      <t>カブ</t>
    </rPh>
    <phoneticPr fontId="2"/>
  </si>
  <si>
    <t>資料　　西日本高速道路（株）長崎高速道路事務所</t>
    <rPh sb="0" eb="2">
      <t>シリョウ</t>
    </rPh>
    <rPh sb="12" eb="13">
      <t>カブ</t>
    </rPh>
    <rPh sb="14" eb="16">
      <t>ナガサキ</t>
    </rPh>
    <rPh sb="16" eb="18">
      <t>コウソク</t>
    </rPh>
    <rPh sb="18" eb="20">
      <t>ドウロ</t>
    </rPh>
    <rPh sb="20" eb="22">
      <t>ジム</t>
    </rPh>
    <rPh sb="22" eb="23">
      <t>ショ</t>
    </rPh>
    <phoneticPr fontId="2"/>
  </si>
  <si>
    <t>　　本表は、市内６駅の１日平均乗車人員を掲げたものである。四捨五入の関係で内訳の計と総数とは必ずしも一致しない。</t>
    <rPh sb="2" eb="3">
      <t>ホン</t>
    </rPh>
    <rPh sb="3" eb="4">
      <t>ピョウ</t>
    </rPh>
    <rPh sb="6" eb="8">
      <t>シナイ</t>
    </rPh>
    <rPh sb="9" eb="10">
      <t>エキ</t>
    </rPh>
    <rPh sb="12" eb="13">
      <t>ニチ</t>
    </rPh>
    <rPh sb="13" eb="15">
      <t>ヘイキン</t>
    </rPh>
    <rPh sb="15" eb="17">
      <t>ジョウシャ</t>
    </rPh>
    <rPh sb="17" eb="19">
      <t>ジンイン</t>
    </rPh>
    <rPh sb="20" eb="21">
      <t>カカ</t>
    </rPh>
    <rPh sb="29" eb="33">
      <t>シシャゴニュウ</t>
    </rPh>
    <rPh sb="34" eb="36">
      <t>カンケイ</t>
    </rPh>
    <rPh sb="37" eb="39">
      <t>ウチワケ</t>
    </rPh>
    <rPh sb="40" eb="41">
      <t>ケイ</t>
    </rPh>
    <rPh sb="42" eb="44">
      <t>ソウスウ</t>
    </rPh>
    <rPh sb="46" eb="47">
      <t>カナラ</t>
    </rPh>
    <rPh sb="50" eb="52">
      <t>イッチ</t>
    </rPh>
    <phoneticPr fontId="2"/>
  </si>
  <si>
    <t>（単位　　人）</t>
    <rPh sb="1" eb="3">
      <t>タンイ</t>
    </rPh>
    <rPh sb="5" eb="6">
      <t>ニン</t>
    </rPh>
    <phoneticPr fontId="2"/>
  </si>
  <si>
    <t>年　　　度</t>
    <rPh sb="0" eb="1">
      <t>トシ</t>
    </rPh>
    <rPh sb="4" eb="5">
      <t>タビ</t>
    </rPh>
    <phoneticPr fontId="2"/>
  </si>
  <si>
    <t>長 崎 駅</t>
    <rPh sb="0" eb="1">
      <t>チョウ</t>
    </rPh>
    <rPh sb="2" eb="3">
      <t>サキ</t>
    </rPh>
    <rPh sb="4" eb="5">
      <t>エキ</t>
    </rPh>
    <phoneticPr fontId="2"/>
  </si>
  <si>
    <t>浦 上 駅</t>
    <rPh sb="0" eb="1">
      <t>ウラ</t>
    </rPh>
    <rPh sb="2" eb="3">
      <t>カミ</t>
    </rPh>
    <rPh sb="4" eb="5">
      <t>エキ</t>
    </rPh>
    <phoneticPr fontId="2"/>
  </si>
  <si>
    <t>西浦上駅</t>
    <rPh sb="0" eb="3">
      <t>ニシウラカミ</t>
    </rPh>
    <rPh sb="3" eb="4">
      <t>エキ</t>
    </rPh>
    <phoneticPr fontId="2"/>
  </si>
  <si>
    <t>現 川 駅</t>
    <rPh sb="0" eb="1">
      <t>ウツツ</t>
    </rPh>
    <rPh sb="2" eb="3">
      <t>カワ</t>
    </rPh>
    <rPh sb="4" eb="5">
      <t>エキ</t>
    </rPh>
    <phoneticPr fontId="2"/>
  </si>
  <si>
    <t>肥前古賀駅</t>
    <rPh sb="0" eb="2">
      <t>ヒゼン</t>
    </rPh>
    <rPh sb="2" eb="4">
      <t>コガ</t>
    </rPh>
    <rPh sb="4" eb="5">
      <t>エキ</t>
    </rPh>
    <phoneticPr fontId="2"/>
  </si>
  <si>
    <t>道ノ尾駅</t>
    <rPh sb="0" eb="1">
      <t>ミチ</t>
    </rPh>
    <rPh sb="2" eb="3">
      <t>オ</t>
    </rPh>
    <rPh sb="3" eb="4">
      <t>エキ</t>
    </rPh>
    <phoneticPr fontId="2"/>
  </si>
  <si>
    <t>資料　　九州旅客鉄道（株）長崎支社</t>
    <rPh sb="0" eb="2">
      <t>シリョウ</t>
    </rPh>
    <rPh sb="4" eb="6">
      <t>キュウシュウ</t>
    </rPh>
    <rPh sb="6" eb="8">
      <t>リョカク</t>
    </rPh>
    <rPh sb="8" eb="10">
      <t>テツドウ</t>
    </rPh>
    <rPh sb="11" eb="12">
      <t>カブ</t>
    </rPh>
    <rPh sb="13" eb="15">
      <t>ナガサキ</t>
    </rPh>
    <rPh sb="15" eb="17">
      <t>シシャ</t>
    </rPh>
    <phoneticPr fontId="2"/>
  </si>
  <si>
    <t>　　　　　</t>
    <phoneticPr fontId="2"/>
  </si>
  <si>
    <t>資料　　九州商船（株）、長崎汽船（株）、野母商船（株）、（株）五島産業汽船、苓北観光汽船（株）</t>
    <rPh sb="0" eb="2">
      <t>シリョウ</t>
    </rPh>
    <rPh sb="4" eb="6">
      <t>キュウシュウ</t>
    </rPh>
    <rPh sb="6" eb="8">
      <t>ショウセン</t>
    </rPh>
    <rPh sb="9" eb="10">
      <t>カブ</t>
    </rPh>
    <rPh sb="12" eb="14">
      <t>ナガサキ</t>
    </rPh>
    <rPh sb="14" eb="16">
      <t>キセン</t>
    </rPh>
    <rPh sb="17" eb="18">
      <t>カブ</t>
    </rPh>
    <rPh sb="20" eb="21">
      <t>ノ</t>
    </rPh>
    <rPh sb="21" eb="22">
      <t>ハハ</t>
    </rPh>
    <rPh sb="22" eb="24">
      <t>ショウセン</t>
    </rPh>
    <rPh sb="25" eb="26">
      <t>カブ</t>
    </rPh>
    <rPh sb="29" eb="30">
      <t>カブ</t>
    </rPh>
    <rPh sb="31" eb="33">
      <t>ゴトウ</t>
    </rPh>
    <rPh sb="33" eb="35">
      <t>サンギョウ</t>
    </rPh>
    <rPh sb="35" eb="37">
      <t>キセン</t>
    </rPh>
    <rPh sb="38" eb="40">
      <t>レイホク</t>
    </rPh>
    <rPh sb="40" eb="42">
      <t>カンコウ</t>
    </rPh>
    <rPh sb="42" eb="44">
      <t>キセン</t>
    </rPh>
    <phoneticPr fontId="2"/>
  </si>
  <si>
    <t>３７　　　長 崎 港 の 入 港 船 舶 数</t>
    <rPh sb="5" eb="6">
      <t>チョウ</t>
    </rPh>
    <rPh sb="7" eb="8">
      <t>ザキ</t>
    </rPh>
    <rPh sb="9" eb="10">
      <t>コウ</t>
    </rPh>
    <rPh sb="13" eb="14">
      <t>イ</t>
    </rPh>
    <rPh sb="15" eb="16">
      <t>ミナト</t>
    </rPh>
    <rPh sb="17" eb="18">
      <t>フネ</t>
    </rPh>
    <rPh sb="19" eb="20">
      <t>オオブネ</t>
    </rPh>
    <rPh sb="21" eb="22">
      <t>スウ</t>
    </rPh>
    <phoneticPr fontId="2"/>
  </si>
  <si>
    <t>３８　　　乗　 降 　船　 客　 数</t>
    <rPh sb="5" eb="6">
      <t>ジョウ</t>
    </rPh>
    <rPh sb="8" eb="9">
      <t>ゴウ</t>
    </rPh>
    <rPh sb="11" eb="12">
      <t>フネ</t>
    </rPh>
    <rPh sb="14" eb="15">
      <t>キャク</t>
    </rPh>
    <rPh sb="17" eb="18">
      <t>スウ</t>
    </rPh>
    <phoneticPr fontId="2"/>
  </si>
  <si>
    <t>３９　　　路 面 電 車 輸 送 状 況</t>
    <rPh sb="5" eb="6">
      <t>ミチ</t>
    </rPh>
    <rPh sb="7" eb="8">
      <t>メン</t>
    </rPh>
    <rPh sb="9" eb="10">
      <t>デン</t>
    </rPh>
    <rPh sb="11" eb="12">
      <t>クルマ</t>
    </rPh>
    <rPh sb="13" eb="14">
      <t>ユ</t>
    </rPh>
    <rPh sb="15" eb="16">
      <t>ソウ</t>
    </rPh>
    <rPh sb="17" eb="18">
      <t>ジョウ</t>
    </rPh>
    <rPh sb="19" eb="20">
      <t>イワン</t>
    </rPh>
    <phoneticPr fontId="2"/>
  </si>
  <si>
    <t>４０　　　Ｊ Ｒ 鉄 道 １ 日 平 均 乗 車 人 員</t>
    <rPh sb="9" eb="10">
      <t>テツ</t>
    </rPh>
    <rPh sb="11" eb="12">
      <t>ミチ</t>
    </rPh>
    <rPh sb="15" eb="16">
      <t>ニチ</t>
    </rPh>
    <rPh sb="17" eb="18">
      <t>タイラ</t>
    </rPh>
    <rPh sb="19" eb="20">
      <t>ヒトシ</t>
    </rPh>
    <rPh sb="21" eb="22">
      <t>ジョウ</t>
    </rPh>
    <rPh sb="23" eb="24">
      <t>クルマ</t>
    </rPh>
    <rPh sb="25" eb="26">
      <t>ヒト</t>
    </rPh>
    <rPh sb="27" eb="28">
      <t>イン</t>
    </rPh>
    <phoneticPr fontId="2"/>
  </si>
  <si>
    <t>４１　　　バ ス 輸 送 状 況</t>
    <rPh sb="9" eb="10">
      <t>ユ</t>
    </rPh>
    <rPh sb="11" eb="12">
      <t>ソウ</t>
    </rPh>
    <rPh sb="13" eb="14">
      <t>ジョウ</t>
    </rPh>
    <rPh sb="15" eb="16">
      <t>イワン</t>
    </rPh>
    <phoneticPr fontId="2"/>
  </si>
  <si>
    <t>４２　　　タ ク シ ー 輸 送 状 況</t>
    <rPh sb="13" eb="14">
      <t>ユ</t>
    </rPh>
    <rPh sb="15" eb="16">
      <t>ソウ</t>
    </rPh>
    <rPh sb="17" eb="18">
      <t>ジョウ</t>
    </rPh>
    <rPh sb="19" eb="20">
      <t>キョウ</t>
    </rPh>
    <phoneticPr fontId="2"/>
  </si>
  <si>
    <t>４３　　　主 要 地 点 の 交 通 量</t>
    <rPh sb="5" eb="6">
      <t>オモ</t>
    </rPh>
    <rPh sb="7" eb="8">
      <t>ヨウ</t>
    </rPh>
    <rPh sb="9" eb="10">
      <t>チ</t>
    </rPh>
    <rPh sb="11" eb="12">
      <t>テン</t>
    </rPh>
    <rPh sb="15" eb="16">
      <t>コウ</t>
    </rPh>
    <rPh sb="17" eb="18">
      <t>ツウ</t>
    </rPh>
    <rPh sb="19" eb="20">
      <t>リョウ</t>
    </rPh>
    <phoneticPr fontId="2"/>
  </si>
  <si>
    <t>４４　　　主 要 市 道 の 交 通 量</t>
    <rPh sb="5" eb="6">
      <t>シュ</t>
    </rPh>
    <rPh sb="7" eb="8">
      <t>ヨウ</t>
    </rPh>
    <rPh sb="9" eb="10">
      <t>シ</t>
    </rPh>
    <rPh sb="11" eb="12">
      <t>ミチ</t>
    </rPh>
    <rPh sb="15" eb="16">
      <t>コウ</t>
    </rPh>
    <rPh sb="17" eb="18">
      <t>ツウ</t>
    </rPh>
    <rPh sb="19" eb="20">
      <t>リョウ</t>
    </rPh>
    <phoneticPr fontId="2"/>
  </si>
  <si>
    <t>資料　　長崎県長崎振興局長崎港湾漁港事務所　　　　　</t>
    <rPh sb="0" eb="2">
      <t>シリョウ</t>
    </rPh>
    <rPh sb="4" eb="7">
      <t>ナガサキケン</t>
    </rPh>
    <rPh sb="7" eb="9">
      <t>ナガサキ</t>
    </rPh>
    <rPh sb="9" eb="11">
      <t>シンコウ</t>
    </rPh>
    <rPh sb="11" eb="12">
      <t>キョク</t>
    </rPh>
    <rPh sb="12" eb="14">
      <t>ナガサキ</t>
    </rPh>
    <rPh sb="14" eb="16">
      <t>コウワン</t>
    </rPh>
    <rPh sb="16" eb="18">
      <t>ギョコウ</t>
    </rPh>
    <rPh sb="18" eb="20">
      <t>ジム</t>
    </rPh>
    <rPh sb="20" eb="21">
      <t>ショ</t>
    </rPh>
    <phoneticPr fontId="2"/>
  </si>
  <si>
    <t>２５　年　</t>
    <phoneticPr fontId="2"/>
  </si>
  <si>
    <t>２６　年　</t>
    <phoneticPr fontId="2"/>
  </si>
  <si>
    <t>２７　年　</t>
    <phoneticPr fontId="2"/>
  </si>
  <si>
    <t>１　月　</t>
    <rPh sb="2" eb="3">
      <t>ガツ</t>
    </rPh>
    <phoneticPr fontId="2"/>
  </si>
  <si>
    <t>２　月　</t>
    <rPh sb="2" eb="3">
      <t>ガツ</t>
    </rPh>
    <phoneticPr fontId="2"/>
  </si>
  <si>
    <t>３　月　</t>
    <rPh sb="2" eb="3">
      <t>ガツ</t>
    </rPh>
    <phoneticPr fontId="2"/>
  </si>
  <si>
    <t>４　月　</t>
    <rPh sb="2" eb="3">
      <t>ガツ</t>
    </rPh>
    <phoneticPr fontId="2"/>
  </si>
  <si>
    <t>５　月　</t>
    <rPh sb="2" eb="3">
      <t>ガツ</t>
    </rPh>
    <phoneticPr fontId="2"/>
  </si>
  <si>
    <t>６　月　</t>
    <rPh sb="2" eb="3">
      <t>ガツ</t>
    </rPh>
    <phoneticPr fontId="2"/>
  </si>
  <si>
    <t>７　月　</t>
    <rPh sb="2" eb="3">
      <t>ガツ</t>
    </rPh>
    <phoneticPr fontId="2"/>
  </si>
  <si>
    <t>８　月　</t>
    <rPh sb="2" eb="3">
      <t>ガツ</t>
    </rPh>
    <phoneticPr fontId="2"/>
  </si>
  <si>
    <t>９　月　</t>
    <rPh sb="2" eb="3">
      <t>ガツ</t>
    </rPh>
    <phoneticPr fontId="2"/>
  </si>
  <si>
    <t>１０　月　</t>
    <rPh sb="3" eb="4">
      <t>ガツ</t>
    </rPh>
    <phoneticPr fontId="2"/>
  </si>
  <si>
    <t>１１　月　</t>
    <rPh sb="3" eb="4">
      <t>ガツ</t>
    </rPh>
    <phoneticPr fontId="2"/>
  </si>
  <si>
    <t>１２　月　</t>
    <rPh sb="3" eb="4">
      <t>ガツ</t>
    </rPh>
    <phoneticPr fontId="2"/>
  </si>
  <si>
    <t>資料　　国土交通省総合政策局情報政策課交通経済統計調査室　（港湾統計）　　（注）　商船は、その他の船舶を含む。</t>
    <rPh sb="0" eb="2">
      <t>シリョウ</t>
    </rPh>
    <rPh sb="4" eb="6">
      <t>コクド</t>
    </rPh>
    <rPh sb="6" eb="9">
      <t>コウツウショウ</t>
    </rPh>
    <rPh sb="9" eb="11">
      <t>ソウゴウ</t>
    </rPh>
    <rPh sb="11" eb="13">
      <t>セイサク</t>
    </rPh>
    <rPh sb="13" eb="14">
      <t>キョク</t>
    </rPh>
    <rPh sb="14" eb="16">
      <t>ジョウホウ</t>
    </rPh>
    <rPh sb="16" eb="19">
      <t>セイサクカ</t>
    </rPh>
    <rPh sb="19" eb="21">
      <t>コウツウ</t>
    </rPh>
    <rPh sb="21" eb="23">
      <t>ケイザイ</t>
    </rPh>
    <rPh sb="23" eb="25">
      <t>トウケイ</t>
    </rPh>
    <rPh sb="25" eb="27">
      <t>チョウサ</t>
    </rPh>
    <rPh sb="27" eb="28">
      <t>シツ</t>
    </rPh>
    <rPh sb="30" eb="32">
      <t>コウワン</t>
    </rPh>
    <rPh sb="32" eb="34">
      <t>トウケイ</t>
    </rPh>
    <phoneticPr fontId="2"/>
  </si>
  <si>
    <t xml:space="preserve">           （注）１．子どもは0.5人として計算し、端数は切り上げ。　 </t>
    <rPh sb="12" eb="13">
      <t>チュウ</t>
    </rPh>
    <rPh sb="16" eb="17">
      <t>コ</t>
    </rPh>
    <rPh sb="23" eb="24">
      <t>ニン</t>
    </rPh>
    <rPh sb="27" eb="29">
      <t>ケイサン</t>
    </rPh>
    <rPh sb="31" eb="33">
      <t>ハスウ</t>
    </rPh>
    <rPh sb="34" eb="35">
      <t>キ</t>
    </rPh>
    <rPh sb="36" eb="37">
      <t>ア</t>
    </rPh>
    <phoneticPr fontId="2"/>
  </si>
  <si>
    <t>資料　　長崎県交通局、長崎自動車（株）、長崎バス観光（株）　　　　（注） 停留所数及び在籍車数は各年末、月末現在の数値である。</t>
    <rPh sb="0" eb="2">
      <t>シリョウ</t>
    </rPh>
    <rPh sb="4" eb="7">
      <t>ナガサキケン</t>
    </rPh>
    <rPh sb="7" eb="10">
      <t>コウツウキョク</t>
    </rPh>
    <rPh sb="11" eb="13">
      <t>ナガサキ</t>
    </rPh>
    <rPh sb="13" eb="16">
      <t>ジドウシャ</t>
    </rPh>
    <rPh sb="17" eb="18">
      <t>カブ</t>
    </rPh>
    <rPh sb="20" eb="22">
      <t>ナガサキ</t>
    </rPh>
    <rPh sb="24" eb="26">
      <t>カンコウ</t>
    </rPh>
    <rPh sb="27" eb="28">
      <t>カブ</t>
    </rPh>
    <rPh sb="34" eb="35">
      <t>チュウ</t>
    </rPh>
    <rPh sb="50" eb="51">
      <t>マツ</t>
    </rPh>
    <rPh sb="54" eb="56">
      <t>ゲンザイ</t>
    </rPh>
    <phoneticPr fontId="2"/>
  </si>
  <si>
    <t>（単位　　台／１２時間）</t>
    <rPh sb="10" eb="11">
      <t>カン</t>
    </rPh>
    <phoneticPr fontId="2"/>
  </si>
  <si>
    <t>資料　　市土木企画課（全国道路交通情勢調査一般交通量調査集計表）</t>
    <rPh sb="0" eb="2">
      <t>シリョウ</t>
    </rPh>
    <rPh sb="4" eb="5">
      <t>シ</t>
    </rPh>
    <rPh sb="5" eb="7">
      <t>ドボク</t>
    </rPh>
    <rPh sb="7" eb="9">
      <t>キカク</t>
    </rPh>
    <rPh sb="9" eb="10">
      <t>カ</t>
    </rPh>
    <rPh sb="11" eb="13">
      <t>ゼンコク</t>
    </rPh>
    <rPh sb="13" eb="15">
      <t>ドウロ</t>
    </rPh>
    <rPh sb="15" eb="17">
      <t>コウツウ</t>
    </rPh>
    <rPh sb="17" eb="19">
      <t>ジョウセイ</t>
    </rPh>
    <rPh sb="19" eb="21">
      <t>チョウサ</t>
    </rPh>
    <rPh sb="21" eb="23">
      <t>イッパン</t>
    </rPh>
    <rPh sb="23" eb="25">
      <t>コウツウ</t>
    </rPh>
    <rPh sb="25" eb="26">
      <t>リョウ</t>
    </rPh>
    <rPh sb="26" eb="28">
      <t>チョウサ</t>
    </rPh>
    <rPh sb="28" eb="31">
      <t>シュウケイヒョウ</t>
    </rPh>
    <phoneticPr fontId="2"/>
  </si>
  <si>
    <t>　本表は、５年毎及びその中間年に実施される全国道路交通情勢調査の結果で、各年度とも秋に観測された午前７時～午後７時までの１２時間当たり交通量の</t>
    <rPh sb="1" eb="2">
      <t>ホン</t>
    </rPh>
    <rPh sb="2" eb="3">
      <t>ヒョウ</t>
    </rPh>
    <rPh sb="6" eb="8">
      <t>ネンゴト</t>
    </rPh>
    <rPh sb="8" eb="9">
      <t>オヨ</t>
    </rPh>
    <rPh sb="12" eb="14">
      <t>チュウカン</t>
    </rPh>
    <rPh sb="14" eb="15">
      <t>ネン</t>
    </rPh>
    <rPh sb="16" eb="18">
      <t>ジッシ</t>
    </rPh>
    <rPh sb="21" eb="23">
      <t>ゼンコク</t>
    </rPh>
    <rPh sb="23" eb="25">
      <t>ドウロ</t>
    </rPh>
    <rPh sb="25" eb="27">
      <t>コウツウ</t>
    </rPh>
    <rPh sb="27" eb="29">
      <t>ジョウセイ</t>
    </rPh>
    <rPh sb="29" eb="31">
      <t>チョウサ</t>
    </rPh>
    <rPh sb="32" eb="34">
      <t>ケッカ</t>
    </rPh>
    <rPh sb="36" eb="37">
      <t>カク</t>
    </rPh>
    <rPh sb="37" eb="38">
      <t>トシ</t>
    </rPh>
    <rPh sb="38" eb="39">
      <t>ド</t>
    </rPh>
    <rPh sb="41" eb="42">
      <t>アキ</t>
    </rPh>
    <rPh sb="43" eb="45">
      <t>カンソク</t>
    </rPh>
    <rPh sb="48" eb="50">
      <t>ゴゼン</t>
    </rPh>
    <rPh sb="51" eb="52">
      <t>ジ</t>
    </rPh>
    <rPh sb="53" eb="55">
      <t>ゴゴ</t>
    </rPh>
    <rPh sb="56" eb="57">
      <t>ジ</t>
    </rPh>
    <rPh sb="62" eb="64">
      <t>ジカン</t>
    </rPh>
    <rPh sb="64" eb="65">
      <t>ア</t>
    </rPh>
    <rPh sb="67" eb="69">
      <t>コウツウ</t>
    </rPh>
    <rPh sb="69" eb="70">
      <t>リョウ</t>
    </rPh>
    <phoneticPr fontId="2"/>
  </si>
  <si>
    <t>資料　　市土木企画課　　　　　</t>
    <rPh sb="0" eb="2">
      <t>シリョウ</t>
    </rPh>
    <rPh sb="4" eb="5">
      <t>シ</t>
    </rPh>
    <rPh sb="5" eb="7">
      <t>ドボク</t>
    </rPh>
    <rPh sb="7" eb="9">
      <t>キカク</t>
    </rPh>
    <rPh sb="9" eb="10">
      <t>カ</t>
    </rPh>
    <phoneticPr fontId="2"/>
  </si>
  <si>
    <t>資料　　（一社）長崎市タクシー協会　　　　　（注） 台数は各年末、月末現在の数値である。</t>
    <rPh sb="0" eb="2">
      <t>シリョウ</t>
    </rPh>
    <rPh sb="5" eb="6">
      <t>イチ</t>
    </rPh>
    <rPh sb="6" eb="7">
      <t>シャ</t>
    </rPh>
    <rPh sb="8" eb="11">
      <t>ナガサキシ</t>
    </rPh>
    <rPh sb="15" eb="17">
      <t>キョウカイ</t>
    </rPh>
    <phoneticPr fontId="2"/>
  </si>
  <si>
    <r>
      <t>　　</t>
    </r>
    <r>
      <rPr>
        <sz val="8"/>
        <color indexed="9"/>
        <rFont val="ＭＳ Ｐ明朝"/>
        <family val="1"/>
        <charset val="128"/>
      </rPr>
      <t xml:space="preserve">　　　（注） </t>
    </r>
    <r>
      <rPr>
        <sz val="8"/>
        <rFont val="ＭＳ Ｐ明朝"/>
        <family val="1"/>
        <charset val="128"/>
      </rPr>
      <t>２．電気自動車を含む。</t>
    </r>
    <rPh sb="11" eb="13">
      <t>デンキ</t>
    </rPh>
    <rPh sb="13" eb="16">
      <t>ジドウシャ</t>
    </rPh>
    <rPh sb="17" eb="18">
      <t>フク</t>
    </rPh>
    <phoneticPr fontId="2"/>
  </si>
  <si>
    <t>　　　　　（注） １．二輪の小型自動車（250ｃｃ超）、軽自動車二輪（125cc超～250ｃｃ）、原動機付自転車（125ｃｃ以下）</t>
    <rPh sb="6" eb="7">
      <t>チュウ</t>
    </rPh>
    <rPh sb="11" eb="13">
      <t>ニリン</t>
    </rPh>
    <rPh sb="14" eb="16">
      <t>コガタ</t>
    </rPh>
    <rPh sb="16" eb="19">
      <t>ジドウシャ</t>
    </rPh>
    <rPh sb="25" eb="26">
      <t>チョウ</t>
    </rPh>
    <rPh sb="28" eb="29">
      <t>ケイ</t>
    </rPh>
    <rPh sb="29" eb="32">
      <t>ジドウシャ</t>
    </rPh>
    <rPh sb="32" eb="34">
      <t>ニリン</t>
    </rPh>
    <rPh sb="40" eb="41">
      <t>チョウ</t>
    </rPh>
    <rPh sb="49" eb="52">
      <t>ゲンドウキ</t>
    </rPh>
    <rPh sb="52" eb="53">
      <t>ツキ</t>
    </rPh>
    <rPh sb="53" eb="56">
      <t>ジテンシャ</t>
    </rPh>
    <rPh sb="62" eb="64">
      <t>イカ</t>
    </rPh>
    <phoneticPr fontId="2"/>
  </si>
  <si>
    <t>平　成　２６　年</t>
  </si>
  <si>
    <t>平　成　２７　年</t>
  </si>
  <si>
    <t>平　成　２８　年</t>
  </si>
  <si>
    <t>平　成　２９　年</t>
    <phoneticPr fontId="2"/>
  </si>
  <si>
    <t>９月１０日</t>
    <rPh sb="1" eb="2">
      <t>ガツ</t>
    </rPh>
    <rPh sb="4" eb="5">
      <t>ニチ</t>
    </rPh>
    <phoneticPr fontId="2"/>
  </si>
  <si>
    <t>９月８日</t>
    <rPh sb="1" eb="2">
      <t>ガツ</t>
    </rPh>
    <rPh sb="3" eb="4">
      <t>ニチ</t>
    </rPh>
    <phoneticPr fontId="2"/>
  </si>
  <si>
    <t>多ら福　亜紗前</t>
    <rPh sb="0" eb="1">
      <t>オオ</t>
    </rPh>
    <rPh sb="2" eb="3">
      <t>フク</t>
    </rPh>
    <rPh sb="4" eb="6">
      <t>アサ</t>
    </rPh>
    <rPh sb="6" eb="7">
      <t>マエ</t>
    </rPh>
    <phoneticPr fontId="2"/>
  </si>
  <si>
    <t>（日）</t>
    <rPh sb="1" eb="2">
      <t>ニチ</t>
    </rPh>
    <phoneticPr fontId="2"/>
  </si>
  <si>
    <t>（金）</t>
    <rPh sb="1" eb="2">
      <t>キン</t>
    </rPh>
    <phoneticPr fontId="2"/>
  </si>
  <si>
    <t>ハマクロス４１１前</t>
    <rPh sb="8" eb="9">
      <t>マエ</t>
    </rPh>
    <phoneticPr fontId="2"/>
  </si>
  <si>
    <t>　数値である。（）書きは２４時間観測の数値である。</t>
    <rPh sb="9" eb="10">
      <t>カ</t>
    </rPh>
    <rPh sb="14" eb="16">
      <t>ジカン</t>
    </rPh>
    <rPh sb="16" eb="18">
      <t>カンソク</t>
    </rPh>
    <rPh sb="19" eb="21">
      <t>スウチ</t>
    </rPh>
    <phoneticPr fontId="2"/>
  </si>
  <si>
    <t>　　定期観光バスを含む。貸切バスは県下全営業所の集計である。四捨五入の関係で各月の計と年計は必ずしも一致しない。</t>
    <rPh sb="9" eb="10">
      <t>フク</t>
    </rPh>
    <rPh sb="12" eb="14">
      <t>カシキリ</t>
    </rPh>
    <rPh sb="17" eb="19">
      <t>ケンカ</t>
    </rPh>
    <rPh sb="19" eb="20">
      <t>ゼン</t>
    </rPh>
    <rPh sb="20" eb="23">
      <t>エイギョウショ</t>
    </rPh>
    <rPh sb="24" eb="26">
      <t>シュウケイ</t>
    </rPh>
    <phoneticPr fontId="2"/>
  </si>
  <si>
    <t>平　成　２８　年 度</t>
  </si>
  <si>
    <t>平　成　２９　年 度</t>
    <phoneticPr fontId="2"/>
  </si>
  <si>
    <t>　　　２８年</t>
  </si>
  <si>
    <t>　　　平成　２５年</t>
    <rPh sb="3" eb="5">
      <t>ヘイセイ</t>
    </rPh>
    <phoneticPr fontId="2"/>
  </si>
  <si>
    <t>　　　２９年</t>
  </si>
  <si>
    <t>平成　２４年　</t>
    <rPh sb="0" eb="2">
      <t>ヘイセイ</t>
    </rPh>
    <phoneticPr fontId="2"/>
  </si>
  <si>
    <t>勝山町上町1号線</t>
    <rPh sb="0" eb="2">
      <t>カツヤマ</t>
    </rPh>
    <rPh sb="2" eb="3">
      <t>マチ</t>
    </rPh>
    <rPh sb="3" eb="4">
      <t>ウエ</t>
    </rPh>
    <rPh sb="4" eb="5">
      <t>マチ</t>
    </rPh>
    <rPh sb="6" eb="8">
      <t>ゴウセン</t>
    </rPh>
    <phoneticPr fontId="2"/>
  </si>
  <si>
    <t>－</t>
    <phoneticPr fontId="2"/>
  </si>
  <si>
    <t>岩屋町滑石線</t>
    <rPh sb="0" eb="3">
      <t>イワヤマチ</t>
    </rPh>
    <rPh sb="3" eb="5">
      <t>カッセキ</t>
    </rPh>
    <rPh sb="5" eb="6">
      <t>セン</t>
    </rPh>
    <phoneticPr fontId="2"/>
  </si>
  <si>
    <t>くもり時々晴れ</t>
    <rPh sb="3" eb="5">
      <t>トキドキ</t>
    </rPh>
    <rPh sb="5" eb="6">
      <t>ハ</t>
    </rPh>
    <phoneticPr fontId="2"/>
  </si>
  <si>
    <t>滑石横尾線</t>
    <rPh sb="0" eb="2">
      <t>カッセキ</t>
    </rPh>
    <rPh sb="2" eb="4">
      <t>ヨコオ</t>
    </rPh>
    <rPh sb="4" eb="5">
      <t>セン</t>
    </rPh>
    <phoneticPr fontId="2"/>
  </si>
  <si>
    <t>H29.6.14</t>
    <phoneticPr fontId="2"/>
  </si>
  <si>
    <t>H29.6.15</t>
    <phoneticPr fontId="2"/>
  </si>
  <si>
    <t>H30.2.22</t>
    <phoneticPr fontId="2"/>
  </si>
  <si>
    <t>平成　２５年度　</t>
    <rPh sb="0" eb="2">
      <t>ヘイセイ</t>
    </rPh>
    <rPh sb="5" eb="7">
      <t>ネンド</t>
    </rPh>
    <phoneticPr fontId="2"/>
  </si>
  <si>
    <t>２９年度　</t>
    <phoneticPr fontId="2"/>
  </si>
  <si>
    <t>r 1,324,269</t>
    <phoneticPr fontId="2"/>
  </si>
  <si>
    <t>r 1,336,719</t>
    <phoneticPr fontId="2"/>
  </si>
  <si>
    <t>r 1,281,946</t>
    <phoneticPr fontId="2"/>
  </si>
  <si>
    <t>r 1,496,885</t>
    <phoneticPr fontId="2"/>
  </si>
  <si>
    <t>r 746,070</t>
    <phoneticPr fontId="2"/>
  </si>
  <si>
    <t>r 860,113</t>
    <phoneticPr fontId="2"/>
  </si>
  <si>
    <t>平成　２５年　　</t>
    <rPh sb="0" eb="2">
      <t>ヘイセイ</t>
    </rPh>
    <rPh sb="5" eb="6">
      <t>ネン</t>
    </rPh>
    <phoneticPr fontId="2"/>
  </si>
  <si>
    <t>２９年　　</t>
    <phoneticPr fontId="2"/>
  </si>
  <si>
    <t>平成　　２５ 年度</t>
    <phoneticPr fontId="2"/>
  </si>
  <si>
    <t>２６ 年度</t>
  </si>
  <si>
    <t>２７ 年度</t>
  </si>
  <si>
    <t>２８ 年度</t>
  </si>
  <si>
    <t>２９ 年度</t>
    <phoneticPr fontId="2"/>
  </si>
  <si>
    <t>平成　２５年</t>
    <rPh sb="0" eb="2">
      <t>ヘイセイ</t>
    </rPh>
    <rPh sb="5" eb="6">
      <t>ネン</t>
    </rPh>
    <phoneticPr fontId="2"/>
  </si>
  <si>
    <t>２８　年　</t>
  </si>
  <si>
    <t>２９年</t>
    <rPh sb="2" eb="3">
      <t>ネン</t>
    </rPh>
    <phoneticPr fontId="2"/>
  </si>
  <si>
    <t>２９　年　</t>
    <phoneticPr fontId="2"/>
  </si>
  <si>
    <t>r   12,359</t>
    <phoneticPr fontId="2"/>
  </si>
  <si>
    <t>平　成　３０　年</t>
    <phoneticPr fontId="2"/>
  </si>
  <si>
    <t>７月８日</t>
    <rPh sb="1" eb="2">
      <t>ガツ</t>
    </rPh>
    <rPh sb="3" eb="4">
      <t>ニチ</t>
    </rPh>
    <phoneticPr fontId="2"/>
  </si>
  <si>
    <t>７月６日</t>
    <rPh sb="1" eb="2">
      <t>ガツ</t>
    </rPh>
    <rPh sb="3" eb="4">
      <t>ニチ</t>
    </rPh>
    <phoneticPr fontId="2"/>
  </si>
  <si>
    <t>大雨</t>
    <rPh sb="0" eb="2">
      <t>オオアメ</t>
    </rPh>
    <phoneticPr fontId="2"/>
  </si>
  <si>
    <t>曇り時々雨</t>
    <rPh sb="0" eb="1">
      <t>クモ</t>
    </rPh>
    <rPh sb="2" eb="4">
      <t>トキドキ</t>
    </rPh>
    <rPh sb="4" eb="5">
      <t>アメ</t>
    </rPh>
    <phoneticPr fontId="2"/>
  </si>
  <si>
    <t>三菱ＵＦＪ銀行前</t>
    <rPh sb="0" eb="2">
      <t>ミツビシ</t>
    </rPh>
    <rPh sb="5" eb="7">
      <t>ギンコウ</t>
    </rPh>
    <rPh sb="7" eb="8">
      <t>マエ</t>
    </rPh>
    <phoneticPr fontId="2"/>
  </si>
  <si>
    <t>（単位　　台、人、回、km）</t>
    <rPh sb="1" eb="3">
      <t>タンイ</t>
    </rPh>
    <rPh sb="5" eb="6">
      <t>ダイ</t>
    </rPh>
    <rPh sb="7" eb="8">
      <t>ニン</t>
    </rPh>
    <rPh sb="9" eb="10">
      <t>カイ</t>
    </rPh>
    <phoneticPr fontId="2"/>
  </si>
  <si>
    <t>平成　２５年　　</t>
    <rPh sb="0" eb="2">
      <t>ヘイセイ</t>
    </rPh>
    <phoneticPr fontId="2"/>
  </si>
  <si>
    <t>２８年　　</t>
  </si>
  <si>
    <t>２９年　　</t>
    <rPh sb="2" eb="3">
      <t>ネン</t>
    </rPh>
    <phoneticPr fontId="2"/>
  </si>
  <si>
    <t>２８年　</t>
  </si>
  <si>
    <t>２９年　</t>
    <rPh sb="2" eb="3">
      <t>ネン</t>
    </rPh>
    <phoneticPr fontId="2"/>
  </si>
  <si>
    <t>平成　２５年　</t>
    <rPh sb="0" eb="2">
      <t>ヘイセイ</t>
    </rPh>
    <phoneticPr fontId="2"/>
  </si>
  <si>
    <r>
      <rPr>
        <sz val="8"/>
        <color indexed="9"/>
        <rFont val="ＭＳ Ｐ明朝"/>
        <family val="1"/>
        <charset val="128"/>
      </rPr>
      <t>　　　　　（注）</t>
    </r>
    <r>
      <rPr>
        <sz val="8"/>
        <rFont val="ＭＳ Ｐ明朝"/>
        <family val="1"/>
        <charset val="128"/>
      </rPr>
      <t xml:space="preserve"> 　</t>
    </r>
    <phoneticPr fontId="2"/>
  </si>
  <si>
    <t>総　　　　　　数</t>
    <rPh sb="0" eb="1">
      <t>ソウ</t>
    </rPh>
    <rPh sb="7" eb="8">
      <t>スウ</t>
    </rPh>
    <phoneticPr fontId="2"/>
  </si>
  <si>
    <t>長　　崎　　IC</t>
    <rPh sb="0" eb="1">
      <t>ナガ</t>
    </rPh>
    <rPh sb="3" eb="4">
      <t>ザキ</t>
    </rPh>
    <phoneticPr fontId="2"/>
  </si>
  <si>
    <t>芒　　塚　　IC</t>
    <rPh sb="0" eb="1">
      <t>ススキ</t>
    </rPh>
    <rPh sb="3" eb="4">
      <t>ヅカ</t>
    </rPh>
    <phoneticPr fontId="2"/>
  </si>
  <si>
    <t>多　　良　　見　　IC</t>
    <rPh sb="0" eb="1">
      <t>タ</t>
    </rPh>
    <rPh sb="3" eb="4">
      <t>リョウ</t>
    </rPh>
    <rPh sb="6" eb="7">
      <t>ミ</t>
    </rPh>
    <phoneticPr fontId="2"/>
  </si>
  <si>
    <t>平成　２５　年　　</t>
    <rPh sb="0" eb="2">
      <t>ヘイセイ</t>
    </rPh>
    <phoneticPr fontId="2"/>
  </si>
  <si>
    <t>２６　年　　</t>
    <phoneticPr fontId="2"/>
  </si>
  <si>
    <t>２８　年　　</t>
  </si>
  <si>
    <t>２９　年　　</t>
    <phoneticPr fontId="2"/>
  </si>
  <si>
    <t>４５　　　長 崎 バ イ パ ス 利 用 状 況</t>
    <rPh sb="5" eb="6">
      <t>ナガ</t>
    </rPh>
    <rPh sb="7" eb="8">
      <t>ザキ</t>
    </rPh>
    <rPh sb="17" eb="18">
      <t>リ</t>
    </rPh>
    <rPh sb="19" eb="20">
      <t>ヨウ</t>
    </rPh>
    <rPh sb="21" eb="22">
      <t>ジョウ</t>
    </rPh>
    <rPh sb="23" eb="24">
      <t>イワン</t>
    </rPh>
    <phoneticPr fontId="2"/>
  </si>
  <si>
    <t>４６　　　長 崎 自 動 車 道 利 用 状 況</t>
    <rPh sb="5" eb="6">
      <t>ナガ</t>
    </rPh>
    <rPh sb="7" eb="8">
      <t>ザキ</t>
    </rPh>
    <rPh sb="9" eb="10">
      <t>ジ</t>
    </rPh>
    <rPh sb="11" eb="12">
      <t>ドウ</t>
    </rPh>
    <rPh sb="13" eb="14">
      <t>クルマ</t>
    </rPh>
    <rPh sb="15" eb="16">
      <t>ドウ</t>
    </rPh>
    <rPh sb="17" eb="18">
      <t>リ</t>
    </rPh>
    <rPh sb="19" eb="20">
      <t>ヨウ</t>
    </rPh>
    <rPh sb="21" eb="22">
      <t>ジョウ</t>
    </rPh>
    <rPh sb="23" eb="24">
      <t>イワン</t>
    </rPh>
    <phoneticPr fontId="2"/>
  </si>
  <si>
    <t>２９　年　　</t>
    <phoneticPr fontId="2"/>
  </si>
  <si>
    <t>４７　　　主 要 商 店 街 の 歩 行 者 数</t>
    <rPh sb="5" eb="6">
      <t>シュ</t>
    </rPh>
    <rPh sb="7" eb="8">
      <t>ヨウ</t>
    </rPh>
    <rPh sb="9" eb="10">
      <t>ショウ</t>
    </rPh>
    <rPh sb="11" eb="12">
      <t>ミセ</t>
    </rPh>
    <rPh sb="13" eb="14">
      <t>マチ</t>
    </rPh>
    <rPh sb="17" eb="18">
      <t>ホ</t>
    </rPh>
    <rPh sb="19" eb="20">
      <t>ギョウ</t>
    </rPh>
    <rPh sb="21" eb="22">
      <t>モノ</t>
    </rPh>
    <rPh sb="23" eb="24">
      <t>スウ</t>
    </rPh>
    <phoneticPr fontId="2"/>
  </si>
  <si>
    <t>４８　　　種　類　別　車　両　数</t>
    <rPh sb="5" eb="6">
      <t>タネ</t>
    </rPh>
    <rPh sb="7" eb="8">
      <t>タグイ</t>
    </rPh>
    <rPh sb="9" eb="10">
      <t>ベツ</t>
    </rPh>
    <rPh sb="11" eb="12">
      <t>クルマ</t>
    </rPh>
    <rPh sb="13" eb="14">
      <t>リョウ</t>
    </rPh>
    <rPh sb="15" eb="16">
      <t>スウ</t>
    </rPh>
    <phoneticPr fontId="2"/>
  </si>
  <si>
    <t>４９　　　情 報 通 信 サ ー ビ ス の 概 況</t>
    <rPh sb="5" eb="6">
      <t>ジョウ</t>
    </rPh>
    <rPh sb="7" eb="8">
      <t>ホウ</t>
    </rPh>
    <rPh sb="9" eb="10">
      <t>ツウ</t>
    </rPh>
    <rPh sb="11" eb="12">
      <t>シン</t>
    </rPh>
    <rPh sb="23" eb="24">
      <t>オオムネ</t>
    </rPh>
    <rPh sb="25" eb="26">
      <t>キョウ</t>
    </rPh>
    <phoneticPr fontId="2"/>
  </si>
  <si>
    <t>　　本表は、各日とも午前１０時から午後６時までの８時間の歩行者通行量である。</t>
    <rPh sb="2" eb="3">
      <t>ホン</t>
    </rPh>
    <rPh sb="3" eb="4">
      <t>ヒョウ</t>
    </rPh>
    <rPh sb="6" eb="8">
      <t>カクジツ</t>
    </rPh>
    <rPh sb="10" eb="12">
      <t>ゴゼン</t>
    </rPh>
    <rPh sb="14" eb="15">
      <t>ジ</t>
    </rPh>
    <rPh sb="17" eb="19">
      <t>ゴゴ</t>
    </rPh>
    <rPh sb="20" eb="21">
      <t>ジ</t>
    </rPh>
    <rPh sb="25" eb="27">
      <t>ジカン</t>
    </rPh>
    <rPh sb="28" eb="31">
      <t>ホコウシャ</t>
    </rPh>
    <rPh sb="31" eb="33">
      <t>ツウコウ</t>
    </rPh>
    <rPh sb="33" eb="34">
      <t>リョウ</t>
    </rPh>
    <phoneticPr fontId="2"/>
  </si>
  <si>
    <t>　　ただし、平成30年7月6日については、17時10分に長崎県に大雨特別警報が発表されたことに伴い、調査終了時間を繰り上げたため、一部を推計値とした。</t>
    <rPh sb="50" eb="52">
      <t>チョウサ</t>
    </rPh>
    <rPh sb="52" eb="54">
      <t>シュウリョウ</t>
    </rPh>
    <rPh sb="54" eb="56">
      <t>ジカン</t>
    </rPh>
    <rPh sb="57" eb="58">
      <t>ク</t>
    </rPh>
    <rPh sb="59" eb="60">
      <t>ア</t>
    </rPh>
    <rPh sb="65" eb="67">
      <t>イチブ</t>
    </rPh>
    <rPh sb="68" eb="71">
      <t>スイケイチ</t>
    </rPh>
    <phoneticPr fontId="2"/>
  </si>
  <si>
    <t>（単位　　か所、両、㎞、人）</t>
    <rPh sb="1" eb="3">
      <t>タンイ</t>
    </rPh>
    <rPh sb="6" eb="7">
      <t>ショ</t>
    </rPh>
    <rPh sb="8" eb="9">
      <t>リョウ</t>
    </rPh>
    <rPh sb="12" eb="13">
      <t>ヒト</t>
    </rPh>
    <phoneticPr fontId="2"/>
  </si>
  <si>
    <t>（7,505）</t>
  </si>
  <si>
    <t>(22,189)</t>
  </si>
  <si>
    <t>天　候</t>
    <rPh sb="0" eb="1">
      <t>テン</t>
    </rPh>
    <rPh sb="2" eb="3">
      <t>コウ</t>
    </rPh>
    <phoneticPr fontId="2"/>
  </si>
  <si>
    <t>バ　ス</t>
    <phoneticPr fontId="2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</si>
  <si>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2"/>
  </si>
  <si>
    <t>普　通　車</t>
    <rPh sb="0" eb="1">
      <t>ススム</t>
    </rPh>
    <rPh sb="2" eb="3">
      <t>ツウ</t>
    </rPh>
    <rPh sb="4" eb="5">
      <t>クルマ</t>
    </rPh>
    <phoneticPr fontId="2"/>
  </si>
  <si>
    <t>大　型　車</t>
    <rPh sb="0" eb="1">
      <t>ダイ</t>
    </rPh>
    <rPh sb="2" eb="3">
      <t>カタ</t>
    </rPh>
    <rPh sb="4" eb="5">
      <t>クルマ</t>
    </rPh>
    <phoneticPr fontId="2"/>
  </si>
  <si>
    <t>特　大　車</t>
    <rPh sb="0" eb="1">
      <t>トク</t>
    </rPh>
    <rPh sb="2" eb="3">
      <t>ダイ</t>
    </rPh>
    <rPh sb="4" eb="5">
      <t>シャ</t>
    </rPh>
    <phoneticPr fontId="2"/>
  </si>
  <si>
    <t>路　線　バ　ス</t>
    <rPh sb="0" eb="1">
      <t>ミチ</t>
    </rPh>
    <rPh sb="2" eb="3">
      <t>セン</t>
    </rPh>
    <phoneticPr fontId="2"/>
  </si>
  <si>
    <t>総　　数</t>
    <rPh sb="0" eb="1">
      <t>フサ</t>
    </rPh>
    <rPh sb="3" eb="4">
      <t>カズ</t>
    </rPh>
    <phoneticPr fontId="2"/>
  </si>
  <si>
    <t>r   70,402</t>
    <phoneticPr fontId="2"/>
  </si>
  <si>
    <t>r   22,585</t>
    <phoneticPr fontId="2"/>
  </si>
  <si>
    <t>r     6,944</t>
    <phoneticPr fontId="2"/>
  </si>
  <si>
    <t>r   37,376</t>
    <phoneticPr fontId="2"/>
  </si>
  <si>
    <t>r        173</t>
    <phoneticPr fontId="2"/>
  </si>
  <si>
    <t>r     3,438</t>
    <phoneticPr fontId="2"/>
  </si>
  <si>
    <t>r        505</t>
    <phoneticPr fontId="2"/>
  </si>
  <si>
    <t>r     4,292</t>
    <phoneticPr fontId="2"/>
  </si>
  <si>
    <t>r   73,180</t>
    <phoneticPr fontId="2"/>
  </si>
  <si>
    <t>r   22,140</t>
    <phoneticPr fontId="2"/>
  </si>
  <si>
    <t>r     7,010</t>
    <phoneticPr fontId="2"/>
  </si>
  <si>
    <t>r   36,260</t>
    <phoneticPr fontId="2"/>
  </si>
  <si>
    <t>r        182</t>
    <phoneticPr fontId="2"/>
  </si>
  <si>
    <t>r     3,134</t>
    <phoneticPr fontId="2"/>
  </si>
  <si>
    <t>r        514</t>
    <phoneticPr fontId="2"/>
  </si>
  <si>
    <t>r     4,332</t>
    <phoneticPr fontId="2"/>
  </si>
  <si>
    <t>r   75,328</t>
    <phoneticPr fontId="2"/>
  </si>
  <si>
    <t>r   21,741</t>
    <phoneticPr fontId="2"/>
  </si>
  <si>
    <t>r   34,665</t>
    <phoneticPr fontId="2"/>
  </si>
  <si>
    <t>r   11,686</t>
    <phoneticPr fontId="2"/>
  </si>
  <si>
    <t>r   11,147</t>
    <phoneticPr fontId="2"/>
  </si>
  <si>
    <t>r   12,038</t>
    <phoneticPr fontId="2"/>
  </si>
  <si>
    <t>r     2,859</t>
    <phoneticPr fontId="2"/>
  </si>
  <si>
    <t>r        187</t>
    <phoneticPr fontId="2"/>
  </si>
  <si>
    <t>r     6,904</t>
    <phoneticPr fontId="2"/>
  </si>
  <si>
    <t>r        503</t>
    <phoneticPr fontId="2"/>
  </si>
  <si>
    <t>r     4,337</t>
    <phoneticPr fontId="2"/>
  </si>
  <si>
    <t>r   21,392</t>
    <phoneticPr fontId="2"/>
  </si>
  <si>
    <t>r     2,593</t>
    <phoneticPr fontId="2"/>
  </si>
  <si>
    <t>r   33,259</t>
    <phoneticPr fontId="2"/>
  </si>
  <si>
    <t>r     6,842</t>
    <phoneticPr fontId="2"/>
  </si>
  <si>
    <t>r     4,415</t>
    <phoneticPr fontId="2"/>
  </si>
  <si>
    <t>r        502</t>
    <phoneticPr fontId="2"/>
  </si>
  <si>
    <t>r            2</t>
    <phoneticPr fontId="2"/>
  </si>
  <si>
    <t>r            3</t>
    <phoneticPr fontId="2"/>
  </si>
  <si>
    <t>ｒ   76,734</t>
    <phoneticPr fontId="2"/>
  </si>
  <si>
    <t>小ヶ倉町１丁目（H22：戸町５丁目　H17以前：小ヶ倉町２丁目）</t>
    <rPh sb="0" eb="3">
      <t>コガクラ</t>
    </rPh>
    <rPh sb="3" eb="4">
      <t>マチ</t>
    </rPh>
    <rPh sb="5" eb="7">
      <t>チョウメ</t>
    </rPh>
    <rPh sb="12" eb="14">
      <t>トマチ</t>
    </rPh>
    <rPh sb="15" eb="17">
      <t>チョウメ</t>
    </rPh>
    <rPh sb="21" eb="23">
      <t>イゼン</t>
    </rPh>
    <rPh sb="24" eb="25">
      <t>ショウ</t>
    </rPh>
    <rPh sb="26" eb="27">
      <t>クラ</t>
    </rPh>
    <rPh sb="27" eb="28">
      <t>マチ</t>
    </rPh>
    <rPh sb="29" eb="31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</si>
</sst>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  <numFmt numFmtId="179" formatCode="#,##0_ "/>
    <numFmt numFmtId="180" formatCode="#,##0_);\(#,##0\)"/>
    <numFmt numFmtId="181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45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6.5"/>
      <name val="ＭＳ Ｐ明朝"/>
      <family val="1"/>
      <charset val="128"/>
    </font>
    <font>
      <sz val="6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15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distributed" vertical="center"/>
    </xf>
    <xf numFmtId="38" fontId="3" fillId="0" borderId="0" xfId="1" applyFont="1" applyAlignment="1"/>
    <xf numFmtId="38" fontId="4" fillId="0" borderId="0" xfId="1" applyFont="1" applyAlignment="1"/>
    <xf numFmtId="0" fontId="0" fillId="0" borderId="0" xfId="0" applyAlignment="1">
      <alignment vertical="center"/>
    </xf>
    <xf numFmtId="0" fontId="3" fillId="0" borderId="11" xfId="0" applyFont="1" applyBorder="1" applyAlignment="1">
      <alignment horizontal="distributed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49" fontId="3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3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49" fontId="3" fillId="0" borderId="17" xfId="1" applyNumberFormat="1" applyFont="1" applyBorder="1" applyAlignment="1">
      <alignment vertical="center"/>
    </xf>
    <xf numFmtId="179" fontId="3" fillId="0" borderId="0" xfId="1" applyNumberFormat="1" applyFont="1" applyAlignment="1">
      <alignment vertical="center"/>
    </xf>
    <xf numFmtId="179" fontId="3" fillId="0" borderId="0" xfId="1" applyNumberFormat="1" applyFont="1" applyAlignment="1" applyProtection="1">
      <alignment vertical="center"/>
      <protection locked="0"/>
    </xf>
    <xf numFmtId="181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38" fontId="10" fillId="0" borderId="1" xfId="1" applyFont="1" applyBorder="1" applyAlignment="1">
      <alignment vertical="center"/>
    </xf>
    <xf numFmtId="0" fontId="3" fillId="0" borderId="0" xfId="0" applyFont="1" applyAlignment="1">
      <alignment horizontal="distributed" vertical="center" wrapText="1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4" fillId="0" borderId="18" xfId="0" applyNumberFormat="1" applyFont="1" applyBorder="1" applyAlignment="1"/>
    <xf numFmtId="178" fontId="3" fillId="0" borderId="0" xfId="1" applyNumberFormat="1" applyFont="1" applyAlignment="1">
      <alignment horizontal="right" vertical="center"/>
    </xf>
    <xf numFmtId="179" fontId="3" fillId="0" borderId="0" xfId="1" applyNumberFormat="1" applyFont="1" applyAlignment="1">
      <alignment horizontal="right" vertical="center"/>
    </xf>
    <xf numFmtId="181" fontId="3" fillId="0" borderId="0" xfId="1" applyNumberFormat="1" applyFont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justify"/>
    </xf>
    <xf numFmtId="0" fontId="4" fillId="0" borderId="5" xfId="0" applyFont="1" applyBorder="1" applyAlignment="1">
      <alignment horizontal="centerContinuous" vertical="center"/>
    </xf>
    <xf numFmtId="49" fontId="3" fillId="0" borderId="0" xfId="0" applyNumberFormat="1" applyFont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wrapText="1" justifyLastLine="1"/>
    </xf>
    <xf numFmtId="49" fontId="3" fillId="0" borderId="0" xfId="0" applyNumberFormat="1" applyFont="1" applyAlignment="1">
      <alignment horizontal="right" vertical="center" wrapText="1" justifyLastLine="1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5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41" fontId="3" fillId="0" borderId="5" xfId="0" quotePrefix="1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0" xfId="1" quotePrefix="1" applyNumberFormat="1" applyFont="1" applyFill="1" applyAlignment="1">
      <alignment horizontal="right" vertical="center"/>
    </xf>
    <xf numFmtId="41" fontId="3" fillId="0" borderId="6" xfId="1" applyNumberFormat="1" applyFont="1" applyFill="1" applyBorder="1" applyAlignment="1">
      <alignment horizontal="right" vertical="center"/>
    </xf>
    <xf numFmtId="49" fontId="3" fillId="0" borderId="21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3" fillId="0" borderId="12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9" fillId="0" borderId="18" xfId="0" applyFont="1" applyBorder="1" applyAlignment="1">
      <alignment wrapText="1"/>
    </xf>
    <xf numFmtId="0" fontId="3" fillId="0" borderId="18" xfId="0" applyFont="1" applyBorder="1" applyAlignment="1">
      <alignment horizontal="right" vertical="center" wrapText="1"/>
    </xf>
    <xf numFmtId="178" fontId="4" fillId="0" borderId="0" xfId="0" applyNumberFormat="1" applyFont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Alignment="1" applyProtection="1">
      <alignment horizontal="right" vertical="center"/>
      <protection locked="0"/>
    </xf>
    <xf numFmtId="41" fontId="3" fillId="0" borderId="0" xfId="1" applyNumberFormat="1" applyFont="1" applyFill="1" applyAlignment="1">
      <alignment vertical="center"/>
    </xf>
    <xf numFmtId="49" fontId="3" fillId="0" borderId="0" xfId="0" applyNumberFormat="1" applyFont="1" applyBorder="1" applyAlignment="1">
      <alignment horizontal="right" vertical="center" indent="1"/>
    </xf>
    <xf numFmtId="49" fontId="3" fillId="0" borderId="0" xfId="0" applyNumberFormat="1" applyFont="1" applyBorder="1" applyAlignment="1">
      <alignment horizontal="right" vertical="center"/>
    </xf>
    <xf numFmtId="41" fontId="0" fillId="0" borderId="0" xfId="0" applyNumberFormat="1"/>
    <xf numFmtId="38" fontId="3" fillId="0" borderId="0" xfId="1" applyFont="1" applyFill="1" applyBorder="1" applyAlignment="1" applyProtection="1">
      <alignment horizontal="right" vertical="center"/>
      <protection locked="0"/>
    </xf>
    <xf numFmtId="49" fontId="3" fillId="0" borderId="6" xfId="0" applyNumberFormat="1" applyFont="1" applyBorder="1" applyAlignment="1">
      <alignment horizontal="right" vertical="center"/>
    </xf>
    <xf numFmtId="38" fontId="3" fillId="0" borderId="0" xfId="1" quotePrefix="1" applyFont="1" applyFill="1" applyBorder="1" applyAlignment="1" applyProtection="1">
      <alignment horizontal="right" vertical="center"/>
      <protection locked="0"/>
    </xf>
    <xf numFmtId="178" fontId="5" fillId="0" borderId="0" xfId="0" applyNumberFormat="1" applyFont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38" fontId="3" fillId="0" borderId="0" xfId="1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180" fontId="3" fillId="0" borderId="0" xfId="1" applyNumberFormat="1" applyFont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178" fontId="3" fillId="0" borderId="0" xfId="1" applyNumberFormat="1" applyFont="1" applyBorder="1" applyAlignment="1">
      <alignment horizontal="right" vertical="center"/>
    </xf>
    <xf numFmtId="181" fontId="3" fillId="0" borderId="0" xfId="1" applyNumberFormat="1" applyFont="1" applyAlignment="1" applyProtection="1">
      <alignment horizontal="right" vertical="center"/>
      <protection locked="0"/>
    </xf>
    <xf numFmtId="179" fontId="3" fillId="0" borderId="0" xfId="1" applyNumberFormat="1" applyFont="1" applyAlignment="1" applyProtection="1">
      <alignment horizontal="right" vertical="center"/>
      <protection locked="0"/>
    </xf>
    <xf numFmtId="178" fontId="3" fillId="0" borderId="0" xfId="1" applyNumberFormat="1" applyFont="1" applyAlignment="1">
      <alignment vertical="center"/>
    </xf>
    <xf numFmtId="178" fontId="3" fillId="0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0" fillId="0" borderId="0" xfId="0"/>
    <xf numFmtId="41" fontId="3" fillId="0" borderId="6" xfId="0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38" fontId="3" fillId="0" borderId="0" xfId="0" applyNumberFormat="1" applyFont="1" applyBorder="1" applyAlignment="1">
      <alignment vertical="center"/>
    </xf>
    <xf numFmtId="178" fontId="3" fillId="0" borderId="0" xfId="1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1" xfId="1" applyFont="1" applyFill="1" applyBorder="1" applyAlignment="1" applyProtection="1">
      <alignment horizontal="right" vertical="center"/>
      <protection locked="0"/>
    </xf>
    <xf numFmtId="0" fontId="1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Continuous" vertical="center"/>
    </xf>
    <xf numFmtId="41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8" fontId="3" fillId="0" borderId="0" xfId="1" applyFont="1" applyAlignment="1"/>
    <xf numFmtId="49" fontId="3" fillId="0" borderId="16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18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8" xfId="0" applyFont="1" applyBorder="1" applyAlignment="1"/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41" fontId="3" fillId="2" borderId="0" xfId="0" applyNumberFormat="1" applyFont="1" applyFill="1" applyAlignment="1">
      <alignment horizontal="right" vertical="center"/>
    </xf>
    <xf numFmtId="41" fontId="3" fillId="2" borderId="0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4" xfId="0" applyNumberFormat="1" applyFont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Fill="1" applyAlignment="1">
      <alignment vertical="center"/>
    </xf>
    <xf numFmtId="179" fontId="3" fillId="0" borderId="0" xfId="1" applyNumberFormat="1" applyFont="1" applyFill="1" applyAlignment="1" applyProtection="1">
      <alignment vertical="center"/>
      <protection locked="0"/>
    </xf>
    <xf numFmtId="179" fontId="3" fillId="0" borderId="0" xfId="1" applyNumberFormat="1" applyFont="1" applyFill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8" fontId="3" fillId="0" borderId="0" xfId="0" applyNumberFormat="1" applyFont="1" applyFill="1" applyAlignment="1" applyProtection="1">
      <alignment vertical="center"/>
      <protection locked="0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178" fontId="3" fillId="0" borderId="0" xfId="1" applyNumberFormat="1" applyFont="1" applyFill="1" applyAlignment="1">
      <alignment horizontal="right" vertical="center"/>
    </xf>
    <xf numFmtId="178" fontId="3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0" fontId="4" fillId="0" borderId="0" xfId="0" applyFont="1" applyAlignment="1"/>
    <xf numFmtId="38" fontId="3" fillId="0" borderId="0" xfId="1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5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3" fontId="3" fillId="0" borderId="0" xfId="1" applyNumberFormat="1" applyFont="1" applyAlignment="1" applyProtection="1">
      <alignment horizontal="right" vertical="center"/>
      <protection locked="0"/>
    </xf>
    <xf numFmtId="3" fontId="3" fillId="0" borderId="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38" fontId="3" fillId="0" borderId="18" xfId="1" applyFont="1" applyFill="1" applyBorder="1" applyAlignment="1"/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8" xfId="0" applyFont="1" applyBorder="1" applyAlignment="1"/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/>
    <xf numFmtId="49" fontId="3" fillId="0" borderId="0" xfId="0" applyNumberFormat="1" applyFont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77" fontId="3" fillId="0" borderId="15" xfId="0" applyNumberFormat="1" applyFont="1" applyBorder="1" applyAlignment="1">
      <alignment horizontal="distributed" vertical="center" justifyLastLine="1"/>
    </xf>
    <xf numFmtId="177" fontId="3" fillId="0" borderId="21" xfId="0" applyNumberFormat="1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/>
    <xf numFmtId="0" fontId="4" fillId="0" borderId="0" xfId="0" applyFont="1" applyAlignme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3" fillId="0" borderId="18" xfId="0" applyNumberFormat="1" applyFont="1" applyBorder="1" applyAlignment="1">
      <alignment horizontal="left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9" fontId="3" fillId="0" borderId="5" xfId="1" applyNumberFormat="1" applyFont="1" applyBorder="1" applyAlignment="1">
      <alignment vertical="center"/>
    </xf>
    <xf numFmtId="49" fontId="13" fillId="0" borderId="0" xfId="1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left" vertical="center"/>
    </xf>
    <xf numFmtId="0" fontId="0" fillId="0" borderId="0" xfId="0"/>
    <xf numFmtId="0" fontId="0" fillId="0" borderId="5" xfId="0" applyBorder="1"/>
    <xf numFmtId="49" fontId="5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3" fillId="0" borderId="1" xfId="1" applyNumberFormat="1" applyFont="1" applyBorder="1" applyAlignment="1">
      <alignment horizontal="right" vertical="center"/>
    </xf>
    <xf numFmtId="49" fontId="3" fillId="0" borderId="15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3" fillId="0" borderId="22" xfId="1" applyNumberFormat="1" applyFont="1" applyBorder="1" applyAlignment="1">
      <alignment horizontal="center" vertical="center" wrapText="1"/>
    </xf>
    <xf numFmtId="49" fontId="4" fillId="0" borderId="16" xfId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center" vertical="center"/>
    </xf>
    <xf numFmtId="49" fontId="3" fillId="0" borderId="18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49" fontId="4" fillId="0" borderId="25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49" fontId="3" fillId="0" borderId="4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center" vertical="center" shrinkToFit="1"/>
    </xf>
    <xf numFmtId="49" fontId="3" fillId="0" borderId="8" xfId="1" applyNumberFormat="1" applyFont="1" applyBorder="1" applyAlignment="1">
      <alignment horizontal="center" vertical="center" shrinkToFit="1"/>
    </xf>
    <xf numFmtId="49" fontId="3" fillId="0" borderId="7" xfId="1" applyNumberFormat="1" applyFont="1" applyBorder="1" applyAlignment="1">
      <alignment horizontal="center" vertical="center" shrinkToFit="1"/>
    </xf>
    <xf numFmtId="49" fontId="0" fillId="0" borderId="8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>
      <alignment horizontal="right" vertical="top"/>
    </xf>
    <xf numFmtId="49" fontId="3" fillId="0" borderId="5" xfId="1" applyNumberFormat="1" applyFont="1" applyBorder="1" applyAlignment="1">
      <alignment horizontal="right" vertical="top"/>
    </xf>
    <xf numFmtId="49" fontId="3" fillId="0" borderId="2" xfId="1" applyNumberFormat="1" applyFont="1" applyBorder="1" applyAlignment="1" applyProtection="1">
      <alignment horizontal="center" vertical="center"/>
      <protection locked="0"/>
    </xf>
    <xf numFmtId="49" fontId="3" fillId="0" borderId="16" xfId="1" applyNumberFormat="1" applyFont="1" applyBorder="1" applyAlignment="1">
      <alignment horizontal="center" vertical="center" wrapText="1"/>
    </xf>
    <xf numFmtId="49" fontId="3" fillId="0" borderId="20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/>
    <xf numFmtId="49" fontId="3" fillId="0" borderId="5" xfId="1" applyNumberFormat="1" applyFont="1" applyBorder="1" applyAlignment="1"/>
    <xf numFmtId="38" fontId="5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horizontal="distributed" vertical="center"/>
    </xf>
    <xf numFmtId="38" fontId="3" fillId="0" borderId="0" xfId="1" applyFont="1" applyBorder="1" applyAlignment="1">
      <alignment vertical="center"/>
    </xf>
    <xf numFmtId="38" fontId="3" fillId="0" borderId="24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Alignment="1">
      <alignment horizontal="left"/>
    </xf>
    <xf numFmtId="38" fontId="3" fillId="0" borderId="18" xfId="1" applyFont="1" applyBorder="1" applyAlignment="1"/>
    <xf numFmtId="0" fontId="4" fillId="0" borderId="1" xfId="0" applyFont="1" applyBorder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6" name="Line 23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7" name="Line 24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8" name="Line 25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0" name="Line 27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" name="Line 2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" name="Line 30"/>
        <xdr:cNvSpPr>
          <a:spLocks noChangeShapeType="1"/>
        </xdr:cNvSpPr>
      </xdr:nvSpPr>
      <xdr:spPr bwMode="auto">
        <a:xfrm flipH="1"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6" name="Line 23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7" name="Line 24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8" name="Line 25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0" name="Line 27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2" name="Line 29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3" name="Line 30"/>
        <xdr:cNvSpPr>
          <a:spLocks noChangeShapeType="1"/>
        </xdr:cNvSpPr>
      </xdr:nvSpPr>
      <xdr:spPr bwMode="auto">
        <a:xfrm flipH="1"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299357</xdr:colOff>
      <xdr:row>13</xdr:row>
      <xdr:rowOff>0</xdr:rowOff>
    </xdr:from>
    <xdr:to>
      <xdr:col>1</xdr:col>
      <xdr:colOff>299357</xdr:colOff>
      <xdr:row>18</xdr:row>
      <xdr:rowOff>76200</xdr:rowOff>
    </xdr:to>
    <xdr:sp macro="" textlink="">
      <xdr:nvSpPr>
        <xdr:cNvPr id="62737" name="Line 1"/>
        <xdr:cNvSpPr>
          <a:spLocks noChangeShapeType="1"/>
        </xdr:cNvSpPr>
      </xdr:nvSpPr>
      <xdr:spPr bwMode="auto">
        <a:xfrm>
          <a:off x="702128" y="2035629"/>
          <a:ext cx="0" cy="8926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62738" name="Line 2"/>
        <xdr:cNvSpPr>
          <a:spLocks noChangeShapeType="1"/>
        </xdr:cNvSpPr>
      </xdr:nvSpPr>
      <xdr:spPr bwMode="auto">
        <a:xfrm flipV="1">
          <a:off x="695325" y="2695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62739" name="Line 3"/>
        <xdr:cNvSpPr>
          <a:spLocks noChangeShapeType="1"/>
        </xdr:cNvSpPr>
      </xdr:nvSpPr>
      <xdr:spPr bwMode="auto">
        <a:xfrm>
          <a:off x="695325" y="17145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291193</xdr:colOff>
      <xdr:row>20</xdr:row>
      <xdr:rowOff>76200</xdr:rowOff>
    </xdr:from>
    <xdr:to>
      <xdr:col>1</xdr:col>
      <xdr:colOff>291193</xdr:colOff>
      <xdr:row>22</xdr:row>
      <xdr:rowOff>85725</xdr:rowOff>
    </xdr:to>
    <xdr:sp macro="" textlink="">
      <xdr:nvSpPr>
        <xdr:cNvPr id="62740" name="Line 4"/>
        <xdr:cNvSpPr>
          <a:spLocks noChangeShapeType="1"/>
        </xdr:cNvSpPr>
      </xdr:nvSpPr>
      <xdr:spPr bwMode="auto">
        <a:xfrm>
          <a:off x="693964" y="3254829"/>
          <a:ext cx="0" cy="3360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20</xdr:row>
      <xdr:rowOff>76200</xdr:rowOff>
    </xdr:from>
    <xdr:to>
      <xdr:col>2</xdr:col>
      <xdr:colOff>0</xdr:colOff>
      <xdr:row>20</xdr:row>
      <xdr:rowOff>76200</xdr:rowOff>
    </xdr:to>
    <xdr:sp macro="" textlink="">
      <xdr:nvSpPr>
        <xdr:cNvPr id="62741" name="Line 5"/>
        <xdr:cNvSpPr>
          <a:spLocks noChangeShapeType="1"/>
        </xdr:cNvSpPr>
      </xdr:nvSpPr>
      <xdr:spPr bwMode="auto">
        <a:xfrm>
          <a:off x="685800" y="305752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22</xdr:row>
      <xdr:rowOff>80282</xdr:rowOff>
    </xdr:from>
    <xdr:to>
      <xdr:col>2</xdr:col>
      <xdr:colOff>0</xdr:colOff>
      <xdr:row>22</xdr:row>
      <xdr:rowOff>80282</xdr:rowOff>
    </xdr:to>
    <xdr:sp macro="" textlink="">
      <xdr:nvSpPr>
        <xdr:cNvPr id="62742" name="Line 6"/>
        <xdr:cNvSpPr>
          <a:spLocks noChangeShapeType="1"/>
        </xdr:cNvSpPr>
      </xdr:nvSpPr>
      <xdr:spPr bwMode="auto">
        <a:xfrm>
          <a:off x="698046" y="3585482"/>
          <a:ext cx="112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187777</xdr:colOff>
      <xdr:row>21</xdr:row>
      <xdr:rowOff>85725</xdr:rowOff>
    </xdr:from>
    <xdr:to>
      <xdr:col>1</xdr:col>
      <xdr:colOff>295777</xdr:colOff>
      <xdr:row>21</xdr:row>
      <xdr:rowOff>85725</xdr:rowOff>
    </xdr:to>
    <xdr:sp macro="" textlink="">
      <xdr:nvSpPr>
        <xdr:cNvPr id="62743" name="Line 7"/>
        <xdr:cNvSpPr>
          <a:spLocks noChangeShapeType="1"/>
        </xdr:cNvSpPr>
      </xdr:nvSpPr>
      <xdr:spPr bwMode="auto">
        <a:xfrm>
          <a:off x="590548" y="3427639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15</xdr:row>
      <xdr:rowOff>76200</xdr:rowOff>
    </xdr:from>
    <xdr:to>
      <xdr:col>1</xdr:col>
      <xdr:colOff>304800</xdr:colOff>
      <xdr:row>15</xdr:row>
      <xdr:rowOff>76200</xdr:rowOff>
    </xdr:to>
    <xdr:sp macro="" textlink="">
      <xdr:nvSpPr>
        <xdr:cNvPr id="62744" name="Line 8"/>
        <xdr:cNvSpPr>
          <a:spLocks noChangeShapeType="1"/>
        </xdr:cNvSpPr>
      </xdr:nvSpPr>
      <xdr:spPr bwMode="auto">
        <a:xfrm>
          <a:off x="571500" y="21526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26</xdr:row>
      <xdr:rowOff>95250</xdr:rowOff>
    </xdr:from>
    <xdr:to>
      <xdr:col>2</xdr:col>
      <xdr:colOff>0</xdr:colOff>
      <xdr:row>26</xdr:row>
      <xdr:rowOff>95250</xdr:rowOff>
    </xdr:to>
    <xdr:sp macro="" textlink="">
      <xdr:nvSpPr>
        <xdr:cNvPr id="62746" name="Line 15"/>
        <xdr:cNvSpPr>
          <a:spLocks noChangeShapeType="1"/>
        </xdr:cNvSpPr>
      </xdr:nvSpPr>
      <xdr:spPr bwMode="auto">
        <a:xfrm>
          <a:off x="704850" y="4524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28</xdr:row>
      <xdr:rowOff>95250</xdr:rowOff>
    </xdr:from>
    <xdr:to>
      <xdr:col>2</xdr:col>
      <xdr:colOff>0</xdr:colOff>
      <xdr:row>28</xdr:row>
      <xdr:rowOff>95250</xdr:rowOff>
    </xdr:to>
    <xdr:sp macro="" textlink="">
      <xdr:nvSpPr>
        <xdr:cNvPr id="62747" name="Line 16"/>
        <xdr:cNvSpPr>
          <a:spLocks noChangeShapeType="1"/>
        </xdr:cNvSpPr>
      </xdr:nvSpPr>
      <xdr:spPr bwMode="auto">
        <a:xfrm>
          <a:off x="704850" y="4886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310243</xdr:colOff>
      <xdr:row>26</xdr:row>
      <xdr:rowOff>99332</xdr:rowOff>
    </xdr:from>
    <xdr:to>
      <xdr:col>1</xdr:col>
      <xdr:colOff>310243</xdr:colOff>
      <xdr:row>28</xdr:row>
      <xdr:rowOff>89807</xdr:rowOff>
    </xdr:to>
    <xdr:sp macro="" textlink="">
      <xdr:nvSpPr>
        <xdr:cNvPr id="62748" name="Line 17"/>
        <xdr:cNvSpPr>
          <a:spLocks noChangeShapeType="1"/>
        </xdr:cNvSpPr>
      </xdr:nvSpPr>
      <xdr:spPr bwMode="auto">
        <a:xfrm>
          <a:off x="713014" y="4584246"/>
          <a:ext cx="0" cy="3170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253093</xdr:colOff>
      <xdr:row>27</xdr:row>
      <xdr:rowOff>85725</xdr:rowOff>
    </xdr:from>
    <xdr:to>
      <xdr:col>1</xdr:col>
      <xdr:colOff>310243</xdr:colOff>
      <xdr:row>27</xdr:row>
      <xdr:rowOff>85725</xdr:rowOff>
    </xdr:to>
    <xdr:sp macro="" textlink="">
      <xdr:nvSpPr>
        <xdr:cNvPr id="62749" name="Line 18"/>
        <xdr:cNvSpPr>
          <a:spLocks noChangeShapeType="1"/>
        </xdr:cNvSpPr>
      </xdr:nvSpPr>
      <xdr:spPr bwMode="auto">
        <a:xfrm>
          <a:off x="655864" y="4733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48</xdr:row>
      <xdr:rowOff>85725</xdr:rowOff>
    </xdr:from>
    <xdr:to>
      <xdr:col>1</xdr:col>
      <xdr:colOff>400050</xdr:colOff>
      <xdr:row>48</xdr:row>
      <xdr:rowOff>85725</xdr:rowOff>
    </xdr:to>
    <xdr:sp macro="" textlink="">
      <xdr:nvSpPr>
        <xdr:cNvPr id="62750" name="Line 19"/>
        <xdr:cNvSpPr>
          <a:spLocks noChangeShapeType="1"/>
        </xdr:cNvSpPr>
      </xdr:nvSpPr>
      <xdr:spPr bwMode="auto">
        <a:xfrm>
          <a:off x="704850" y="70485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308882</xdr:colOff>
      <xdr:row>50</xdr:row>
      <xdr:rowOff>104775</xdr:rowOff>
    </xdr:from>
    <xdr:to>
      <xdr:col>2</xdr:col>
      <xdr:colOff>4082</xdr:colOff>
      <xdr:row>50</xdr:row>
      <xdr:rowOff>104775</xdr:rowOff>
    </xdr:to>
    <xdr:sp macro="" textlink="">
      <xdr:nvSpPr>
        <xdr:cNvPr id="62751" name="Line 20"/>
        <xdr:cNvSpPr>
          <a:spLocks noChangeShapeType="1"/>
        </xdr:cNvSpPr>
      </xdr:nvSpPr>
      <xdr:spPr bwMode="auto">
        <a:xfrm>
          <a:off x="711653" y="7202261"/>
          <a:ext cx="1034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48</xdr:row>
      <xdr:rowOff>80282</xdr:rowOff>
    </xdr:from>
    <xdr:to>
      <xdr:col>1</xdr:col>
      <xdr:colOff>304800</xdr:colOff>
      <xdr:row>50</xdr:row>
      <xdr:rowOff>108857</xdr:rowOff>
    </xdr:to>
    <xdr:sp macro="" textlink="">
      <xdr:nvSpPr>
        <xdr:cNvPr id="62752" name="Line 21"/>
        <xdr:cNvSpPr>
          <a:spLocks noChangeShapeType="1"/>
        </xdr:cNvSpPr>
      </xdr:nvSpPr>
      <xdr:spPr bwMode="auto">
        <a:xfrm>
          <a:off x="707571" y="6851196"/>
          <a:ext cx="0" cy="3551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49</xdr:row>
      <xdr:rowOff>95250</xdr:rowOff>
    </xdr:from>
    <xdr:to>
      <xdr:col>1</xdr:col>
      <xdr:colOff>304800</xdr:colOff>
      <xdr:row>49</xdr:row>
      <xdr:rowOff>95250</xdr:rowOff>
    </xdr:to>
    <xdr:sp macro="" textlink="">
      <xdr:nvSpPr>
        <xdr:cNvPr id="62753" name="Line 22"/>
        <xdr:cNvSpPr>
          <a:spLocks noChangeShapeType="1"/>
        </xdr:cNvSpPr>
      </xdr:nvSpPr>
      <xdr:spPr bwMode="auto">
        <a:xfrm>
          <a:off x="600075" y="7239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7</xdr:row>
      <xdr:rowOff>85725</xdr:rowOff>
    </xdr:from>
    <xdr:to>
      <xdr:col>1</xdr:col>
      <xdr:colOff>257175</xdr:colOff>
      <xdr:row>9</xdr:row>
      <xdr:rowOff>66675</xdr:rowOff>
    </xdr:to>
    <xdr:sp macro="" textlink="">
      <xdr:nvSpPr>
        <xdr:cNvPr id="63871" name="Line 1"/>
        <xdr:cNvSpPr>
          <a:spLocks noChangeShapeType="1"/>
        </xdr:cNvSpPr>
      </xdr:nvSpPr>
      <xdr:spPr bwMode="auto">
        <a:xfrm>
          <a:off x="581025" y="11525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15</xdr:row>
      <xdr:rowOff>85725</xdr:rowOff>
    </xdr:from>
    <xdr:to>
      <xdr:col>1</xdr:col>
      <xdr:colOff>257175</xdr:colOff>
      <xdr:row>18</xdr:row>
      <xdr:rowOff>76200</xdr:rowOff>
    </xdr:to>
    <xdr:sp macro="" textlink="">
      <xdr:nvSpPr>
        <xdr:cNvPr id="63872" name="Line 4"/>
        <xdr:cNvSpPr>
          <a:spLocks noChangeShapeType="1"/>
        </xdr:cNvSpPr>
      </xdr:nvSpPr>
      <xdr:spPr bwMode="auto">
        <a:xfrm>
          <a:off x="581025" y="25241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7</xdr:row>
      <xdr:rowOff>85725</xdr:rowOff>
    </xdr:from>
    <xdr:to>
      <xdr:col>2</xdr:col>
      <xdr:colOff>0</xdr:colOff>
      <xdr:row>7</xdr:row>
      <xdr:rowOff>85725</xdr:rowOff>
    </xdr:to>
    <xdr:sp macro="" textlink="">
      <xdr:nvSpPr>
        <xdr:cNvPr id="63873" name="Line 5"/>
        <xdr:cNvSpPr>
          <a:spLocks noChangeShapeType="1"/>
        </xdr:cNvSpPr>
      </xdr:nvSpPr>
      <xdr:spPr bwMode="auto">
        <a:xfrm>
          <a:off x="581025" y="11525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9</xdr:row>
      <xdr:rowOff>66675</xdr:rowOff>
    </xdr:from>
    <xdr:to>
      <xdr:col>2</xdr:col>
      <xdr:colOff>0</xdr:colOff>
      <xdr:row>9</xdr:row>
      <xdr:rowOff>66675</xdr:rowOff>
    </xdr:to>
    <xdr:sp macro="" textlink="">
      <xdr:nvSpPr>
        <xdr:cNvPr id="63874" name="Line 6"/>
        <xdr:cNvSpPr>
          <a:spLocks noChangeShapeType="1"/>
        </xdr:cNvSpPr>
      </xdr:nvSpPr>
      <xdr:spPr bwMode="auto">
        <a:xfrm>
          <a:off x="581025" y="14763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15</xdr:row>
      <xdr:rowOff>76200</xdr:rowOff>
    </xdr:from>
    <xdr:to>
      <xdr:col>2</xdr:col>
      <xdr:colOff>0</xdr:colOff>
      <xdr:row>15</xdr:row>
      <xdr:rowOff>76200</xdr:rowOff>
    </xdr:to>
    <xdr:sp macro="" textlink="">
      <xdr:nvSpPr>
        <xdr:cNvPr id="63875" name="Line 11"/>
        <xdr:cNvSpPr>
          <a:spLocks noChangeShapeType="1"/>
        </xdr:cNvSpPr>
      </xdr:nvSpPr>
      <xdr:spPr bwMode="auto">
        <a:xfrm>
          <a:off x="581025" y="2514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18</xdr:row>
      <xdr:rowOff>76200</xdr:rowOff>
    </xdr:from>
    <xdr:to>
      <xdr:col>2</xdr:col>
      <xdr:colOff>9525</xdr:colOff>
      <xdr:row>18</xdr:row>
      <xdr:rowOff>76200</xdr:rowOff>
    </xdr:to>
    <xdr:sp macro="" textlink="">
      <xdr:nvSpPr>
        <xdr:cNvPr id="63876" name="Line 12"/>
        <xdr:cNvSpPr>
          <a:spLocks noChangeShapeType="1"/>
        </xdr:cNvSpPr>
      </xdr:nvSpPr>
      <xdr:spPr bwMode="auto">
        <a:xfrm>
          <a:off x="590550" y="30289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19</xdr:row>
      <xdr:rowOff>85725</xdr:rowOff>
    </xdr:from>
    <xdr:to>
      <xdr:col>2</xdr:col>
      <xdr:colOff>257175</xdr:colOff>
      <xdr:row>22</xdr:row>
      <xdr:rowOff>85725</xdr:rowOff>
    </xdr:to>
    <xdr:sp macro="" textlink="">
      <xdr:nvSpPr>
        <xdr:cNvPr id="63877" name="Line 13"/>
        <xdr:cNvSpPr>
          <a:spLocks noChangeShapeType="1"/>
        </xdr:cNvSpPr>
      </xdr:nvSpPr>
      <xdr:spPr bwMode="auto">
        <a:xfrm>
          <a:off x="904875" y="32099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8</xdr:row>
      <xdr:rowOff>85725</xdr:rowOff>
    </xdr:from>
    <xdr:to>
      <xdr:col>1</xdr:col>
      <xdr:colOff>257175</xdr:colOff>
      <xdr:row>8</xdr:row>
      <xdr:rowOff>85725</xdr:rowOff>
    </xdr:to>
    <xdr:sp macro="" textlink="">
      <xdr:nvSpPr>
        <xdr:cNvPr id="63878" name="Line 14"/>
        <xdr:cNvSpPr>
          <a:spLocks noChangeShapeType="1"/>
        </xdr:cNvSpPr>
      </xdr:nvSpPr>
      <xdr:spPr bwMode="auto">
        <a:xfrm>
          <a:off x="523875" y="13239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13</xdr:row>
      <xdr:rowOff>76200</xdr:rowOff>
    </xdr:from>
    <xdr:to>
      <xdr:col>1</xdr:col>
      <xdr:colOff>314325</xdr:colOff>
      <xdr:row>14</xdr:row>
      <xdr:rowOff>66675</xdr:rowOff>
    </xdr:to>
    <xdr:grpSp>
      <xdr:nvGrpSpPr>
        <xdr:cNvPr id="63879" name="Group 29"/>
        <xdr:cNvGrpSpPr>
          <a:grpSpLocks/>
        </xdr:cNvGrpSpPr>
      </xdr:nvGrpSpPr>
      <xdr:grpSpPr bwMode="auto">
        <a:xfrm>
          <a:off x="523047" y="2304222"/>
          <a:ext cx="114300" cy="180975"/>
          <a:chOff x="56" y="193"/>
          <a:chExt cx="12" cy="17"/>
        </a:xfrm>
      </xdr:grpSpPr>
      <xdr:sp macro="" textlink="">
        <xdr:nvSpPr>
          <xdr:cNvPr id="63892" name="Line 2"/>
          <xdr:cNvSpPr>
            <a:spLocks noChangeShapeType="1"/>
          </xdr:cNvSpPr>
        </xdr:nvSpPr>
        <xdr:spPr bwMode="auto">
          <a:xfrm flipH="1">
            <a:off x="61" y="193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93" name="Line 7"/>
          <xdr:cNvSpPr>
            <a:spLocks noChangeShapeType="1"/>
          </xdr:cNvSpPr>
        </xdr:nvSpPr>
        <xdr:spPr bwMode="auto">
          <a:xfrm>
            <a:off x="62" y="193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94" name="Line 8"/>
          <xdr:cNvSpPr>
            <a:spLocks noChangeShapeType="1"/>
          </xdr:cNvSpPr>
        </xdr:nvSpPr>
        <xdr:spPr bwMode="auto">
          <a:xfrm>
            <a:off x="61" y="21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95" name="Line 15"/>
          <xdr:cNvSpPr>
            <a:spLocks noChangeShapeType="1"/>
          </xdr:cNvSpPr>
        </xdr:nvSpPr>
        <xdr:spPr bwMode="auto">
          <a:xfrm>
            <a:off x="56" y="203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209550</xdr:colOff>
      <xdr:row>17</xdr:row>
      <xdr:rowOff>0</xdr:rowOff>
    </xdr:from>
    <xdr:to>
      <xdr:col>1</xdr:col>
      <xdr:colOff>257175</xdr:colOff>
      <xdr:row>17</xdr:row>
      <xdr:rowOff>0</xdr:rowOff>
    </xdr:to>
    <xdr:sp macro="" textlink="">
      <xdr:nvSpPr>
        <xdr:cNvPr id="63880" name="Line 17"/>
        <xdr:cNvSpPr>
          <a:spLocks noChangeShapeType="1"/>
        </xdr:cNvSpPr>
      </xdr:nvSpPr>
      <xdr:spPr bwMode="auto">
        <a:xfrm>
          <a:off x="533400" y="27813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3881" name="Line 18"/>
        <xdr:cNvSpPr>
          <a:spLocks noChangeShapeType="1"/>
        </xdr:cNvSpPr>
      </xdr:nvSpPr>
      <xdr:spPr bwMode="auto">
        <a:xfrm>
          <a:off x="914400" y="3209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3882" name="Line 19"/>
        <xdr:cNvSpPr>
          <a:spLocks noChangeShapeType="1"/>
        </xdr:cNvSpPr>
      </xdr:nvSpPr>
      <xdr:spPr bwMode="auto">
        <a:xfrm>
          <a:off x="904875" y="37242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21</xdr:row>
      <xdr:rowOff>0</xdr:rowOff>
    </xdr:from>
    <xdr:to>
      <xdr:col>2</xdr:col>
      <xdr:colOff>257175</xdr:colOff>
      <xdr:row>21</xdr:row>
      <xdr:rowOff>0</xdr:rowOff>
    </xdr:to>
    <xdr:sp macro="" textlink="">
      <xdr:nvSpPr>
        <xdr:cNvPr id="63883" name="Line 20"/>
        <xdr:cNvSpPr>
          <a:spLocks noChangeShapeType="1"/>
        </xdr:cNvSpPr>
      </xdr:nvSpPr>
      <xdr:spPr bwMode="auto">
        <a:xfrm>
          <a:off x="838200" y="34671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</xdr:row>
      <xdr:rowOff>85725</xdr:rowOff>
    </xdr:from>
    <xdr:to>
      <xdr:col>3</xdr:col>
      <xdr:colOff>257175</xdr:colOff>
      <xdr:row>15</xdr:row>
      <xdr:rowOff>85725</xdr:rowOff>
    </xdr:to>
    <xdr:sp macro="" textlink="">
      <xdr:nvSpPr>
        <xdr:cNvPr id="63884" name="Line 21"/>
        <xdr:cNvSpPr>
          <a:spLocks noChangeShapeType="1"/>
        </xdr:cNvSpPr>
      </xdr:nvSpPr>
      <xdr:spPr bwMode="auto">
        <a:xfrm>
          <a:off x="1000125" y="25241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15</xdr:row>
      <xdr:rowOff>95250</xdr:rowOff>
    </xdr:from>
    <xdr:to>
      <xdr:col>3</xdr:col>
      <xdr:colOff>142875</xdr:colOff>
      <xdr:row>16</xdr:row>
      <xdr:rowOff>85725</xdr:rowOff>
    </xdr:to>
    <xdr:sp macro="" textlink="">
      <xdr:nvSpPr>
        <xdr:cNvPr id="63885" name="Line 22"/>
        <xdr:cNvSpPr>
          <a:spLocks noChangeShapeType="1"/>
        </xdr:cNvSpPr>
      </xdr:nvSpPr>
      <xdr:spPr bwMode="auto">
        <a:xfrm flipH="1">
          <a:off x="1114425" y="25336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16</xdr:row>
      <xdr:rowOff>85725</xdr:rowOff>
    </xdr:from>
    <xdr:to>
      <xdr:col>3</xdr:col>
      <xdr:colOff>247650</xdr:colOff>
      <xdr:row>16</xdr:row>
      <xdr:rowOff>85725</xdr:rowOff>
    </xdr:to>
    <xdr:sp macro="" textlink="">
      <xdr:nvSpPr>
        <xdr:cNvPr id="63886" name="Line 23"/>
        <xdr:cNvSpPr>
          <a:spLocks noChangeShapeType="1"/>
        </xdr:cNvSpPr>
      </xdr:nvSpPr>
      <xdr:spPr bwMode="auto">
        <a:xfrm>
          <a:off x="1114425" y="2695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11</xdr:row>
      <xdr:rowOff>95250</xdr:rowOff>
    </xdr:from>
    <xdr:to>
      <xdr:col>1</xdr:col>
      <xdr:colOff>314325</xdr:colOff>
      <xdr:row>12</xdr:row>
      <xdr:rowOff>85725</xdr:rowOff>
    </xdr:to>
    <xdr:grpSp>
      <xdr:nvGrpSpPr>
        <xdr:cNvPr id="63887" name="Group 30"/>
        <xdr:cNvGrpSpPr>
          <a:grpSpLocks/>
        </xdr:cNvGrpSpPr>
      </xdr:nvGrpSpPr>
      <xdr:grpSpPr bwMode="auto">
        <a:xfrm>
          <a:off x="523047" y="1942272"/>
          <a:ext cx="114300" cy="180975"/>
          <a:chOff x="56" y="193"/>
          <a:chExt cx="12" cy="17"/>
        </a:xfrm>
      </xdr:grpSpPr>
      <xdr:sp macro="" textlink="">
        <xdr:nvSpPr>
          <xdr:cNvPr id="63888" name="Line 31"/>
          <xdr:cNvSpPr>
            <a:spLocks noChangeShapeType="1"/>
          </xdr:cNvSpPr>
        </xdr:nvSpPr>
        <xdr:spPr bwMode="auto">
          <a:xfrm flipH="1">
            <a:off x="61" y="193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89" name="Line 32"/>
          <xdr:cNvSpPr>
            <a:spLocks noChangeShapeType="1"/>
          </xdr:cNvSpPr>
        </xdr:nvSpPr>
        <xdr:spPr bwMode="auto">
          <a:xfrm>
            <a:off x="62" y="193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90" name="Line 33"/>
          <xdr:cNvSpPr>
            <a:spLocks noChangeShapeType="1"/>
          </xdr:cNvSpPr>
        </xdr:nvSpPr>
        <xdr:spPr bwMode="auto">
          <a:xfrm>
            <a:off x="61" y="21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91" name="Line 34"/>
          <xdr:cNvSpPr>
            <a:spLocks noChangeShapeType="1"/>
          </xdr:cNvSpPr>
        </xdr:nvSpPr>
        <xdr:spPr bwMode="auto">
          <a:xfrm>
            <a:off x="56" y="203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8"/>
  <sheetViews>
    <sheetView showGridLines="0" tabSelected="1" zoomScale="115" zoomScaleNormal="115" workbookViewId="0">
      <pane ySplit="9" topLeftCell="A10" activePane="bottomLeft" state="frozen"/>
      <selection sqref="A1:K1"/>
      <selection pane="bottomLeft" sqref="A1:K1"/>
    </sheetView>
  </sheetViews>
  <sheetFormatPr defaultRowHeight="13.5" x14ac:dyDescent="0.15"/>
  <cols>
    <col min="1" max="1" width="7.5" style="93" customWidth="1"/>
    <col min="2" max="6" width="8.375" style="93" customWidth="1"/>
    <col min="7" max="11" width="8.25" style="93" customWidth="1"/>
    <col min="12" max="21" width="8.375" style="93" customWidth="1"/>
    <col min="22" max="22" width="6.875" style="93" customWidth="1"/>
    <col min="23" max="16384" width="9" style="92"/>
  </cols>
  <sheetData>
    <row r="1" spans="1:22" ht="21" x14ac:dyDescent="0.15">
      <c r="A1" s="270" t="s">
        <v>424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1" t="s">
        <v>425</v>
      </c>
      <c r="M1" s="271"/>
      <c r="N1" s="271"/>
      <c r="O1" s="271"/>
      <c r="P1" s="271"/>
      <c r="Q1" s="271"/>
      <c r="R1" s="271"/>
      <c r="S1" s="271"/>
      <c r="T1" s="271"/>
      <c r="U1" s="271"/>
      <c r="V1" s="271"/>
    </row>
    <row r="3" spans="1:22" ht="17.25" x14ac:dyDescent="0.15">
      <c r="A3" s="272" t="s">
        <v>426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3" t="s">
        <v>427</v>
      </c>
      <c r="M3" s="273"/>
      <c r="N3" s="273"/>
      <c r="O3" s="273"/>
      <c r="P3" s="273"/>
      <c r="Q3" s="273"/>
      <c r="R3" s="273"/>
      <c r="S3" s="273"/>
      <c r="T3" s="273"/>
      <c r="U3" s="273"/>
      <c r="V3" s="273"/>
    </row>
    <row r="5" spans="1:22" ht="13.5" customHeight="1" x14ac:dyDescent="0.15">
      <c r="A5" s="277" t="s">
        <v>429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8" t="s">
        <v>428</v>
      </c>
      <c r="M5" s="278"/>
      <c r="N5" s="278"/>
      <c r="O5" s="278"/>
      <c r="P5" s="278"/>
      <c r="Q5" s="278"/>
      <c r="R5" s="278"/>
      <c r="S5" s="278"/>
      <c r="T5" s="278"/>
      <c r="U5" s="278"/>
      <c r="V5" s="278"/>
    </row>
    <row r="7" spans="1:22" ht="13.5" customHeight="1" thickBot="1" x14ac:dyDescent="0.2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80" t="s">
        <v>170</v>
      </c>
      <c r="M7" s="280"/>
      <c r="N7" s="280"/>
      <c r="O7" s="280"/>
      <c r="P7" s="280"/>
      <c r="Q7" s="280"/>
      <c r="R7" s="280"/>
      <c r="S7" s="280"/>
      <c r="T7" s="280"/>
      <c r="U7" s="280"/>
      <c r="V7" s="280"/>
    </row>
    <row r="8" spans="1:22" ht="18.75" customHeight="1" x14ac:dyDescent="0.15">
      <c r="A8" s="283" t="s">
        <v>29</v>
      </c>
      <c r="B8" s="274" t="s">
        <v>21</v>
      </c>
      <c r="C8" s="276"/>
      <c r="D8" s="274" t="s">
        <v>22</v>
      </c>
      <c r="E8" s="276"/>
      <c r="F8" s="274" t="s">
        <v>23</v>
      </c>
      <c r="G8" s="276"/>
      <c r="H8" s="274" t="s">
        <v>24</v>
      </c>
      <c r="I8" s="276"/>
      <c r="J8" s="274" t="s">
        <v>17</v>
      </c>
      <c r="K8" s="275"/>
      <c r="L8" s="275" t="s">
        <v>25</v>
      </c>
      <c r="M8" s="276"/>
      <c r="N8" s="274" t="s">
        <v>26</v>
      </c>
      <c r="O8" s="276"/>
      <c r="P8" s="274" t="s">
        <v>27</v>
      </c>
      <c r="Q8" s="276"/>
      <c r="R8" s="274" t="s">
        <v>28</v>
      </c>
      <c r="S8" s="276"/>
      <c r="T8" s="274" t="s">
        <v>18</v>
      </c>
      <c r="U8" s="276"/>
      <c r="V8" s="281" t="s">
        <v>430</v>
      </c>
    </row>
    <row r="9" spans="1:22" ht="18.75" customHeight="1" x14ac:dyDescent="0.15">
      <c r="A9" s="284"/>
      <c r="B9" s="94" t="s">
        <v>19</v>
      </c>
      <c r="C9" s="94" t="s">
        <v>20</v>
      </c>
      <c r="D9" s="94" t="s">
        <v>19</v>
      </c>
      <c r="E9" s="94" t="s">
        <v>20</v>
      </c>
      <c r="F9" s="94" t="s">
        <v>19</v>
      </c>
      <c r="G9" s="94" t="s">
        <v>20</v>
      </c>
      <c r="H9" s="94" t="s">
        <v>19</v>
      </c>
      <c r="I9" s="94" t="s">
        <v>20</v>
      </c>
      <c r="J9" s="118" t="s">
        <v>19</v>
      </c>
      <c r="K9" s="117" t="s">
        <v>20</v>
      </c>
      <c r="L9" s="94" t="s">
        <v>19</v>
      </c>
      <c r="M9" s="94" t="s">
        <v>20</v>
      </c>
      <c r="N9" s="94" t="s">
        <v>19</v>
      </c>
      <c r="O9" s="94" t="s">
        <v>20</v>
      </c>
      <c r="P9" s="94" t="s">
        <v>19</v>
      </c>
      <c r="Q9" s="94" t="s">
        <v>20</v>
      </c>
      <c r="R9" s="94" t="s">
        <v>19</v>
      </c>
      <c r="S9" s="94" t="s">
        <v>20</v>
      </c>
      <c r="T9" s="94" t="s">
        <v>19</v>
      </c>
      <c r="U9" s="94" t="s">
        <v>20</v>
      </c>
      <c r="V9" s="282"/>
    </row>
    <row r="10" spans="1:22" x14ac:dyDescent="0.1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/>
    </row>
    <row r="11" spans="1:22" ht="13.5" customHeight="1" x14ac:dyDescent="0.15">
      <c r="A11" s="98"/>
      <c r="B11" s="291" t="s">
        <v>493</v>
      </c>
      <c r="C11" s="292"/>
      <c r="D11" s="292"/>
      <c r="E11" s="292"/>
      <c r="F11" s="292"/>
      <c r="G11" s="292"/>
      <c r="H11" s="292"/>
      <c r="I11" s="292"/>
      <c r="J11" s="292"/>
      <c r="K11" s="292"/>
      <c r="L11" s="293" t="s">
        <v>492</v>
      </c>
      <c r="M11" s="293"/>
      <c r="N11" s="293"/>
      <c r="O11" s="293"/>
      <c r="P11" s="293"/>
      <c r="Q11" s="293"/>
      <c r="R11" s="293"/>
      <c r="S11" s="293"/>
      <c r="T11" s="293"/>
      <c r="U11" s="294"/>
      <c r="V11" s="99"/>
    </row>
    <row r="12" spans="1:22" ht="12" customHeight="1" x14ac:dyDescent="0.15">
      <c r="A12" s="98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99"/>
    </row>
    <row r="13" spans="1:22" ht="14.25" customHeight="1" x14ac:dyDescent="0.15">
      <c r="A13" s="98" t="s">
        <v>590</v>
      </c>
      <c r="B13" s="119">
        <v>74679</v>
      </c>
      <c r="C13" s="119">
        <v>359798</v>
      </c>
      <c r="D13" s="131">
        <v>0</v>
      </c>
      <c r="E13" s="119">
        <v>0</v>
      </c>
      <c r="F13" s="119">
        <v>196</v>
      </c>
      <c r="G13" s="119">
        <v>0</v>
      </c>
      <c r="H13" s="131">
        <v>101</v>
      </c>
      <c r="I13" s="119">
        <v>16425</v>
      </c>
      <c r="J13" s="119">
        <v>54024</v>
      </c>
      <c r="K13" s="119">
        <v>3252</v>
      </c>
      <c r="L13" s="131">
        <v>314</v>
      </c>
      <c r="M13" s="119">
        <v>117526</v>
      </c>
      <c r="N13" s="131">
        <v>716</v>
      </c>
      <c r="O13" s="119">
        <v>22312</v>
      </c>
      <c r="P13" s="131">
        <v>120</v>
      </c>
      <c r="Q13" s="119">
        <v>0</v>
      </c>
      <c r="R13" s="119">
        <v>19025</v>
      </c>
      <c r="S13" s="119">
        <v>200283</v>
      </c>
      <c r="T13" s="119">
        <v>183</v>
      </c>
      <c r="U13" s="121">
        <v>0</v>
      </c>
      <c r="V13" s="100" t="s">
        <v>524</v>
      </c>
    </row>
    <row r="14" spans="1:22" ht="14.25" customHeight="1" x14ac:dyDescent="0.15">
      <c r="A14" s="98" t="s">
        <v>407</v>
      </c>
      <c r="B14" s="119">
        <v>97212</v>
      </c>
      <c r="C14" s="119">
        <v>503616</v>
      </c>
      <c r="D14" s="131">
        <v>5</v>
      </c>
      <c r="E14" s="119">
        <v>0</v>
      </c>
      <c r="F14" s="119">
        <v>1085</v>
      </c>
      <c r="G14" s="119">
        <v>0</v>
      </c>
      <c r="H14" s="131">
        <v>1368</v>
      </c>
      <c r="I14" s="119">
        <v>10836</v>
      </c>
      <c r="J14" s="119">
        <v>78213</v>
      </c>
      <c r="K14" s="119">
        <v>173587</v>
      </c>
      <c r="L14" s="131">
        <v>477</v>
      </c>
      <c r="M14" s="119">
        <v>100061</v>
      </c>
      <c r="N14" s="131">
        <v>98</v>
      </c>
      <c r="O14" s="119">
        <v>38701</v>
      </c>
      <c r="P14" s="131">
        <v>277</v>
      </c>
      <c r="Q14" s="119">
        <v>0</v>
      </c>
      <c r="R14" s="119">
        <v>15685</v>
      </c>
      <c r="S14" s="119">
        <v>180431</v>
      </c>
      <c r="T14" s="119">
        <v>4</v>
      </c>
      <c r="U14" s="121">
        <v>0</v>
      </c>
      <c r="V14" s="100" t="s">
        <v>525</v>
      </c>
    </row>
    <row r="15" spans="1:22" ht="14.25" customHeight="1" x14ac:dyDescent="0.15">
      <c r="A15" s="98" t="s">
        <v>409</v>
      </c>
      <c r="B15" s="119">
        <v>124802</v>
      </c>
      <c r="C15" s="119">
        <v>451673</v>
      </c>
      <c r="D15" s="131">
        <v>1</v>
      </c>
      <c r="E15" s="119">
        <v>0</v>
      </c>
      <c r="F15" s="119">
        <v>1080</v>
      </c>
      <c r="G15" s="119">
        <v>0</v>
      </c>
      <c r="H15" s="131">
        <v>1373</v>
      </c>
      <c r="I15" s="119">
        <v>7377</v>
      </c>
      <c r="J15" s="119">
        <v>76114</v>
      </c>
      <c r="K15" s="119">
        <v>168962</v>
      </c>
      <c r="L15" s="131">
        <v>368</v>
      </c>
      <c r="M15" s="119">
        <v>85698</v>
      </c>
      <c r="N15" s="131">
        <v>235</v>
      </c>
      <c r="O15" s="119">
        <v>52694</v>
      </c>
      <c r="P15" s="131">
        <v>856</v>
      </c>
      <c r="Q15" s="119">
        <v>0</v>
      </c>
      <c r="R15" s="119">
        <v>44775</v>
      </c>
      <c r="S15" s="119">
        <v>136942</v>
      </c>
      <c r="T15" s="119">
        <v>0</v>
      </c>
      <c r="U15" s="121">
        <v>0</v>
      </c>
      <c r="V15" s="100" t="s">
        <v>526</v>
      </c>
    </row>
    <row r="16" spans="1:22" ht="14.25" customHeight="1" x14ac:dyDescent="0.15">
      <c r="A16" s="98" t="s">
        <v>490</v>
      </c>
      <c r="B16" s="119">
        <v>115774</v>
      </c>
      <c r="C16" s="119">
        <v>456746</v>
      </c>
      <c r="D16" s="131">
        <v>4</v>
      </c>
      <c r="E16" s="119">
        <v>0</v>
      </c>
      <c r="F16" s="119">
        <v>469</v>
      </c>
      <c r="G16" s="119">
        <v>0</v>
      </c>
      <c r="H16" s="131">
        <v>285</v>
      </c>
      <c r="I16" s="119">
        <v>8625</v>
      </c>
      <c r="J16" s="119">
        <v>77909</v>
      </c>
      <c r="K16" s="119">
        <v>166452</v>
      </c>
      <c r="L16" s="131">
        <v>27</v>
      </c>
      <c r="M16" s="119">
        <v>85080</v>
      </c>
      <c r="N16" s="131">
        <v>510</v>
      </c>
      <c r="O16" s="119">
        <v>59673</v>
      </c>
      <c r="P16" s="131">
        <v>698</v>
      </c>
      <c r="Q16" s="119">
        <v>0</v>
      </c>
      <c r="R16" s="119">
        <v>35815</v>
      </c>
      <c r="S16" s="119">
        <v>136916</v>
      </c>
      <c r="T16" s="119">
        <v>57</v>
      </c>
      <c r="U16" s="121">
        <v>0</v>
      </c>
      <c r="V16" s="100" t="s">
        <v>591</v>
      </c>
    </row>
    <row r="17" spans="1:22" ht="14.25" customHeight="1" x14ac:dyDescent="0.15">
      <c r="A17" s="98" t="s">
        <v>592</v>
      </c>
      <c r="B17" s="230">
        <f>SUM(B19:B32)</f>
        <v>77526</v>
      </c>
      <c r="C17" s="230">
        <f t="shared" ref="C17:U17" si="0">SUM(C19:C32)</f>
        <v>554288</v>
      </c>
      <c r="D17" s="230">
        <f t="shared" si="0"/>
        <v>5</v>
      </c>
      <c r="E17" s="230">
        <f t="shared" si="0"/>
        <v>0</v>
      </c>
      <c r="F17" s="230">
        <f t="shared" si="0"/>
        <v>639</v>
      </c>
      <c r="G17" s="230">
        <f t="shared" si="0"/>
        <v>0</v>
      </c>
      <c r="H17" s="230">
        <f t="shared" si="0"/>
        <v>848</v>
      </c>
      <c r="I17" s="230">
        <f t="shared" si="0"/>
        <v>22769</v>
      </c>
      <c r="J17" s="230">
        <f t="shared" si="0"/>
        <v>52443</v>
      </c>
      <c r="K17" s="230">
        <f t="shared" si="0"/>
        <v>177425</v>
      </c>
      <c r="L17" s="230">
        <f t="shared" si="0"/>
        <v>62</v>
      </c>
      <c r="M17" s="230">
        <f t="shared" si="0"/>
        <v>92410</v>
      </c>
      <c r="N17" s="230">
        <f t="shared" si="0"/>
        <v>450</v>
      </c>
      <c r="O17" s="230">
        <f t="shared" si="0"/>
        <v>102911</v>
      </c>
      <c r="P17" s="230">
        <f t="shared" si="0"/>
        <v>389</v>
      </c>
      <c r="Q17" s="230">
        <f t="shared" si="0"/>
        <v>0</v>
      </c>
      <c r="R17" s="230">
        <f t="shared" si="0"/>
        <v>22638</v>
      </c>
      <c r="S17" s="230">
        <f t="shared" si="0"/>
        <v>158773</v>
      </c>
      <c r="T17" s="230">
        <f t="shared" si="0"/>
        <v>52</v>
      </c>
      <c r="U17" s="230">
        <f t="shared" si="0"/>
        <v>0</v>
      </c>
      <c r="V17" s="100" t="s">
        <v>593</v>
      </c>
    </row>
    <row r="18" spans="1:22" ht="12" customHeight="1" x14ac:dyDescent="0.15">
      <c r="A18" s="98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100"/>
    </row>
    <row r="19" spans="1:22" ht="14.25" customHeight="1" x14ac:dyDescent="0.15">
      <c r="A19" s="120" t="s">
        <v>5</v>
      </c>
      <c r="B19" s="132">
        <f>SUM(D19+F19+H19+J19+L19+N19+P19+R19+T19)</f>
        <v>10338</v>
      </c>
      <c r="C19" s="177">
        <f>SUM(E19+G19+I19+K19+M19+O19+Q19+S19+U19)</f>
        <v>42021</v>
      </c>
      <c r="D19" s="121">
        <v>1</v>
      </c>
      <c r="E19" s="229">
        <v>0</v>
      </c>
      <c r="F19" s="121">
        <v>64</v>
      </c>
      <c r="G19" s="121">
        <v>0</v>
      </c>
      <c r="H19" s="121">
        <v>81</v>
      </c>
      <c r="I19" s="229">
        <v>2400</v>
      </c>
      <c r="J19" s="229">
        <v>7720</v>
      </c>
      <c r="K19" s="229">
        <v>12560</v>
      </c>
      <c r="L19" s="121">
        <v>0</v>
      </c>
      <c r="M19" s="229">
        <v>5562</v>
      </c>
      <c r="N19" s="228">
        <v>7</v>
      </c>
      <c r="O19" s="228">
        <v>10114</v>
      </c>
      <c r="P19" s="228">
        <v>36</v>
      </c>
      <c r="Q19" s="229">
        <v>0</v>
      </c>
      <c r="R19" s="229">
        <v>2429</v>
      </c>
      <c r="S19" s="229">
        <v>11385</v>
      </c>
      <c r="T19" s="121">
        <v>0</v>
      </c>
      <c r="U19" s="122">
        <v>0</v>
      </c>
      <c r="V19" s="120" t="s">
        <v>527</v>
      </c>
    </row>
    <row r="20" spans="1:22" ht="14.25" customHeight="1" x14ac:dyDescent="0.15">
      <c r="A20" s="120" t="s">
        <v>6</v>
      </c>
      <c r="B20" s="132">
        <f t="shared" ref="B20:C22" si="1">SUM(D20+F20+H20+J20+L20+N20+P20+R20+T20)</f>
        <v>4829</v>
      </c>
      <c r="C20" s="177">
        <f t="shared" si="1"/>
        <v>42348</v>
      </c>
      <c r="D20" s="121">
        <v>1</v>
      </c>
      <c r="E20" s="229">
        <v>0</v>
      </c>
      <c r="F20" s="121">
        <v>64</v>
      </c>
      <c r="G20" s="121">
        <v>0</v>
      </c>
      <c r="H20" s="121">
        <v>0</v>
      </c>
      <c r="I20" s="229">
        <v>0</v>
      </c>
      <c r="J20" s="229">
        <v>4498</v>
      </c>
      <c r="K20" s="229">
        <v>13259</v>
      </c>
      <c r="L20" s="121">
        <v>1</v>
      </c>
      <c r="M20" s="229">
        <v>7396</v>
      </c>
      <c r="N20" s="228">
        <v>10</v>
      </c>
      <c r="O20" s="228">
        <v>9040</v>
      </c>
      <c r="P20" s="228">
        <v>29</v>
      </c>
      <c r="Q20" s="229">
        <v>0</v>
      </c>
      <c r="R20" s="229">
        <v>226</v>
      </c>
      <c r="S20" s="229">
        <v>12653</v>
      </c>
      <c r="T20" s="121">
        <v>0</v>
      </c>
      <c r="U20" s="122">
        <v>0</v>
      </c>
      <c r="V20" s="120" t="s">
        <v>528</v>
      </c>
    </row>
    <row r="21" spans="1:22" ht="14.25" customHeight="1" x14ac:dyDescent="0.15">
      <c r="A21" s="120" t="s">
        <v>7</v>
      </c>
      <c r="B21" s="132">
        <f t="shared" si="1"/>
        <v>9913</v>
      </c>
      <c r="C21" s="177">
        <f t="shared" si="1"/>
        <v>46359</v>
      </c>
      <c r="D21" s="121">
        <v>1</v>
      </c>
      <c r="E21" s="229">
        <v>0</v>
      </c>
      <c r="F21" s="121">
        <v>47</v>
      </c>
      <c r="G21" s="121">
        <v>0</v>
      </c>
      <c r="H21" s="121">
        <v>101</v>
      </c>
      <c r="I21" s="229">
        <v>2550</v>
      </c>
      <c r="J21" s="229">
        <v>9385</v>
      </c>
      <c r="K21" s="229">
        <v>15740</v>
      </c>
      <c r="L21" s="228">
        <v>10</v>
      </c>
      <c r="M21" s="229">
        <v>6638</v>
      </c>
      <c r="N21" s="121">
        <v>8</v>
      </c>
      <c r="O21" s="121">
        <v>7995</v>
      </c>
      <c r="P21" s="121">
        <v>44</v>
      </c>
      <c r="Q21" s="228">
        <v>0</v>
      </c>
      <c r="R21" s="229">
        <v>317</v>
      </c>
      <c r="S21" s="229">
        <v>13436</v>
      </c>
      <c r="T21" s="121">
        <v>0</v>
      </c>
      <c r="U21" s="122">
        <v>0</v>
      </c>
      <c r="V21" s="120" t="s">
        <v>529</v>
      </c>
    </row>
    <row r="22" spans="1:22" ht="14.25" customHeight="1" x14ac:dyDescent="0.15">
      <c r="A22" s="120" t="s">
        <v>8</v>
      </c>
      <c r="B22" s="132">
        <f t="shared" si="1"/>
        <v>10215</v>
      </c>
      <c r="C22" s="177">
        <f t="shared" si="1"/>
        <v>51692</v>
      </c>
      <c r="D22" s="121">
        <v>0</v>
      </c>
      <c r="E22" s="229">
        <v>0</v>
      </c>
      <c r="F22" s="121">
        <v>61</v>
      </c>
      <c r="G22" s="121">
        <v>0</v>
      </c>
      <c r="H22" s="121">
        <v>101</v>
      </c>
      <c r="I22" s="228">
        <v>1500</v>
      </c>
      <c r="J22" s="229">
        <v>6514</v>
      </c>
      <c r="K22" s="229">
        <v>17543</v>
      </c>
      <c r="L22" s="121">
        <v>2</v>
      </c>
      <c r="M22" s="229">
        <v>7046</v>
      </c>
      <c r="N22" s="228">
        <v>108</v>
      </c>
      <c r="O22" s="228">
        <v>13356</v>
      </c>
      <c r="P22" s="228">
        <v>39</v>
      </c>
      <c r="Q22" s="229">
        <v>0</v>
      </c>
      <c r="R22" s="229">
        <v>3378</v>
      </c>
      <c r="S22" s="229">
        <v>12247</v>
      </c>
      <c r="T22" s="121">
        <v>12</v>
      </c>
      <c r="U22" s="122">
        <v>0</v>
      </c>
      <c r="V22" s="120" t="s">
        <v>530</v>
      </c>
    </row>
    <row r="23" spans="1:22" ht="12" customHeight="1" x14ac:dyDescent="0.15">
      <c r="A23" s="120"/>
      <c r="B23" s="132"/>
      <c r="C23" s="177"/>
      <c r="D23" s="123"/>
      <c r="E23" s="230"/>
      <c r="F23" s="123"/>
      <c r="G23" s="123"/>
      <c r="H23" s="123"/>
      <c r="I23" s="230"/>
      <c r="J23" s="230"/>
      <c r="K23" s="230"/>
      <c r="L23" s="121"/>
      <c r="M23" s="230"/>
      <c r="N23" s="121"/>
      <c r="O23" s="121"/>
      <c r="P23" s="121"/>
      <c r="Q23" s="230"/>
      <c r="R23" s="230"/>
      <c r="S23" s="230"/>
      <c r="T23" s="123"/>
      <c r="U23" s="125"/>
      <c r="V23" s="120"/>
    </row>
    <row r="24" spans="1:22" ht="14.25" customHeight="1" x14ac:dyDescent="0.15">
      <c r="A24" s="122" t="s">
        <v>9</v>
      </c>
      <c r="B24" s="132">
        <f t="shared" ref="B24:C27" si="2">SUM(D24+F24+H24+J24+L24+N24+P24+R24+T24)</f>
        <v>5486</v>
      </c>
      <c r="C24" s="177">
        <f t="shared" si="2"/>
        <v>44776</v>
      </c>
      <c r="D24" s="121">
        <v>0</v>
      </c>
      <c r="E24" s="230">
        <v>0</v>
      </c>
      <c r="F24" s="121">
        <v>64</v>
      </c>
      <c r="G24" s="121">
        <v>0</v>
      </c>
      <c r="H24" s="121">
        <v>0</v>
      </c>
      <c r="I24" s="228">
        <v>450</v>
      </c>
      <c r="J24" s="228">
        <v>5312</v>
      </c>
      <c r="K24" s="229">
        <v>13884</v>
      </c>
      <c r="L24" s="228">
        <v>11</v>
      </c>
      <c r="M24" s="229">
        <v>8594</v>
      </c>
      <c r="N24" s="121">
        <v>10</v>
      </c>
      <c r="O24" s="121">
        <v>6640</v>
      </c>
      <c r="P24" s="121">
        <v>77</v>
      </c>
      <c r="Q24" s="229">
        <v>0</v>
      </c>
      <c r="R24" s="228">
        <v>12</v>
      </c>
      <c r="S24" s="230">
        <v>15208</v>
      </c>
      <c r="T24" s="121">
        <v>0</v>
      </c>
      <c r="U24" s="122">
        <v>0</v>
      </c>
      <c r="V24" s="120" t="s">
        <v>531</v>
      </c>
    </row>
    <row r="25" spans="1:22" ht="14.25" customHeight="1" x14ac:dyDescent="0.15">
      <c r="A25" s="122" t="s">
        <v>10</v>
      </c>
      <c r="B25" s="132">
        <f t="shared" si="2"/>
        <v>1929</v>
      </c>
      <c r="C25" s="177">
        <f t="shared" si="2"/>
        <v>46082</v>
      </c>
      <c r="D25" s="121">
        <v>0</v>
      </c>
      <c r="E25" s="229">
        <v>0</v>
      </c>
      <c r="F25" s="121">
        <v>44</v>
      </c>
      <c r="G25" s="121">
        <v>0</v>
      </c>
      <c r="H25" s="121">
        <v>101</v>
      </c>
      <c r="I25" s="229">
        <v>1050</v>
      </c>
      <c r="J25" s="229">
        <v>1372</v>
      </c>
      <c r="K25" s="229">
        <v>11949</v>
      </c>
      <c r="L25" s="121">
        <v>12</v>
      </c>
      <c r="M25" s="229">
        <v>8526</v>
      </c>
      <c r="N25" s="121">
        <v>100</v>
      </c>
      <c r="O25" s="121">
        <v>9276</v>
      </c>
      <c r="P25" s="121">
        <v>32</v>
      </c>
      <c r="Q25" s="229">
        <v>0</v>
      </c>
      <c r="R25" s="228">
        <v>267</v>
      </c>
      <c r="S25" s="229">
        <v>15281</v>
      </c>
      <c r="T25" s="121">
        <v>1</v>
      </c>
      <c r="U25" s="122">
        <v>0</v>
      </c>
      <c r="V25" s="120" t="s">
        <v>532</v>
      </c>
    </row>
    <row r="26" spans="1:22" ht="14.25" customHeight="1" x14ac:dyDescent="0.15">
      <c r="A26" s="122" t="s">
        <v>11</v>
      </c>
      <c r="B26" s="132">
        <f t="shared" si="2"/>
        <v>5412</v>
      </c>
      <c r="C26" s="177">
        <f t="shared" si="2"/>
        <v>38696</v>
      </c>
      <c r="D26" s="121">
        <v>1</v>
      </c>
      <c r="E26" s="229">
        <v>0</v>
      </c>
      <c r="F26" s="121">
        <v>31</v>
      </c>
      <c r="G26" s="121">
        <v>0</v>
      </c>
      <c r="H26" s="121">
        <v>101</v>
      </c>
      <c r="I26" s="229">
        <v>1050</v>
      </c>
      <c r="J26" s="229">
        <v>1947</v>
      </c>
      <c r="K26" s="229">
        <v>12133</v>
      </c>
      <c r="L26" s="121">
        <v>1</v>
      </c>
      <c r="M26" s="229">
        <v>9141</v>
      </c>
      <c r="N26" s="228">
        <v>60</v>
      </c>
      <c r="O26" s="228">
        <v>4662</v>
      </c>
      <c r="P26" s="228">
        <v>45</v>
      </c>
      <c r="Q26" s="229">
        <v>0</v>
      </c>
      <c r="R26" s="229">
        <v>3201</v>
      </c>
      <c r="S26" s="229">
        <v>11710</v>
      </c>
      <c r="T26" s="121">
        <v>25</v>
      </c>
      <c r="U26" s="122">
        <v>0</v>
      </c>
      <c r="V26" s="120" t="s">
        <v>533</v>
      </c>
    </row>
    <row r="27" spans="1:22" ht="14.25" customHeight="1" x14ac:dyDescent="0.15">
      <c r="A27" s="122" t="s">
        <v>12</v>
      </c>
      <c r="B27" s="132">
        <f t="shared" si="2"/>
        <v>3853</v>
      </c>
      <c r="C27" s="177">
        <f t="shared" si="2"/>
        <v>43892</v>
      </c>
      <c r="D27" s="121">
        <v>0</v>
      </c>
      <c r="E27" s="229">
        <v>0</v>
      </c>
      <c r="F27" s="121">
        <v>49</v>
      </c>
      <c r="G27" s="121">
        <v>0</v>
      </c>
      <c r="H27" s="121">
        <v>141</v>
      </c>
      <c r="I27" s="229">
        <v>0</v>
      </c>
      <c r="J27" s="229">
        <v>3389</v>
      </c>
      <c r="K27" s="229">
        <v>15605</v>
      </c>
      <c r="L27" s="121">
        <v>0</v>
      </c>
      <c r="M27" s="229">
        <v>9360</v>
      </c>
      <c r="N27" s="121">
        <v>8</v>
      </c>
      <c r="O27" s="121">
        <v>6350</v>
      </c>
      <c r="P27" s="121">
        <v>20</v>
      </c>
      <c r="Q27" s="229">
        <v>0</v>
      </c>
      <c r="R27" s="229">
        <v>246</v>
      </c>
      <c r="S27" s="229">
        <v>12577</v>
      </c>
      <c r="T27" s="121">
        <v>0</v>
      </c>
      <c r="U27" s="122">
        <v>0</v>
      </c>
      <c r="V27" s="120" t="s">
        <v>534</v>
      </c>
    </row>
    <row r="28" spans="1:22" ht="12" customHeight="1" x14ac:dyDescent="0.15">
      <c r="A28" s="122"/>
      <c r="B28" s="132"/>
      <c r="C28" s="177"/>
      <c r="D28" s="123"/>
      <c r="E28" s="230"/>
      <c r="F28" s="123"/>
      <c r="G28" s="123"/>
      <c r="H28" s="123"/>
      <c r="I28" s="230"/>
      <c r="J28" s="230"/>
      <c r="K28" s="230"/>
      <c r="L28" s="123"/>
      <c r="M28" s="230"/>
      <c r="N28" s="121"/>
      <c r="O28" s="121"/>
      <c r="P28" s="121"/>
      <c r="Q28" s="230"/>
      <c r="R28" s="230"/>
      <c r="S28" s="230"/>
      <c r="T28" s="123"/>
      <c r="U28" s="125"/>
      <c r="V28" s="120"/>
    </row>
    <row r="29" spans="1:22" ht="14.25" customHeight="1" x14ac:dyDescent="0.15">
      <c r="A29" s="122" t="s">
        <v>13</v>
      </c>
      <c r="B29" s="132">
        <f t="shared" ref="B29:C32" si="3">SUM(D29+F29+H29+J29+L29+N29+P29+R29+T29)</f>
        <v>8009</v>
      </c>
      <c r="C29" s="177">
        <f t="shared" si="3"/>
        <v>43611</v>
      </c>
      <c r="D29" s="121">
        <v>0</v>
      </c>
      <c r="E29" s="228">
        <v>0</v>
      </c>
      <c r="F29" s="121">
        <v>72</v>
      </c>
      <c r="G29" s="121">
        <v>0</v>
      </c>
      <c r="H29" s="121">
        <v>0</v>
      </c>
      <c r="I29" s="228">
        <v>900</v>
      </c>
      <c r="J29" s="229">
        <v>2944</v>
      </c>
      <c r="K29" s="229">
        <v>14339</v>
      </c>
      <c r="L29" s="121">
        <v>0</v>
      </c>
      <c r="M29" s="229">
        <v>8527</v>
      </c>
      <c r="N29" s="228">
        <v>7</v>
      </c>
      <c r="O29" s="228">
        <v>6673</v>
      </c>
      <c r="P29" s="228">
        <v>56</v>
      </c>
      <c r="Q29" s="228">
        <v>0</v>
      </c>
      <c r="R29" s="229">
        <v>4929</v>
      </c>
      <c r="S29" s="229">
        <v>13172</v>
      </c>
      <c r="T29" s="121">
        <v>1</v>
      </c>
      <c r="U29" s="122">
        <v>0</v>
      </c>
      <c r="V29" s="120" t="s">
        <v>535</v>
      </c>
    </row>
    <row r="30" spans="1:22" ht="14.25" customHeight="1" x14ac:dyDescent="0.15">
      <c r="A30" s="122" t="s">
        <v>14</v>
      </c>
      <c r="B30" s="132">
        <f t="shared" si="3"/>
        <v>4877</v>
      </c>
      <c r="C30" s="177">
        <f t="shared" si="3"/>
        <v>44491</v>
      </c>
      <c r="D30" s="121">
        <v>0</v>
      </c>
      <c r="E30" s="121">
        <v>0</v>
      </c>
      <c r="F30" s="121">
        <v>69</v>
      </c>
      <c r="G30" s="121">
        <v>0</v>
      </c>
      <c r="H30" s="121">
        <v>0</v>
      </c>
      <c r="I30" s="229">
        <v>0</v>
      </c>
      <c r="J30" s="229">
        <v>2581</v>
      </c>
      <c r="K30" s="229">
        <v>15825</v>
      </c>
      <c r="L30" s="121">
        <v>12</v>
      </c>
      <c r="M30" s="229">
        <v>8292</v>
      </c>
      <c r="N30" s="228">
        <v>10</v>
      </c>
      <c r="O30" s="228">
        <v>8486</v>
      </c>
      <c r="P30" s="228">
        <v>11</v>
      </c>
      <c r="Q30" s="228">
        <v>0</v>
      </c>
      <c r="R30" s="229">
        <v>2194</v>
      </c>
      <c r="S30" s="229">
        <v>11888</v>
      </c>
      <c r="T30" s="121">
        <v>0</v>
      </c>
      <c r="U30" s="122">
        <v>0</v>
      </c>
      <c r="V30" s="120" t="s">
        <v>536</v>
      </c>
    </row>
    <row r="31" spans="1:22" ht="14.25" customHeight="1" x14ac:dyDescent="0.15">
      <c r="A31" s="122" t="s">
        <v>15</v>
      </c>
      <c r="B31" s="132">
        <f t="shared" si="3"/>
        <v>3722</v>
      </c>
      <c r="C31" s="177">
        <f t="shared" si="3"/>
        <v>57440</v>
      </c>
      <c r="D31" s="121">
        <v>0</v>
      </c>
      <c r="E31" s="228">
        <v>0</v>
      </c>
      <c r="F31" s="121">
        <v>0</v>
      </c>
      <c r="G31" s="121">
        <v>0</v>
      </c>
      <c r="H31" s="121">
        <v>121</v>
      </c>
      <c r="I31" s="229">
        <v>8368</v>
      </c>
      <c r="J31" s="229">
        <v>3150</v>
      </c>
      <c r="K31" s="229">
        <v>16480</v>
      </c>
      <c r="L31" s="123">
        <v>0</v>
      </c>
      <c r="M31" s="229">
        <v>6969</v>
      </c>
      <c r="N31" s="228">
        <v>70</v>
      </c>
      <c r="O31" s="228">
        <v>9764</v>
      </c>
      <c r="P31" s="228">
        <v>0</v>
      </c>
      <c r="Q31" s="228">
        <v>0</v>
      </c>
      <c r="R31" s="228">
        <v>368</v>
      </c>
      <c r="S31" s="229">
        <v>15859</v>
      </c>
      <c r="T31" s="121">
        <v>13</v>
      </c>
      <c r="U31" s="122">
        <v>0</v>
      </c>
      <c r="V31" s="120" t="s">
        <v>537</v>
      </c>
    </row>
    <row r="32" spans="1:22" ht="14.25" customHeight="1" x14ac:dyDescent="0.15">
      <c r="A32" s="122" t="s">
        <v>16</v>
      </c>
      <c r="B32" s="132">
        <f t="shared" si="3"/>
        <v>8943</v>
      </c>
      <c r="C32" s="177">
        <f t="shared" si="3"/>
        <v>52880</v>
      </c>
      <c r="D32" s="121">
        <v>1</v>
      </c>
      <c r="E32" s="228">
        <v>0</v>
      </c>
      <c r="F32" s="121">
        <v>74</v>
      </c>
      <c r="G32" s="121">
        <v>0</v>
      </c>
      <c r="H32" s="121">
        <v>101</v>
      </c>
      <c r="I32" s="229">
        <v>4501</v>
      </c>
      <c r="J32" s="229">
        <v>3631</v>
      </c>
      <c r="K32" s="229">
        <v>18108</v>
      </c>
      <c r="L32" s="123">
        <v>13</v>
      </c>
      <c r="M32" s="229">
        <v>6359</v>
      </c>
      <c r="N32" s="228">
        <v>52</v>
      </c>
      <c r="O32" s="228">
        <v>10555</v>
      </c>
      <c r="P32" s="228">
        <v>0</v>
      </c>
      <c r="Q32" s="228">
        <v>0</v>
      </c>
      <c r="R32" s="228">
        <v>5071</v>
      </c>
      <c r="S32" s="229">
        <v>13357</v>
      </c>
      <c r="T32" s="121">
        <v>0</v>
      </c>
      <c r="U32" s="122">
        <v>0</v>
      </c>
      <c r="V32" s="120" t="s">
        <v>538</v>
      </c>
    </row>
    <row r="33" spans="1:22" ht="12" customHeight="1" x14ac:dyDescent="0.15">
      <c r="A33" s="122"/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40"/>
      <c r="M33" s="139"/>
      <c r="N33" s="139"/>
      <c r="O33" s="139"/>
      <c r="P33" s="139"/>
      <c r="Q33" s="139"/>
      <c r="R33" s="139"/>
      <c r="S33" s="139"/>
      <c r="T33" s="139"/>
      <c r="U33" s="141"/>
      <c r="V33" s="126"/>
    </row>
    <row r="34" spans="1:22" ht="13.5" customHeight="1" x14ac:dyDescent="0.15">
      <c r="A34" s="122"/>
      <c r="B34" s="285" t="s">
        <v>491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7" t="s">
        <v>494</v>
      </c>
      <c r="M34" s="287"/>
      <c r="N34" s="287"/>
      <c r="O34" s="287"/>
      <c r="P34" s="287"/>
      <c r="Q34" s="287"/>
      <c r="R34" s="287"/>
      <c r="S34" s="287"/>
      <c r="T34" s="287"/>
      <c r="U34" s="288"/>
      <c r="V34" s="127"/>
    </row>
    <row r="35" spans="1:22" ht="12" customHeight="1" x14ac:dyDescent="0.15">
      <c r="A35" s="122"/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4"/>
      <c r="V35" s="126"/>
    </row>
    <row r="36" spans="1:22" ht="14.25" customHeight="1" x14ac:dyDescent="0.15">
      <c r="A36" s="98" t="s">
        <v>590</v>
      </c>
      <c r="B36" s="119">
        <v>291693</v>
      </c>
      <c r="C36" s="119">
        <v>1220544</v>
      </c>
      <c r="D36" s="119">
        <v>179</v>
      </c>
      <c r="E36" s="119">
        <v>2791</v>
      </c>
      <c r="F36" s="119">
        <v>23</v>
      </c>
      <c r="G36" s="119" t="s">
        <v>173</v>
      </c>
      <c r="H36" s="119">
        <v>2</v>
      </c>
      <c r="I36" s="119">
        <v>134814</v>
      </c>
      <c r="J36" s="119">
        <v>44495</v>
      </c>
      <c r="K36" s="119">
        <v>159063</v>
      </c>
      <c r="L36" s="119">
        <v>218611</v>
      </c>
      <c r="M36" s="119">
        <v>902162</v>
      </c>
      <c r="N36" s="119">
        <v>19261</v>
      </c>
      <c r="O36" s="119">
        <v>0</v>
      </c>
      <c r="P36" s="119">
        <v>3534</v>
      </c>
      <c r="Q36" s="119">
        <v>0</v>
      </c>
      <c r="R36" s="119">
        <v>5523</v>
      </c>
      <c r="S36" s="119">
        <v>21714</v>
      </c>
      <c r="T36" s="119">
        <v>65</v>
      </c>
      <c r="U36" s="119">
        <v>0</v>
      </c>
      <c r="V36" s="100" t="s">
        <v>524</v>
      </c>
    </row>
    <row r="37" spans="1:22" ht="14.25" customHeight="1" x14ac:dyDescent="0.15">
      <c r="A37" s="98" t="s">
        <v>407</v>
      </c>
      <c r="B37" s="119">
        <v>326342</v>
      </c>
      <c r="C37" s="119">
        <v>1286089</v>
      </c>
      <c r="D37" s="131">
        <v>7004</v>
      </c>
      <c r="E37" s="119">
        <v>4803</v>
      </c>
      <c r="F37" s="119">
        <v>23</v>
      </c>
      <c r="G37" s="119">
        <v>0</v>
      </c>
      <c r="H37" s="131">
        <v>63</v>
      </c>
      <c r="I37" s="119">
        <v>144564</v>
      </c>
      <c r="J37" s="119">
        <v>69482</v>
      </c>
      <c r="K37" s="119">
        <v>256296</v>
      </c>
      <c r="L37" s="131">
        <v>224288</v>
      </c>
      <c r="M37" s="119">
        <v>847259</v>
      </c>
      <c r="N37" s="131">
        <v>22434</v>
      </c>
      <c r="O37" s="119">
        <v>0</v>
      </c>
      <c r="P37" s="131">
        <v>2147</v>
      </c>
      <c r="Q37" s="119">
        <v>0</v>
      </c>
      <c r="R37" s="119">
        <v>708</v>
      </c>
      <c r="S37" s="119">
        <v>33167</v>
      </c>
      <c r="T37" s="119">
        <v>193</v>
      </c>
      <c r="U37" s="121">
        <v>0</v>
      </c>
      <c r="V37" s="100" t="s">
        <v>525</v>
      </c>
    </row>
    <row r="38" spans="1:22" ht="14.25" customHeight="1" x14ac:dyDescent="0.15">
      <c r="A38" s="98" t="s">
        <v>409</v>
      </c>
      <c r="B38" s="119">
        <v>178396</v>
      </c>
      <c r="C38" s="119">
        <v>1281584</v>
      </c>
      <c r="D38" s="131">
        <v>8521</v>
      </c>
      <c r="E38" s="119">
        <v>2790</v>
      </c>
      <c r="F38" s="119">
        <v>3</v>
      </c>
      <c r="G38" s="119">
        <v>0</v>
      </c>
      <c r="H38" s="131">
        <v>189</v>
      </c>
      <c r="I38" s="119">
        <v>160455</v>
      </c>
      <c r="J38" s="119">
        <v>49702</v>
      </c>
      <c r="K38" s="119">
        <v>252267</v>
      </c>
      <c r="L38" s="131">
        <v>92098</v>
      </c>
      <c r="M38" s="119">
        <v>844792</v>
      </c>
      <c r="N38" s="131">
        <v>22061</v>
      </c>
      <c r="O38" s="119">
        <v>0</v>
      </c>
      <c r="P38" s="131">
        <v>5173</v>
      </c>
      <c r="Q38" s="119">
        <v>49</v>
      </c>
      <c r="R38" s="119">
        <v>268</v>
      </c>
      <c r="S38" s="119">
        <v>21231</v>
      </c>
      <c r="T38" s="119">
        <v>381</v>
      </c>
      <c r="U38" s="121">
        <v>0</v>
      </c>
      <c r="V38" s="100" t="s">
        <v>526</v>
      </c>
    </row>
    <row r="39" spans="1:22" ht="14.25" customHeight="1" x14ac:dyDescent="0.15">
      <c r="A39" s="98" t="s">
        <v>490</v>
      </c>
      <c r="B39" s="119">
        <v>159433</v>
      </c>
      <c r="C39" s="119">
        <v>1328547</v>
      </c>
      <c r="D39" s="131">
        <v>3002</v>
      </c>
      <c r="E39" s="119">
        <v>2544</v>
      </c>
      <c r="F39" s="119">
        <v>0</v>
      </c>
      <c r="G39" s="119">
        <v>0</v>
      </c>
      <c r="H39" s="131">
        <v>254</v>
      </c>
      <c r="I39" s="119">
        <v>153121</v>
      </c>
      <c r="J39" s="119">
        <v>54087</v>
      </c>
      <c r="K39" s="119">
        <v>283317</v>
      </c>
      <c r="L39" s="131">
        <v>78938</v>
      </c>
      <c r="M39" s="119">
        <v>872945</v>
      </c>
      <c r="N39" s="131">
        <v>20345</v>
      </c>
      <c r="O39" s="119">
        <v>0</v>
      </c>
      <c r="P39" s="131">
        <v>2575</v>
      </c>
      <c r="Q39" s="119">
        <v>0</v>
      </c>
      <c r="R39" s="119">
        <v>154</v>
      </c>
      <c r="S39" s="119">
        <v>16620</v>
      </c>
      <c r="T39" s="119">
        <v>78</v>
      </c>
      <c r="U39" s="121">
        <v>0</v>
      </c>
      <c r="V39" s="100" t="s">
        <v>591</v>
      </c>
    </row>
    <row r="40" spans="1:22" ht="14.25" customHeight="1" x14ac:dyDescent="0.15">
      <c r="A40" s="98" t="s">
        <v>592</v>
      </c>
      <c r="B40" s="230">
        <f>SUM(B42:B55)</f>
        <v>223005</v>
      </c>
      <c r="C40" s="230">
        <f t="shared" ref="C40:U40" si="4">SUM(C42:C55)</f>
        <v>1365756</v>
      </c>
      <c r="D40" s="230">
        <f t="shared" si="4"/>
        <v>14</v>
      </c>
      <c r="E40" s="230">
        <f t="shared" si="4"/>
        <v>2509</v>
      </c>
      <c r="F40" s="230">
        <f t="shared" si="4"/>
        <v>0</v>
      </c>
      <c r="G40" s="230">
        <f t="shared" si="4"/>
        <v>0</v>
      </c>
      <c r="H40" s="230">
        <f t="shared" si="4"/>
        <v>342</v>
      </c>
      <c r="I40" s="230">
        <f>SUM(I42:I55)</f>
        <v>185553</v>
      </c>
      <c r="J40" s="230">
        <f t="shared" si="4"/>
        <v>83081</v>
      </c>
      <c r="K40" s="230">
        <f t="shared" si="4"/>
        <v>289280</v>
      </c>
      <c r="L40" s="230">
        <f t="shared" si="4"/>
        <v>109561</v>
      </c>
      <c r="M40" s="230">
        <f t="shared" si="4"/>
        <v>870153</v>
      </c>
      <c r="N40" s="230">
        <f t="shared" si="4"/>
        <v>25785</v>
      </c>
      <c r="O40" s="230">
        <f t="shared" si="4"/>
        <v>0</v>
      </c>
      <c r="P40" s="230">
        <f t="shared" si="4"/>
        <v>3464</v>
      </c>
      <c r="Q40" s="230">
        <f t="shared" si="4"/>
        <v>0</v>
      </c>
      <c r="R40" s="230">
        <f t="shared" si="4"/>
        <v>459</v>
      </c>
      <c r="S40" s="230">
        <f t="shared" si="4"/>
        <v>18261</v>
      </c>
      <c r="T40" s="230">
        <f t="shared" si="4"/>
        <v>299</v>
      </c>
      <c r="U40" s="230">
        <f t="shared" si="4"/>
        <v>0</v>
      </c>
      <c r="V40" s="100" t="s">
        <v>593</v>
      </c>
    </row>
    <row r="41" spans="1:22" ht="12" customHeight="1" x14ac:dyDescent="0.15">
      <c r="A41" s="122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176"/>
    </row>
    <row r="42" spans="1:22" ht="14.25" customHeight="1" x14ac:dyDescent="0.15">
      <c r="A42" s="120" t="s">
        <v>5</v>
      </c>
      <c r="B42" s="132">
        <f>SUM(D42+F42+H42+J42+L42+N42+P42+R42+T42)</f>
        <v>19770</v>
      </c>
      <c r="C42" s="177">
        <f>SUM(E42+G42+I42+K42+M42+O42+Q42+S42+U42)</f>
        <v>119065</v>
      </c>
      <c r="D42" s="121">
        <v>5</v>
      </c>
      <c r="E42" s="229">
        <v>0</v>
      </c>
      <c r="F42" s="121">
        <v>0</v>
      </c>
      <c r="G42" s="121">
        <v>0</v>
      </c>
      <c r="H42" s="121">
        <v>0</v>
      </c>
      <c r="I42" s="229">
        <v>16242</v>
      </c>
      <c r="J42" s="229">
        <v>8268</v>
      </c>
      <c r="K42" s="229">
        <v>20051</v>
      </c>
      <c r="L42" s="121">
        <v>8522</v>
      </c>
      <c r="M42" s="229">
        <v>81786</v>
      </c>
      <c r="N42" s="228">
        <v>2609</v>
      </c>
      <c r="O42" s="228">
        <v>0</v>
      </c>
      <c r="P42" s="228">
        <v>366</v>
      </c>
      <c r="Q42" s="229">
        <v>0</v>
      </c>
      <c r="R42" s="229">
        <v>0</v>
      </c>
      <c r="S42" s="229">
        <v>986</v>
      </c>
      <c r="T42" s="121">
        <v>0</v>
      </c>
      <c r="U42" s="122">
        <v>0</v>
      </c>
      <c r="V42" s="120" t="s">
        <v>527</v>
      </c>
    </row>
    <row r="43" spans="1:22" ht="14.25" customHeight="1" x14ac:dyDescent="0.15">
      <c r="A43" s="120" t="s">
        <v>6</v>
      </c>
      <c r="B43" s="132">
        <f t="shared" ref="B43:C55" si="5">SUM(D43+F43+H43+J43+L43+N43+P43+R43+T43)</f>
        <v>6891</v>
      </c>
      <c r="C43" s="177">
        <f t="shared" si="5"/>
        <v>109718</v>
      </c>
      <c r="D43" s="121">
        <v>0</v>
      </c>
      <c r="E43" s="229">
        <v>0</v>
      </c>
      <c r="F43" s="121">
        <v>0</v>
      </c>
      <c r="G43" s="121">
        <v>0</v>
      </c>
      <c r="H43" s="121">
        <v>0</v>
      </c>
      <c r="I43" s="229">
        <v>12258</v>
      </c>
      <c r="J43" s="229">
        <v>4580</v>
      </c>
      <c r="K43" s="229">
        <v>16514</v>
      </c>
      <c r="L43" s="121">
        <v>466</v>
      </c>
      <c r="M43" s="229">
        <v>79209</v>
      </c>
      <c r="N43" s="228">
        <v>1411</v>
      </c>
      <c r="O43" s="228">
        <v>0</v>
      </c>
      <c r="P43" s="228">
        <v>158</v>
      </c>
      <c r="Q43" s="229">
        <v>0</v>
      </c>
      <c r="R43" s="229">
        <v>247</v>
      </c>
      <c r="S43" s="229">
        <v>1737</v>
      </c>
      <c r="T43" s="121">
        <v>29</v>
      </c>
      <c r="U43" s="122">
        <v>0</v>
      </c>
      <c r="V43" s="120" t="s">
        <v>528</v>
      </c>
    </row>
    <row r="44" spans="1:22" ht="14.25" customHeight="1" x14ac:dyDescent="0.15">
      <c r="A44" s="122" t="s">
        <v>7</v>
      </c>
      <c r="B44" s="132">
        <f t="shared" si="5"/>
        <v>26963</v>
      </c>
      <c r="C44" s="177">
        <f t="shared" si="5"/>
        <v>133638</v>
      </c>
      <c r="D44" s="121">
        <v>0</v>
      </c>
      <c r="E44" s="229">
        <v>0</v>
      </c>
      <c r="F44" s="121">
        <v>0</v>
      </c>
      <c r="G44" s="121">
        <v>0</v>
      </c>
      <c r="H44" s="121">
        <v>20</v>
      </c>
      <c r="I44" s="229">
        <v>16242</v>
      </c>
      <c r="J44" s="229">
        <v>9822</v>
      </c>
      <c r="K44" s="229">
        <v>29018</v>
      </c>
      <c r="L44" s="228">
        <v>14623</v>
      </c>
      <c r="M44" s="229">
        <v>87055</v>
      </c>
      <c r="N44" s="121">
        <v>2062</v>
      </c>
      <c r="O44" s="121">
        <v>0</v>
      </c>
      <c r="P44" s="121">
        <v>347</v>
      </c>
      <c r="Q44" s="228">
        <v>0</v>
      </c>
      <c r="R44" s="229">
        <v>76</v>
      </c>
      <c r="S44" s="229">
        <v>1323</v>
      </c>
      <c r="T44" s="121">
        <v>13</v>
      </c>
      <c r="U44" s="122">
        <v>0</v>
      </c>
      <c r="V44" s="120" t="s">
        <v>529</v>
      </c>
    </row>
    <row r="45" spans="1:22" ht="14.25" customHeight="1" x14ac:dyDescent="0.15">
      <c r="A45" s="122" t="s">
        <v>8</v>
      </c>
      <c r="B45" s="132">
        <f t="shared" si="5"/>
        <v>9371</v>
      </c>
      <c r="C45" s="177">
        <f t="shared" si="5"/>
        <v>98816</v>
      </c>
      <c r="D45" s="121">
        <v>0</v>
      </c>
      <c r="E45" s="229">
        <v>0</v>
      </c>
      <c r="F45" s="121">
        <v>0</v>
      </c>
      <c r="G45" s="121">
        <v>0</v>
      </c>
      <c r="H45" s="121">
        <v>71</v>
      </c>
      <c r="I45" s="228">
        <v>12440</v>
      </c>
      <c r="J45" s="229">
        <v>6280</v>
      </c>
      <c r="K45" s="229">
        <v>25115</v>
      </c>
      <c r="L45" s="121">
        <v>141</v>
      </c>
      <c r="M45" s="229">
        <v>60260</v>
      </c>
      <c r="N45" s="228">
        <v>2665</v>
      </c>
      <c r="O45" s="228">
        <v>0</v>
      </c>
      <c r="P45" s="228">
        <v>183</v>
      </c>
      <c r="Q45" s="229">
        <v>0</v>
      </c>
      <c r="R45" s="229">
        <v>0</v>
      </c>
      <c r="S45" s="229">
        <v>1001</v>
      </c>
      <c r="T45" s="121">
        <v>31</v>
      </c>
      <c r="U45" s="122">
        <v>0</v>
      </c>
      <c r="V45" s="120" t="s">
        <v>530</v>
      </c>
    </row>
    <row r="46" spans="1:22" ht="12" customHeight="1" x14ac:dyDescent="0.15">
      <c r="A46" s="122"/>
      <c r="B46" s="132"/>
      <c r="C46" s="177"/>
      <c r="D46" s="123"/>
      <c r="E46" s="230"/>
      <c r="F46" s="123"/>
      <c r="G46" s="123"/>
      <c r="H46" s="123"/>
      <c r="I46" s="230"/>
      <c r="J46" s="230"/>
      <c r="K46" s="230"/>
      <c r="L46" s="121"/>
      <c r="M46" s="230"/>
      <c r="N46" s="121"/>
      <c r="O46" s="121"/>
      <c r="P46" s="121"/>
      <c r="Q46" s="230"/>
      <c r="R46" s="230"/>
      <c r="S46" s="230"/>
      <c r="T46" s="123"/>
      <c r="U46" s="125"/>
      <c r="V46" s="120"/>
    </row>
    <row r="47" spans="1:22" ht="14.25" customHeight="1" x14ac:dyDescent="0.15">
      <c r="A47" s="122" t="s">
        <v>9</v>
      </c>
      <c r="B47" s="132">
        <f t="shared" si="5"/>
        <v>18045</v>
      </c>
      <c r="C47" s="177">
        <f t="shared" si="5"/>
        <v>97885</v>
      </c>
      <c r="D47" s="121">
        <v>0</v>
      </c>
      <c r="E47" s="230">
        <v>0</v>
      </c>
      <c r="F47" s="121">
        <v>0</v>
      </c>
      <c r="G47" s="121">
        <v>0</v>
      </c>
      <c r="H47" s="121">
        <v>18</v>
      </c>
      <c r="I47" s="228">
        <v>4666</v>
      </c>
      <c r="J47" s="228">
        <v>7999</v>
      </c>
      <c r="K47" s="229">
        <v>20992</v>
      </c>
      <c r="L47" s="228">
        <v>6319</v>
      </c>
      <c r="M47" s="229">
        <v>69962</v>
      </c>
      <c r="N47" s="121">
        <v>3024</v>
      </c>
      <c r="O47" s="121">
        <v>0</v>
      </c>
      <c r="P47" s="121">
        <v>679</v>
      </c>
      <c r="Q47" s="229">
        <v>0</v>
      </c>
      <c r="R47" s="228">
        <v>4</v>
      </c>
      <c r="S47" s="230">
        <v>2265</v>
      </c>
      <c r="T47" s="121">
        <v>2</v>
      </c>
      <c r="U47" s="122">
        <v>0</v>
      </c>
      <c r="V47" s="120" t="s">
        <v>531</v>
      </c>
    </row>
    <row r="48" spans="1:22" ht="14.25" customHeight="1" x14ac:dyDescent="0.15">
      <c r="A48" s="122" t="s">
        <v>10</v>
      </c>
      <c r="B48" s="132">
        <f t="shared" si="5"/>
        <v>36615</v>
      </c>
      <c r="C48" s="177">
        <f t="shared" si="5"/>
        <v>90057</v>
      </c>
      <c r="D48" s="121">
        <v>0</v>
      </c>
      <c r="E48" s="229">
        <v>0</v>
      </c>
      <c r="F48" s="121">
        <v>0</v>
      </c>
      <c r="G48" s="121">
        <v>0</v>
      </c>
      <c r="H48" s="121">
        <v>0</v>
      </c>
      <c r="I48" s="229">
        <v>6273</v>
      </c>
      <c r="J48" s="229">
        <v>6337</v>
      </c>
      <c r="K48" s="229">
        <v>17354</v>
      </c>
      <c r="L48" s="121">
        <v>26814</v>
      </c>
      <c r="M48" s="229">
        <v>64495</v>
      </c>
      <c r="N48" s="121">
        <v>2938</v>
      </c>
      <c r="O48" s="121">
        <v>0</v>
      </c>
      <c r="P48" s="121">
        <v>508</v>
      </c>
      <c r="Q48" s="229">
        <v>0</v>
      </c>
      <c r="R48" s="228">
        <v>16</v>
      </c>
      <c r="S48" s="229">
        <v>1935</v>
      </c>
      <c r="T48" s="121">
        <v>2</v>
      </c>
      <c r="U48" s="122">
        <v>0</v>
      </c>
      <c r="V48" s="120" t="s">
        <v>532</v>
      </c>
    </row>
    <row r="49" spans="1:22" ht="14.25" customHeight="1" x14ac:dyDescent="0.15">
      <c r="A49" s="122" t="s">
        <v>11</v>
      </c>
      <c r="B49" s="132">
        <f t="shared" si="5"/>
        <v>16657</v>
      </c>
      <c r="C49" s="177">
        <f t="shared" si="5"/>
        <v>101455</v>
      </c>
      <c r="D49" s="121">
        <v>0</v>
      </c>
      <c r="E49" s="229">
        <v>0</v>
      </c>
      <c r="F49" s="121">
        <v>0</v>
      </c>
      <c r="G49" s="121">
        <v>0</v>
      </c>
      <c r="H49" s="121">
        <v>175</v>
      </c>
      <c r="I49" s="229">
        <v>9275</v>
      </c>
      <c r="J49" s="229">
        <v>6702</v>
      </c>
      <c r="K49" s="229">
        <v>18986</v>
      </c>
      <c r="L49" s="121">
        <v>5890</v>
      </c>
      <c r="M49" s="229">
        <v>71015</v>
      </c>
      <c r="N49" s="228">
        <v>3655</v>
      </c>
      <c r="O49" s="228">
        <v>0</v>
      </c>
      <c r="P49" s="228">
        <v>209</v>
      </c>
      <c r="Q49" s="229">
        <v>0</v>
      </c>
      <c r="R49" s="229">
        <v>6</v>
      </c>
      <c r="S49" s="229">
        <v>2179</v>
      </c>
      <c r="T49" s="121">
        <v>20</v>
      </c>
      <c r="U49" s="122">
        <v>0</v>
      </c>
      <c r="V49" s="120" t="s">
        <v>533</v>
      </c>
    </row>
    <row r="50" spans="1:22" ht="14.25" customHeight="1" x14ac:dyDescent="0.15">
      <c r="A50" s="122" t="s">
        <v>12</v>
      </c>
      <c r="B50" s="132">
        <f t="shared" si="5"/>
        <v>15333</v>
      </c>
      <c r="C50" s="177">
        <f t="shared" si="5"/>
        <v>108607</v>
      </c>
      <c r="D50" s="121">
        <v>0</v>
      </c>
      <c r="E50" s="229">
        <v>0</v>
      </c>
      <c r="F50" s="121">
        <v>0</v>
      </c>
      <c r="G50" s="121">
        <v>0</v>
      </c>
      <c r="H50" s="121">
        <v>0</v>
      </c>
      <c r="I50" s="229">
        <v>11273</v>
      </c>
      <c r="J50" s="229">
        <v>7090</v>
      </c>
      <c r="K50" s="229">
        <v>32936</v>
      </c>
      <c r="L50" s="121">
        <v>6057</v>
      </c>
      <c r="M50" s="229">
        <v>62663</v>
      </c>
      <c r="N50" s="121">
        <v>2074</v>
      </c>
      <c r="O50" s="121">
        <v>0</v>
      </c>
      <c r="P50" s="121">
        <v>109</v>
      </c>
      <c r="Q50" s="229">
        <v>0</v>
      </c>
      <c r="R50" s="229">
        <v>0</v>
      </c>
      <c r="S50" s="229">
        <v>1735</v>
      </c>
      <c r="T50" s="121">
        <v>3</v>
      </c>
      <c r="U50" s="122">
        <v>0</v>
      </c>
      <c r="V50" s="120" t="s">
        <v>534</v>
      </c>
    </row>
    <row r="51" spans="1:22" ht="12" customHeight="1" x14ac:dyDescent="0.15">
      <c r="A51" s="122"/>
      <c r="B51" s="132"/>
      <c r="C51" s="177"/>
      <c r="D51" s="123"/>
      <c r="E51" s="230"/>
      <c r="F51" s="123"/>
      <c r="G51" s="123"/>
      <c r="H51" s="123"/>
      <c r="I51" s="230"/>
      <c r="J51" s="230"/>
      <c r="K51" s="230"/>
      <c r="L51" s="123"/>
      <c r="M51" s="230"/>
      <c r="N51" s="121"/>
      <c r="O51" s="121"/>
      <c r="P51" s="121"/>
      <c r="Q51" s="230"/>
      <c r="R51" s="230"/>
      <c r="S51" s="230"/>
      <c r="T51" s="123"/>
      <c r="U51" s="125"/>
      <c r="V51" s="120"/>
    </row>
    <row r="52" spans="1:22" ht="14.25" customHeight="1" x14ac:dyDescent="0.15">
      <c r="A52" s="122" t="s">
        <v>13</v>
      </c>
      <c r="B52" s="132">
        <f>SUM(D52+F52+H52+J52+L52+N52+P52+R52+T52)</f>
        <v>26913</v>
      </c>
      <c r="C52" s="177">
        <f t="shared" si="5"/>
        <v>114327</v>
      </c>
      <c r="D52" s="121">
        <v>9</v>
      </c>
      <c r="E52" s="228">
        <v>0</v>
      </c>
      <c r="F52" s="121">
        <v>0</v>
      </c>
      <c r="G52" s="121">
        <v>0</v>
      </c>
      <c r="H52" s="121">
        <v>38</v>
      </c>
      <c r="I52" s="228">
        <v>21617</v>
      </c>
      <c r="J52" s="229">
        <v>4639</v>
      </c>
      <c r="K52" s="229">
        <v>25983</v>
      </c>
      <c r="L52" s="121">
        <v>19898</v>
      </c>
      <c r="M52" s="229">
        <v>65028</v>
      </c>
      <c r="N52" s="228">
        <v>1940</v>
      </c>
      <c r="O52" s="228">
        <v>0</v>
      </c>
      <c r="P52" s="228">
        <v>280</v>
      </c>
      <c r="Q52" s="228">
        <v>0</v>
      </c>
      <c r="R52" s="229">
        <v>28</v>
      </c>
      <c r="S52" s="229">
        <v>1699</v>
      </c>
      <c r="T52" s="121">
        <v>81</v>
      </c>
      <c r="U52" s="122">
        <v>0</v>
      </c>
      <c r="V52" s="120" t="s">
        <v>535</v>
      </c>
    </row>
    <row r="53" spans="1:22" ht="14.25" customHeight="1" x14ac:dyDescent="0.15">
      <c r="A53" s="122" t="s">
        <v>14</v>
      </c>
      <c r="B53" s="132">
        <f>SUM(D53+F53+H53+J53+L53+N53+P53+R53+T53)</f>
        <v>13583</v>
      </c>
      <c r="C53" s="177">
        <f t="shared" si="5"/>
        <v>129036</v>
      </c>
      <c r="D53" s="121">
        <v>0</v>
      </c>
      <c r="E53" s="121">
        <v>1240</v>
      </c>
      <c r="F53" s="121">
        <v>0</v>
      </c>
      <c r="G53" s="121">
        <v>0</v>
      </c>
      <c r="H53" s="121">
        <v>20</v>
      </c>
      <c r="I53" s="229">
        <v>24941</v>
      </c>
      <c r="J53" s="229">
        <v>6304</v>
      </c>
      <c r="K53" s="229">
        <v>29728</v>
      </c>
      <c r="L53" s="121">
        <v>6080</v>
      </c>
      <c r="M53" s="229">
        <v>72402</v>
      </c>
      <c r="N53" s="228">
        <v>966</v>
      </c>
      <c r="O53" s="228">
        <v>0</v>
      </c>
      <c r="P53" s="228">
        <v>171</v>
      </c>
      <c r="Q53" s="228">
        <v>0</v>
      </c>
      <c r="R53" s="229">
        <v>2</v>
      </c>
      <c r="S53" s="229">
        <v>725</v>
      </c>
      <c r="T53" s="121">
        <v>40</v>
      </c>
      <c r="U53" s="122">
        <v>0</v>
      </c>
      <c r="V53" s="120" t="s">
        <v>536</v>
      </c>
    </row>
    <row r="54" spans="1:22" ht="14.25" customHeight="1" x14ac:dyDescent="0.15">
      <c r="A54" s="122" t="s">
        <v>15</v>
      </c>
      <c r="B54" s="132">
        <f t="shared" si="5"/>
        <v>17987</v>
      </c>
      <c r="C54" s="177">
        <f t="shared" si="5"/>
        <v>125383</v>
      </c>
      <c r="D54" s="121">
        <v>0</v>
      </c>
      <c r="E54" s="228">
        <v>1269</v>
      </c>
      <c r="F54" s="121">
        <v>0</v>
      </c>
      <c r="G54" s="121">
        <v>0</v>
      </c>
      <c r="H54" s="121">
        <v>0</v>
      </c>
      <c r="I54" s="229">
        <v>28575</v>
      </c>
      <c r="J54" s="229">
        <v>7530</v>
      </c>
      <c r="K54" s="229">
        <v>26803</v>
      </c>
      <c r="L54" s="123">
        <v>8587</v>
      </c>
      <c r="M54" s="229">
        <v>66732</v>
      </c>
      <c r="N54" s="228">
        <v>1439</v>
      </c>
      <c r="O54" s="228">
        <v>0</v>
      </c>
      <c r="P54" s="228">
        <v>324</v>
      </c>
      <c r="Q54" s="228">
        <v>0</v>
      </c>
      <c r="R54" s="228">
        <v>80</v>
      </c>
      <c r="S54" s="229">
        <v>2004</v>
      </c>
      <c r="T54" s="121">
        <v>27</v>
      </c>
      <c r="U54" s="122">
        <v>0</v>
      </c>
      <c r="V54" s="126" t="s">
        <v>537</v>
      </c>
    </row>
    <row r="55" spans="1:22" ht="14.25" customHeight="1" x14ac:dyDescent="0.15">
      <c r="A55" s="122" t="s">
        <v>16</v>
      </c>
      <c r="B55" s="132">
        <f t="shared" si="5"/>
        <v>14877</v>
      </c>
      <c r="C55" s="177">
        <f t="shared" si="5"/>
        <v>137769</v>
      </c>
      <c r="D55" s="121">
        <v>0</v>
      </c>
      <c r="E55" s="228">
        <v>0</v>
      </c>
      <c r="F55" s="121">
        <v>0</v>
      </c>
      <c r="G55" s="121">
        <v>0</v>
      </c>
      <c r="H55" s="121">
        <v>0</v>
      </c>
      <c r="I55" s="229">
        <v>21751</v>
      </c>
      <c r="J55" s="229">
        <v>7530</v>
      </c>
      <c r="K55" s="229">
        <v>25800</v>
      </c>
      <c r="L55" s="123">
        <v>6164</v>
      </c>
      <c r="M55" s="229">
        <v>89546</v>
      </c>
      <c r="N55" s="228">
        <v>1002</v>
      </c>
      <c r="O55" s="228">
        <v>0</v>
      </c>
      <c r="P55" s="228">
        <v>130</v>
      </c>
      <c r="Q55" s="228">
        <v>0</v>
      </c>
      <c r="R55" s="228">
        <v>0</v>
      </c>
      <c r="S55" s="229">
        <v>672</v>
      </c>
      <c r="T55" s="121">
        <v>51</v>
      </c>
      <c r="U55" s="122">
        <v>0</v>
      </c>
      <c r="V55" s="126" t="s">
        <v>538</v>
      </c>
    </row>
    <row r="56" spans="1:22" ht="14.25" thickBot="1" x14ac:dyDescent="0.2">
      <c r="A56" s="128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30"/>
    </row>
    <row r="57" spans="1:22" ht="13.5" customHeight="1" x14ac:dyDescent="0.15">
      <c r="A57" s="289" t="s">
        <v>523</v>
      </c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 t="s">
        <v>260</v>
      </c>
      <c r="M57" s="289"/>
      <c r="N57" s="289"/>
      <c r="O57" s="289"/>
      <c r="P57" s="289"/>
      <c r="Q57" s="289"/>
      <c r="R57" s="289"/>
      <c r="S57" s="289"/>
      <c r="T57" s="289"/>
      <c r="U57" s="289"/>
      <c r="V57" s="289"/>
    </row>
    <row r="58" spans="1:22" x14ac:dyDescent="0.15">
      <c r="A58" s="290" t="s">
        <v>372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124" t="s">
        <v>373</v>
      </c>
      <c r="M58" s="124"/>
      <c r="N58" s="124"/>
      <c r="O58" s="124"/>
      <c r="P58" s="124"/>
      <c r="Q58" s="124"/>
      <c r="R58" s="124"/>
      <c r="S58" s="124"/>
      <c r="T58" s="124"/>
      <c r="U58" s="124"/>
      <c r="V58" s="124"/>
    </row>
  </sheetData>
  <mergeCells count="27">
    <mergeCell ref="B11:K11"/>
    <mergeCell ref="L11:U11"/>
    <mergeCell ref="H8:I8"/>
    <mergeCell ref="L8:M8"/>
    <mergeCell ref="N8:O8"/>
    <mergeCell ref="T8:U8"/>
    <mergeCell ref="F8:G8"/>
    <mergeCell ref="B34:K34"/>
    <mergeCell ref="L34:U34"/>
    <mergeCell ref="A57:K57"/>
    <mergeCell ref="L57:V57"/>
    <mergeCell ref="A58:K58"/>
    <mergeCell ref="A1:K1"/>
    <mergeCell ref="L1:V1"/>
    <mergeCell ref="A3:K3"/>
    <mergeCell ref="L3:V3"/>
    <mergeCell ref="J8:K8"/>
    <mergeCell ref="B8:C8"/>
    <mergeCell ref="D8:E8"/>
    <mergeCell ref="A5:K5"/>
    <mergeCell ref="L5:V5"/>
    <mergeCell ref="A7:K7"/>
    <mergeCell ref="L7:V7"/>
    <mergeCell ref="R8:S8"/>
    <mergeCell ref="V8:V9"/>
    <mergeCell ref="A8:A9"/>
    <mergeCell ref="P8:Q8"/>
  </mergeCells>
  <phoneticPr fontId="2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4"/>
  <sheetViews>
    <sheetView showGridLines="0" zoomScale="115" zoomScaleNormal="115" workbookViewId="0">
      <selection sqref="A1:K1"/>
    </sheetView>
  </sheetViews>
  <sheetFormatPr defaultRowHeight="13.5" x14ac:dyDescent="0.15"/>
  <cols>
    <col min="1" max="1" width="10.625" style="102" customWidth="1"/>
    <col min="2" max="10" width="8.25" style="102" customWidth="1"/>
    <col min="11" max="11" width="8.25" style="101" customWidth="1"/>
    <col min="12" max="16384" width="9" style="101"/>
  </cols>
  <sheetData>
    <row r="1" spans="1:11" ht="17.25" customHeight="1" x14ac:dyDescent="0.15">
      <c r="A1" s="295" t="s">
        <v>515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ht="7.5" customHeight="1" x14ac:dyDescent="0.15">
      <c r="K2" s="102"/>
    </row>
    <row r="3" spans="1:11" ht="13.5" customHeight="1" thickBot="1" x14ac:dyDescent="0.2">
      <c r="A3" s="309" t="s">
        <v>150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1" ht="7.5" customHeight="1" x14ac:dyDescent="0.15">
      <c r="A4" s="307" t="s">
        <v>29</v>
      </c>
      <c r="B4" s="296" t="s">
        <v>169</v>
      </c>
      <c r="C4" s="297"/>
      <c r="D4" s="296" t="s">
        <v>167</v>
      </c>
      <c r="E4" s="300"/>
      <c r="F4" s="296" t="s">
        <v>168</v>
      </c>
      <c r="G4" s="302"/>
      <c r="H4" s="104"/>
      <c r="I4" s="104"/>
      <c r="J4" s="104"/>
      <c r="K4" s="104"/>
    </row>
    <row r="5" spans="1:11" ht="15" customHeight="1" x14ac:dyDescent="0.15">
      <c r="A5" s="307"/>
      <c r="B5" s="298"/>
      <c r="C5" s="299"/>
      <c r="D5" s="298"/>
      <c r="E5" s="301"/>
      <c r="F5" s="298"/>
      <c r="G5" s="303"/>
      <c r="H5" s="105" t="s">
        <v>142</v>
      </c>
      <c r="I5" s="106"/>
      <c r="J5" s="107" t="s">
        <v>143</v>
      </c>
      <c r="K5" s="104"/>
    </row>
    <row r="6" spans="1:11" ht="15" customHeight="1" x14ac:dyDescent="0.15">
      <c r="A6" s="308"/>
      <c r="B6" s="103" t="s">
        <v>31</v>
      </c>
      <c r="C6" s="103" t="s">
        <v>32</v>
      </c>
      <c r="D6" s="103" t="s">
        <v>31</v>
      </c>
      <c r="E6" s="103" t="s">
        <v>32</v>
      </c>
      <c r="F6" s="103" t="s">
        <v>31</v>
      </c>
      <c r="G6" s="103" t="s">
        <v>32</v>
      </c>
      <c r="H6" s="103" t="s">
        <v>31</v>
      </c>
      <c r="I6" s="103" t="s">
        <v>32</v>
      </c>
      <c r="J6" s="103" t="s">
        <v>31</v>
      </c>
      <c r="K6" s="108" t="s">
        <v>32</v>
      </c>
    </row>
    <row r="7" spans="1:11" ht="13.5" customHeight="1" x14ac:dyDescent="0.15">
      <c r="A7" s="98" t="s">
        <v>566</v>
      </c>
      <c r="B7" s="153">
        <v>11169</v>
      </c>
      <c r="C7" s="153">
        <v>10190930</v>
      </c>
      <c r="D7" s="153">
        <v>321</v>
      </c>
      <c r="E7" s="153">
        <v>5963755</v>
      </c>
      <c r="F7" s="153">
        <v>10848</v>
      </c>
      <c r="G7" s="153">
        <v>4227175</v>
      </c>
      <c r="H7" s="153">
        <v>10848</v>
      </c>
      <c r="I7" s="153">
        <v>4227175</v>
      </c>
      <c r="J7" s="119">
        <v>0</v>
      </c>
      <c r="K7" s="119">
        <v>0</v>
      </c>
    </row>
    <row r="8" spans="1:11" ht="13.5" customHeight="1" x14ac:dyDescent="0.15">
      <c r="A8" s="98" t="s">
        <v>497</v>
      </c>
      <c r="B8" s="153">
        <v>10410</v>
      </c>
      <c r="C8" s="153">
        <v>7580041</v>
      </c>
      <c r="D8" s="153">
        <v>256</v>
      </c>
      <c r="E8" s="153">
        <v>3538248</v>
      </c>
      <c r="F8" s="153">
        <v>10154</v>
      </c>
      <c r="G8" s="153">
        <v>4041793</v>
      </c>
      <c r="H8" s="153">
        <v>10154</v>
      </c>
      <c r="I8" s="153">
        <v>4041793</v>
      </c>
      <c r="J8" s="119">
        <v>0</v>
      </c>
      <c r="K8" s="119">
        <v>0</v>
      </c>
    </row>
    <row r="9" spans="1:11" ht="13.5" customHeight="1" x14ac:dyDescent="0.15">
      <c r="A9" s="98" t="s">
        <v>498</v>
      </c>
      <c r="B9" s="153">
        <v>10383</v>
      </c>
      <c r="C9" s="153">
        <v>11474421</v>
      </c>
      <c r="D9" s="153">
        <v>378</v>
      </c>
      <c r="E9" s="153">
        <v>7235582</v>
      </c>
      <c r="F9" s="153">
        <v>10005</v>
      </c>
      <c r="G9" s="153">
        <v>4238839</v>
      </c>
      <c r="H9" s="153">
        <v>10005</v>
      </c>
      <c r="I9" s="153">
        <v>4238839</v>
      </c>
      <c r="J9" s="119">
        <v>0</v>
      </c>
      <c r="K9" s="119">
        <v>0</v>
      </c>
    </row>
    <row r="10" spans="1:11" ht="13.5" customHeight="1" x14ac:dyDescent="0.15">
      <c r="A10" s="98" t="s">
        <v>499</v>
      </c>
      <c r="B10" s="153">
        <f>D10+F10</f>
        <v>15168</v>
      </c>
      <c r="C10" s="153">
        <f>E10+G10</f>
        <v>17772720</v>
      </c>
      <c r="D10" s="153">
        <v>425</v>
      </c>
      <c r="E10" s="153">
        <v>13164339</v>
      </c>
      <c r="F10" s="153">
        <f>H10+J10</f>
        <v>14743</v>
      </c>
      <c r="G10" s="153">
        <f>I10+K10</f>
        <v>4608381</v>
      </c>
      <c r="H10" s="153">
        <v>14743</v>
      </c>
      <c r="I10" s="153">
        <v>4608381</v>
      </c>
      <c r="J10" s="119">
        <v>0</v>
      </c>
      <c r="K10" s="119">
        <v>0</v>
      </c>
    </row>
    <row r="11" spans="1:11" ht="13.5" customHeight="1" thickBot="1" x14ac:dyDescent="0.2">
      <c r="A11" s="98" t="s">
        <v>500</v>
      </c>
      <c r="B11" s="153">
        <f>D11+F11</f>
        <v>16405</v>
      </c>
      <c r="C11" s="153">
        <f>E11+G11</f>
        <v>25692097</v>
      </c>
      <c r="D11" s="153">
        <v>486</v>
      </c>
      <c r="E11" s="153">
        <v>21004851</v>
      </c>
      <c r="F11" s="153">
        <f>H11+J11</f>
        <v>15919</v>
      </c>
      <c r="G11" s="153">
        <f>I11+K11</f>
        <v>4687246</v>
      </c>
      <c r="H11" s="153">
        <v>15918</v>
      </c>
      <c r="I11" s="153">
        <v>4687109</v>
      </c>
      <c r="J11" s="119">
        <v>1</v>
      </c>
      <c r="K11" s="119">
        <v>137</v>
      </c>
    </row>
    <row r="12" spans="1:11" ht="13.5" customHeight="1" x14ac:dyDescent="0.15">
      <c r="A12" s="306" t="s">
        <v>539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</row>
    <row r="13" spans="1:11" x14ac:dyDescent="0.15">
      <c r="A13" s="278" t="s">
        <v>513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x14ac:dyDescent="0.15">
      <c r="A14" s="304"/>
      <c r="B14" s="305"/>
      <c r="C14" s="305"/>
      <c r="D14" s="305"/>
      <c r="E14" s="305"/>
      <c r="F14" s="305"/>
      <c r="G14" s="305"/>
      <c r="H14" s="305"/>
      <c r="I14" s="305"/>
      <c r="J14" s="305"/>
      <c r="K14" s="305"/>
    </row>
  </sheetData>
  <mergeCells count="9">
    <mergeCell ref="A1:K1"/>
    <mergeCell ref="B4:C5"/>
    <mergeCell ref="D4:E5"/>
    <mergeCell ref="F4:G5"/>
    <mergeCell ref="A14:K14"/>
    <mergeCell ref="A13:K13"/>
    <mergeCell ref="A12:K12"/>
    <mergeCell ref="A4:A6"/>
    <mergeCell ref="A3:K3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7"/>
  <sheetViews>
    <sheetView showGridLines="0" zoomScale="115" zoomScaleNormal="115" workbookViewId="0">
      <pane xSplit="1" ySplit="6" topLeftCell="B7" activePane="bottomRight" state="frozen"/>
      <selection sqref="A1:K1"/>
      <selection pane="topRight" sqref="A1:K1"/>
      <selection pane="bottomLeft" sqref="A1:K1"/>
      <selection pane="bottomRight" sqref="A1:M1"/>
    </sheetView>
  </sheetViews>
  <sheetFormatPr defaultRowHeight="13.5" x14ac:dyDescent="0.15"/>
  <cols>
    <col min="1" max="1" width="9.375" style="1" customWidth="1"/>
    <col min="2" max="3" width="6.875" style="1" customWidth="1"/>
    <col min="4" max="13" width="6.875" style="2" customWidth="1"/>
    <col min="14" max="16384" width="9" style="2"/>
  </cols>
  <sheetData>
    <row r="1" spans="1:13" ht="17.25" x14ac:dyDescent="0.15">
      <c r="A1" s="315" t="s">
        <v>516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ht="7.5" customHeight="1" x14ac:dyDescent="0.15"/>
    <row r="3" spans="1:13" ht="13.5" customHeight="1" x14ac:dyDescent="0.15">
      <c r="A3" s="316" t="s">
        <v>384</v>
      </c>
      <c r="B3" s="316"/>
      <c r="C3" s="316"/>
      <c r="D3" s="317"/>
      <c r="E3" s="317"/>
      <c r="F3" s="317"/>
      <c r="G3" s="317"/>
      <c r="H3" s="317"/>
      <c r="I3" s="317"/>
      <c r="J3" s="317"/>
      <c r="K3" s="317"/>
    </row>
    <row r="4" spans="1:13" ht="13.5" customHeight="1" thickBot="1" x14ac:dyDescent="0.2">
      <c r="A4" s="325" t="s">
        <v>151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</row>
    <row r="5" spans="1:13" ht="15" customHeight="1" x14ac:dyDescent="0.15">
      <c r="A5" s="313" t="s">
        <v>29</v>
      </c>
      <c r="B5" s="320" t="s">
        <v>114</v>
      </c>
      <c r="C5" s="319"/>
      <c r="D5" s="318" t="s">
        <v>177</v>
      </c>
      <c r="E5" s="319"/>
      <c r="F5" s="321" t="s">
        <v>178</v>
      </c>
      <c r="G5" s="322"/>
      <c r="H5" s="321" t="s">
        <v>33</v>
      </c>
      <c r="I5" s="322"/>
      <c r="J5" s="318" t="s">
        <v>179</v>
      </c>
      <c r="K5" s="319"/>
      <c r="L5" s="323" t="s">
        <v>180</v>
      </c>
      <c r="M5" s="324"/>
    </row>
    <row r="6" spans="1:13" ht="15" customHeight="1" x14ac:dyDescent="0.15">
      <c r="A6" s="314"/>
      <c r="B6" s="39" t="s">
        <v>34</v>
      </c>
      <c r="C6" s="32" t="s">
        <v>35</v>
      </c>
      <c r="D6" s="32" t="s">
        <v>34</v>
      </c>
      <c r="E6" s="32" t="s">
        <v>35</v>
      </c>
      <c r="F6" s="32" t="s">
        <v>34</v>
      </c>
      <c r="G6" s="32" t="s">
        <v>35</v>
      </c>
      <c r="H6" s="38" t="s">
        <v>34</v>
      </c>
      <c r="I6" s="38" t="s">
        <v>35</v>
      </c>
      <c r="J6" s="32" t="s">
        <v>34</v>
      </c>
      <c r="K6" s="32" t="s">
        <v>35</v>
      </c>
      <c r="L6" s="32" t="s">
        <v>34</v>
      </c>
      <c r="M6" s="32" t="s">
        <v>35</v>
      </c>
    </row>
    <row r="7" spans="1:13" x14ac:dyDescent="0.15">
      <c r="A7" s="33" t="s">
        <v>607</v>
      </c>
      <c r="B7" s="44">
        <v>525306</v>
      </c>
      <c r="C7" s="44">
        <v>508057</v>
      </c>
      <c r="D7" s="43">
        <v>253819</v>
      </c>
      <c r="E7" s="43">
        <v>258570</v>
      </c>
      <c r="F7" s="43">
        <v>7301.5</v>
      </c>
      <c r="G7" s="43">
        <v>7608.5</v>
      </c>
      <c r="H7" s="43">
        <v>88568</v>
      </c>
      <c r="I7" s="43">
        <v>86786</v>
      </c>
      <c r="J7" s="43">
        <v>126614</v>
      </c>
      <c r="K7" s="43">
        <v>105471</v>
      </c>
      <c r="L7" s="85">
        <v>49003</v>
      </c>
      <c r="M7" s="85">
        <v>49621</v>
      </c>
    </row>
    <row r="8" spans="1:13" x14ac:dyDescent="0.15">
      <c r="A8" s="33" t="s">
        <v>498</v>
      </c>
      <c r="B8" s="44">
        <v>667489</v>
      </c>
      <c r="C8" s="44">
        <v>666206</v>
      </c>
      <c r="D8" s="43">
        <v>253592</v>
      </c>
      <c r="E8" s="43">
        <v>260617</v>
      </c>
      <c r="F8" s="43">
        <v>6127</v>
      </c>
      <c r="G8" s="43">
        <v>6199</v>
      </c>
      <c r="H8" s="43">
        <v>73406</v>
      </c>
      <c r="I8" s="43">
        <v>71760</v>
      </c>
      <c r="J8" s="43">
        <v>284277</v>
      </c>
      <c r="K8" s="43">
        <v>275781</v>
      </c>
      <c r="L8" s="85">
        <v>50088</v>
      </c>
      <c r="M8" s="85">
        <v>51849</v>
      </c>
    </row>
    <row r="9" spans="1:13" x14ac:dyDescent="0.15">
      <c r="A9" s="33" t="s">
        <v>499</v>
      </c>
      <c r="B9" s="44">
        <v>986599</v>
      </c>
      <c r="C9" s="44">
        <v>987076</v>
      </c>
      <c r="D9" s="43">
        <v>272470</v>
      </c>
      <c r="E9" s="43">
        <v>272344</v>
      </c>
      <c r="F9" s="43">
        <v>7680</v>
      </c>
      <c r="G9" s="43">
        <v>7627</v>
      </c>
      <c r="H9" s="43">
        <v>73329</v>
      </c>
      <c r="I9" s="43">
        <v>72314</v>
      </c>
      <c r="J9" s="43">
        <v>581991</v>
      </c>
      <c r="K9" s="43">
        <v>582687</v>
      </c>
      <c r="L9" s="85">
        <v>51129</v>
      </c>
      <c r="M9" s="85">
        <v>52104</v>
      </c>
    </row>
    <row r="10" spans="1:13" s="243" customFormat="1" x14ac:dyDescent="0.15">
      <c r="A10" s="33" t="s">
        <v>605</v>
      </c>
      <c r="B10" s="44">
        <v>1006737</v>
      </c>
      <c r="C10" s="44">
        <v>995077</v>
      </c>
      <c r="D10" s="43">
        <v>254742</v>
      </c>
      <c r="E10" s="43">
        <v>264115</v>
      </c>
      <c r="F10" s="43">
        <v>7086</v>
      </c>
      <c r="G10" s="43">
        <v>7283</v>
      </c>
      <c r="H10" s="43">
        <v>72849</v>
      </c>
      <c r="I10" s="43">
        <v>71582</v>
      </c>
      <c r="J10" s="43">
        <v>621028</v>
      </c>
      <c r="K10" s="43">
        <v>599432</v>
      </c>
      <c r="L10" s="85">
        <v>51032</v>
      </c>
      <c r="M10" s="85">
        <v>52665</v>
      </c>
    </row>
    <row r="11" spans="1:13" x14ac:dyDescent="0.15">
      <c r="A11" s="33" t="s">
        <v>606</v>
      </c>
      <c r="B11" s="43">
        <f t="shared" ref="B11:M11" si="0">SUM(B13:B24)</f>
        <v>675329</v>
      </c>
      <c r="C11" s="43">
        <f t="shared" si="0"/>
        <v>695629</v>
      </c>
      <c r="D11" s="43">
        <f t="shared" si="0"/>
        <v>249177.5</v>
      </c>
      <c r="E11" s="43">
        <f t="shared" si="0"/>
        <v>259409.5</v>
      </c>
      <c r="F11" s="43">
        <f t="shared" si="0"/>
        <v>7246.5</v>
      </c>
      <c r="G11" s="43">
        <f t="shared" si="0"/>
        <v>7351</v>
      </c>
      <c r="H11" s="43">
        <f t="shared" si="0"/>
        <v>66575</v>
      </c>
      <c r="I11" s="43">
        <f t="shared" si="0"/>
        <v>65094</v>
      </c>
      <c r="J11" s="43">
        <f t="shared" si="0"/>
        <v>298456</v>
      </c>
      <c r="K11" s="43">
        <f t="shared" si="0"/>
        <v>308128</v>
      </c>
      <c r="L11" s="43">
        <f t="shared" si="0"/>
        <v>53874</v>
      </c>
      <c r="M11" s="43">
        <f t="shared" si="0"/>
        <v>55646.5</v>
      </c>
    </row>
    <row r="12" spans="1:13" ht="7.5" customHeight="1" x14ac:dyDescent="0.15">
      <c r="A12" s="3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x14ac:dyDescent="0.15">
      <c r="A13" s="33" t="s">
        <v>30</v>
      </c>
      <c r="B13" s="43">
        <f>D13+F13+H13+J13+L13</f>
        <v>71766</v>
      </c>
      <c r="C13" s="171">
        <f>E13+G13+I13+K13+M13</f>
        <v>75772</v>
      </c>
      <c r="D13" s="172">
        <v>16046</v>
      </c>
      <c r="E13" s="172">
        <v>19846</v>
      </c>
      <c r="F13" s="172">
        <v>479</v>
      </c>
      <c r="G13" s="172">
        <v>576</v>
      </c>
      <c r="H13" s="172">
        <v>4140</v>
      </c>
      <c r="I13" s="172">
        <v>4067</v>
      </c>
      <c r="J13" s="172">
        <v>47710</v>
      </c>
      <c r="K13" s="172">
        <v>47273</v>
      </c>
      <c r="L13" s="172">
        <v>3391</v>
      </c>
      <c r="M13" s="172">
        <v>4010</v>
      </c>
    </row>
    <row r="14" spans="1:13" x14ac:dyDescent="0.15">
      <c r="A14" s="33" t="s">
        <v>386</v>
      </c>
      <c r="B14" s="43">
        <f t="shared" ref="B14:B24" si="1">D14+F14+H14+J14+L14</f>
        <v>72272</v>
      </c>
      <c r="C14" s="171">
        <f t="shared" ref="C14:C24" si="2">E14+G14+I14+K14+M14</f>
        <v>74260</v>
      </c>
      <c r="D14" s="172">
        <v>14787</v>
      </c>
      <c r="E14" s="172">
        <v>15144.5</v>
      </c>
      <c r="F14" s="172">
        <v>425.5</v>
      </c>
      <c r="G14" s="172">
        <v>440</v>
      </c>
      <c r="H14" s="172">
        <v>4048</v>
      </c>
      <c r="I14" s="172">
        <v>3964</v>
      </c>
      <c r="J14" s="172">
        <v>49587</v>
      </c>
      <c r="K14" s="172">
        <v>51239</v>
      </c>
      <c r="L14" s="172">
        <v>3424.5</v>
      </c>
      <c r="M14" s="172">
        <v>3472.5</v>
      </c>
    </row>
    <row r="15" spans="1:13" x14ac:dyDescent="0.15">
      <c r="A15" s="33" t="s">
        <v>387</v>
      </c>
      <c r="B15" s="43">
        <f t="shared" si="1"/>
        <v>83381.5</v>
      </c>
      <c r="C15" s="171">
        <f t="shared" si="2"/>
        <v>85838</v>
      </c>
      <c r="D15" s="172">
        <v>20968</v>
      </c>
      <c r="E15" s="172">
        <v>22451</v>
      </c>
      <c r="F15" s="172">
        <v>672</v>
      </c>
      <c r="G15" s="172">
        <v>682</v>
      </c>
      <c r="H15" s="172">
        <v>4991</v>
      </c>
      <c r="I15" s="172">
        <v>4851</v>
      </c>
      <c r="J15" s="172">
        <v>52637</v>
      </c>
      <c r="K15" s="172">
        <v>53682</v>
      </c>
      <c r="L15" s="172">
        <v>4113.5</v>
      </c>
      <c r="M15" s="172">
        <v>4172</v>
      </c>
    </row>
    <row r="16" spans="1:13" x14ac:dyDescent="0.15">
      <c r="A16" s="33" t="s">
        <v>388</v>
      </c>
      <c r="B16" s="43">
        <f t="shared" si="1"/>
        <v>64568.5</v>
      </c>
      <c r="C16" s="171">
        <f t="shared" si="2"/>
        <v>66555.5</v>
      </c>
      <c r="D16" s="172">
        <v>19091.5</v>
      </c>
      <c r="E16" s="172">
        <v>19461.5</v>
      </c>
      <c r="F16" s="172">
        <v>551</v>
      </c>
      <c r="G16" s="172">
        <v>560</v>
      </c>
      <c r="H16" s="172">
        <v>4963</v>
      </c>
      <c r="I16" s="172">
        <v>4882</v>
      </c>
      <c r="J16" s="172">
        <v>36115</v>
      </c>
      <c r="K16" s="172">
        <v>37714</v>
      </c>
      <c r="L16" s="172">
        <v>3848</v>
      </c>
      <c r="M16" s="172">
        <v>3938</v>
      </c>
    </row>
    <row r="17" spans="1:13" x14ac:dyDescent="0.15">
      <c r="A17" s="33" t="s">
        <v>389</v>
      </c>
      <c r="B17" s="43">
        <f t="shared" si="1"/>
        <v>51884</v>
      </c>
      <c r="C17" s="171">
        <f t="shared" si="2"/>
        <v>55452</v>
      </c>
      <c r="D17" s="172">
        <v>24057.5</v>
      </c>
      <c r="E17" s="172">
        <v>25230.5</v>
      </c>
      <c r="F17" s="172">
        <v>784.5</v>
      </c>
      <c r="G17" s="172">
        <v>834.5</v>
      </c>
      <c r="H17" s="172">
        <v>5790</v>
      </c>
      <c r="I17" s="172">
        <v>5638</v>
      </c>
      <c r="J17" s="172">
        <v>16203</v>
      </c>
      <c r="K17" s="172">
        <v>18415</v>
      </c>
      <c r="L17" s="172">
        <v>5049</v>
      </c>
      <c r="M17" s="172">
        <v>5334</v>
      </c>
    </row>
    <row r="18" spans="1:13" x14ac:dyDescent="0.15">
      <c r="A18" s="33" t="s">
        <v>144</v>
      </c>
      <c r="B18" s="43">
        <f t="shared" si="1"/>
        <v>45332.5</v>
      </c>
      <c r="C18" s="171">
        <f t="shared" si="2"/>
        <v>47522.5</v>
      </c>
      <c r="D18" s="172">
        <v>18941.5</v>
      </c>
      <c r="E18" s="172">
        <v>19941.5</v>
      </c>
      <c r="F18" s="172">
        <v>531.5</v>
      </c>
      <c r="G18" s="172">
        <v>567.5</v>
      </c>
      <c r="H18" s="172">
        <v>5259</v>
      </c>
      <c r="I18" s="172">
        <v>4809</v>
      </c>
      <c r="J18" s="172">
        <v>16501</v>
      </c>
      <c r="K18" s="172">
        <v>18008</v>
      </c>
      <c r="L18" s="172">
        <v>4099.5</v>
      </c>
      <c r="M18" s="172">
        <v>4196.5</v>
      </c>
    </row>
    <row r="19" spans="1:13" x14ac:dyDescent="0.15">
      <c r="A19" s="33" t="s">
        <v>145</v>
      </c>
      <c r="B19" s="43">
        <f t="shared" si="1"/>
        <v>50429.5</v>
      </c>
      <c r="C19" s="171">
        <f t="shared" si="2"/>
        <v>50280</v>
      </c>
      <c r="D19" s="172">
        <v>22613</v>
      </c>
      <c r="E19" s="172">
        <v>22576.5</v>
      </c>
      <c r="F19" s="172">
        <v>681.5</v>
      </c>
      <c r="G19" s="172">
        <v>672</v>
      </c>
      <c r="H19" s="172">
        <v>8826</v>
      </c>
      <c r="I19" s="172">
        <v>8701</v>
      </c>
      <c r="J19" s="172">
        <v>13229</v>
      </c>
      <c r="K19" s="172">
        <v>13294</v>
      </c>
      <c r="L19" s="172">
        <v>5080</v>
      </c>
      <c r="M19" s="172">
        <v>5036.5</v>
      </c>
    </row>
    <row r="20" spans="1:13" x14ac:dyDescent="0.15">
      <c r="A20" s="33" t="s">
        <v>146</v>
      </c>
      <c r="B20" s="43">
        <f t="shared" si="1"/>
        <v>67770.5</v>
      </c>
      <c r="C20" s="171">
        <f t="shared" si="2"/>
        <v>70198</v>
      </c>
      <c r="D20" s="172">
        <v>33704</v>
      </c>
      <c r="E20" s="172">
        <v>35405.5</v>
      </c>
      <c r="F20" s="172">
        <v>933</v>
      </c>
      <c r="G20" s="172">
        <v>899</v>
      </c>
      <c r="H20" s="172">
        <v>11043</v>
      </c>
      <c r="I20" s="172">
        <v>11016</v>
      </c>
      <c r="J20" s="172">
        <v>15565</v>
      </c>
      <c r="K20" s="172">
        <v>16075</v>
      </c>
      <c r="L20" s="172">
        <v>6525.5</v>
      </c>
      <c r="M20" s="172">
        <v>6802.5</v>
      </c>
    </row>
    <row r="21" spans="1:13" x14ac:dyDescent="0.15">
      <c r="A21" s="33" t="s">
        <v>390</v>
      </c>
      <c r="B21" s="43">
        <f t="shared" si="1"/>
        <v>41096.5</v>
      </c>
      <c r="C21" s="171">
        <f t="shared" si="2"/>
        <v>41493</v>
      </c>
      <c r="D21" s="172">
        <v>17641</v>
      </c>
      <c r="E21" s="172">
        <v>18620</v>
      </c>
      <c r="F21" s="172">
        <v>470</v>
      </c>
      <c r="G21" s="172">
        <v>542</v>
      </c>
      <c r="H21" s="172">
        <v>4534</v>
      </c>
      <c r="I21" s="172">
        <v>4348</v>
      </c>
      <c r="J21" s="172">
        <v>14571</v>
      </c>
      <c r="K21" s="172">
        <v>13832</v>
      </c>
      <c r="L21" s="172">
        <v>3880.5</v>
      </c>
      <c r="M21" s="172">
        <v>4151</v>
      </c>
    </row>
    <row r="22" spans="1:13" x14ac:dyDescent="0.15">
      <c r="A22" s="33" t="s">
        <v>147</v>
      </c>
      <c r="B22" s="43">
        <f t="shared" si="1"/>
        <v>42472</v>
      </c>
      <c r="C22" s="171">
        <f t="shared" si="2"/>
        <v>43661</v>
      </c>
      <c r="D22" s="172">
        <v>19754.5</v>
      </c>
      <c r="E22" s="172">
        <v>20551.5</v>
      </c>
      <c r="F22" s="172">
        <v>497</v>
      </c>
      <c r="G22" s="172">
        <v>504.5</v>
      </c>
      <c r="H22" s="172">
        <v>4840</v>
      </c>
      <c r="I22" s="172">
        <v>4605</v>
      </c>
      <c r="J22" s="172">
        <v>12425</v>
      </c>
      <c r="K22" s="172">
        <v>12973</v>
      </c>
      <c r="L22" s="172">
        <v>4955.5</v>
      </c>
      <c r="M22" s="172">
        <v>5027</v>
      </c>
    </row>
    <row r="23" spans="1:13" x14ac:dyDescent="0.15">
      <c r="A23" s="33" t="s">
        <v>148</v>
      </c>
      <c r="B23" s="43">
        <f t="shared" si="1"/>
        <v>43655</v>
      </c>
      <c r="C23" s="171">
        <f t="shared" si="2"/>
        <v>45795.5</v>
      </c>
      <c r="D23" s="172">
        <v>21663.5</v>
      </c>
      <c r="E23" s="172">
        <v>22472</v>
      </c>
      <c r="F23" s="246">
        <v>694</v>
      </c>
      <c r="G23" s="246">
        <v>662.5</v>
      </c>
      <c r="H23" s="172">
        <v>4255</v>
      </c>
      <c r="I23" s="172">
        <v>4420</v>
      </c>
      <c r="J23" s="172">
        <v>12321</v>
      </c>
      <c r="K23" s="172">
        <v>13225</v>
      </c>
      <c r="L23" s="172">
        <v>4721.5</v>
      </c>
      <c r="M23" s="172">
        <v>5016</v>
      </c>
    </row>
    <row r="24" spans="1:13" ht="14.25" thickBot="1" x14ac:dyDescent="0.2">
      <c r="A24" s="33" t="s">
        <v>149</v>
      </c>
      <c r="B24" s="43">
        <f t="shared" si="1"/>
        <v>40701</v>
      </c>
      <c r="C24" s="171">
        <f t="shared" si="2"/>
        <v>38801.5</v>
      </c>
      <c r="D24" s="172">
        <v>19910</v>
      </c>
      <c r="E24" s="172">
        <v>17709</v>
      </c>
      <c r="F24" s="172">
        <v>527.5</v>
      </c>
      <c r="G24" s="172">
        <v>411</v>
      </c>
      <c r="H24" s="172">
        <v>3886</v>
      </c>
      <c r="I24" s="172">
        <v>3793</v>
      </c>
      <c r="J24" s="172">
        <v>11592</v>
      </c>
      <c r="K24" s="172">
        <v>12398</v>
      </c>
      <c r="L24" s="247">
        <v>4785.5</v>
      </c>
      <c r="M24" s="247">
        <v>4490.5</v>
      </c>
    </row>
    <row r="25" spans="1:13" s="190" customFormat="1" ht="13.5" customHeight="1" x14ac:dyDescent="0.15">
      <c r="A25" s="311" t="s">
        <v>514</v>
      </c>
      <c r="B25" s="311"/>
      <c r="C25" s="311"/>
      <c r="D25" s="312"/>
      <c r="E25" s="312"/>
      <c r="F25" s="312"/>
      <c r="G25" s="312"/>
      <c r="H25" s="312"/>
      <c r="I25" s="312"/>
      <c r="J25" s="312"/>
      <c r="K25" s="312"/>
    </row>
    <row r="26" spans="1:13" x14ac:dyDescent="0.15">
      <c r="A26" s="310" t="s">
        <v>540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</row>
    <row r="27" spans="1:13" x14ac:dyDescent="0.15">
      <c r="A27" s="310" t="s">
        <v>422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</row>
  </sheetData>
  <mergeCells count="13">
    <mergeCell ref="A26:M26"/>
    <mergeCell ref="A27:M27"/>
    <mergeCell ref="A25:K25"/>
    <mergeCell ref="A5:A6"/>
    <mergeCell ref="A1:M1"/>
    <mergeCell ref="A3:K3"/>
    <mergeCell ref="J5:K5"/>
    <mergeCell ref="D5:E5"/>
    <mergeCell ref="B5:C5"/>
    <mergeCell ref="F5:G5"/>
    <mergeCell ref="H5:I5"/>
    <mergeCell ref="L5:M5"/>
    <mergeCell ref="A4:M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C11:M1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6"/>
  <sheetViews>
    <sheetView showGridLines="0" zoomScale="115" zoomScaleNormal="115" workbookViewId="0">
      <selection sqref="A1:H1"/>
    </sheetView>
  </sheetViews>
  <sheetFormatPr defaultRowHeight="13.5" x14ac:dyDescent="0.15"/>
  <cols>
    <col min="1" max="1" width="11.125" style="1" customWidth="1"/>
    <col min="2" max="3" width="8.625" style="1" customWidth="1"/>
    <col min="4" max="4" width="10.625" style="2" customWidth="1"/>
    <col min="5" max="5" width="11.25" style="2" customWidth="1"/>
    <col min="6" max="8" width="13.875" style="2" customWidth="1"/>
    <col min="9" max="9" width="9" style="2" customWidth="1"/>
    <col min="10" max="10" width="8.875" style="2" customWidth="1"/>
    <col min="11" max="16384" width="9" style="2"/>
  </cols>
  <sheetData>
    <row r="1" spans="1:9" ht="17.25" x14ac:dyDescent="0.15">
      <c r="A1" s="315" t="s">
        <v>517</v>
      </c>
      <c r="B1" s="315"/>
      <c r="C1" s="315"/>
      <c r="D1" s="315"/>
      <c r="E1" s="315"/>
      <c r="F1" s="315"/>
      <c r="G1" s="315"/>
      <c r="H1" s="315"/>
    </row>
    <row r="2" spans="1:9" ht="7.5" customHeight="1" x14ac:dyDescent="0.15">
      <c r="A2" s="19"/>
      <c r="B2" s="19"/>
      <c r="C2" s="19"/>
    </row>
    <row r="3" spans="1:9" ht="13.5" customHeight="1" thickBot="1" x14ac:dyDescent="0.2">
      <c r="A3" s="325" t="s">
        <v>625</v>
      </c>
      <c r="B3" s="325"/>
      <c r="C3" s="325"/>
      <c r="D3" s="325"/>
      <c r="E3" s="325"/>
      <c r="F3" s="325"/>
      <c r="G3" s="325"/>
      <c r="H3" s="325"/>
    </row>
    <row r="4" spans="1:9" ht="13.5" customHeight="1" x14ac:dyDescent="0.15">
      <c r="A4" s="326" t="s">
        <v>29</v>
      </c>
      <c r="B4" s="326" t="s">
        <v>365</v>
      </c>
      <c r="C4" s="326" t="s">
        <v>281</v>
      </c>
      <c r="D4" s="326" t="s">
        <v>280</v>
      </c>
      <c r="E4" s="326" t="s">
        <v>37</v>
      </c>
      <c r="F4" s="328" t="s">
        <v>40</v>
      </c>
      <c r="G4" s="328"/>
      <c r="H4" s="328"/>
    </row>
    <row r="5" spans="1:9" ht="13.5" customHeight="1" x14ac:dyDescent="0.15">
      <c r="A5" s="327"/>
      <c r="B5" s="327"/>
      <c r="C5" s="327"/>
      <c r="D5" s="327"/>
      <c r="E5" s="327"/>
      <c r="F5" s="31" t="s">
        <v>0</v>
      </c>
      <c r="G5" s="31" t="s">
        <v>41</v>
      </c>
      <c r="H5" s="30" t="s">
        <v>42</v>
      </c>
    </row>
    <row r="6" spans="1:9" x14ac:dyDescent="0.15">
      <c r="A6" s="33" t="s">
        <v>602</v>
      </c>
      <c r="B6" s="43">
        <v>39</v>
      </c>
      <c r="C6" s="43">
        <v>78</v>
      </c>
      <c r="D6" s="43">
        <v>21896</v>
      </c>
      <c r="E6" s="43">
        <v>2478664</v>
      </c>
      <c r="F6" s="43">
        <v>17106114</v>
      </c>
      <c r="G6" s="43">
        <v>1880421</v>
      </c>
      <c r="H6" s="43">
        <v>15225693</v>
      </c>
    </row>
    <row r="7" spans="1:9" x14ac:dyDescent="0.15">
      <c r="A7" s="33" t="s">
        <v>483</v>
      </c>
      <c r="B7" s="43">
        <v>39</v>
      </c>
      <c r="C7" s="43">
        <v>75</v>
      </c>
      <c r="D7" s="43">
        <v>22092</v>
      </c>
      <c r="E7" s="43">
        <v>2493635</v>
      </c>
      <c r="F7" s="43">
        <v>17360416</v>
      </c>
      <c r="G7" s="43">
        <v>1957370</v>
      </c>
      <c r="H7" s="43">
        <v>15403046</v>
      </c>
    </row>
    <row r="8" spans="1:9" x14ac:dyDescent="0.15">
      <c r="A8" s="33" t="s">
        <v>484</v>
      </c>
      <c r="B8" s="43">
        <v>39</v>
      </c>
      <c r="C8" s="43">
        <v>74</v>
      </c>
      <c r="D8" s="43">
        <v>21870</v>
      </c>
      <c r="E8" s="43">
        <v>2435283</v>
      </c>
      <c r="F8" s="43">
        <v>17713472</v>
      </c>
      <c r="G8" s="43">
        <v>1957715</v>
      </c>
      <c r="H8" s="43">
        <v>15755757</v>
      </c>
    </row>
    <row r="9" spans="1:9" s="242" customFormat="1" x14ac:dyDescent="0.15">
      <c r="A9" s="33" t="s">
        <v>603</v>
      </c>
      <c r="B9" s="43">
        <v>39</v>
      </c>
      <c r="C9" s="43">
        <v>74</v>
      </c>
      <c r="D9" s="43">
        <v>21179</v>
      </c>
      <c r="E9" s="43">
        <v>2317463</v>
      </c>
      <c r="F9" s="43">
        <v>16702503</v>
      </c>
      <c r="G9" s="43">
        <v>1899720</v>
      </c>
      <c r="H9" s="43">
        <v>14802783</v>
      </c>
    </row>
    <row r="10" spans="1:9" x14ac:dyDescent="0.15">
      <c r="A10" s="33" t="s">
        <v>604</v>
      </c>
      <c r="B10" s="43">
        <f>B23</f>
        <v>39</v>
      </c>
      <c r="C10" s="43">
        <f>C23</f>
        <v>74</v>
      </c>
      <c r="D10" s="43">
        <f>SUM(D12:D23)</f>
        <v>20849</v>
      </c>
      <c r="E10" s="43">
        <f>SUM(E12:E23)</f>
        <v>2320723</v>
      </c>
      <c r="F10" s="43">
        <f>SUM(F12:F23)</f>
        <v>16771320</v>
      </c>
      <c r="G10" s="43">
        <f>SUM(G12:G23)</f>
        <v>1847777</v>
      </c>
      <c r="H10" s="43">
        <f>SUM(H12:H23)</f>
        <v>14923543</v>
      </c>
      <c r="I10" s="148"/>
    </row>
    <row r="11" spans="1:9" ht="7.5" customHeight="1" x14ac:dyDescent="0.15">
      <c r="A11" s="33"/>
      <c r="B11" s="43"/>
      <c r="C11" s="43"/>
      <c r="D11" s="43"/>
      <c r="E11" s="43"/>
      <c r="F11" s="43"/>
      <c r="G11" s="43"/>
      <c r="H11" s="43"/>
    </row>
    <row r="12" spans="1:9" s="92" customFormat="1" x14ac:dyDescent="0.15">
      <c r="A12" s="98" t="s">
        <v>43</v>
      </c>
      <c r="B12" s="244">
        <v>39</v>
      </c>
      <c r="C12" s="244">
        <v>74</v>
      </c>
      <c r="D12" s="244">
        <v>1757</v>
      </c>
      <c r="E12" s="244">
        <v>194381</v>
      </c>
      <c r="F12" s="241">
        <f>G12+H12</f>
        <v>1312815</v>
      </c>
      <c r="G12" s="244">
        <v>136244</v>
      </c>
      <c r="H12" s="244">
        <v>1176571</v>
      </c>
    </row>
    <row r="13" spans="1:9" s="92" customFormat="1" ht="11.25" customHeight="1" x14ac:dyDescent="0.15">
      <c r="A13" s="98" t="s">
        <v>391</v>
      </c>
      <c r="B13" s="244">
        <v>39</v>
      </c>
      <c r="C13" s="244">
        <v>74</v>
      </c>
      <c r="D13" s="244">
        <v>1635</v>
      </c>
      <c r="E13" s="244">
        <v>180972</v>
      </c>
      <c r="F13" s="241">
        <f t="shared" ref="F13:F23" si="0">G13+H13</f>
        <v>1309331</v>
      </c>
      <c r="G13" s="244">
        <v>125003</v>
      </c>
      <c r="H13" s="244">
        <v>1184328</v>
      </c>
    </row>
    <row r="14" spans="1:9" s="92" customFormat="1" x14ac:dyDescent="0.15">
      <c r="A14" s="98" t="s">
        <v>392</v>
      </c>
      <c r="B14" s="244">
        <v>39</v>
      </c>
      <c r="C14" s="244">
        <v>74</v>
      </c>
      <c r="D14" s="244">
        <v>1748</v>
      </c>
      <c r="E14" s="244">
        <v>196491</v>
      </c>
      <c r="F14" s="241">
        <f t="shared" si="0"/>
        <v>1484066</v>
      </c>
      <c r="G14" s="244">
        <v>122174</v>
      </c>
      <c r="H14" s="244">
        <v>1361892</v>
      </c>
    </row>
    <row r="15" spans="1:9" s="92" customFormat="1" x14ac:dyDescent="0.15">
      <c r="A15" s="98" t="s">
        <v>393</v>
      </c>
      <c r="B15" s="244">
        <v>39</v>
      </c>
      <c r="C15" s="244">
        <v>74</v>
      </c>
      <c r="D15" s="244">
        <v>1715</v>
      </c>
      <c r="E15" s="244">
        <v>191110</v>
      </c>
      <c r="F15" s="241">
        <f t="shared" si="0"/>
        <v>1339341</v>
      </c>
      <c r="G15" s="244">
        <v>152536</v>
      </c>
      <c r="H15" s="244">
        <v>1186805</v>
      </c>
    </row>
    <row r="16" spans="1:9" s="92" customFormat="1" x14ac:dyDescent="0.15">
      <c r="A16" s="98" t="s">
        <v>394</v>
      </c>
      <c r="B16" s="244">
        <v>39</v>
      </c>
      <c r="C16" s="244">
        <v>74</v>
      </c>
      <c r="D16" s="244">
        <v>1777</v>
      </c>
      <c r="E16" s="244">
        <v>197409</v>
      </c>
      <c r="F16" s="241">
        <f t="shared" si="0"/>
        <v>1512264</v>
      </c>
      <c r="G16" s="244">
        <v>168559</v>
      </c>
      <c r="H16" s="244">
        <v>1343705</v>
      </c>
    </row>
    <row r="17" spans="1:8" s="92" customFormat="1" ht="11.25" customHeight="1" x14ac:dyDescent="0.15">
      <c r="A17" s="98" t="s">
        <v>395</v>
      </c>
      <c r="B17" s="244">
        <v>39</v>
      </c>
      <c r="C17" s="244">
        <v>74</v>
      </c>
      <c r="D17" s="244">
        <v>1737</v>
      </c>
      <c r="E17" s="244">
        <v>190811</v>
      </c>
      <c r="F17" s="241">
        <f t="shared" si="0"/>
        <v>1332319</v>
      </c>
      <c r="G17" s="244">
        <v>177458</v>
      </c>
      <c r="H17" s="244">
        <v>1154861</v>
      </c>
    </row>
    <row r="18" spans="1:8" s="92" customFormat="1" x14ac:dyDescent="0.15">
      <c r="A18" s="98" t="s">
        <v>396</v>
      </c>
      <c r="B18" s="244">
        <v>39</v>
      </c>
      <c r="C18" s="244">
        <v>74</v>
      </c>
      <c r="D18" s="244">
        <v>1772</v>
      </c>
      <c r="E18" s="244">
        <v>193185</v>
      </c>
      <c r="F18" s="241">
        <f t="shared" si="0"/>
        <v>1439681</v>
      </c>
      <c r="G18" s="244">
        <v>179058</v>
      </c>
      <c r="H18" s="244">
        <v>1260623</v>
      </c>
    </row>
    <row r="19" spans="1:8" s="92" customFormat="1" x14ac:dyDescent="0.15">
      <c r="A19" s="98" t="s">
        <v>397</v>
      </c>
      <c r="B19" s="244">
        <v>39</v>
      </c>
      <c r="C19" s="244">
        <v>74</v>
      </c>
      <c r="D19" s="244">
        <v>1785</v>
      </c>
      <c r="E19" s="244">
        <v>192920</v>
      </c>
      <c r="F19" s="241">
        <f t="shared" si="0"/>
        <v>1503225</v>
      </c>
      <c r="G19" s="244">
        <v>132054</v>
      </c>
      <c r="H19" s="244">
        <v>1371171</v>
      </c>
    </row>
    <row r="20" spans="1:8" s="92" customFormat="1" x14ac:dyDescent="0.15">
      <c r="A20" s="98" t="s">
        <v>398</v>
      </c>
      <c r="B20" s="244">
        <v>39</v>
      </c>
      <c r="C20" s="244">
        <v>74</v>
      </c>
      <c r="D20" s="244">
        <v>1670</v>
      </c>
      <c r="E20" s="244">
        <v>183345</v>
      </c>
      <c r="F20" s="241">
        <f t="shared" si="0"/>
        <v>1305246</v>
      </c>
      <c r="G20" s="244">
        <v>150183</v>
      </c>
      <c r="H20" s="244">
        <v>1155063</v>
      </c>
    </row>
    <row r="21" spans="1:8" s="92" customFormat="1" ht="11.25" customHeight="1" x14ac:dyDescent="0.15">
      <c r="A21" s="98" t="s">
        <v>399</v>
      </c>
      <c r="B21" s="244">
        <v>39</v>
      </c>
      <c r="C21" s="244">
        <v>74</v>
      </c>
      <c r="D21" s="244">
        <v>1764</v>
      </c>
      <c r="E21" s="244">
        <v>198197</v>
      </c>
      <c r="F21" s="241">
        <f t="shared" si="0"/>
        <v>1497459</v>
      </c>
      <c r="G21" s="244">
        <v>174936</v>
      </c>
      <c r="H21" s="244">
        <v>1322523</v>
      </c>
    </row>
    <row r="22" spans="1:8" s="92" customFormat="1" x14ac:dyDescent="0.15">
      <c r="A22" s="98" t="s">
        <v>400</v>
      </c>
      <c r="B22" s="244">
        <v>39</v>
      </c>
      <c r="C22" s="244">
        <v>74</v>
      </c>
      <c r="D22" s="244">
        <v>1703</v>
      </c>
      <c r="E22" s="244">
        <v>195210</v>
      </c>
      <c r="F22" s="241">
        <f t="shared" si="0"/>
        <v>1376384</v>
      </c>
      <c r="G22" s="244">
        <v>180121</v>
      </c>
      <c r="H22" s="244">
        <v>1196263</v>
      </c>
    </row>
    <row r="23" spans="1:8" ht="13.5" customHeight="1" thickBot="1" x14ac:dyDescent="0.2">
      <c r="A23" s="33" t="s">
        <v>401</v>
      </c>
      <c r="B23" s="244">
        <v>39</v>
      </c>
      <c r="C23" s="244">
        <v>74</v>
      </c>
      <c r="D23" s="245">
        <v>1786</v>
      </c>
      <c r="E23" s="245">
        <v>206692</v>
      </c>
      <c r="F23" s="241">
        <f t="shared" si="0"/>
        <v>1359189</v>
      </c>
      <c r="G23" s="245">
        <v>149451</v>
      </c>
      <c r="H23" s="245">
        <v>1209738</v>
      </c>
    </row>
    <row r="24" spans="1:8" s="190" customFormat="1" ht="13.5" customHeight="1" x14ac:dyDescent="0.15">
      <c r="A24" s="311" t="s">
        <v>501</v>
      </c>
      <c r="B24" s="311"/>
      <c r="C24" s="311"/>
      <c r="D24" s="311"/>
      <c r="E24" s="311"/>
      <c r="F24" s="311"/>
      <c r="G24" s="311"/>
      <c r="H24" s="311"/>
    </row>
    <row r="25" spans="1:8" x14ac:dyDescent="0.15">
      <c r="A25" s="19"/>
      <c r="B25" s="19"/>
      <c r="C25" s="19"/>
    </row>
    <row r="26" spans="1:8" x14ac:dyDescent="0.15">
      <c r="A26" s="19"/>
      <c r="B26" s="19"/>
      <c r="C26" s="19"/>
    </row>
  </sheetData>
  <mergeCells count="9">
    <mergeCell ref="A3:H3"/>
    <mergeCell ref="A24:H24"/>
    <mergeCell ref="A1:H1"/>
    <mergeCell ref="E4:E5"/>
    <mergeCell ref="F4:H4"/>
    <mergeCell ref="A4:A5"/>
    <mergeCell ref="B4:B5"/>
    <mergeCell ref="C4:C5"/>
    <mergeCell ref="D4:D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zoomScale="115" zoomScaleNormal="115" workbookViewId="0">
      <selection sqref="A1:J1"/>
    </sheetView>
  </sheetViews>
  <sheetFormatPr defaultRowHeight="13.5" x14ac:dyDescent="0.15"/>
  <cols>
    <col min="1" max="1" width="2.125" style="221" customWidth="1"/>
    <col min="2" max="2" width="12.5" style="221" customWidth="1"/>
    <col min="3" max="3" width="0.75" style="221" customWidth="1"/>
    <col min="4" max="10" width="11.25" style="221" customWidth="1"/>
    <col min="11" max="16384" width="9" style="221"/>
  </cols>
  <sheetData>
    <row r="1" spans="1:10" ht="17.25" x14ac:dyDescent="0.15">
      <c r="A1" s="315" t="s">
        <v>518</v>
      </c>
      <c r="B1" s="331"/>
      <c r="C1" s="331"/>
      <c r="D1" s="331"/>
      <c r="E1" s="331"/>
      <c r="F1" s="331"/>
      <c r="G1" s="331"/>
      <c r="H1" s="331"/>
      <c r="I1" s="331"/>
      <c r="J1" s="331"/>
    </row>
    <row r="2" spans="1:10" ht="7.5" customHeight="1" x14ac:dyDescent="0.15">
      <c r="B2" s="220"/>
      <c r="C2" s="220"/>
      <c r="D2" s="220"/>
      <c r="E2" s="220"/>
      <c r="F2" s="220"/>
      <c r="G2" s="220"/>
      <c r="H2" s="220"/>
      <c r="I2" s="220"/>
      <c r="J2" s="220"/>
    </row>
    <row r="3" spans="1:10" ht="13.5" customHeight="1" x14ac:dyDescent="0.15">
      <c r="A3" s="316" t="s">
        <v>503</v>
      </c>
      <c r="B3" s="317"/>
      <c r="C3" s="317"/>
      <c r="D3" s="317"/>
      <c r="E3" s="317"/>
      <c r="F3" s="317"/>
      <c r="G3" s="317"/>
      <c r="H3" s="317"/>
      <c r="I3" s="317"/>
      <c r="J3" s="317"/>
    </row>
    <row r="4" spans="1:10" ht="13.5" customHeight="1" thickBot="1" x14ac:dyDescent="0.2">
      <c r="D4" s="227"/>
      <c r="E4" s="226"/>
      <c r="F4" s="226"/>
      <c r="G4" s="226"/>
      <c r="H4" s="226"/>
      <c r="I4" s="227"/>
      <c r="J4" s="224" t="s">
        <v>504</v>
      </c>
    </row>
    <row r="5" spans="1:10" ht="18.75" customHeight="1" x14ac:dyDescent="0.15">
      <c r="A5" s="328" t="s">
        <v>505</v>
      </c>
      <c r="B5" s="328"/>
      <c r="C5" s="332"/>
      <c r="D5" s="225" t="s">
        <v>51</v>
      </c>
      <c r="E5" s="187" t="s">
        <v>506</v>
      </c>
      <c r="F5" s="187" t="s">
        <v>507</v>
      </c>
      <c r="G5" s="187" t="s">
        <v>508</v>
      </c>
      <c r="H5" s="187" t="s">
        <v>509</v>
      </c>
      <c r="I5" s="187" t="s">
        <v>510</v>
      </c>
      <c r="J5" s="223" t="s">
        <v>511</v>
      </c>
    </row>
    <row r="6" spans="1:10" s="222" customFormat="1" x14ac:dyDescent="0.15">
      <c r="A6" s="333" t="s">
        <v>585</v>
      </c>
      <c r="B6" s="333"/>
      <c r="C6" s="9"/>
      <c r="D6" s="231">
        <v>16219</v>
      </c>
      <c r="E6" s="234">
        <v>10905</v>
      </c>
      <c r="F6" s="234">
        <v>2562</v>
      </c>
      <c r="G6" s="234">
        <v>630</v>
      </c>
      <c r="H6" s="234">
        <v>676</v>
      </c>
      <c r="I6" s="234">
        <v>560</v>
      </c>
      <c r="J6" s="234">
        <v>886</v>
      </c>
    </row>
    <row r="7" spans="1:10" s="222" customFormat="1" ht="15" customHeight="1" x14ac:dyDescent="0.15">
      <c r="A7" s="329" t="s">
        <v>586</v>
      </c>
      <c r="B7" s="329"/>
      <c r="C7" s="21"/>
      <c r="D7" s="232">
        <v>15962</v>
      </c>
      <c r="E7" s="167">
        <v>10706</v>
      </c>
      <c r="F7" s="167">
        <v>2569</v>
      </c>
      <c r="G7" s="167">
        <v>635</v>
      </c>
      <c r="H7" s="167">
        <v>614</v>
      </c>
      <c r="I7" s="167">
        <v>518</v>
      </c>
      <c r="J7" s="167">
        <v>920</v>
      </c>
    </row>
    <row r="8" spans="1:10" ht="15" customHeight="1" x14ac:dyDescent="0.15">
      <c r="A8" s="329" t="s">
        <v>587</v>
      </c>
      <c r="B8" s="329"/>
      <c r="C8" s="21"/>
      <c r="D8" s="232">
        <v>16435</v>
      </c>
      <c r="E8" s="167">
        <v>11080</v>
      </c>
      <c r="F8" s="167">
        <v>2597</v>
      </c>
      <c r="G8" s="167">
        <v>698</v>
      </c>
      <c r="H8" s="167">
        <v>619</v>
      </c>
      <c r="I8" s="167">
        <v>475</v>
      </c>
      <c r="J8" s="167">
        <v>966</v>
      </c>
    </row>
    <row r="9" spans="1:10" ht="15" customHeight="1" x14ac:dyDescent="0.15">
      <c r="A9" s="329" t="s">
        <v>588</v>
      </c>
      <c r="B9" s="329"/>
      <c r="C9" s="112"/>
      <c r="D9" s="232">
        <v>16014</v>
      </c>
      <c r="E9" s="167">
        <v>10650</v>
      </c>
      <c r="F9" s="167">
        <v>2609</v>
      </c>
      <c r="G9" s="167">
        <v>728</v>
      </c>
      <c r="H9" s="167">
        <v>617</v>
      </c>
      <c r="I9" s="167">
        <v>423</v>
      </c>
      <c r="J9" s="167">
        <v>987</v>
      </c>
    </row>
    <row r="10" spans="1:10" ht="15" customHeight="1" thickBot="1" x14ac:dyDescent="0.2">
      <c r="A10" s="325" t="s">
        <v>589</v>
      </c>
      <c r="B10" s="325"/>
      <c r="C10" s="188"/>
      <c r="D10" s="233">
        <v>15896</v>
      </c>
      <c r="E10" s="189">
        <v>10473</v>
      </c>
      <c r="F10" s="189">
        <v>2568</v>
      </c>
      <c r="G10" s="189">
        <v>774</v>
      </c>
      <c r="H10" s="189">
        <v>635</v>
      </c>
      <c r="I10" s="189">
        <v>394</v>
      </c>
      <c r="J10" s="189">
        <v>1052</v>
      </c>
    </row>
    <row r="11" spans="1:10" ht="13.5" customHeight="1" x14ac:dyDescent="0.15">
      <c r="A11" s="330" t="s">
        <v>512</v>
      </c>
      <c r="B11" s="322"/>
      <c r="C11" s="322"/>
      <c r="D11" s="322"/>
      <c r="E11" s="322"/>
      <c r="F11" s="322"/>
      <c r="G11" s="322"/>
      <c r="H11" s="322"/>
      <c r="I11" s="322"/>
      <c r="J11" s="322"/>
    </row>
  </sheetData>
  <mergeCells count="9">
    <mergeCell ref="A9:B9"/>
    <mergeCell ref="A10:B10"/>
    <mergeCell ref="A11:J11"/>
    <mergeCell ref="A1:J1"/>
    <mergeCell ref="A3:J3"/>
    <mergeCell ref="A5:C5"/>
    <mergeCell ref="A6:B6"/>
    <mergeCell ref="A7:B7"/>
    <mergeCell ref="A8:B8"/>
  </mergeCells>
  <phoneticPr fontId="2"/>
  <pageMargins left="0.59055118110236227" right="0.59055118110236227" top="0.78740157480314965" bottom="0.61" header="0.51181102362204722" footer="0.51181102362204722"/>
  <pageSetup paperSize="9" scale="9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7"/>
  <sheetViews>
    <sheetView showGridLines="0" zoomScale="115" zoomScaleNormal="115" zoomScaleSheetLayoutView="100" workbookViewId="0">
      <selection sqref="A1:L1"/>
    </sheetView>
  </sheetViews>
  <sheetFormatPr defaultRowHeight="13.5" x14ac:dyDescent="0.15"/>
  <cols>
    <col min="1" max="1" width="10" style="1" customWidth="1"/>
    <col min="2" max="3" width="6.25" style="1" customWidth="1"/>
    <col min="4" max="4" width="7.875" style="1" customWidth="1"/>
    <col min="5" max="5" width="8.125" style="1" customWidth="1"/>
    <col min="6" max="6" width="7.875" style="1" customWidth="1"/>
    <col min="7" max="7" width="8.75" style="1" customWidth="1"/>
    <col min="8" max="8" width="7.875" style="1" customWidth="1"/>
    <col min="9" max="9" width="6.25" style="43" customWidth="1"/>
    <col min="10" max="12" width="7.875" style="1" customWidth="1"/>
    <col min="13" max="16384" width="9" style="2"/>
  </cols>
  <sheetData>
    <row r="1" spans="1:12" ht="17.25" x14ac:dyDescent="0.15">
      <c r="A1" s="315" t="s">
        <v>519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ht="7.5" customHeight="1" x14ac:dyDescent="0.15">
      <c r="A2" s="3"/>
      <c r="B2" s="3"/>
      <c r="C2" s="3"/>
      <c r="D2" s="3"/>
      <c r="E2" s="3"/>
      <c r="F2" s="3"/>
      <c r="G2" s="3"/>
      <c r="H2" s="3"/>
      <c r="I2" s="160"/>
      <c r="J2" s="3"/>
      <c r="K2" s="3"/>
      <c r="L2" s="3"/>
    </row>
    <row r="3" spans="1:12" ht="13.5" customHeight="1" x14ac:dyDescent="0.15">
      <c r="A3" s="316" t="s">
        <v>486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3.5" customHeight="1" x14ac:dyDescent="0.15">
      <c r="A4" s="316" t="s">
        <v>560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</row>
    <row r="5" spans="1:12" ht="13.5" customHeight="1" thickBot="1" x14ac:dyDescent="0.2">
      <c r="A5" s="325" t="s">
        <v>153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</row>
    <row r="6" spans="1:12" ht="15.75" customHeight="1" x14ac:dyDescent="0.15">
      <c r="A6" s="326" t="s">
        <v>487</v>
      </c>
      <c r="B6" s="320" t="s">
        <v>48</v>
      </c>
      <c r="C6" s="320"/>
      <c r="D6" s="320"/>
      <c r="E6" s="320"/>
      <c r="F6" s="320"/>
      <c r="G6" s="320"/>
      <c r="H6" s="327"/>
      <c r="I6" s="320" t="s">
        <v>49</v>
      </c>
      <c r="J6" s="320"/>
      <c r="K6" s="320"/>
      <c r="L6" s="320"/>
    </row>
    <row r="7" spans="1:12" ht="15.75" customHeight="1" x14ac:dyDescent="0.15">
      <c r="A7" s="326"/>
      <c r="B7" s="14" t="s">
        <v>44</v>
      </c>
      <c r="C7" s="14" t="s">
        <v>45</v>
      </c>
      <c r="D7" s="326" t="s">
        <v>36</v>
      </c>
      <c r="E7" s="326" t="s">
        <v>37</v>
      </c>
      <c r="F7" s="320" t="s">
        <v>54</v>
      </c>
      <c r="G7" s="320"/>
      <c r="H7" s="327"/>
      <c r="I7" s="161" t="s">
        <v>45</v>
      </c>
      <c r="J7" s="326" t="s">
        <v>47</v>
      </c>
      <c r="K7" s="326" t="s">
        <v>37</v>
      </c>
      <c r="L7" s="336" t="s">
        <v>38</v>
      </c>
    </row>
    <row r="8" spans="1:12" x14ac:dyDescent="0.15">
      <c r="A8" s="327"/>
      <c r="B8" s="31" t="s">
        <v>50</v>
      </c>
      <c r="C8" s="31" t="s">
        <v>46</v>
      </c>
      <c r="D8" s="335"/>
      <c r="E8" s="335"/>
      <c r="F8" s="31" t="s">
        <v>51</v>
      </c>
      <c r="G8" s="31" t="s">
        <v>52</v>
      </c>
      <c r="H8" s="31" t="s">
        <v>53</v>
      </c>
      <c r="I8" s="162" t="s">
        <v>46</v>
      </c>
      <c r="J8" s="335"/>
      <c r="K8" s="335"/>
      <c r="L8" s="337"/>
    </row>
    <row r="9" spans="1:12" ht="12" customHeight="1" x14ac:dyDescent="0.15">
      <c r="A9" s="33" t="s">
        <v>583</v>
      </c>
      <c r="B9" s="167">
        <v>1043</v>
      </c>
      <c r="C9" s="167">
        <v>768</v>
      </c>
      <c r="D9" s="167">
        <v>240003</v>
      </c>
      <c r="E9" s="167">
        <v>31855.987000000005</v>
      </c>
      <c r="F9" s="167">
        <v>53402</v>
      </c>
      <c r="G9" s="167">
        <v>16613</v>
      </c>
      <c r="H9" s="167">
        <v>36789</v>
      </c>
      <c r="I9" s="167">
        <v>88</v>
      </c>
      <c r="J9" s="167">
        <v>20652</v>
      </c>
      <c r="K9" s="167">
        <v>4164.2889999999998</v>
      </c>
      <c r="L9" s="167">
        <v>659</v>
      </c>
    </row>
    <row r="10" spans="1:12" ht="12" customHeight="1" x14ac:dyDescent="0.15">
      <c r="A10" s="33" t="s">
        <v>483</v>
      </c>
      <c r="B10" s="167">
        <v>1529</v>
      </c>
      <c r="C10" s="167">
        <v>782</v>
      </c>
      <c r="D10" s="167">
        <v>246810</v>
      </c>
      <c r="E10" s="167">
        <v>32244.720999999998</v>
      </c>
      <c r="F10" s="167">
        <v>52992</v>
      </c>
      <c r="G10" s="167">
        <v>16518</v>
      </c>
      <c r="H10" s="167">
        <v>36474</v>
      </c>
      <c r="I10" s="167">
        <v>91</v>
      </c>
      <c r="J10" s="167">
        <v>22646</v>
      </c>
      <c r="K10" s="167">
        <v>3682.4159999999997</v>
      </c>
      <c r="L10" s="167">
        <v>754</v>
      </c>
    </row>
    <row r="11" spans="1:12" s="173" customFormat="1" ht="12" customHeight="1" x14ac:dyDescent="0.15">
      <c r="A11" s="33" t="s">
        <v>484</v>
      </c>
      <c r="B11" s="167">
        <v>1099</v>
      </c>
      <c r="C11" s="167">
        <v>788</v>
      </c>
      <c r="D11" s="167">
        <v>244353</v>
      </c>
      <c r="E11" s="167">
        <v>32823</v>
      </c>
      <c r="F11" s="167">
        <v>51263</v>
      </c>
      <c r="G11" s="167">
        <v>16360</v>
      </c>
      <c r="H11" s="167">
        <v>34903</v>
      </c>
      <c r="I11" s="167">
        <v>100</v>
      </c>
      <c r="J11" s="167">
        <v>22091</v>
      </c>
      <c r="K11" s="167">
        <v>3272</v>
      </c>
      <c r="L11" s="167">
        <v>733</v>
      </c>
    </row>
    <row r="12" spans="1:12" s="213" customFormat="1" ht="12" customHeight="1" x14ac:dyDescent="0.15">
      <c r="A12" s="33" t="s">
        <v>485</v>
      </c>
      <c r="B12" s="167">
        <v>1112</v>
      </c>
      <c r="C12" s="167">
        <v>793</v>
      </c>
      <c r="D12" s="167">
        <v>244229</v>
      </c>
      <c r="E12" s="167">
        <v>32169</v>
      </c>
      <c r="F12" s="167">
        <v>49787</v>
      </c>
      <c r="G12" s="167">
        <v>15796</v>
      </c>
      <c r="H12" s="167">
        <v>33991</v>
      </c>
      <c r="I12" s="167">
        <v>101</v>
      </c>
      <c r="J12" s="167">
        <v>21659</v>
      </c>
      <c r="K12" s="167">
        <v>2774</v>
      </c>
      <c r="L12" s="167">
        <v>711</v>
      </c>
    </row>
    <row r="13" spans="1:12" ht="12" customHeight="1" x14ac:dyDescent="0.15">
      <c r="A13" s="33" t="s">
        <v>584</v>
      </c>
      <c r="B13" s="167">
        <f>B26</f>
        <v>1127</v>
      </c>
      <c r="C13" s="167">
        <f>C26</f>
        <v>821</v>
      </c>
      <c r="D13" s="167">
        <f>SUM(D15:D26)</f>
        <v>240966</v>
      </c>
      <c r="E13" s="167">
        <v>31411</v>
      </c>
      <c r="F13" s="212">
        <f>SUM(F15:F26)</f>
        <v>48930</v>
      </c>
      <c r="G13" s="212">
        <f>SUM(G15:G26)</f>
        <v>15274</v>
      </c>
      <c r="H13" s="212">
        <f t="shared" ref="H13:L13" si="0">SUM(H15:H26)</f>
        <v>33656</v>
      </c>
      <c r="I13" s="219">
        <f>I26</f>
        <v>89</v>
      </c>
      <c r="J13" s="219">
        <f>SUM(J15:J26)</f>
        <v>21021</v>
      </c>
      <c r="K13" s="219">
        <v>2846</v>
      </c>
      <c r="L13" s="219">
        <f t="shared" si="0"/>
        <v>694</v>
      </c>
    </row>
    <row r="14" spans="1:12" ht="6" customHeight="1" x14ac:dyDescent="0.15">
      <c r="A14" s="33"/>
      <c r="B14" s="167"/>
      <c r="C14" s="167"/>
      <c r="D14" s="167"/>
      <c r="E14" s="167"/>
      <c r="F14" s="167"/>
      <c r="G14" s="212"/>
      <c r="H14" s="212"/>
      <c r="I14" s="219"/>
      <c r="J14" s="219"/>
      <c r="K14" s="219"/>
      <c r="L14" s="219"/>
    </row>
    <row r="15" spans="1:12" ht="12" customHeight="1" x14ac:dyDescent="0.15">
      <c r="A15" s="33" t="s">
        <v>43</v>
      </c>
      <c r="B15" s="212">
        <v>1112</v>
      </c>
      <c r="C15" s="212">
        <v>792</v>
      </c>
      <c r="D15" s="212">
        <v>19919</v>
      </c>
      <c r="E15" s="212">
        <v>2634</v>
      </c>
      <c r="F15" s="212">
        <v>3980</v>
      </c>
      <c r="G15" s="212">
        <v>1278</v>
      </c>
      <c r="H15" s="212">
        <v>2702</v>
      </c>
      <c r="I15" s="219">
        <v>89</v>
      </c>
      <c r="J15" s="219">
        <v>1647</v>
      </c>
      <c r="K15" s="219">
        <v>201</v>
      </c>
      <c r="L15" s="219">
        <v>53</v>
      </c>
    </row>
    <row r="16" spans="1:12" ht="12" customHeight="1" x14ac:dyDescent="0.15">
      <c r="A16" s="33" t="s">
        <v>165</v>
      </c>
      <c r="B16" s="212">
        <v>1112</v>
      </c>
      <c r="C16" s="212">
        <v>792</v>
      </c>
      <c r="D16" s="212">
        <v>18827</v>
      </c>
      <c r="E16" s="212">
        <v>2497</v>
      </c>
      <c r="F16" s="212">
        <v>3827</v>
      </c>
      <c r="G16" s="212">
        <v>1188</v>
      </c>
      <c r="H16" s="212">
        <v>2639</v>
      </c>
      <c r="I16" s="219">
        <v>89</v>
      </c>
      <c r="J16" s="219">
        <v>1717</v>
      </c>
      <c r="K16" s="219">
        <v>227</v>
      </c>
      <c r="L16" s="219">
        <v>52</v>
      </c>
    </row>
    <row r="17" spans="1:12" ht="12" customHeight="1" x14ac:dyDescent="0.15">
      <c r="A17" s="33" t="s">
        <v>166</v>
      </c>
      <c r="B17" s="212">
        <v>1112</v>
      </c>
      <c r="C17" s="212">
        <v>797</v>
      </c>
      <c r="D17" s="212">
        <v>20781</v>
      </c>
      <c r="E17" s="212">
        <v>2757</v>
      </c>
      <c r="F17" s="212">
        <v>4034</v>
      </c>
      <c r="G17" s="212">
        <v>1087</v>
      </c>
      <c r="H17" s="212">
        <v>2947</v>
      </c>
      <c r="I17" s="219">
        <v>89</v>
      </c>
      <c r="J17" s="219">
        <v>1736</v>
      </c>
      <c r="K17" s="219">
        <v>253</v>
      </c>
      <c r="L17" s="219">
        <v>53</v>
      </c>
    </row>
    <row r="18" spans="1:12" ht="12" customHeight="1" x14ac:dyDescent="0.15">
      <c r="A18" s="33" t="s">
        <v>156</v>
      </c>
      <c r="B18" s="212">
        <v>1127</v>
      </c>
      <c r="C18" s="212">
        <v>797</v>
      </c>
      <c r="D18" s="212">
        <v>19966</v>
      </c>
      <c r="E18" s="212">
        <v>2576</v>
      </c>
      <c r="F18" s="212">
        <v>4113</v>
      </c>
      <c r="G18" s="212">
        <v>1254</v>
      </c>
      <c r="H18" s="212">
        <v>2859</v>
      </c>
      <c r="I18" s="219">
        <v>89</v>
      </c>
      <c r="J18" s="219">
        <v>1776</v>
      </c>
      <c r="K18" s="219">
        <v>215</v>
      </c>
      <c r="L18" s="219">
        <v>62</v>
      </c>
    </row>
    <row r="19" spans="1:12" ht="12" customHeight="1" x14ac:dyDescent="0.15">
      <c r="A19" s="33" t="s">
        <v>157</v>
      </c>
      <c r="B19" s="212">
        <v>1127</v>
      </c>
      <c r="C19" s="212">
        <v>798</v>
      </c>
      <c r="D19" s="212">
        <v>20413</v>
      </c>
      <c r="E19" s="212">
        <v>2642</v>
      </c>
      <c r="F19" s="212">
        <v>4106</v>
      </c>
      <c r="G19" s="212">
        <v>1336</v>
      </c>
      <c r="H19" s="212">
        <v>2770</v>
      </c>
      <c r="I19" s="219">
        <v>89</v>
      </c>
      <c r="J19" s="219">
        <v>1924</v>
      </c>
      <c r="K19" s="219">
        <v>258</v>
      </c>
      <c r="L19" s="219">
        <v>60</v>
      </c>
    </row>
    <row r="20" spans="1:12" ht="12" customHeight="1" x14ac:dyDescent="0.15">
      <c r="A20" s="33" t="s">
        <v>158</v>
      </c>
      <c r="B20" s="212">
        <v>1127</v>
      </c>
      <c r="C20" s="212">
        <v>798</v>
      </c>
      <c r="D20" s="212">
        <v>20331</v>
      </c>
      <c r="E20" s="212">
        <v>2620</v>
      </c>
      <c r="F20" s="212">
        <v>4173</v>
      </c>
      <c r="G20" s="212">
        <v>1388</v>
      </c>
      <c r="H20" s="212">
        <v>2785</v>
      </c>
      <c r="I20" s="219">
        <v>89</v>
      </c>
      <c r="J20" s="219">
        <v>1944</v>
      </c>
      <c r="K20" s="219">
        <v>238</v>
      </c>
      <c r="L20" s="219">
        <v>63</v>
      </c>
    </row>
    <row r="21" spans="1:12" ht="12" customHeight="1" x14ac:dyDescent="0.15">
      <c r="A21" s="33" t="s">
        <v>159</v>
      </c>
      <c r="B21" s="212">
        <v>1127</v>
      </c>
      <c r="C21" s="212">
        <v>801</v>
      </c>
      <c r="D21" s="212">
        <v>20517</v>
      </c>
      <c r="E21" s="212">
        <v>2637</v>
      </c>
      <c r="F21" s="212">
        <v>4187</v>
      </c>
      <c r="G21" s="212">
        <v>1324</v>
      </c>
      <c r="H21" s="212">
        <v>2863</v>
      </c>
      <c r="I21" s="219">
        <v>89</v>
      </c>
      <c r="J21" s="219">
        <v>1714</v>
      </c>
      <c r="K21" s="219">
        <v>233</v>
      </c>
      <c r="L21" s="219">
        <v>55</v>
      </c>
    </row>
    <row r="22" spans="1:12" ht="12" customHeight="1" x14ac:dyDescent="0.15">
      <c r="A22" s="33" t="s">
        <v>160</v>
      </c>
      <c r="B22" s="212">
        <v>1127</v>
      </c>
      <c r="C22" s="212">
        <v>813</v>
      </c>
      <c r="D22" s="212">
        <v>20383</v>
      </c>
      <c r="E22" s="212">
        <v>2639</v>
      </c>
      <c r="F22" s="212">
        <v>4068</v>
      </c>
      <c r="G22" s="212">
        <v>1167</v>
      </c>
      <c r="H22" s="212">
        <v>2901</v>
      </c>
      <c r="I22" s="219">
        <v>89</v>
      </c>
      <c r="J22" s="219">
        <v>1441</v>
      </c>
      <c r="K22" s="219">
        <v>204</v>
      </c>
      <c r="L22" s="219">
        <v>52</v>
      </c>
    </row>
    <row r="23" spans="1:12" ht="12" customHeight="1" x14ac:dyDescent="0.15">
      <c r="A23" s="33" t="s">
        <v>161</v>
      </c>
      <c r="B23" s="212">
        <v>1127</v>
      </c>
      <c r="C23" s="212">
        <v>815</v>
      </c>
      <c r="D23" s="212">
        <v>19918</v>
      </c>
      <c r="E23" s="212">
        <v>2554</v>
      </c>
      <c r="F23" s="212">
        <v>3998</v>
      </c>
      <c r="G23" s="212">
        <v>1295</v>
      </c>
      <c r="H23" s="212">
        <v>2703</v>
      </c>
      <c r="I23" s="219">
        <v>89</v>
      </c>
      <c r="J23" s="219">
        <v>1711</v>
      </c>
      <c r="K23" s="219">
        <v>260</v>
      </c>
      <c r="L23" s="219">
        <v>54</v>
      </c>
    </row>
    <row r="24" spans="1:12" ht="12" customHeight="1" x14ac:dyDescent="0.15">
      <c r="A24" s="33" t="s">
        <v>162</v>
      </c>
      <c r="B24" s="212">
        <v>1127</v>
      </c>
      <c r="C24" s="212">
        <v>815</v>
      </c>
      <c r="D24" s="212">
        <v>20446</v>
      </c>
      <c r="E24" s="212">
        <v>2667</v>
      </c>
      <c r="F24" s="212">
        <v>4266</v>
      </c>
      <c r="G24" s="212">
        <v>1343</v>
      </c>
      <c r="H24" s="212">
        <v>2923</v>
      </c>
      <c r="I24" s="219">
        <v>89</v>
      </c>
      <c r="J24" s="219">
        <v>1905</v>
      </c>
      <c r="K24" s="219">
        <v>263</v>
      </c>
      <c r="L24" s="219">
        <v>65</v>
      </c>
    </row>
    <row r="25" spans="1:12" ht="12" customHeight="1" x14ac:dyDescent="0.15">
      <c r="A25" s="33" t="s">
        <v>163</v>
      </c>
      <c r="B25" s="212">
        <v>1127</v>
      </c>
      <c r="C25" s="212">
        <v>817</v>
      </c>
      <c r="D25" s="212">
        <v>19540</v>
      </c>
      <c r="E25" s="212">
        <v>2567</v>
      </c>
      <c r="F25" s="212">
        <v>4065</v>
      </c>
      <c r="G25" s="212">
        <v>1339</v>
      </c>
      <c r="H25" s="212">
        <v>2726</v>
      </c>
      <c r="I25" s="219">
        <v>89</v>
      </c>
      <c r="J25" s="219">
        <v>1978</v>
      </c>
      <c r="K25" s="219">
        <v>279</v>
      </c>
      <c r="L25" s="219">
        <v>69</v>
      </c>
    </row>
    <row r="26" spans="1:12" ht="12" customHeight="1" thickBot="1" x14ac:dyDescent="0.2">
      <c r="A26" s="33" t="s">
        <v>164</v>
      </c>
      <c r="B26" s="212">
        <v>1127</v>
      </c>
      <c r="C26" s="212">
        <v>821</v>
      </c>
      <c r="D26" s="212">
        <v>19925</v>
      </c>
      <c r="E26" s="212">
        <v>2622</v>
      </c>
      <c r="F26" s="212">
        <v>4113</v>
      </c>
      <c r="G26" s="212">
        <v>1275</v>
      </c>
      <c r="H26" s="212">
        <v>2838</v>
      </c>
      <c r="I26" s="219">
        <v>89</v>
      </c>
      <c r="J26" s="219">
        <v>1528</v>
      </c>
      <c r="K26" s="219">
        <v>215</v>
      </c>
      <c r="L26" s="219">
        <v>56</v>
      </c>
    </row>
    <row r="27" spans="1:12" ht="13.5" customHeight="1" x14ac:dyDescent="0.15">
      <c r="A27" s="334" t="s">
        <v>541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</row>
  </sheetData>
  <mergeCells count="14">
    <mergeCell ref="A27:L27"/>
    <mergeCell ref="A1:L1"/>
    <mergeCell ref="A3:L3"/>
    <mergeCell ref="A4:L4"/>
    <mergeCell ref="B6:H6"/>
    <mergeCell ref="I6:L6"/>
    <mergeCell ref="A5:L5"/>
    <mergeCell ref="A6:A8"/>
    <mergeCell ref="D7:D8"/>
    <mergeCell ref="K7:K8"/>
    <mergeCell ref="E7:E8"/>
    <mergeCell ref="L7:L8"/>
    <mergeCell ref="J7:J8"/>
    <mergeCell ref="F7:H7"/>
  </mergeCells>
  <phoneticPr fontId="2"/>
  <pageMargins left="0.47244094488188981" right="0.51181102362204722" top="0.78740157480314965" bottom="0.78740157480314965" header="0.51181102362204722" footer="0.51181102362204722"/>
  <pageSetup paperSize="9" orientation="portrait" r:id="rId1"/>
  <headerFooter alignWithMargins="0"/>
  <ignoredErrors>
    <ignoredError sqref="H13 J13 L13" emptyCellReference="1"/>
    <ignoredError sqref="I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4"/>
  <sheetViews>
    <sheetView showGridLines="0" zoomScale="115" zoomScaleNormal="115" workbookViewId="0">
      <selection sqref="A1:M1"/>
    </sheetView>
  </sheetViews>
  <sheetFormatPr defaultRowHeight="13.5" x14ac:dyDescent="0.15"/>
  <cols>
    <col min="1" max="1" width="7.5" style="61" customWidth="1"/>
    <col min="2" max="2" width="5" style="61" customWidth="1"/>
    <col min="3" max="4" width="8.125" style="61" customWidth="1"/>
    <col min="5" max="5" width="8" style="61" customWidth="1"/>
    <col min="6" max="6" width="5" style="61" customWidth="1"/>
    <col min="7" max="7" width="8.625" style="61" bestFit="1" customWidth="1"/>
    <col min="8" max="8" width="8" style="61" customWidth="1"/>
    <col min="9" max="9" width="8.125" style="61" customWidth="1"/>
    <col min="10" max="10" width="4.25" style="61" bestFit="1" customWidth="1"/>
    <col min="11" max="11" width="7.625" style="61" customWidth="1"/>
    <col min="12" max="12" width="7.375" style="61" customWidth="1"/>
    <col min="13" max="13" width="7.5" style="61" customWidth="1"/>
    <col min="14" max="16384" width="9" style="61"/>
  </cols>
  <sheetData>
    <row r="1" spans="1:13" ht="17.25" x14ac:dyDescent="0.15">
      <c r="A1" s="315" t="s">
        <v>520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4" t="s">
        <v>601</v>
      </c>
    </row>
    <row r="4" spans="1:13" ht="16.5" customHeight="1" x14ac:dyDescent="0.15">
      <c r="A4" s="313" t="s">
        <v>433</v>
      </c>
      <c r="B4" s="323" t="s">
        <v>114</v>
      </c>
      <c r="C4" s="328"/>
      <c r="D4" s="328"/>
      <c r="E4" s="332"/>
      <c r="F4" s="323" t="s">
        <v>431</v>
      </c>
      <c r="G4" s="328"/>
      <c r="H4" s="328"/>
      <c r="I4" s="332"/>
      <c r="J4" s="323" t="s">
        <v>432</v>
      </c>
      <c r="K4" s="328"/>
      <c r="L4" s="328"/>
      <c r="M4" s="328"/>
    </row>
    <row r="5" spans="1:13" ht="16.5" customHeight="1" x14ac:dyDescent="0.15">
      <c r="A5" s="327"/>
      <c r="B5" s="41" t="s">
        <v>185</v>
      </c>
      <c r="C5" s="38" t="s">
        <v>38</v>
      </c>
      <c r="D5" s="38" t="s">
        <v>183</v>
      </c>
      <c r="E5" s="38" t="s">
        <v>184</v>
      </c>
      <c r="F5" s="41" t="s">
        <v>185</v>
      </c>
      <c r="G5" s="38" t="s">
        <v>38</v>
      </c>
      <c r="H5" s="38" t="s">
        <v>183</v>
      </c>
      <c r="I5" s="38" t="s">
        <v>184</v>
      </c>
      <c r="J5" s="41" t="s">
        <v>185</v>
      </c>
      <c r="K5" s="38" t="s">
        <v>38</v>
      </c>
      <c r="L5" s="38" t="s">
        <v>183</v>
      </c>
      <c r="M5" s="32" t="s">
        <v>184</v>
      </c>
    </row>
    <row r="6" spans="1:13" s="196" customFormat="1" x14ac:dyDescent="0.15">
      <c r="A6" s="33" t="s">
        <v>564</v>
      </c>
      <c r="B6" s="85">
        <v>1742</v>
      </c>
      <c r="C6" s="85">
        <v>14710413</v>
      </c>
      <c r="D6" s="85">
        <v>10192558</v>
      </c>
      <c r="E6" s="85">
        <v>29811910</v>
      </c>
      <c r="F6" s="85">
        <v>1338</v>
      </c>
      <c r="G6" s="85">
        <v>13655495</v>
      </c>
      <c r="H6" s="85">
        <v>9428157</v>
      </c>
      <c r="I6" s="85">
        <v>27273100</v>
      </c>
      <c r="J6" s="85">
        <v>404</v>
      </c>
      <c r="K6" s="85">
        <v>1054918</v>
      </c>
      <c r="L6" s="85">
        <v>764401</v>
      </c>
      <c r="M6" s="85">
        <v>2538810</v>
      </c>
    </row>
    <row r="7" spans="1:13" s="196" customFormat="1" x14ac:dyDescent="0.15">
      <c r="A7" s="33" t="s">
        <v>495</v>
      </c>
      <c r="B7" s="85">
        <v>1734</v>
      </c>
      <c r="C7" s="85">
        <v>14032711</v>
      </c>
      <c r="D7" s="85">
        <v>9741140</v>
      </c>
      <c r="E7" s="85">
        <v>28768624</v>
      </c>
      <c r="F7" s="85">
        <v>1340</v>
      </c>
      <c r="G7" s="85">
        <v>13018230</v>
      </c>
      <c r="H7" s="85">
        <v>9006982</v>
      </c>
      <c r="I7" s="85">
        <v>26337153</v>
      </c>
      <c r="J7" s="85">
        <v>394</v>
      </c>
      <c r="K7" s="85">
        <v>1014481</v>
      </c>
      <c r="L7" s="85">
        <v>734158</v>
      </c>
      <c r="M7" s="85">
        <v>2431471</v>
      </c>
    </row>
    <row r="8" spans="1:13" s="196" customFormat="1" x14ac:dyDescent="0.15">
      <c r="A8" s="33" t="s">
        <v>496</v>
      </c>
      <c r="B8" s="85">
        <v>1671</v>
      </c>
      <c r="C8" s="85">
        <v>13689767</v>
      </c>
      <c r="D8" s="85">
        <v>9471369</v>
      </c>
      <c r="E8" s="85">
        <v>28349188</v>
      </c>
      <c r="F8" s="85">
        <v>1288</v>
      </c>
      <c r="G8" s="85">
        <v>12709179</v>
      </c>
      <c r="H8" s="85">
        <v>8761714</v>
      </c>
      <c r="I8" s="85">
        <v>26017183</v>
      </c>
      <c r="J8" s="85">
        <v>383</v>
      </c>
      <c r="K8" s="85">
        <v>980588</v>
      </c>
      <c r="L8" s="85">
        <v>709655</v>
      </c>
      <c r="M8" s="85">
        <v>2332005</v>
      </c>
    </row>
    <row r="9" spans="1:13" x14ac:dyDescent="0.15">
      <c r="A9" s="33" t="s">
        <v>563</v>
      </c>
      <c r="B9" s="85">
        <v>1604</v>
      </c>
      <c r="C9" s="85">
        <v>13250693</v>
      </c>
      <c r="D9" s="85">
        <v>9192090</v>
      </c>
      <c r="E9" s="85">
        <v>27570340</v>
      </c>
      <c r="F9" s="85">
        <v>1234</v>
      </c>
      <c r="G9" s="85">
        <v>12293187</v>
      </c>
      <c r="H9" s="85">
        <v>8497419</v>
      </c>
      <c r="I9" s="85">
        <v>25328782</v>
      </c>
      <c r="J9" s="85">
        <v>370</v>
      </c>
      <c r="K9" s="85">
        <v>957506</v>
      </c>
      <c r="L9" s="85">
        <v>694671</v>
      </c>
      <c r="M9" s="85">
        <v>2241558</v>
      </c>
    </row>
    <row r="10" spans="1:13" x14ac:dyDescent="0.15">
      <c r="A10" s="33" t="s">
        <v>565</v>
      </c>
      <c r="B10" s="168">
        <f>B23</f>
        <v>1500</v>
      </c>
      <c r="C10" s="168">
        <f>SUM(C12:C23)</f>
        <v>12495096</v>
      </c>
      <c r="D10" s="168">
        <f>SUM(D12:D23)</f>
        <v>8661472</v>
      </c>
      <c r="E10" s="168">
        <f>SUM(E12:E23)</f>
        <v>25905562</v>
      </c>
      <c r="F10" s="85">
        <f>F23</f>
        <v>1138</v>
      </c>
      <c r="G10" s="85">
        <f>SUM(G12:G23)</f>
        <v>11559019</v>
      </c>
      <c r="H10" s="85">
        <f>SUM(H12:H23)</f>
        <v>7982985</v>
      </c>
      <c r="I10" s="85">
        <f>SUM(I12:I23)</f>
        <v>23706917</v>
      </c>
      <c r="J10" s="85">
        <f>J23</f>
        <v>362</v>
      </c>
      <c r="K10" s="85">
        <f>SUM(K12:K23)</f>
        <v>936077</v>
      </c>
      <c r="L10" s="85">
        <f>SUM(L12:L23)</f>
        <v>678487</v>
      </c>
      <c r="M10" s="85">
        <f>SUM(M12:M23)</f>
        <v>2198645</v>
      </c>
    </row>
    <row r="11" spans="1:13" ht="6.75" customHeight="1" x14ac:dyDescent="0.15">
      <c r="A11" s="16"/>
      <c r="B11" s="46"/>
      <c r="C11" s="46"/>
      <c r="D11" s="46"/>
      <c r="E11" s="46"/>
      <c r="F11" s="45"/>
      <c r="G11" s="45"/>
      <c r="H11" s="45"/>
      <c r="I11" s="45"/>
      <c r="J11" s="45"/>
      <c r="K11" s="45"/>
      <c r="L11" s="45"/>
      <c r="M11" s="45"/>
    </row>
    <row r="12" spans="1:13" x14ac:dyDescent="0.15">
      <c r="A12" s="33" t="s">
        <v>5</v>
      </c>
      <c r="B12" s="46">
        <f>F12+J12</f>
        <v>1603</v>
      </c>
      <c r="C12" s="46">
        <f>G12+K12</f>
        <v>1024706</v>
      </c>
      <c r="D12" s="46">
        <f>H12+L12</f>
        <v>707137</v>
      </c>
      <c r="E12" s="46">
        <f>I12+M12</f>
        <v>2157925</v>
      </c>
      <c r="F12" s="168">
        <v>1234</v>
      </c>
      <c r="G12" s="168">
        <v>952309</v>
      </c>
      <c r="H12" s="168">
        <v>654414</v>
      </c>
      <c r="I12" s="168">
        <v>1984599</v>
      </c>
      <c r="J12" s="168">
        <v>369</v>
      </c>
      <c r="K12" s="168">
        <v>72397</v>
      </c>
      <c r="L12" s="168">
        <v>52723</v>
      </c>
      <c r="M12" s="168">
        <v>173326</v>
      </c>
    </row>
    <row r="13" spans="1:13" x14ac:dyDescent="0.15">
      <c r="A13" s="33" t="s">
        <v>434</v>
      </c>
      <c r="B13" s="46">
        <f t="shared" ref="B13:B23" si="0">F13+J13</f>
        <v>1600</v>
      </c>
      <c r="C13" s="46">
        <f t="shared" ref="C13:C23" si="1">G13+K13</f>
        <v>942930</v>
      </c>
      <c r="D13" s="46">
        <f t="shared" ref="D13:D23" si="2">H13+L13</f>
        <v>657243</v>
      </c>
      <c r="E13" s="46">
        <f t="shared" ref="E13:E23" si="3">I13+M13</f>
        <v>1974314</v>
      </c>
      <c r="F13" s="168">
        <v>1233</v>
      </c>
      <c r="G13" s="168">
        <v>871616</v>
      </c>
      <c r="H13" s="168">
        <v>605369</v>
      </c>
      <c r="I13" s="168">
        <v>1808071</v>
      </c>
      <c r="J13" s="168">
        <v>367</v>
      </c>
      <c r="K13" s="168">
        <v>71314</v>
      </c>
      <c r="L13" s="168">
        <v>51874</v>
      </c>
      <c r="M13" s="168">
        <v>166243</v>
      </c>
    </row>
    <row r="14" spans="1:13" x14ac:dyDescent="0.15">
      <c r="A14" s="33" t="s">
        <v>435</v>
      </c>
      <c r="B14" s="46">
        <f t="shared" si="0"/>
        <v>1601</v>
      </c>
      <c r="C14" s="46">
        <f t="shared" si="1"/>
        <v>1091632</v>
      </c>
      <c r="D14" s="46">
        <f t="shared" si="2"/>
        <v>768487</v>
      </c>
      <c r="E14" s="46">
        <f t="shared" si="3"/>
        <v>2328698</v>
      </c>
      <c r="F14" s="168">
        <v>1233</v>
      </c>
      <c r="G14" s="168">
        <v>1007304</v>
      </c>
      <c r="H14" s="168">
        <v>707651</v>
      </c>
      <c r="I14" s="168">
        <v>2130180</v>
      </c>
      <c r="J14" s="168">
        <v>368</v>
      </c>
      <c r="K14" s="168">
        <v>84328</v>
      </c>
      <c r="L14" s="168">
        <v>60836</v>
      </c>
      <c r="M14" s="168">
        <v>198518</v>
      </c>
    </row>
    <row r="15" spans="1:13" x14ac:dyDescent="0.15">
      <c r="A15" s="33" t="s">
        <v>436</v>
      </c>
      <c r="B15" s="46">
        <f t="shared" si="0"/>
        <v>1598</v>
      </c>
      <c r="C15" s="46">
        <f t="shared" si="1"/>
        <v>1004685</v>
      </c>
      <c r="D15" s="46">
        <f t="shared" si="2"/>
        <v>697901</v>
      </c>
      <c r="E15" s="46">
        <f t="shared" si="3"/>
        <v>2121243</v>
      </c>
      <c r="F15" s="168">
        <v>1230</v>
      </c>
      <c r="G15" s="168">
        <v>929458</v>
      </c>
      <c r="H15" s="168">
        <v>643148</v>
      </c>
      <c r="I15" s="168">
        <v>1941782</v>
      </c>
      <c r="J15" s="168">
        <v>368</v>
      </c>
      <c r="K15" s="168">
        <v>75227</v>
      </c>
      <c r="L15" s="168">
        <v>54753</v>
      </c>
      <c r="M15" s="168">
        <v>179461</v>
      </c>
    </row>
    <row r="16" spans="1:13" x14ac:dyDescent="0.15">
      <c r="A16" s="33" t="s">
        <v>437</v>
      </c>
      <c r="B16" s="46">
        <f t="shared" si="0"/>
        <v>1594</v>
      </c>
      <c r="C16" s="46">
        <f t="shared" si="1"/>
        <v>1024913</v>
      </c>
      <c r="D16" s="46">
        <f t="shared" si="2"/>
        <v>705422</v>
      </c>
      <c r="E16" s="46">
        <f t="shared" si="3"/>
        <v>2098681</v>
      </c>
      <c r="F16" s="168">
        <v>1227</v>
      </c>
      <c r="G16" s="168">
        <v>951362</v>
      </c>
      <c r="H16" s="168">
        <v>651997</v>
      </c>
      <c r="I16" s="168">
        <v>1925327</v>
      </c>
      <c r="J16" s="168">
        <v>367</v>
      </c>
      <c r="K16" s="168">
        <v>73551</v>
      </c>
      <c r="L16" s="168">
        <v>53425</v>
      </c>
      <c r="M16" s="168">
        <v>173354</v>
      </c>
    </row>
    <row r="17" spans="1:13" x14ac:dyDescent="0.15">
      <c r="A17" s="33" t="s">
        <v>438</v>
      </c>
      <c r="B17" s="46">
        <f t="shared" si="0"/>
        <v>1590</v>
      </c>
      <c r="C17" s="46">
        <f t="shared" si="1"/>
        <v>999149</v>
      </c>
      <c r="D17" s="46">
        <f t="shared" si="2"/>
        <v>698232</v>
      </c>
      <c r="E17" s="46">
        <f t="shared" si="3"/>
        <v>2063774</v>
      </c>
      <c r="F17" s="168">
        <v>1223</v>
      </c>
      <c r="G17" s="168">
        <v>921453</v>
      </c>
      <c r="H17" s="168">
        <v>641387</v>
      </c>
      <c r="I17" s="168">
        <v>1877771</v>
      </c>
      <c r="J17" s="168">
        <v>367</v>
      </c>
      <c r="K17" s="168">
        <v>77696</v>
      </c>
      <c r="L17" s="168">
        <v>56845</v>
      </c>
      <c r="M17" s="168">
        <v>186003</v>
      </c>
    </row>
    <row r="18" spans="1:13" x14ac:dyDescent="0.15">
      <c r="A18" s="33" t="s">
        <v>439</v>
      </c>
      <c r="B18" s="46">
        <f t="shared" si="0"/>
        <v>1576</v>
      </c>
      <c r="C18" s="46">
        <f t="shared" si="1"/>
        <v>1097639</v>
      </c>
      <c r="D18" s="46">
        <f t="shared" si="2"/>
        <v>761694</v>
      </c>
      <c r="E18" s="46">
        <f t="shared" si="3"/>
        <v>2204743</v>
      </c>
      <c r="F18" s="45">
        <v>1210</v>
      </c>
      <c r="G18" s="45">
        <v>1016993</v>
      </c>
      <c r="H18" s="85">
        <v>703402</v>
      </c>
      <c r="I18" s="85">
        <v>2019482</v>
      </c>
      <c r="J18" s="45">
        <v>366</v>
      </c>
      <c r="K18" s="45">
        <v>80646</v>
      </c>
      <c r="L18" s="85">
        <v>58292</v>
      </c>
      <c r="M18" s="85">
        <v>185261</v>
      </c>
    </row>
    <row r="19" spans="1:13" x14ac:dyDescent="0.15">
      <c r="A19" s="33" t="s">
        <v>440</v>
      </c>
      <c r="B19" s="46">
        <f t="shared" si="0"/>
        <v>1564</v>
      </c>
      <c r="C19" s="46">
        <f t="shared" si="1"/>
        <v>1169023</v>
      </c>
      <c r="D19" s="46">
        <f t="shared" si="2"/>
        <v>799783</v>
      </c>
      <c r="E19" s="46">
        <f t="shared" si="3"/>
        <v>2314472</v>
      </c>
      <c r="F19" s="168">
        <v>1199</v>
      </c>
      <c r="G19" s="168">
        <v>1084993</v>
      </c>
      <c r="H19" s="168">
        <v>740525</v>
      </c>
      <c r="I19" s="168">
        <v>2130997</v>
      </c>
      <c r="J19" s="168">
        <v>365</v>
      </c>
      <c r="K19" s="168">
        <v>84030</v>
      </c>
      <c r="L19" s="168">
        <v>59258</v>
      </c>
      <c r="M19" s="168">
        <v>183475</v>
      </c>
    </row>
    <row r="20" spans="1:13" x14ac:dyDescent="0.15">
      <c r="A20" s="33" t="s">
        <v>441</v>
      </c>
      <c r="B20" s="46">
        <f t="shared" si="0"/>
        <v>1551</v>
      </c>
      <c r="C20" s="46">
        <f t="shared" si="1"/>
        <v>990678</v>
      </c>
      <c r="D20" s="46">
        <f t="shared" si="2"/>
        <v>688618</v>
      </c>
      <c r="E20" s="46">
        <f t="shared" si="3"/>
        <v>2018461</v>
      </c>
      <c r="F20" s="168">
        <v>1186</v>
      </c>
      <c r="G20" s="168">
        <v>916012</v>
      </c>
      <c r="H20" s="168">
        <v>633704</v>
      </c>
      <c r="I20" s="168">
        <v>1842475</v>
      </c>
      <c r="J20" s="168">
        <v>365</v>
      </c>
      <c r="K20" s="168">
        <v>74666</v>
      </c>
      <c r="L20" s="168">
        <v>54914</v>
      </c>
      <c r="M20" s="168">
        <v>175986</v>
      </c>
    </row>
    <row r="21" spans="1:13" x14ac:dyDescent="0.15">
      <c r="A21" s="33" t="s">
        <v>442</v>
      </c>
      <c r="B21" s="46">
        <f t="shared" si="0"/>
        <v>1526</v>
      </c>
      <c r="C21" s="46">
        <f t="shared" si="1"/>
        <v>1047741</v>
      </c>
      <c r="D21" s="46">
        <f t="shared" si="2"/>
        <v>720207</v>
      </c>
      <c r="E21" s="46">
        <f t="shared" si="3"/>
        <v>2142531</v>
      </c>
      <c r="F21" s="168">
        <v>1161</v>
      </c>
      <c r="G21" s="168">
        <v>970326</v>
      </c>
      <c r="H21" s="168">
        <v>664024</v>
      </c>
      <c r="I21" s="168">
        <v>1965814</v>
      </c>
      <c r="J21" s="168">
        <v>365</v>
      </c>
      <c r="K21" s="168">
        <v>77415</v>
      </c>
      <c r="L21" s="168">
        <v>56183</v>
      </c>
      <c r="M21" s="168">
        <v>176717</v>
      </c>
    </row>
    <row r="22" spans="1:13" x14ac:dyDescent="0.15">
      <c r="A22" s="33" t="s">
        <v>443</v>
      </c>
      <c r="B22" s="46">
        <f t="shared" si="0"/>
        <v>1512</v>
      </c>
      <c r="C22" s="46">
        <f t="shared" si="1"/>
        <v>977787</v>
      </c>
      <c r="D22" s="46">
        <f t="shared" si="2"/>
        <v>676985</v>
      </c>
      <c r="E22" s="46">
        <f t="shared" si="3"/>
        <v>2054287</v>
      </c>
      <c r="F22" s="168">
        <v>1148</v>
      </c>
      <c r="G22" s="168">
        <v>904022</v>
      </c>
      <c r="H22" s="168">
        <v>623010</v>
      </c>
      <c r="I22" s="168">
        <v>1879727</v>
      </c>
      <c r="J22" s="168">
        <v>364</v>
      </c>
      <c r="K22" s="168">
        <v>73765</v>
      </c>
      <c r="L22" s="168">
        <v>53975</v>
      </c>
      <c r="M22" s="168">
        <v>174560</v>
      </c>
    </row>
    <row r="23" spans="1:13" ht="14.25" thickBot="1" x14ac:dyDescent="0.2">
      <c r="A23" s="33" t="s">
        <v>444</v>
      </c>
      <c r="B23" s="46">
        <f t="shared" si="0"/>
        <v>1500</v>
      </c>
      <c r="C23" s="46">
        <f t="shared" si="1"/>
        <v>1124213</v>
      </c>
      <c r="D23" s="46">
        <f t="shared" si="2"/>
        <v>779763</v>
      </c>
      <c r="E23" s="46">
        <f t="shared" si="3"/>
        <v>2426433</v>
      </c>
      <c r="F23" s="168">
        <v>1138</v>
      </c>
      <c r="G23" s="168">
        <v>1033171</v>
      </c>
      <c r="H23" s="168">
        <v>714354</v>
      </c>
      <c r="I23" s="168">
        <v>2200692</v>
      </c>
      <c r="J23" s="168">
        <v>362</v>
      </c>
      <c r="K23" s="168">
        <v>91042</v>
      </c>
      <c r="L23" s="168">
        <v>65409</v>
      </c>
      <c r="M23" s="168">
        <v>225741</v>
      </c>
    </row>
    <row r="24" spans="1:13" x14ac:dyDescent="0.15">
      <c r="A24" s="145" t="s">
        <v>546</v>
      </c>
      <c r="B24" s="145"/>
      <c r="C24" s="145"/>
      <c r="D24" s="149"/>
      <c r="E24" s="150"/>
      <c r="F24" s="145"/>
      <c r="G24" s="145"/>
      <c r="H24" s="145"/>
      <c r="I24" s="145"/>
      <c r="J24" s="145"/>
      <c r="K24" s="145"/>
      <c r="L24" s="145"/>
      <c r="M24" s="145"/>
    </row>
  </sheetData>
  <mergeCells count="5">
    <mergeCell ref="A1:M1"/>
    <mergeCell ref="A4:A5"/>
    <mergeCell ref="B4:E4"/>
    <mergeCell ref="F4:I4"/>
    <mergeCell ref="J4:M4"/>
  </mergeCells>
  <phoneticPr fontId="2"/>
  <pageMargins left="0.43" right="0.36" top="0.78740157480314965" bottom="0.78740157480314965" header="0.51181102362204722" footer="0.51181102362204722"/>
  <pageSetup paperSize="9" orientation="portrait" r:id="rId1"/>
  <headerFooter alignWithMargins="0"/>
  <ignoredErrors>
    <ignoredError sqref="F10 J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85"/>
  <sheetViews>
    <sheetView showGridLines="0" zoomScale="115" zoomScaleNormal="115" workbookViewId="0">
      <selection sqref="A1:M1"/>
    </sheetView>
  </sheetViews>
  <sheetFormatPr defaultRowHeight="13.5" x14ac:dyDescent="0.15"/>
  <cols>
    <col min="1" max="1" width="4.125" style="2" bestFit="1" customWidth="1"/>
    <col min="2" max="2" width="16.875" style="2" customWidth="1"/>
    <col min="3" max="4" width="0.625" style="2" customWidth="1"/>
    <col min="5" max="5" width="25" style="2" customWidth="1"/>
    <col min="6" max="6" width="6.375" style="5" bestFit="1" customWidth="1"/>
    <col min="7" max="7" width="5.625" style="2" bestFit="1" customWidth="1"/>
    <col min="8" max="8" width="6.375" style="5" bestFit="1" customWidth="1"/>
    <col min="9" max="9" width="5.75" style="2" bestFit="1" customWidth="1"/>
    <col min="10" max="10" width="6.375" style="5" bestFit="1" customWidth="1"/>
    <col min="11" max="11" width="5.75" style="2" bestFit="1" customWidth="1"/>
    <col min="12" max="12" width="6.5" style="2" bestFit="1" customWidth="1"/>
    <col min="13" max="13" width="5.75" style="2" bestFit="1" customWidth="1"/>
    <col min="14" max="16384" width="9" style="2"/>
  </cols>
  <sheetData>
    <row r="1" spans="1:13" ht="17.25" x14ac:dyDescent="0.15">
      <c r="A1" s="315" t="s">
        <v>521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ht="6" customHeight="1" x14ac:dyDescent="0.15">
      <c r="B2" s="1"/>
      <c r="C2" s="1"/>
      <c r="D2" s="1"/>
      <c r="E2" s="1"/>
      <c r="F2" s="4"/>
      <c r="G2" s="1"/>
      <c r="H2" s="4"/>
      <c r="I2" s="1"/>
      <c r="J2" s="4"/>
      <c r="K2" s="1"/>
    </row>
    <row r="3" spans="1:13" ht="13.5" customHeight="1" x14ac:dyDescent="0.15">
      <c r="A3" s="343" t="s">
        <v>544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05"/>
      <c r="M3" s="305"/>
    </row>
    <row r="4" spans="1:13" ht="13.5" customHeight="1" thickBot="1" x14ac:dyDescent="0.2">
      <c r="A4" s="353" t="s">
        <v>559</v>
      </c>
      <c r="B4" s="353"/>
      <c r="C4" s="353"/>
      <c r="D4" s="353"/>
      <c r="E4" s="353"/>
      <c r="F4" s="353"/>
      <c r="G4" s="353"/>
      <c r="H4" s="353"/>
      <c r="I4" s="353"/>
      <c r="J4" s="353"/>
      <c r="K4" s="325" t="s">
        <v>542</v>
      </c>
      <c r="L4" s="325"/>
      <c r="M4" s="325"/>
    </row>
    <row r="5" spans="1:13" ht="13.5" customHeight="1" x14ac:dyDescent="0.15">
      <c r="A5" s="349" t="s">
        <v>226</v>
      </c>
      <c r="B5" s="349"/>
      <c r="C5" s="350"/>
      <c r="D5" s="351" t="s">
        <v>227</v>
      </c>
      <c r="E5" s="350"/>
      <c r="F5" s="345" t="s">
        <v>315</v>
      </c>
      <c r="G5" s="346"/>
      <c r="H5" s="345" t="s">
        <v>316</v>
      </c>
      <c r="I5" s="346"/>
      <c r="J5" s="347" t="s">
        <v>317</v>
      </c>
      <c r="K5" s="348"/>
      <c r="L5" s="347" t="s">
        <v>446</v>
      </c>
      <c r="M5" s="352"/>
    </row>
    <row r="6" spans="1:13" ht="6" customHeight="1" x14ac:dyDescent="0.15">
      <c r="A6" s="8"/>
      <c r="B6" s="8"/>
      <c r="C6" s="9"/>
      <c r="D6" s="10"/>
      <c r="E6" s="9"/>
      <c r="F6" s="11"/>
      <c r="G6" s="12"/>
      <c r="H6" s="11"/>
      <c r="I6" s="12"/>
      <c r="J6" s="11"/>
      <c r="K6" s="12"/>
    </row>
    <row r="7" spans="1:13" ht="9.75" customHeight="1" x14ac:dyDescent="0.15">
      <c r="A7" s="13" t="s">
        <v>216</v>
      </c>
      <c r="B7" s="90" t="s">
        <v>217</v>
      </c>
      <c r="C7" s="14"/>
      <c r="D7" s="15"/>
      <c r="E7" s="16" t="s">
        <v>261</v>
      </c>
      <c r="F7" s="18" t="s">
        <v>318</v>
      </c>
      <c r="G7" s="43">
        <v>12705</v>
      </c>
      <c r="H7" s="18" t="s">
        <v>319</v>
      </c>
      <c r="I7" s="43">
        <v>15248</v>
      </c>
      <c r="J7" s="18" t="s">
        <v>346</v>
      </c>
      <c r="K7" s="43">
        <v>17742</v>
      </c>
      <c r="L7" s="18" t="s">
        <v>450</v>
      </c>
      <c r="M7" s="47">
        <v>19382</v>
      </c>
    </row>
    <row r="8" spans="1:13" ht="9.75" customHeight="1" x14ac:dyDescent="0.15">
      <c r="A8" s="13" t="s">
        <v>219</v>
      </c>
      <c r="B8" s="90" t="s">
        <v>186</v>
      </c>
      <c r="C8" s="14"/>
      <c r="D8" s="15"/>
      <c r="E8" s="16" t="s">
        <v>262</v>
      </c>
      <c r="F8" s="18"/>
      <c r="G8" s="43"/>
      <c r="H8" s="18" t="s">
        <v>320</v>
      </c>
      <c r="I8" s="43">
        <v>8008</v>
      </c>
      <c r="J8" s="18" t="s">
        <v>347</v>
      </c>
      <c r="K8" s="43">
        <v>8969</v>
      </c>
      <c r="L8" s="18" t="s">
        <v>451</v>
      </c>
      <c r="M8" s="47">
        <v>11365</v>
      </c>
    </row>
    <row r="9" spans="1:13" ht="9.75" customHeight="1" x14ac:dyDescent="0.15">
      <c r="A9" s="13" t="s">
        <v>55</v>
      </c>
      <c r="B9" s="90" t="s">
        <v>186</v>
      </c>
      <c r="C9" s="14"/>
      <c r="D9" s="15"/>
      <c r="E9" s="16" t="s">
        <v>263</v>
      </c>
      <c r="F9" s="18"/>
      <c r="G9" s="43"/>
      <c r="H9" s="18" t="s">
        <v>321</v>
      </c>
      <c r="I9" s="43">
        <v>6670</v>
      </c>
      <c r="J9" s="18" t="s">
        <v>348</v>
      </c>
      <c r="K9" s="43">
        <v>7438</v>
      </c>
      <c r="L9" s="18" t="s">
        <v>452</v>
      </c>
      <c r="M9" s="47">
        <v>9564</v>
      </c>
    </row>
    <row r="10" spans="1:13" ht="6" customHeight="1" x14ac:dyDescent="0.15">
      <c r="A10" s="4"/>
      <c r="B10" s="19"/>
      <c r="C10" s="16"/>
      <c r="D10" s="20"/>
      <c r="E10" s="16"/>
      <c r="F10" s="18"/>
      <c r="G10" s="43"/>
      <c r="H10" s="18"/>
      <c r="I10" s="43"/>
      <c r="J10" s="18"/>
      <c r="K10" s="43"/>
      <c r="L10" s="164"/>
      <c r="M10" s="47"/>
    </row>
    <row r="11" spans="1:13" ht="9.75" customHeight="1" x14ac:dyDescent="0.15">
      <c r="A11" s="341" t="s">
        <v>228</v>
      </c>
      <c r="B11" s="342"/>
      <c r="C11" s="21"/>
      <c r="D11" s="22"/>
      <c r="E11" s="16"/>
      <c r="F11" s="18"/>
      <c r="G11" s="43"/>
      <c r="H11" s="18"/>
      <c r="I11" s="43"/>
      <c r="J11" s="18"/>
      <c r="K11" s="43"/>
      <c r="L11" s="164"/>
      <c r="M11" s="47"/>
    </row>
    <row r="12" spans="1:13" ht="9.75" customHeight="1" x14ac:dyDescent="0.15">
      <c r="A12" s="13" t="s">
        <v>220</v>
      </c>
      <c r="B12" s="19" t="s">
        <v>229</v>
      </c>
      <c r="C12" s="16"/>
      <c r="D12" s="20"/>
      <c r="E12" s="16" t="s">
        <v>264</v>
      </c>
      <c r="F12" s="18" t="s">
        <v>322</v>
      </c>
      <c r="G12" s="43">
        <v>36116</v>
      </c>
      <c r="H12" s="18" t="s">
        <v>323</v>
      </c>
      <c r="I12" s="43">
        <v>34534</v>
      </c>
      <c r="J12" s="18" t="s">
        <v>349</v>
      </c>
      <c r="K12" s="43">
        <v>38063</v>
      </c>
      <c r="L12" s="18" t="s">
        <v>453</v>
      </c>
      <c r="M12" s="47">
        <v>32543</v>
      </c>
    </row>
    <row r="13" spans="1:13" ht="9.75" customHeight="1" x14ac:dyDescent="0.15">
      <c r="A13" s="13" t="s">
        <v>56</v>
      </c>
      <c r="B13" s="19" t="s">
        <v>229</v>
      </c>
      <c r="C13" s="16"/>
      <c r="D13" s="20"/>
      <c r="E13" s="16" t="s">
        <v>1</v>
      </c>
      <c r="F13" s="18"/>
      <c r="G13" s="43">
        <v>18921</v>
      </c>
      <c r="H13" s="18"/>
      <c r="I13" s="43">
        <v>20318</v>
      </c>
      <c r="J13" s="18"/>
      <c r="K13" s="43">
        <v>16851</v>
      </c>
      <c r="L13" s="164"/>
      <c r="M13" s="47">
        <v>18644</v>
      </c>
    </row>
    <row r="14" spans="1:13" ht="9.75" customHeight="1" x14ac:dyDescent="0.15">
      <c r="A14" s="13" t="s">
        <v>57</v>
      </c>
      <c r="B14" s="19" t="s">
        <v>229</v>
      </c>
      <c r="C14" s="16"/>
      <c r="D14" s="20"/>
      <c r="E14" s="16" t="s">
        <v>2</v>
      </c>
      <c r="F14" s="18"/>
      <c r="G14" s="43">
        <v>13223</v>
      </c>
      <c r="H14" s="18"/>
      <c r="I14" s="43">
        <v>13495</v>
      </c>
      <c r="J14" s="18"/>
      <c r="K14" s="43">
        <v>11494</v>
      </c>
      <c r="L14" s="164"/>
      <c r="M14" s="47">
        <v>10748</v>
      </c>
    </row>
    <row r="15" spans="1:13" ht="9.75" customHeight="1" x14ac:dyDescent="0.15">
      <c r="A15" s="13" t="s">
        <v>58</v>
      </c>
      <c r="B15" s="19" t="s">
        <v>229</v>
      </c>
      <c r="C15" s="16"/>
      <c r="D15" s="20"/>
      <c r="E15" s="16" t="s">
        <v>472</v>
      </c>
      <c r="F15" s="18"/>
      <c r="G15" s="43">
        <v>31126</v>
      </c>
      <c r="H15" s="18"/>
      <c r="I15" s="43">
        <v>30711</v>
      </c>
      <c r="J15" s="18"/>
      <c r="K15" s="43">
        <v>27012</v>
      </c>
      <c r="L15" s="164"/>
      <c r="M15" s="47">
        <v>30898</v>
      </c>
    </row>
    <row r="16" spans="1:13" ht="9.75" customHeight="1" x14ac:dyDescent="0.15">
      <c r="A16" s="13" t="s">
        <v>59</v>
      </c>
      <c r="B16" s="19" t="s">
        <v>229</v>
      </c>
      <c r="C16" s="16"/>
      <c r="D16" s="20"/>
      <c r="E16" s="16" t="s">
        <v>3</v>
      </c>
      <c r="F16" s="18"/>
      <c r="G16" s="43">
        <v>31126</v>
      </c>
      <c r="H16" s="18"/>
      <c r="I16" s="43">
        <v>34171</v>
      </c>
      <c r="J16" s="18"/>
      <c r="K16" s="43">
        <v>27947</v>
      </c>
      <c r="L16" s="164"/>
      <c r="M16" s="47">
        <v>30058</v>
      </c>
    </row>
    <row r="17" spans="1:13" ht="9.75" customHeight="1" x14ac:dyDescent="0.15">
      <c r="A17" s="13" t="s">
        <v>60</v>
      </c>
      <c r="B17" s="19" t="s">
        <v>229</v>
      </c>
      <c r="C17" s="16"/>
      <c r="D17" s="20"/>
      <c r="E17" s="16" t="s">
        <v>4</v>
      </c>
      <c r="F17" s="18"/>
      <c r="G17" s="43">
        <v>29274</v>
      </c>
      <c r="H17" s="18"/>
      <c r="I17" s="43">
        <v>23799</v>
      </c>
      <c r="J17" s="18"/>
      <c r="K17" s="43">
        <v>30566</v>
      </c>
      <c r="L17" s="164"/>
      <c r="M17" s="47">
        <v>21210</v>
      </c>
    </row>
    <row r="18" spans="1:13" ht="9.75" customHeight="1" x14ac:dyDescent="0.15">
      <c r="A18" s="13" t="s">
        <v>61</v>
      </c>
      <c r="B18" s="19" t="s">
        <v>229</v>
      </c>
      <c r="C18" s="16"/>
      <c r="D18" s="20"/>
      <c r="E18" s="16" t="s">
        <v>471</v>
      </c>
      <c r="F18" s="18"/>
      <c r="G18" s="43">
        <v>19047</v>
      </c>
      <c r="H18" s="18"/>
      <c r="I18" s="43">
        <v>16670</v>
      </c>
      <c r="J18" s="18"/>
      <c r="K18" s="43">
        <v>14530</v>
      </c>
      <c r="L18" s="164"/>
      <c r="M18" s="47">
        <v>12754</v>
      </c>
    </row>
    <row r="19" spans="1:13" ht="9.75" customHeight="1" x14ac:dyDescent="0.15">
      <c r="A19" s="13" t="s">
        <v>62</v>
      </c>
      <c r="B19" s="19" t="s">
        <v>230</v>
      </c>
      <c r="C19" s="16"/>
      <c r="D19" s="20"/>
      <c r="E19" s="16" t="s">
        <v>362</v>
      </c>
      <c r="F19" s="18" t="s">
        <v>324</v>
      </c>
      <c r="G19" s="43">
        <v>34611</v>
      </c>
      <c r="H19" s="18" t="s">
        <v>325</v>
      </c>
      <c r="I19" s="43">
        <v>26190</v>
      </c>
      <c r="J19" s="18" t="s">
        <v>361</v>
      </c>
      <c r="K19" s="43">
        <v>33500</v>
      </c>
      <c r="L19" s="18" t="s">
        <v>454</v>
      </c>
      <c r="M19" s="47">
        <v>26522</v>
      </c>
    </row>
    <row r="20" spans="1:13" ht="9.75" customHeight="1" x14ac:dyDescent="0.15">
      <c r="A20" s="13" t="s">
        <v>63</v>
      </c>
      <c r="B20" s="19" t="s">
        <v>230</v>
      </c>
      <c r="C20" s="16"/>
      <c r="D20" s="20"/>
      <c r="E20" s="16" t="s">
        <v>231</v>
      </c>
      <c r="F20" s="18"/>
      <c r="G20" s="43">
        <v>13914</v>
      </c>
      <c r="H20" s="18" t="s">
        <v>326</v>
      </c>
      <c r="I20" s="43">
        <v>8938</v>
      </c>
      <c r="J20" s="18" t="s">
        <v>350</v>
      </c>
      <c r="K20" s="43">
        <v>13841</v>
      </c>
      <c r="L20" s="18" t="s">
        <v>455</v>
      </c>
      <c r="M20" s="47">
        <v>8630</v>
      </c>
    </row>
    <row r="21" spans="1:13" ht="9.75" customHeight="1" x14ac:dyDescent="0.15">
      <c r="A21" s="13" t="s">
        <v>64</v>
      </c>
      <c r="B21" s="19" t="s">
        <v>230</v>
      </c>
      <c r="C21" s="16"/>
      <c r="D21" s="20"/>
      <c r="E21" s="16" t="s">
        <v>232</v>
      </c>
      <c r="F21" s="18"/>
      <c r="G21" s="43">
        <v>13261</v>
      </c>
      <c r="H21" s="18" t="s">
        <v>327</v>
      </c>
      <c r="I21" s="43">
        <v>13669</v>
      </c>
      <c r="J21" s="18" t="s">
        <v>351</v>
      </c>
      <c r="K21" s="43">
        <v>16890</v>
      </c>
      <c r="L21" s="18" t="s">
        <v>456</v>
      </c>
      <c r="M21" s="47">
        <v>15530</v>
      </c>
    </row>
    <row r="22" spans="1:13" ht="9.75" customHeight="1" x14ac:dyDescent="0.15">
      <c r="A22" s="13" t="s">
        <v>65</v>
      </c>
      <c r="B22" s="19" t="s">
        <v>233</v>
      </c>
      <c r="C22" s="16"/>
      <c r="D22" s="20"/>
      <c r="E22" s="16" t="s">
        <v>336</v>
      </c>
      <c r="F22" s="18"/>
      <c r="G22" s="43">
        <v>7309</v>
      </c>
      <c r="H22" s="18"/>
      <c r="I22" s="43">
        <v>7697</v>
      </c>
      <c r="J22" s="18"/>
      <c r="K22" s="43">
        <v>6698</v>
      </c>
      <c r="L22" s="164"/>
      <c r="M22" s="47">
        <v>6498</v>
      </c>
    </row>
    <row r="23" spans="1:13" ht="9.75" customHeight="1" x14ac:dyDescent="0.15">
      <c r="A23" s="13" t="s">
        <v>66</v>
      </c>
      <c r="B23" s="19" t="s">
        <v>233</v>
      </c>
      <c r="C23" s="16"/>
      <c r="D23" s="20"/>
      <c r="E23" s="16" t="s">
        <v>265</v>
      </c>
      <c r="F23" s="18"/>
      <c r="G23" s="43">
        <v>4810</v>
      </c>
      <c r="H23" s="18"/>
      <c r="I23" s="43">
        <v>5705</v>
      </c>
      <c r="J23" s="18"/>
      <c r="K23" s="43">
        <v>12768</v>
      </c>
      <c r="L23" s="164"/>
      <c r="M23" s="47">
        <v>13402</v>
      </c>
    </row>
    <row r="24" spans="1:13" ht="9.75" customHeight="1" x14ac:dyDescent="0.15">
      <c r="A24" s="13" t="s">
        <v>67</v>
      </c>
      <c r="B24" s="19" t="s">
        <v>233</v>
      </c>
      <c r="C24" s="16"/>
      <c r="D24" s="20"/>
      <c r="E24" s="16" t="s">
        <v>234</v>
      </c>
      <c r="F24" s="18"/>
      <c r="G24" s="43">
        <v>6074</v>
      </c>
      <c r="H24" s="18"/>
      <c r="I24" s="43">
        <v>5883</v>
      </c>
      <c r="J24" s="18"/>
      <c r="K24" s="43">
        <v>5902</v>
      </c>
      <c r="L24" s="164"/>
      <c r="M24" s="47">
        <v>6220</v>
      </c>
    </row>
    <row r="25" spans="1:13" ht="9.75" customHeight="1" x14ac:dyDescent="0.15">
      <c r="A25" s="13" t="s">
        <v>68</v>
      </c>
      <c r="B25" s="19" t="s">
        <v>233</v>
      </c>
      <c r="C25" s="16"/>
      <c r="D25" s="20"/>
      <c r="E25" s="16" t="s">
        <v>266</v>
      </c>
      <c r="F25" s="18"/>
      <c r="G25" s="43">
        <v>9544</v>
      </c>
      <c r="H25" s="18"/>
      <c r="I25" s="43">
        <v>6663</v>
      </c>
      <c r="J25" s="18"/>
      <c r="K25" s="43">
        <v>7456</v>
      </c>
      <c r="L25" s="164"/>
      <c r="M25" s="47">
        <v>7390</v>
      </c>
    </row>
    <row r="26" spans="1:13" ht="9.75" customHeight="1" x14ac:dyDescent="0.15">
      <c r="A26" s="13" t="s">
        <v>69</v>
      </c>
      <c r="B26" s="19" t="s">
        <v>233</v>
      </c>
      <c r="C26" s="16"/>
      <c r="D26" s="20"/>
      <c r="E26" s="16" t="s">
        <v>267</v>
      </c>
      <c r="F26" s="18"/>
      <c r="G26" s="43">
        <v>8245</v>
      </c>
      <c r="H26" s="18"/>
      <c r="I26" s="43">
        <v>9479</v>
      </c>
      <c r="J26" s="18"/>
      <c r="K26" s="43">
        <v>12885</v>
      </c>
      <c r="L26" s="164"/>
      <c r="M26" s="47">
        <v>13508</v>
      </c>
    </row>
    <row r="27" spans="1:13" ht="9.75" customHeight="1" x14ac:dyDescent="0.15">
      <c r="A27" s="13" t="s">
        <v>70</v>
      </c>
      <c r="B27" s="19" t="s">
        <v>233</v>
      </c>
      <c r="C27" s="16"/>
      <c r="D27" s="20"/>
      <c r="E27" s="16" t="s">
        <v>235</v>
      </c>
      <c r="F27" s="18"/>
      <c r="G27" s="43">
        <v>15330</v>
      </c>
      <c r="H27" s="18"/>
      <c r="I27" s="43">
        <v>19060</v>
      </c>
      <c r="J27" s="18"/>
      <c r="K27" s="43">
        <v>18136</v>
      </c>
      <c r="L27" s="164"/>
      <c r="M27" s="47">
        <v>16890</v>
      </c>
    </row>
    <row r="28" spans="1:13" ht="9.75" customHeight="1" x14ac:dyDescent="0.15">
      <c r="A28" s="13" t="s">
        <v>71</v>
      </c>
      <c r="B28" s="19" t="s">
        <v>233</v>
      </c>
      <c r="C28" s="16"/>
      <c r="D28" s="20"/>
      <c r="E28" s="16" t="s">
        <v>236</v>
      </c>
      <c r="F28" s="18"/>
      <c r="G28" s="43">
        <v>15330</v>
      </c>
      <c r="H28" s="18"/>
      <c r="I28" s="43">
        <v>19474</v>
      </c>
      <c r="J28" s="18"/>
      <c r="K28" s="43">
        <v>12648</v>
      </c>
      <c r="L28" s="164"/>
      <c r="M28" s="47">
        <v>12406</v>
      </c>
    </row>
    <row r="29" spans="1:13" ht="9.75" customHeight="1" x14ac:dyDescent="0.15">
      <c r="A29" s="13" t="s">
        <v>72</v>
      </c>
      <c r="B29" s="19" t="s">
        <v>233</v>
      </c>
      <c r="C29" s="16"/>
      <c r="D29" s="20"/>
      <c r="E29" s="16" t="s">
        <v>462</v>
      </c>
      <c r="F29" s="18"/>
      <c r="G29" s="43">
        <v>53307</v>
      </c>
      <c r="H29" s="18"/>
      <c r="I29" s="43">
        <v>43325</v>
      </c>
      <c r="J29" s="18"/>
      <c r="K29" s="43">
        <v>44136</v>
      </c>
      <c r="L29" s="164"/>
      <c r="M29" s="47">
        <v>40105</v>
      </c>
    </row>
    <row r="30" spans="1:13" ht="9.75" customHeight="1" x14ac:dyDescent="0.15">
      <c r="A30" s="13" t="s">
        <v>73</v>
      </c>
      <c r="B30" s="19" t="s">
        <v>233</v>
      </c>
      <c r="C30" s="16"/>
      <c r="D30" s="20"/>
      <c r="E30" s="16" t="s">
        <v>237</v>
      </c>
      <c r="F30" s="18" t="s">
        <v>328</v>
      </c>
      <c r="G30" s="43">
        <v>55636</v>
      </c>
      <c r="H30" s="18" t="s">
        <v>329</v>
      </c>
      <c r="I30" s="43">
        <v>54768</v>
      </c>
      <c r="J30" s="18" t="s">
        <v>352</v>
      </c>
      <c r="K30" s="43">
        <v>48820</v>
      </c>
      <c r="L30" s="18" t="s">
        <v>457</v>
      </c>
      <c r="M30" s="47">
        <v>42386</v>
      </c>
    </row>
    <row r="31" spans="1:13" ht="9.75" customHeight="1" x14ac:dyDescent="0.15">
      <c r="A31" s="13" t="s">
        <v>74</v>
      </c>
      <c r="B31" s="19" t="s">
        <v>233</v>
      </c>
      <c r="C31" s="16"/>
      <c r="D31" s="20"/>
      <c r="E31" s="16" t="s">
        <v>238</v>
      </c>
      <c r="F31" s="18"/>
      <c r="G31" s="43">
        <v>15942</v>
      </c>
      <c r="H31" s="18"/>
      <c r="I31" s="43">
        <v>15335</v>
      </c>
      <c r="J31" s="18"/>
      <c r="K31" s="43">
        <v>15321</v>
      </c>
      <c r="L31" s="164"/>
      <c r="M31" s="47">
        <v>14664</v>
      </c>
    </row>
    <row r="32" spans="1:13" ht="9.75" customHeight="1" x14ac:dyDescent="0.15">
      <c r="A32" s="13" t="s">
        <v>75</v>
      </c>
      <c r="B32" s="19" t="s">
        <v>233</v>
      </c>
      <c r="C32" s="16"/>
      <c r="D32" s="20"/>
      <c r="E32" s="16" t="s">
        <v>239</v>
      </c>
      <c r="F32" s="18"/>
      <c r="G32" s="43">
        <v>21472</v>
      </c>
      <c r="H32" s="18"/>
      <c r="I32" s="43">
        <v>17257</v>
      </c>
      <c r="J32" s="18"/>
      <c r="K32" s="43">
        <v>13609</v>
      </c>
      <c r="L32" s="164"/>
      <c r="M32" s="47">
        <v>12254</v>
      </c>
    </row>
    <row r="33" spans="1:13" ht="9.75" customHeight="1" x14ac:dyDescent="0.15">
      <c r="A33" s="13" t="s">
        <v>76</v>
      </c>
      <c r="B33" s="19" t="s">
        <v>240</v>
      </c>
      <c r="C33" s="16"/>
      <c r="D33" s="20"/>
      <c r="E33" s="16" t="s">
        <v>268</v>
      </c>
      <c r="F33" s="18"/>
      <c r="G33" s="43">
        <v>40249</v>
      </c>
      <c r="H33" s="18"/>
      <c r="I33" s="43">
        <v>39439</v>
      </c>
      <c r="J33" s="18"/>
      <c r="K33" s="43">
        <v>39870</v>
      </c>
      <c r="L33" s="164"/>
      <c r="M33" s="47">
        <v>39043</v>
      </c>
    </row>
    <row r="34" spans="1:13" ht="9.75" customHeight="1" x14ac:dyDescent="0.15">
      <c r="A34" s="13" t="s">
        <v>77</v>
      </c>
      <c r="B34" s="19" t="s">
        <v>240</v>
      </c>
      <c r="C34" s="16"/>
      <c r="D34" s="20"/>
      <c r="E34" s="16" t="s">
        <v>360</v>
      </c>
      <c r="F34" s="18"/>
      <c r="G34" s="43">
        <v>36107</v>
      </c>
      <c r="H34" s="18"/>
      <c r="I34" s="43">
        <v>35599</v>
      </c>
      <c r="J34" s="18"/>
      <c r="K34" s="43">
        <v>31094</v>
      </c>
      <c r="L34" s="164"/>
      <c r="M34" s="47">
        <v>39043</v>
      </c>
    </row>
    <row r="35" spans="1:13" ht="9.75" customHeight="1" x14ac:dyDescent="0.15">
      <c r="A35" s="13" t="s">
        <v>78</v>
      </c>
      <c r="B35" s="19" t="s">
        <v>240</v>
      </c>
      <c r="C35" s="16"/>
      <c r="D35" s="20"/>
      <c r="E35" s="16" t="s">
        <v>269</v>
      </c>
      <c r="F35" s="18"/>
      <c r="G35" s="43">
        <v>38589</v>
      </c>
      <c r="H35" s="18"/>
      <c r="I35" s="43">
        <v>36751</v>
      </c>
      <c r="J35" s="18"/>
      <c r="K35" s="43">
        <v>35250</v>
      </c>
      <c r="L35" s="164"/>
      <c r="M35" s="47">
        <v>33553</v>
      </c>
    </row>
    <row r="36" spans="1:13" ht="9.75" customHeight="1" x14ac:dyDescent="0.15">
      <c r="A36" s="13" t="s">
        <v>79</v>
      </c>
      <c r="B36" s="19" t="s">
        <v>240</v>
      </c>
      <c r="C36" s="16"/>
      <c r="D36" s="20"/>
      <c r="E36" s="16" t="s">
        <v>463</v>
      </c>
      <c r="F36" s="18" t="s">
        <v>330</v>
      </c>
      <c r="G36" s="43">
        <v>29874</v>
      </c>
      <c r="H36" s="18" t="s">
        <v>331</v>
      </c>
      <c r="I36" s="43">
        <v>31650</v>
      </c>
      <c r="J36" s="18" t="s">
        <v>353</v>
      </c>
      <c r="K36" s="43">
        <v>31620</v>
      </c>
      <c r="L36" s="18" t="s">
        <v>474</v>
      </c>
      <c r="M36" s="47">
        <v>32044</v>
      </c>
    </row>
    <row r="37" spans="1:13" ht="9.75" customHeight="1" x14ac:dyDescent="0.15">
      <c r="A37" s="13" t="s">
        <v>80</v>
      </c>
      <c r="B37" s="19" t="s">
        <v>241</v>
      </c>
      <c r="C37" s="16"/>
      <c r="D37" s="20"/>
      <c r="E37" s="16" t="s">
        <v>270</v>
      </c>
      <c r="F37" s="18"/>
      <c r="G37" s="43">
        <v>10483</v>
      </c>
      <c r="H37" s="18"/>
      <c r="I37" s="43">
        <v>11502</v>
      </c>
      <c r="J37" s="18"/>
      <c r="K37" s="43">
        <v>11136</v>
      </c>
      <c r="L37" s="164"/>
      <c r="M37" s="47">
        <v>13968</v>
      </c>
    </row>
    <row r="38" spans="1:13" ht="9.75" customHeight="1" x14ac:dyDescent="0.15">
      <c r="A38" s="13" t="s">
        <v>81</v>
      </c>
      <c r="B38" s="19" t="s">
        <v>241</v>
      </c>
      <c r="C38" s="16"/>
      <c r="D38" s="20"/>
      <c r="E38" s="163" t="s">
        <v>464</v>
      </c>
      <c r="F38" s="18"/>
      <c r="G38" s="43">
        <v>7281</v>
      </c>
      <c r="H38" s="18"/>
      <c r="I38" s="43">
        <v>6917</v>
      </c>
      <c r="J38" s="18"/>
      <c r="K38" s="43">
        <v>4639</v>
      </c>
      <c r="L38" s="164"/>
      <c r="M38" s="47">
        <v>13441</v>
      </c>
    </row>
    <row r="39" spans="1:13" ht="9.75" customHeight="1" x14ac:dyDescent="0.15">
      <c r="A39" s="13" t="s">
        <v>82</v>
      </c>
      <c r="B39" s="19" t="s">
        <v>242</v>
      </c>
      <c r="C39" s="16"/>
      <c r="D39" s="20"/>
      <c r="E39" s="163" t="s">
        <v>470</v>
      </c>
      <c r="F39" s="18"/>
      <c r="G39" s="43">
        <v>12120</v>
      </c>
      <c r="H39" s="18"/>
      <c r="I39" s="43">
        <v>10487</v>
      </c>
      <c r="J39" s="18"/>
      <c r="K39" s="43">
        <v>8432</v>
      </c>
      <c r="L39" s="164"/>
      <c r="M39" s="47">
        <v>8075</v>
      </c>
    </row>
    <row r="40" spans="1:13" ht="9.75" customHeight="1" x14ac:dyDescent="0.15">
      <c r="A40" s="13" t="s">
        <v>83</v>
      </c>
      <c r="B40" s="165" t="s">
        <v>243</v>
      </c>
      <c r="C40" s="16"/>
      <c r="D40" s="20"/>
      <c r="E40" s="16" t="s">
        <v>271</v>
      </c>
      <c r="F40" s="18"/>
      <c r="G40" s="43"/>
      <c r="H40" s="18"/>
      <c r="I40" s="43">
        <v>6099</v>
      </c>
      <c r="J40" s="18"/>
      <c r="K40" s="43">
        <v>6334</v>
      </c>
      <c r="L40" s="164"/>
      <c r="M40" s="47">
        <v>6357</v>
      </c>
    </row>
    <row r="41" spans="1:13" ht="9.75" customHeight="1" x14ac:dyDescent="0.15">
      <c r="A41" s="13" t="s">
        <v>84</v>
      </c>
      <c r="B41" s="19" t="s">
        <v>244</v>
      </c>
      <c r="C41" s="16"/>
      <c r="D41" s="20"/>
      <c r="E41" s="16" t="s">
        <v>364</v>
      </c>
      <c r="F41" s="18"/>
      <c r="G41" s="43">
        <v>36909</v>
      </c>
      <c r="H41" s="18"/>
      <c r="I41" s="43">
        <v>37133</v>
      </c>
      <c r="J41" s="18"/>
      <c r="K41" s="43">
        <v>30213</v>
      </c>
      <c r="L41" s="164"/>
      <c r="M41" s="47">
        <v>27921</v>
      </c>
    </row>
    <row r="42" spans="1:13" ht="9.75" customHeight="1" x14ac:dyDescent="0.15">
      <c r="A42" s="13" t="s">
        <v>85</v>
      </c>
      <c r="B42" s="19" t="s">
        <v>244</v>
      </c>
      <c r="C42" s="16"/>
      <c r="D42" s="20"/>
      <c r="E42" s="16" t="s">
        <v>245</v>
      </c>
      <c r="F42" s="18"/>
      <c r="G42" s="43">
        <v>19934</v>
      </c>
      <c r="H42" s="18"/>
      <c r="I42" s="43">
        <v>20393</v>
      </c>
      <c r="J42" s="18"/>
      <c r="K42" s="43">
        <v>17949</v>
      </c>
      <c r="L42" s="164"/>
      <c r="M42" s="47">
        <v>16705</v>
      </c>
    </row>
    <row r="43" spans="1:13" ht="9.75" customHeight="1" x14ac:dyDescent="0.15">
      <c r="A43" s="13" t="s">
        <v>86</v>
      </c>
      <c r="B43" s="19" t="s">
        <v>244</v>
      </c>
      <c r="C43" s="16"/>
      <c r="D43" s="20"/>
      <c r="E43" s="163" t="s">
        <v>672</v>
      </c>
      <c r="F43" s="18"/>
      <c r="G43" s="43">
        <v>18064</v>
      </c>
      <c r="H43" s="18"/>
      <c r="I43" s="43">
        <v>17054</v>
      </c>
      <c r="J43" s="18"/>
      <c r="K43" s="43">
        <v>18150</v>
      </c>
      <c r="L43" s="164"/>
      <c r="M43" s="47">
        <v>21126</v>
      </c>
    </row>
    <row r="44" spans="1:13" ht="9.75" customHeight="1" x14ac:dyDescent="0.15">
      <c r="A44" s="13" t="s">
        <v>87</v>
      </c>
      <c r="B44" s="19" t="s">
        <v>244</v>
      </c>
      <c r="C44" s="16"/>
      <c r="D44" s="20"/>
      <c r="E44" s="16" t="s">
        <v>246</v>
      </c>
      <c r="F44" s="18"/>
      <c r="G44" s="43">
        <v>29168</v>
      </c>
      <c r="H44" s="18"/>
      <c r="I44" s="43">
        <v>29605</v>
      </c>
      <c r="J44" s="18"/>
      <c r="K44" s="43">
        <v>30830</v>
      </c>
      <c r="L44" s="164"/>
      <c r="M44" s="47">
        <v>32289</v>
      </c>
    </row>
    <row r="45" spans="1:13" ht="9.75" customHeight="1" x14ac:dyDescent="0.15">
      <c r="A45" s="13" t="s">
        <v>218</v>
      </c>
      <c r="B45" s="19" t="s">
        <v>244</v>
      </c>
      <c r="C45" s="16"/>
      <c r="D45" s="20"/>
      <c r="E45" s="16" t="s">
        <v>247</v>
      </c>
      <c r="F45" s="18" t="s">
        <v>332</v>
      </c>
      <c r="G45" s="43">
        <v>16007</v>
      </c>
      <c r="H45" s="18" t="s">
        <v>333</v>
      </c>
      <c r="I45" s="43">
        <v>17335</v>
      </c>
      <c r="J45" s="18" t="s">
        <v>354</v>
      </c>
      <c r="K45" s="43">
        <v>16708</v>
      </c>
      <c r="L45" s="18" t="s">
        <v>627</v>
      </c>
      <c r="M45" s="47">
        <v>17451</v>
      </c>
    </row>
    <row r="46" spans="1:13" ht="9.75" customHeight="1" x14ac:dyDescent="0.15">
      <c r="A46" s="13" t="s">
        <v>221</v>
      </c>
      <c r="B46" s="19" t="s">
        <v>244</v>
      </c>
      <c r="C46" s="16"/>
      <c r="D46" s="20"/>
      <c r="E46" s="16" t="s">
        <v>465</v>
      </c>
      <c r="F46" s="18"/>
      <c r="G46" s="43">
        <v>4406</v>
      </c>
      <c r="H46" s="18"/>
      <c r="I46" s="43">
        <v>4349</v>
      </c>
      <c r="J46" s="18"/>
      <c r="K46" s="43">
        <v>4346</v>
      </c>
      <c r="L46" s="164"/>
      <c r="M46" s="47">
        <v>5020</v>
      </c>
    </row>
    <row r="47" spans="1:13" ht="9.75" customHeight="1" x14ac:dyDescent="0.15">
      <c r="A47" s="13" t="s">
        <v>88</v>
      </c>
      <c r="B47" s="19" t="s">
        <v>244</v>
      </c>
      <c r="C47" s="16"/>
      <c r="D47" s="20"/>
      <c r="E47" s="16" t="s">
        <v>248</v>
      </c>
      <c r="F47" s="18"/>
      <c r="G47" s="43">
        <v>2804</v>
      </c>
      <c r="H47" s="18"/>
      <c r="I47" s="43">
        <v>3011</v>
      </c>
      <c r="J47" s="18"/>
      <c r="K47" s="43">
        <v>2575</v>
      </c>
      <c r="L47" s="164"/>
      <c r="M47" s="47">
        <v>2466</v>
      </c>
    </row>
    <row r="48" spans="1:13" ht="6" customHeight="1" x14ac:dyDescent="0.15">
      <c r="A48" s="4"/>
      <c r="B48" s="19"/>
      <c r="C48" s="16"/>
      <c r="D48" s="20"/>
      <c r="E48" s="16"/>
      <c r="F48" s="18"/>
      <c r="G48" s="43"/>
      <c r="H48" s="18"/>
      <c r="I48" s="43"/>
      <c r="J48" s="18"/>
      <c r="K48" s="43"/>
      <c r="L48" s="164"/>
      <c r="M48" s="47"/>
    </row>
    <row r="49" spans="1:13" ht="9.75" customHeight="1" x14ac:dyDescent="0.15">
      <c r="A49" s="338" t="s">
        <v>249</v>
      </c>
      <c r="B49" s="339"/>
      <c r="C49" s="21"/>
      <c r="D49" s="22"/>
      <c r="E49" s="16"/>
      <c r="F49" s="18"/>
      <c r="G49" s="43"/>
      <c r="H49" s="18"/>
      <c r="I49" s="43"/>
      <c r="J49" s="18"/>
      <c r="K49" s="43"/>
      <c r="L49" s="164"/>
      <c r="M49" s="47"/>
    </row>
    <row r="50" spans="1:13" ht="9.75" customHeight="1" x14ac:dyDescent="0.15">
      <c r="A50" s="115" t="s">
        <v>222</v>
      </c>
      <c r="B50" s="79" t="s">
        <v>98</v>
      </c>
      <c r="C50" s="23"/>
      <c r="D50" s="24"/>
      <c r="E50" s="16" t="s">
        <v>107</v>
      </c>
      <c r="F50" s="18"/>
      <c r="G50" s="43">
        <v>16660</v>
      </c>
      <c r="H50" s="18"/>
      <c r="I50" s="43">
        <v>16766</v>
      </c>
      <c r="J50" s="18" t="s">
        <v>355</v>
      </c>
      <c r="K50" s="43">
        <v>14552</v>
      </c>
      <c r="L50" s="164" t="s">
        <v>458</v>
      </c>
      <c r="M50" s="47">
        <v>16232</v>
      </c>
    </row>
    <row r="51" spans="1:13" ht="9.75" customHeight="1" x14ac:dyDescent="0.15">
      <c r="A51" s="115" t="s">
        <v>89</v>
      </c>
      <c r="B51" s="79" t="s">
        <v>98</v>
      </c>
      <c r="C51" s="23"/>
      <c r="D51" s="24"/>
      <c r="E51" s="16" t="s">
        <v>250</v>
      </c>
      <c r="F51" s="18"/>
      <c r="G51" s="43">
        <v>16660</v>
      </c>
      <c r="H51" s="18"/>
      <c r="I51" s="43">
        <v>9722</v>
      </c>
      <c r="J51" s="18"/>
      <c r="K51" s="43">
        <v>9338</v>
      </c>
      <c r="L51" s="164"/>
      <c r="M51" s="47">
        <v>9174</v>
      </c>
    </row>
    <row r="52" spans="1:13" ht="9.75" customHeight="1" x14ac:dyDescent="0.15">
      <c r="A52" s="115" t="s">
        <v>90</v>
      </c>
      <c r="B52" s="79" t="s">
        <v>99</v>
      </c>
      <c r="C52" s="23"/>
      <c r="D52" s="24"/>
      <c r="E52" s="16" t="s">
        <v>251</v>
      </c>
      <c r="F52" s="18"/>
      <c r="G52" s="43">
        <v>14348</v>
      </c>
      <c r="H52" s="18"/>
      <c r="I52" s="43">
        <v>14236</v>
      </c>
      <c r="J52" s="18"/>
      <c r="K52" s="43">
        <v>15975</v>
      </c>
      <c r="L52" s="164"/>
      <c r="M52" s="47">
        <v>16639</v>
      </c>
    </row>
    <row r="53" spans="1:13" ht="9.75" customHeight="1" x14ac:dyDescent="0.15">
      <c r="A53" s="115" t="s">
        <v>91</v>
      </c>
      <c r="B53" s="79" t="s">
        <v>99</v>
      </c>
      <c r="C53" s="23"/>
      <c r="D53" s="24"/>
      <c r="E53" s="16" t="s">
        <v>187</v>
      </c>
      <c r="F53" s="18"/>
      <c r="G53" s="43">
        <v>3624</v>
      </c>
      <c r="H53" s="18"/>
      <c r="I53" s="43">
        <v>2833</v>
      </c>
      <c r="J53" s="18"/>
      <c r="K53" s="43">
        <v>3133</v>
      </c>
      <c r="L53" s="164"/>
      <c r="M53" s="47">
        <v>3516</v>
      </c>
    </row>
    <row r="54" spans="1:13" ht="9.75" customHeight="1" x14ac:dyDescent="0.15">
      <c r="A54" s="115" t="s">
        <v>92</v>
      </c>
      <c r="B54" s="79" t="s">
        <v>100</v>
      </c>
      <c r="C54" s="23"/>
      <c r="D54" s="24"/>
      <c r="E54" s="16" t="s">
        <v>188</v>
      </c>
      <c r="F54" s="18"/>
      <c r="G54" s="43">
        <v>2642</v>
      </c>
      <c r="H54" s="18"/>
      <c r="I54" s="43">
        <v>2493</v>
      </c>
      <c r="J54" s="18"/>
      <c r="K54" s="43">
        <v>2456</v>
      </c>
      <c r="L54" s="164"/>
      <c r="M54" s="47">
        <v>2611</v>
      </c>
    </row>
    <row r="55" spans="1:13" ht="9.75" customHeight="1" x14ac:dyDescent="0.15">
      <c r="A55" s="115" t="s">
        <v>93</v>
      </c>
      <c r="B55" s="79" t="s">
        <v>100</v>
      </c>
      <c r="C55" s="23"/>
      <c r="D55" s="24"/>
      <c r="E55" s="16" t="s">
        <v>252</v>
      </c>
      <c r="F55" s="18"/>
      <c r="G55" s="45">
        <v>879</v>
      </c>
      <c r="H55" s="18"/>
      <c r="I55" s="43">
        <v>1038</v>
      </c>
      <c r="J55" s="18"/>
      <c r="K55" s="43">
        <v>983</v>
      </c>
      <c r="L55" s="164"/>
      <c r="M55" s="47">
        <v>899</v>
      </c>
    </row>
    <row r="56" spans="1:13" ht="9.75" customHeight="1" x14ac:dyDescent="0.15">
      <c r="A56" s="115" t="s">
        <v>202</v>
      </c>
      <c r="B56" s="79" t="s">
        <v>100</v>
      </c>
      <c r="C56" s="23"/>
      <c r="D56" s="24"/>
      <c r="E56" s="16" t="s">
        <v>272</v>
      </c>
      <c r="F56" s="18"/>
      <c r="G56" s="45">
        <v>3782</v>
      </c>
      <c r="H56" s="18"/>
      <c r="I56" s="43">
        <v>3896</v>
      </c>
      <c r="J56" s="18"/>
      <c r="K56" s="43">
        <v>3491</v>
      </c>
      <c r="L56" s="164"/>
      <c r="M56" s="47">
        <v>3562</v>
      </c>
    </row>
    <row r="57" spans="1:13" ht="9.75" customHeight="1" x14ac:dyDescent="0.15">
      <c r="A57" s="115" t="s">
        <v>94</v>
      </c>
      <c r="B57" s="79" t="s">
        <v>100</v>
      </c>
      <c r="C57" s="23"/>
      <c r="D57" s="24"/>
      <c r="E57" s="16" t="s">
        <v>273</v>
      </c>
      <c r="F57" s="18"/>
      <c r="G57" s="43">
        <v>1685</v>
      </c>
      <c r="H57" s="18"/>
      <c r="I57" s="43">
        <v>1817</v>
      </c>
      <c r="J57" s="18"/>
      <c r="K57" s="43">
        <v>1404</v>
      </c>
      <c r="L57" s="164"/>
      <c r="M57" s="47">
        <v>1419</v>
      </c>
    </row>
    <row r="58" spans="1:13" ht="9.75" customHeight="1" x14ac:dyDescent="0.15">
      <c r="A58" s="115" t="s">
        <v>95</v>
      </c>
      <c r="B58" s="79" t="s">
        <v>100</v>
      </c>
      <c r="C58" s="23"/>
      <c r="D58" s="24"/>
      <c r="E58" s="16" t="s">
        <v>274</v>
      </c>
      <c r="F58" s="18"/>
      <c r="G58" s="43">
        <v>7043</v>
      </c>
      <c r="H58" s="18"/>
      <c r="I58" s="43">
        <v>7793</v>
      </c>
      <c r="J58" s="18"/>
      <c r="K58" s="43">
        <v>6925</v>
      </c>
      <c r="L58" s="164"/>
      <c r="M58" s="47">
        <v>7352</v>
      </c>
    </row>
    <row r="59" spans="1:13" ht="9.75" customHeight="1" x14ac:dyDescent="0.15">
      <c r="A59" s="115" t="s">
        <v>96</v>
      </c>
      <c r="B59" s="79" t="s">
        <v>101</v>
      </c>
      <c r="C59" s="23"/>
      <c r="D59" s="24"/>
      <c r="E59" s="16" t="s">
        <v>275</v>
      </c>
      <c r="F59" s="18"/>
      <c r="G59" s="43">
        <v>7176</v>
      </c>
      <c r="H59" s="18"/>
      <c r="I59" s="43">
        <v>6868</v>
      </c>
      <c r="J59" s="18"/>
      <c r="K59" s="43">
        <v>6156</v>
      </c>
      <c r="L59" s="164"/>
      <c r="M59" s="47">
        <v>7159</v>
      </c>
    </row>
    <row r="60" spans="1:13" ht="9.75" customHeight="1" x14ac:dyDescent="0.15">
      <c r="A60" s="115" t="s">
        <v>97</v>
      </c>
      <c r="B60" s="79" t="s">
        <v>101</v>
      </c>
      <c r="C60" s="23"/>
      <c r="D60" s="24"/>
      <c r="E60" s="16" t="s">
        <v>466</v>
      </c>
      <c r="F60" s="18"/>
      <c r="G60" s="43">
        <v>3647</v>
      </c>
      <c r="H60" s="18"/>
      <c r="I60" s="43">
        <v>4957</v>
      </c>
      <c r="J60" s="18"/>
      <c r="K60" s="43">
        <v>4313</v>
      </c>
      <c r="L60" s="164"/>
      <c r="M60" s="47">
        <v>5182</v>
      </c>
    </row>
    <row r="61" spans="1:13" ht="9.75" customHeight="1" x14ac:dyDescent="0.15">
      <c r="A61" s="115" t="s">
        <v>339</v>
      </c>
      <c r="B61" s="79" t="s">
        <v>337</v>
      </c>
      <c r="C61" s="23"/>
      <c r="D61" s="24"/>
      <c r="E61" s="16" t="s">
        <v>338</v>
      </c>
      <c r="F61" s="18"/>
      <c r="G61" s="43"/>
      <c r="H61" s="18"/>
      <c r="I61" s="43"/>
      <c r="J61" s="18"/>
      <c r="K61" s="43">
        <v>3310</v>
      </c>
      <c r="L61" s="164"/>
      <c r="M61" s="47">
        <v>5513</v>
      </c>
    </row>
    <row r="62" spans="1:13" ht="9.75" customHeight="1" x14ac:dyDescent="0.15">
      <c r="A62" s="115" t="s">
        <v>340</v>
      </c>
      <c r="B62" s="79" t="s">
        <v>189</v>
      </c>
      <c r="C62" s="23"/>
      <c r="D62" s="24"/>
      <c r="E62" s="16" t="s">
        <v>190</v>
      </c>
      <c r="F62" s="18"/>
      <c r="G62" s="43">
        <v>1053</v>
      </c>
      <c r="H62" s="18"/>
      <c r="I62" s="43">
        <v>1134</v>
      </c>
      <c r="J62" s="18"/>
      <c r="K62" s="43">
        <v>1080</v>
      </c>
      <c r="L62" s="164"/>
      <c r="M62" s="47">
        <v>620</v>
      </c>
    </row>
    <row r="63" spans="1:13" ht="9.75" customHeight="1" x14ac:dyDescent="0.15">
      <c r="A63" s="115" t="s">
        <v>223</v>
      </c>
      <c r="B63" s="79" t="s">
        <v>189</v>
      </c>
      <c r="C63" s="23"/>
      <c r="D63" s="24"/>
      <c r="E63" s="16" t="s">
        <v>467</v>
      </c>
      <c r="F63" s="18"/>
      <c r="G63" s="43">
        <v>367</v>
      </c>
      <c r="H63" s="18"/>
      <c r="I63" s="43">
        <v>397</v>
      </c>
      <c r="J63" s="18"/>
      <c r="K63" s="43">
        <v>378</v>
      </c>
      <c r="L63" s="164"/>
      <c r="M63" s="47">
        <v>191</v>
      </c>
    </row>
    <row r="64" spans="1:13" ht="6" customHeight="1" x14ac:dyDescent="0.15">
      <c r="A64" s="113"/>
      <c r="B64" s="114"/>
      <c r="C64" s="23"/>
      <c r="D64" s="24"/>
      <c r="E64" s="16"/>
      <c r="F64" s="18"/>
      <c r="G64" s="43"/>
      <c r="H64" s="18"/>
      <c r="I64" s="43"/>
      <c r="J64" s="18"/>
      <c r="K64" s="43"/>
      <c r="L64" s="164"/>
      <c r="M64" s="47"/>
    </row>
    <row r="65" spans="1:13" ht="9.75" customHeight="1" x14ac:dyDescent="0.15">
      <c r="A65" s="338" t="s">
        <v>253</v>
      </c>
      <c r="B65" s="339"/>
      <c r="C65" s="21"/>
      <c r="D65" s="22"/>
      <c r="E65" s="16"/>
      <c r="F65" s="18"/>
      <c r="G65" s="43"/>
      <c r="H65" s="18"/>
      <c r="I65" s="43"/>
      <c r="J65" s="18"/>
      <c r="K65" s="43"/>
      <c r="L65" s="164"/>
      <c r="M65" s="47"/>
    </row>
    <row r="66" spans="1:13" ht="9.75" customHeight="1" x14ac:dyDescent="0.15">
      <c r="A66" s="13" t="s">
        <v>341</v>
      </c>
      <c r="B66" s="111" t="s">
        <v>102</v>
      </c>
      <c r="C66" s="23"/>
      <c r="D66" s="24"/>
      <c r="E66" s="16" t="s">
        <v>254</v>
      </c>
      <c r="F66" s="18"/>
      <c r="G66" s="45">
        <v>11520</v>
      </c>
      <c r="H66" s="18"/>
      <c r="I66" s="43">
        <v>12325</v>
      </c>
      <c r="J66" s="18"/>
      <c r="K66" s="43">
        <v>12017</v>
      </c>
      <c r="L66" s="164"/>
      <c r="M66" s="47">
        <v>9410</v>
      </c>
    </row>
    <row r="67" spans="1:13" ht="9.75" customHeight="1" x14ac:dyDescent="0.15">
      <c r="A67" s="13" t="s">
        <v>172</v>
      </c>
      <c r="B67" s="111" t="s">
        <v>102</v>
      </c>
      <c r="C67" s="23"/>
      <c r="D67" s="24"/>
      <c r="E67" s="16" t="s">
        <v>276</v>
      </c>
      <c r="F67" s="18"/>
      <c r="G67" s="43">
        <v>9695</v>
      </c>
      <c r="H67" s="18"/>
      <c r="I67" s="43">
        <v>8404</v>
      </c>
      <c r="J67" s="18"/>
      <c r="K67" s="43">
        <v>8139</v>
      </c>
      <c r="L67" s="164"/>
      <c r="M67" s="47">
        <v>7775</v>
      </c>
    </row>
    <row r="68" spans="1:13" ht="9.75" customHeight="1" x14ac:dyDescent="0.15">
      <c r="A68" s="13" t="s">
        <v>203</v>
      </c>
      <c r="B68" s="111" t="s">
        <v>102</v>
      </c>
      <c r="C68" s="23"/>
      <c r="D68" s="24"/>
      <c r="E68" s="16" t="s">
        <v>277</v>
      </c>
      <c r="F68" s="18"/>
      <c r="G68" s="43">
        <v>3683</v>
      </c>
      <c r="H68" s="18"/>
      <c r="I68" s="43">
        <v>4892</v>
      </c>
      <c r="J68" s="18"/>
      <c r="K68" s="43">
        <v>4409</v>
      </c>
      <c r="L68" s="164"/>
      <c r="M68" s="47">
        <v>4538</v>
      </c>
    </row>
    <row r="69" spans="1:13" ht="9.75" customHeight="1" x14ac:dyDescent="0.15">
      <c r="A69" s="13" t="s">
        <v>204</v>
      </c>
      <c r="B69" s="111" t="s">
        <v>191</v>
      </c>
      <c r="C69" s="23"/>
      <c r="D69" s="24"/>
      <c r="E69" s="16" t="s">
        <v>255</v>
      </c>
      <c r="F69" s="18"/>
      <c r="G69" s="45">
        <v>17642</v>
      </c>
      <c r="H69" s="18"/>
      <c r="I69" s="45">
        <v>17510</v>
      </c>
      <c r="J69" s="18"/>
      <c r="K69" s="43">
        <v>17257</v>
      </c>
      <c r="L69" s="164"/>
      <c r="M69" s="47">
        <v>15295</v>
      </c>
    </row>
    <row r="70" spans="1:13" ht="9.75" customHeight="1" x14ac:dyDescent="0.15">
      <c r="A70" s="13" t="s">
        <v>205</v>
      </c>
      <c r="B70" s="111" t="s">
        <v>191</v>
      </c>
      <c r="C70" s="23"/>
      <c r="D70" s="24"/>
      <c r="E70" s="16" t="s">
        <v>278</v>
      </c>
      <c r="F70" s="18"/>
      <c r="G70" s="43">
        <v>18866</v>
      </c>
      <c r="H70" s="18"/>
      <c r="I70" s="43">
        <v>16550</v>
      </c>
      <c r="J70" s="18"/>
      <c r="K70" s="43">
        <v>17516</v>
      </c>
      <c r="L70" s="164"/>
      <c r="M70" s="47">
        <v>16554</v>
      </c>
    </row>
    <row r="71" spans="1:13" ht="9.75" customHeight="1" x14ac:dyDescent="0.15">
      <c r="A71" s="13" t="s">
        <v>206</v>
      </c>
      <c r="B71" s="111" t="s">
        <v>192</v>
      </c>
      <c r="C71" s="23"/>
      <c r="D71" s="24"/>
      <c r="E71" s="16" t="s">
        <v>256</v>
      </c>
      <c r="F71" s="18"/>
      <c r="G71" s="45">
        <v>946</v>
      </c>
      <c r="H71" s="18"/>
      <c r="I71" s="45">
        <v>1129</v>
      </c>
      <c r="J71" s="18"/>
      <c r="K71" s="43">
        <v>1161</v>
      </c>
      <c r="L71" s="164"/>
      <c r="M71" s="47">
        <v>1262</v>
      </c>
    </row>
    <row r="72" spans="1:13" ht="9.75" customHeight="1" x14ac:dyDescent="0.15">
      <c r="A72" s="13" t="s">
        <v>207</v>
      </c>
      <c r="B72" s="111" t="s">
        <v>193</v>
      </c>
      <c r="C72" s="23"/>
      <c r="D72" s="24"/>
      <c r="E72" s="16" t="s">
        <v>342</v>
      </c>
      <c r="F72" s="18"/>
      <c r="G72" s="45">
        <v>24929</v>
      </c>
      <c r="H72" s="18" t="s">
        <v>448</v>
      </c>
      <c r="I72" s="45">
        <v>4131</v>
      </c>
      <c r="J72" s="18" t="s">
        <v>356</v>
      </c>
      <c r="K72" s="43">
        <v>3234</v>
      </c>
      <c r="L72" s="166" t="s">
        <v>459</v>
      </c>
      <c r="M72" s="47">
        <v>3792</v>
      </c>
    </row>
    <row r="73" spans="1:13" ht="9.75" customHeight="1" x14ac:dyDescent="0.15">
      <c r="A73" s="13" t="s">
        <v>208</v>
      </c>
      <c r="B73" s="111" t="s">
        <v>194</v>
      </c>
      <c r="C73" s="23"/>
      <c r="D73" s="24"/>
      <c r="E73" s="16" t="s">
        <v>195</v>
      </c>
      <c r="F73" s="18"/>
      <c r="G73" s="45">
        <v>682</v>
      </c>
      <c r="H73" s="18"/>
      <c r="I73" s="45">
        <v>581</v>
      </c>
      <c r="J73" s="18"/>
      <c r="K73" s="43">
        <v>256</v>
      </c>
      <c r="L73" s="164"/>
      <c r="M73" s="47">
        <v>739</v>
      </c>
    </row>
    <row r="74" spans="1:13" ht="9.75" customHeight="1" x14ac:dyDescent="0.15">
      <c r="A74" s="13" t="s">
        <v>209</v>
      </c>
      <c r="B74" s="111" t="s">
        <v>196</v>
      </c>
      <c r="C74" s="23"/>
      <c r="D74" s="24"/>
      <c r="E74" s="16" t="s">
        <v>279</v>
      </c>
      <c r="F74" s="18"/>
      <c r="G74" s="45"/>
      <c r="H74" s="18" t="s">
        <v>626</v>
      </c>
      <c r="I74" s="45">
        <v>6004</v>
      </c>
      <c r="J74" s="18" t="s">
        <v>357</v>
      </c>
      <c r="K74" s="43">
        <v>7412</v>
      </c>
      <c r="L74" s="164" t="s">
        <v>460</v>
      </c>
      <c r="M74" s="47">
        <v>9397</v>
      </c>
    </row>
    <row r="75" spans="1:13" ht="9.75" customHeight="1" x14ac:dyDescent="0.15">
      <c r="A75" s="13" t="s">
        <v>210</v>
      </c>
      <c r="B75" s="111" t="s">
        <v>197</v>
      </c>
      <c r="C75" s="23"/>
      <c r="D75" s="24"/>
      <c r="E75" s="16" t="s">
        <v>198</v>
      </c>
      <c r="F75" s="18"/>
      <c r="G75" s="45">
        <v>512</v>
      </c>
      <c r="H75" s="18"/>
      <c r="I75" s="45">
        <v>427</v>
      </c>
      <c r="J75" s="18"/>
      <c r="K75" s="43">
        <v>298</v>
      </c>
      <c r="L75" s="164"/>
      <c r="M75" s="47">
        <v>317</v>
      </c>
    </row>
    <row r="76" spans="1:13" ht="9.75" customHeight="1" x14ac:dyDescent="0.15">
      <c r="A76" s="13" t="s">
        <v>211</v>
      </c>
      <c r="B76" s="111" t="s">
        <v>199</v>
      </c>
      <c r="C76" s="23"/>
      <c r="D76" s="24"/>
      <c r="E76" s="16" t="s">
        <v>468</v>
      </c>
      <c r="F76" s="18"/>
      <c r="G76" s="45">
        <v>1837</v>
      </c>
      <c r="H76" s="18"/>
      <c r="I76" s="45">
        <v>1503</v>
      </c>
      <c r="J76" s="18"/>
      <c r="K76" s="43">
        <v>1666</v>
      </c>
      <c r="L76" s="164"/>
      <c r="M76" s="47">
        <v>1375</v>
      </c>
    </row>
    <row r="77" spans="1:13" ht="9.75" customHeight="1" x14ac:dyDescent="0.15">
      <c r="A77" s="13" t="s">
        <v>212</v>
      </c>
      <c r="B77" s="111" t="s">
        <v>200</v>
      </c>
      <c r="C77" s="23"/>
      <c r="D77" s="24"/>
      <c r="E77" s="16" t="s">
        <v>257</v>
      </c>
      <c r="F77" s="18"/>
      <c r="G77" s="45">
        <v>1323</v>
      </c>
      <c r="H77" s="18"/>
      <c r="I77" s="45">
        <v>351</v>
      </c>
      <c r="J77" s="18"/>
      <c r="K77" s="43">
        <v>236</v>
      </c>
      <c r="L77" s="164"/>
      <c r="M77" s="47">
        <v>123</v>
      </c>
    </row>
    <row r="78" spans="1:13" ht="9.75" customHeight="1" x14ac:dyDescent="0.15">
      <c r="A78" s="13" t="s">
        <v>213</v>
      </c>
      <c r="B78" s="111" t="s">
        <v>103</v>
      </c>
      <c r="C78" s="23"/>
      <c r="D78" s="24"/>
      <c r="E78" s="16" t="s">
        <v>469</v>
      </c>
      <c r="F78" s="18"/>
      <c r="G78" s="43">
        <v>658</v>
      </c>
      <c r="H78" s="18"/>
      <c r="I78" s="43">
        <v>631</v>
      </c>
      <c r="J78" s="18"/>
      <c r="K78" s="43">
        <v>693</v>
      </c>
      <c r="L78" s="164"/>
      <c r="M78" s="47">
        <v>568</v>
      </c>
    </row>
    <row r="79" spans="1:13" ht="9.75" customHeight="1" x14ac:dyDescent="0.15">
      <c r="A79" s="13" t="s">
        <v>214</v>
      </c>
      <c r="B79" s="111" t="s">
        <v>104</v>
      </c>
      <c r="C79" s="23"/>
      <c r="D79" s="24"/>
      <c r="E79" s="16" t="s">
        <v>258</v>
      </c>
      <c r="F79" s="18"/>
      <c r="G79" s="43">
        <v>11123</v>
      </c>
      <c r="H79" s="18"/>
      <c r="I79" s="43">
        <v>9574</v>
      </c>
      <c r="J79" s="18"/>
      <c r="K79" s="43">
        <v>8689</v>
      </c>
      <c r="L79" s="164"/>
      <c r="M79" s="47">
        <v>8176</v>
      </c>
    </row>
    <row r="80" spans="1:13" ht="9.75" customHeight="1" x14ac:dyDescent="0.15">
      <c r="A80" s="13" t="s">
        <v>215</v>
      </c>
      <c r="B80" s="111" t="s">
        <v>104</v>
      </c>
      <c r="C80" s="23"/>
      <c r="D80" s="24"/>
      <c r="E80" s="16" t="s">
        <v>259</v>
      </c>
      <c r="F80" s="18"/>
      <c r="G80" s="43">
        <v>26438</v>
      </c>
      <c r="H80" s="18" t="s">
        <v>334</v>
      </c>
      <c r="I80" s="43">
        <v>20564</v>
      </c>
      <c r="J80" s="18" t="s">
        <v>358</v>
      </c>
      <c r="K80" s="43">
        <v>23624</v>
      </c>
      <c r="L80" s="18" t="s">
        <v>461</v>
      </c>
      <c r="M80" s="47">
        <v>19135</v>
      </c>
    </row>
    <row r="81" spans="1:13" ht="9.75" customHeight="1" x14ac:dyDescent="0.15">
      <c r="A81" s="13" t="s">
        <v>343</v>
      </c>
      <c r="B81" s="111" t="s">
        <v>105</v>
      </c>
      <c r="C81" s="23"/>
      <c r="D81" s="24"/>
      <c r="E81" s="16" t="s">
        <v>473</v>
      </c>
      <c r="F81" s="18"/>
      <c r="G81" s="43">
        <v>10713</v>
      </c>
      <c r="H81" s="18"/>
      <c r="I81" s="43">
        <v>10388</v>
      </c>
      <c r="J81" s="18"/>
      <c r="K81" s="43">
        <v>7428</v>
      </c>
      <c r="L81" s="164"/>
      <c r="M81" s="47">
        <v>6822</v>
      </c>
    </row>
    <row r="82" spans="1:13" ht="9.75" customHeight="1" x14ac:dyDescent="0.15">
      <c r="A82" s="13" t="s">
        <v>224</v>
      </c>
      <c r="B82" s="111" t="s">
        <v>106</v>
      </c>
      <c r="C82" s="6"/>
      <c r="D82" s="24"/>
      <c r="E82" s="16" t="s">
        <v>344</v>
      </c>
      <c r="F82" s="17"/>
      <c r="G82" s="44">
        <v>19242</v>
      </c>
      <c r="H82" s="17"/>
      <c r="I82" s="44">
        <v>19268</v>
      </c>
      <c r="J82" s="18"/>
      <c r="K82" s="43">
        <v>13771</v>
      </c>
      <c r="L82" s="164"/>
      <c r="M82" s="47">
        <v>14420</v>
      </c>
    </row>
    <row r="83" spans="1:13" ht="9.75" customHeight="1" x14ac:dyDescent="0.15">
      <c r="A83" s="13" t="s">
        <v>225</v>
      </c>
      <c r="B83" s="111" t="s">
        <v>201</v>
      </c>
      <c r="C83" s="6"/>
      <c r="D83" s="24"/>
      <c r="E83" s="16" t="s">
        <v>345</v>
      </c>
      <c r="F83" s="17"/>
      <c r="G83" s="44">
        <v>3216</v>
      </c>
      <c r="H83" s="17"/>
      <c r="I83" s="44">
        <v>3090</v>
      </c>
      <c r="J83" s="18"/>
      <c r="K83" s="43">
        <v>1443</v>
      </c>
      <c r="L83" s="47"/>
      <c r="M83" s="47">
        <v>1820</v>
      </c>
    </row>
    <row r="84" spans="1:13" ht="6" customHeight="1" thickBot="1" x14ac:dyDescent="0.2">
      <c r="A84" s="25"/>
      <c r="B84" s="91"/>
      <c r="C84" s="26"/>
      <c r="D84" s="62"/>
      <c r="E84" s="37"/>
      <c r="F84" s="29"/>
      <c r="G84" s="28"/>
      <c r="H84" s="27"/>
      <c r="I84" s="28"/>
      <c r="J84" s="27"/>
      <c r="K84" s="28"/>
    </row>
    <row r="85" spans="1:13" ht="13.5" customHeight="1" x14ac:dyDescent="0.15">
      <c r="A85" s="334" t="s">
        <v>543</v>
      </c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89"/>
      <c r="M85" s="89"/>
    </row>
  </sheetData>
  <mergeCells count="14">
    <mergeCell ref="A65:B65"/>
    <mergeCell ref="A85:K85"/>
    <mergeCell ref="A11:B11"/>
    <mergeCell ref="A3:M3"/>
    <mergeCell ref="A1:M1"/>
    <mergeCell ref="F5:G5"/>
    <mergeCell ref="H5:I5"/>
    <mergeCell ref="J5:K5"/>
    <mergeCell ref="A5:C5"/>
    <mergeCell ref="D5:E5"/>
    <mergeCell ref="L5:M5"/>
    <mergeCell ref="A4:J4"/>
    <mergeCell ref="K4:M4"/>
    <mergeCell ref="A49:B49"/>
  </mergeCells>
  <phoneticPr fontId="2"/>
  <pageMargins left="0.36" right="0.28000000000000003" top="0.36" bottom="0.36" header="0.28999999999999998" footer="0.28999999999999998"/>
  <pageSetup paperSize="9" orientation="portrait" r:id="rId1"/>
  <headerFooter alignWithMargins="0"/>
  <ignoredErrors>
    <ignoredError sqref="A7:M39 A70:M73 A69:E69 G69:M69 A41:M42 A40:G40 I40:M40 A62:M68 A61:I61 K61:M61 A75:M83 A74:H74 I74:M74 A46:M60 A45:L45 M45 A44:M44 A43:D43 F43:M4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="115" zoomScaleNormal="115" zoomScaleSheetLayoutView="120" workbookViewId="0">
      <selection sqref="A1:K1"/>
    </sheetView>
  </sheetViews>
  <sheetFormatPr defaultRowHeight="13.5" x14ac:dyDescent="0.15"/>
  <cols>
    <col min="1" max="1" width="1.25" style="199" customWidth="1"/>
    <col min="2" max="2" width="20" style="199" customWidth="1"/>
    <col min="3" max="3" width="1.25" style="199" customWidth="1"/>
    <col min="4" max="4" width="8.75" style="207" customWidth="1"/>
    <col min="5" max="11" width="8.75" style="199" customWidth="1"/>
    <col min="12" max="16384" width="9" style="200"/>
  </cols>
  <sheetData>
    <row r="1" spans="1:11" ht="17.25" x14ac:dyDescent="0.15">
      <c r="A1" s="315" t="s">
        <v>522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9.5" customHeight="1" x14ac:dyDescent="0.15">
      <c r="A2" s="200"/>
      <c r="B2" s="200"/>
      <c r="C2" s="200"/>
      <c r="D2" s="208"/>
      <c r="E2" s="198"/>
      <c r="F2" s="198"/>
      <c r="G2" s="198"/>
      <c r="H2" s="198"/>
      <c r="I2" s="198"/>
      <c r="J2" s="198"/>
      <c r="K2" s="198"/>
    </row>
    <row r="3" spans="1:11" ht="12" customHeight="1" x14ac:dyDescent="0.15">
      <c r="A3" s="354" t="s">
        <v>475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11" ht="12" customHeight="1" x14ac:dyDescent="0.15">
      <c r="A4" s="77"/>
      <c r="B4" s="77"/>
      <c r="C4" s="77"/>
      <c r="D4" s="83"/>
      <c r="E4" s="77"/>
      <c r="F4" s="77"/>
      <c r="G4" s="77"/>
      <c r="H4" s="77"/>
      <c r="I4" s="77"/>
      <c r="J4" s="77"/>
      <c r="K4" s="77"/>
    </row>
    <row r="5" spans="1:11" ht="12" customHeight="1" thickBot="1" x14ac:dyDescent="0.2">
      <c r="A5" s="210"/>
      <c r="B5" s="210"/>
      <c r="C5" s="210"/>
      <c r="D5" s="209"/>
      <c r="E5" s="201"/>
      <c r="F5" s="201"/>
      <c r="G5" s="201"/>
      <c r="H5" s="201"/>
      <c r="I5" s="201"/>
      <c r="J5" s="201"/>
      <c r="K5" s="201" t="s">
        <v>152</v>
      </c>
    </row>
    <row r="6" spans="1:11" ht="15.75" customHeight="1" x14ac:dyDescent="0.15">
      <c r="A6" s="355" t="s">
        <v>111</v>
      </c>
      <c r="B6" s="355"/>
      <c r="C6" s="313"/>
      <c r="D6" s="356" t="s">
        <v>176</v>
      </c>
      <c r="E6" s="358" t="s">
        <v>628</v>
      </c>
      <c r="F6" s="323" t="s">
        <v>109</v>
      </c>
      <c r="G6" s="328"/>
      <c r="H6" s="328"/>
      <c r="I6" s="328"/>
      <c r="J6" s="332"/>
      <c r="K6" s="360" t="s">
        <v>108</v>
      </c>
    </row>
    <row r="7" spans="1:11" ht="30" customHeight="1" x14ac:dyDescent="0.15">
      <c r="A7" s="320"/>
      <c r="B7" s="320"/>
      <c r="C7" s="327"/>
      <c r="D7" s="357"/>
      <c r="E7" s="359"/>
      <c r="F7" s="38" t="s">
        <v>110</v>
      </c>
      <c r="G7" s="186" t="s">
        <v>112</v>
      </c>
      <c r="H7" s="186" t="s">
        <v>314</v>
      </c>
      <c r="I7" s="78" t="s">
        <v>629</v>
      </c>
      <c r="J7" s="78" t="s">
        <v>175</v>
      </c>
      <c r="K7" s="318"/>
    </row>
    <row r="8" spans="1:11" ht="7.5" customHeight="1" x14ac:dyDescent="0.15">
      <c r="A8" s="205"/>
      <c r="B8" s="79"/>
      <c r="C8" s="202"/>
      <c r="D8" s="158"/>
      <c r="E8" s="205"/>
      <c r="F8" s="197"/>
      <c r="G8" s="46"/>
      <c r="H8" s="46"/>
      <c r="I8" s="46"/>
      <c r="J8" s="46"/>
      <c r="K8" s="46"/>
    </row>
    <row r="9" spans="1:11" ht="22.5" customHeight="1" x14ac:dyDescent="0.15">
      <c r="A9" s="203"/>
      <c r="B9" s="79" t="s">
        <v>567</v>
      </c>
      <c r="C9" s="16"/>
      <c r="D9" s="181" t="s">
        <v>572</v>
      </c>
      <c r="E9" s="205" t="s">
        <v>363</v>
      </c>
      <c r="F9" s="197">
        <f>SUM(G9:J9)</f>
        <v>6793</v>
      </c>
      <c r="G9" s="197">
        <v>5053</v>
      </c>
      <c r="H9" s="197">
        <v>424</v>
      </c>
      <c r="I9" s="197">
        <v>1004</v>
      </c>
      <c r="J9" s="197">
        <v>312</v>
      </c>
      <c r="K9" s="197" t="s">
        <v>568</v>
      </c>
    </row>
    <row r="10" spans="1:11" ht="22.5" customHeight="1" x14ac:dyDescent="0.15">
      <c r="A10" s="76"/>
      <c r="B10" s="79" t="s">
        <v>476</v>
      </c>
      <c r="C10" s="16"/>
      <c r="D10" s="181" t="s">
        <v>573</v>
      </c>
      <c r="E10" s="205" t="s">
        <v>363</v>
      </c>
      <c r="F10" s="197">
        <f t="shared" ref="F10:F13" si="0">SUM(G10:J10)</f>
        <v>6225</v>
      </c>
      <c r="G10" s="116">
        <v>5269</v>
      </c>
      <c r="H10" s="116">
        <v>117</v>
      </c>
      <c r="I10" s="116">
        <v>230</v>
      </c>
      <c r="J10" s="116">
        <v>609</v>
      </c>
      <c r="K10" s="116" t="s">
        <v>568</v>
      </c>
    </row>
    <row r="11" spans="1:11" ht="22.5" customHeight="1" x14ac:dyDescent="0.15">
      <c r="A11" s="76"/>
      <c r="B11" s="82" t="s">
        <v>477</v>
      </c>
      <c r="C11" s="16"/>
      <c r="D11" s="181" t="s">
        <v>573</v>
      </c>
      <c r="E11" s="205" t="s">
        <v>363</v>
      </c>
      <c r="F11" s="197">
        <f>SUM(G11:J11)</f>
        <v>6836</v>
      </c>
      <c r="G11" s="116">
        <v>5182</v>
      </c>
      <c r="H11" s="116">
        <v>245</v>
      </c>
      <c r="I11" s="116">
        <v>1004</v>
      </c>
      <c r="J11" s="116">
        <v>405</v>
      </c>
      <c r="K11" s="116">
        <v>2627</v>
      </c>
    </row>
    <row r="12" spans="1:11" ht="22.5" customHeight="1" x14ac:dyDescent="0.15">
      <c r="A12" s="76"/>
      <c r="B12" s="82" t="s">
        <v>569</v>
      </c>
      <c r="C12" s="16"/>
      <c r="D12" s="181" t="s">
        <v>574</v>
      </c>
      <c r="E12" s="205" t="s">
        <v>570</v>
      </c>
      <c r="F12" s="197">
        <f t="shared" si="0"/>
        <v>8454</v>
      </c>
      <c r="G12" s="116">
        <v>7405</v>
      </c>
      <c r="H12" s="116">
        <v>261</v>
      </c>
      <c r="I12" s="116">
        <v>351</v>
      </c>
      <c r="J12" s="116">
        <v>437</v>
      </c>
      <c r="K12" s="116" t="s">
        <v>568</v>
      </c>
    </row>
    <row r="13" spans="1:11" ht="22.5" customHeight="1" x14ac:dyDescent="0.15">
      <c r="A13" s="76"/>
      <c r="B13" s="80" t="s">
        <v>571</v>
      </c>
      <c r="C13" s="16"/>
      <c r="D13" s="181" t="s">
        <v>574</v>
      </c>
      <c r="E13" s="205" t="s">
        <v>570</v>
      </c>
      <c r="F13" s="197">
        <f t="shared" si="0"/>
        <v>8365</v>
      </c>
      <c r="G13" s="116">
        <v>7530</v>
      </c>
      <c r="H13" s="116">
        <v>205</v>
      </c>
      <c r="I13" s="116">
        <v>190</v>
      </c>
      <c r="J13" s="116">
        <v>440</v>
      </c>
      <c r="K13" s="116" t="s">
        <v>568</v>
      </c>
    </row>
    <row r="14" spans="1:11" ht="7.5" customHeight="1" thickBot="1" x14ac:dyDescent="0.2">
      <c r="A14" s="76"/>
      <c r="B14" s="80"/>
      <c r="C14" s="16"/>
      <c r="D14" s="158"/>
      <c r="E14" s="205"/>
      <c r="F14" s="197"/>
      <c r="G14" s="159"/>
      <c r="H14" s="157"/>
      <c r="I14" s="157"/>
      <c r="J14" s="184"/>
      <c r="K14" s="157"/>
    </row>
    <row r="15" spans="1:11" ht="15.75" customHeight="1" x14ac:dyDescent="0.15">
      <c r="A15" s="204" t="s">
        <v>545</v>
      </c>
      <c r="B15" s="206"/>
      <c r="C15" s="206"/>
      <c r="D15" s="84"/>
      <c r="E15" s="206"/>
      <c r="F15" s="206"/>
      <c r="G15" s="206"/>
      <c r="H15" s="206"/>
      <c r="I15" s="206"/>
      <c r="J15" s="206"/>
      <c r="K15" s="206"/>
    </row>
    <row r="16" spans="1:11" x14ac:dyDescent="0.15">
      <c r="F16" s="43"/>
    </row>
    <row r="17" spans="4:6" s="199" customFormat="1" ht="10.5" x14ac:dyDescent="0.15">
      <c r="D17" s="207"/>
      <c r="F17" s="43"/>
    </row>
    <row r="18" spans="4:6" s="199" customFormat="1" ht="10.5" x14ac:dyDescent="0.15">
      <c r="D18" s="207"/>
      <c r="F18" s="43"/>
    </row>
    <row r="19" spans="4:6" s="199" customFormat="1" ht="10.5" x14ac:dyDescent="0.15">
      <c r="D19" s="207"/>
      <c r="F19" s="43"/>
    </row>
  </sheetData>
  <mergeCells count="7">
    <mergeCell ref="A1:K1"/>
    <mergeCell ref="A3:K3"/>
    <mergeCell ref="A6:C7"/>
    <mergeCell ref="D6:D7"/>
    <mergeCell ref="E6:E7"/>
    <mergeCell ref="F6:J6"/>
    <mergeCell ref="K6:K7"/>
  </mergeCells>
  <phoneticPr fontId="2"/>
  <pageMargins left="0.41" right="0.36" top="0.78740157480314965" bottom="0.59055118110236227" header="0.51181102362204722" footer="0.51181102362204722"/>
  <pageSetup paperSize="9" scale="96" orientation="portrait" r:id="rId1"/>
  <headerFooter alignWithMargins="0"/>
  <ignoredErrors>
    <ignoredError sqref="F1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zoomScale="115" zoomScaleNormal="115" workbookViewId="0">
      <selection sqref="A1:H1"/>
    </sheetView>
  </sheetViews>
  <sheetFormatPr defaultRowHeight="13.5" x14ac:dyDescent="0.15"/>
  <cols>
    <col min="1" max="1" width="12.5" style="248" customWidth="1"/>
    <col min="2" max="8" width="11.375" style="248" customWidth="1"/>
    <col min="9" max="18" width="9" style="248"/>
    <col min="19" max="16384" width="9" style="249"/>
  </cols>
  <sheetData>
    <row r="1" spans="1:8" ht="17.25" x14ac:dyDescent="0.15">
      <c r="A1" s="361" t="s">
        <v>617</v>
      </c>
      <c r="B1" s="315"/>
      <c r="C1" s="315"/>
      <c r="D1" s="315"/>
      <c r="E1" s="315"/>
      <c r="F1" s="315"/>
      <c r="G1" s="315"/>
      <c r="H1" s="315"/>
    </row>
    <row r="2" spans="1:8" ht="9.75" customHeight="1" x14ac:dyDescent="0.15">
      <c r="A2" s="254"/>
    </row>
    <row r="3" spans="1:8" ht="12.75" customHeight="1" thickBot="1" x14ac:dyDescent="0.2">
      <c r="A3" s="362" t="s">
        <v>154</v>
      </c>
      <c r="B3" s="362"/>
      <c r="C3" s="362"/>
      <c r="D3" s="362"/>
      <c r="E3" s="362"/>
      <c r="F3" s="362"/>
      <c r="G3" s="362"/>
      <c r="H3" s="362"/>
    </row>
    <row r="4" spans="1:8" ht="18.75" customHeight="1" x14ac:dyDescent="0.15">
      <c r="A4" s="258" t="s">
        <v>39</v>
      </c>
      <c r="B4" s="187" t="s">
        <v>635</v>
      </c>
      <c r="C4" s="187" t="s">
        <v>630</v>
      </c>
      <c r="D4" s="187" t="s">
        <v>631</v>
      </c>
      <c r="E4" s="187" t="s">
        <v>632</v>
      </c>
      <c r="F4" s="187" t="s">
        <v>633</v>
      </c>
      <c r="G4" s="187" t="s">
        <v>634</v>
      </c>
      <c r="H4" s="269" t="s">
        <v>137</v>
      </c>
    </row>
    <row r="5" spans="1:8" ht="3.6" customHeight="1" x14ac:dyDescent="0.15">
      <c r="A5" s="259"/>
      <c r="B5" s="253"/>
      <c r="C5" s="6"/>
      <c r="D5" s="6"/>
      <c r="E5" s="6"/>
      <c r="F5" s="6"/>
      <c r="G5" s="6"/>
      <c r="H5" s="6"/>
    </row>
    <row r="6" spans="1:8" ht="11.45" customHeight="1" x14ac:dyDescent="0.15">
      <c r="A6" s="40" t="s">
        <v>613</v>
      </c>
      <c r="B6" s="64">
        <v>15703221</v>
      </c>
      <c r="C6" s="64">
        <v>5969188</v>
      </c>
      <c r="D6" s="64">
        <v>9038166</v>
      </c>
      <c r="E6" s="64">
        <v>308907</v>
      </c>
      <c r="F6" s="64">
        <v>53694</v>
      </c>
      <c r="G6" s="123">
        <v>8632</v>
      </c>
      <c r="H6" s="63">
        <v>324634</v>
      </c>
    </row>
    <row r="7" spans="1:8" ht="11.45" customHeight="1" x14ac:dyDescent="0.15">
      <c r="A7" s="40" t="s">
        <v>488</v>
      </c>
      <c r="B7" s="64">
        <v>15135339</v>
      </c>
      <c r="C7" s="64">
        <v>5914085</v>
      </c>
      <c r="D7" s="64">
        <v>8516321</v>
      </c>
      <c r="E7" s="64">
        <v>311650</v>
      </c>
      <c r="F7" s="64">
        <v>55288</v>
      </c>
      <c r="G7" s="65">
        <v>7893</v>
      </c>
      <c r="H7" s="63">
        <v>330102</v>
      </c>
    </row>
    <row r="8" spans="1:8" ht="11.45" customHeight="1" x14ac:dyDescent="0.15">
      <c r="A8" s="40" t="s">
        <v>489</v>
      </c>
      <c r="B8" s="64">
        <v>14975422</v>
      </c>
      <c r="C8" s="64">
        <v>5912827</v>
      </c>
      <c r="D8" s="64">
        <v>8316311</v>
      </c>
      <c r="E8" s="64">
        <v>316697</v>
      </c>
      <c r="F8" s="64">
        <v>53525</v>
      </c>
      <c r="G8" s="65">
        <v>7769</v>
      </c>
      <c r="H8" s="63">
        <v>368293</v>
      </c>
    </row>
    <row r="9" spans="1:8" ht="11.45" customHeight="1" x14ac:dyDescent="0.15">
      <c r="A9" s="40" t="s">
        <v>615</v>
      </c>
      <c r="B9" s="64">
        <v>14881331</v>
      </c>
      <c r="C9" s="64">
        <v>5903342</v>
      </c>
      <c r="D9" s="64">
        <v>8211107</v>
      </c>
      <c r="E9" s="64">
        <v>319402</v>
      </c>
      <c r="F9" s="64">
        <v>52507</v>
      </c>
      <c r="G9" s="65">
        <v>7822</v>
      </c>
      <c r="H9" s="63">
        <v>387151</v>
      </c>
    </row>
    <row r="10" spans="1:8" ht="11.45" customHeight="1" x14ac:dyDescent="0.15">
      <c r="A10" s="40" t="s">
        <v>619</v>
      </c>
      <c r="B10" s="64">
        <f>SUM(B12:B23)</f>
        <v>14986722</v>
      </c>
      <c r="C10" s="64">
        <f t="shared" ref="C10:H10" si="0">SUM(C12:C23)</f>
        <v>5951213</v>
      </c>
      <c r="D10" s="64">
        <f t="shared" si="0"/>
        <v>8259248</v>
      </c>
      <c r="E10" s="64">
        <f t="shared" si="0"/>
        <v>313419</v>
      </c>
      <c r="F10" s="64">
        <f t="shared" si="0"/>
        <v>53492</v>
      </c>
      <c r="G10" s="64">
        <f t="shared" si="0"/>
        <v>11679</v>
      </c>
      <c r="H10" s="63">
        <f t="shared" si="0"/>
        <v>397671</v>
      </c>
    </row>
    <row r="11" spans="1:8" ht="6.6" customHeight="1" x14ac:dyDescent="0.15">
      <c r="A11" s="40"/>
      <c r="B11" s="64"/>
      <c r="C11" s="64"/>
      <c r="D11" s="64"/>
      <c r="E11" s="64"/>
      <c r="F11" s="64"/>
      <c r="G11" s="64"/>
      <c r="H11" s="63"/>
    </row>
    <row r="12" spans="1:8" ht="11.45" customHeight="1" x14ac:dyDescent="0.15">
      <c r="A12" s="40" t="s">
        <v>43</v>
      </c>
      <c r="B12" s="64">
        <f>SUM(C12:H12)</f>
        <v>1212932</v>
      </c>
      <c r="C12" s="64">
        <v>481112</v>
      </c>
      <c r="D12" s="64">
        <v>672929</v>
      </c>
      <c r="E12" s="64">
        <v>23692</v>
      </c>
      <c r="F12" s="64">
        <v>3576</v>
      </c>
      <c r="G12" s="123">
        <v>656</v>
      </c>
      <c r="H12" s="63">
        <v>30967</v>
      </c>
    </row>
    <row r="13" spans="1:8" ht="11.45" customHeight="1" x14ac:dyDescent="0.15">
      <c r="A13" s="40" t="s">
        <v>115</v>
      </c>
      <c r="B13" s="64">
        <f t="shared" ref="B13:B22" si="1">SUM(C13:H13)</f>
        <v>1121974</v>
      </c>
      <c r="C13" s="64">
        <v>451815</v>
      </c>
      <c r="D13" s="64">
        <v>610436</v>
      </c>
      <c r="E13" s="64">
        <v>24369</v>
      </c>
      <c r="F13" s="64">
        <v>3649</v>
      </c>
      <c r="G13" s="123">
        <v>578</v>
      </c>
      <c r="H13" s="63">
        <v>31127</v>
      </c>
    </row>
    <row r="14" spans="1:8" ht="11.45" customHeight="1" x14ac:dyDescent="0.15">
      <c r="A14" s="40" t="s">
        <v>116</v>
      </c>
      <c r="B14" s="64">
        <f t="shared" si="1"/>
        <v>1311348</v>
      </c>
      <c r="C14" s="64">
        <v>521411</v>
      </c>
      <c r="D14" s="64">
        <v>720298</v>
      </c>
      <c r="E14" s="64">
        <v>28002</v>
      </c>
      <c r="F14" s="64">
        <v>3770</v>
      </c>
      <c r="G14" s="123">
        <v>647</v>
      </c>
      <c r="H14" s="63">
        <v>37220</v>
      </c>
    </row>
    <row r="15" spans="1:8" ht="11.45" customHeight="1" x14ac:dyDescent="0.15">
      <c r="A15" s="40" t="s">
        <v>393</v>
      </c>
      <c r="B15" s="64">
        <f t="shared" si="1"/>
        <v>1225576</v>
      </c>
      <c r="C15" s="64">
        <v>489502</v>
      </c>
      <c r="D15" s="64">
        <v>673773</v>
      </c>
      <c r="E15" s="64">
        <v>25789</v>
      </c>
      <c r="F15" s="64">
        <v>3817</v>
      </c>
      <c r="G15" s="123">
        <v>1077</v>
      </c>
      <c r="H15" s="63">
        <v>31618</v>
      </c>
    </row>
    <row r="16" spans="1:8" ht="11.45" customHeight="1" x14ac:dyDescent="0.15">
      <c r="A16" s="40" t="s">
        <v>394</v>
      </c>
      <c r="B16" s="64">
        <f t="shared" si="1"/>
        <v>1267337</v>
      </c>
      <c r="C16" s="64">
        <v>499855</v>
      </c>
      <c r="D16" s="64">
        <v>704163</v>
      </c>
      <c r="E16" s="64">
        <v>24577</v>
      </c>
      <c r="F16" s="64">
        <v>5334</v>
      </c>
      <c r="G16" s="123">
        <v>1103</v>
      </c>
      <c r="H16" s="63">
        <v>32305</v>
      </c>
    </row>
    <row r="17" spans="1:18" ht="11.45" customHeight="1" x14ac:dyDescent="0.15">
      <c r="A17" s="40" t="s">
        <v>395</v>
      </c>
      <c r="B17" s="64">
        <f t="shared" si="1"/>
        <v>1229485</v>
      </c>
      <c r="C17" s="64">
        <v>491334</v>
      </c>
      <c r="D17" s="64">
        <v>673138</v>
      </c>
      <c r="E17" s="64">
        <v>26397</v>
      </c>
      <c r="F17" s="64">
        <v>5166</v>
      </c>
      <c r="G17" s="123">
        <v>1106</v>
      </c>
      <c r="H17" s="63">
        <v>32344</v>
      </c>
    </row>
    <row r="18" spans="1:18" ht="11.45" customHeight="1" x14ac:dyDescent="0.15">
      <c r="A18" s="40" t="s">
        <v>396</v>
      </c>
      <c r="B18" s="64">
        <f t="shared" si="1"/>
        <v>1289784</v>
      </c>
      <c r="C18" s="64">
        <v>510647</v>
      </c>
      <c r="D18" s="64">
        <v>712906</v>
      </c>
      <c r="E18" s="64">
        <v>26197</v>
      </c>
      <c r="F18" s="64">
        <v>4331</v>
      </c>
      <c r="G18" s="65">
        <v>1103</v>
      </c>
      <c r="H18" s="63">
        <v>34600</v>
      </c>
    </row>
    <row r="19" spans="1:18" ht="11.45" customHeight="1" x14ac:dyDescent="0.15">
      <c r="A19" s="40" t="s">
        <v>397</v>
      </c>
      <c r="B19" s="64">
        <f t="shared" si="1"/>
        <v>1326530</v>
      </c>
      <c r="C19" s="64">
        <v>514596</v>
      </c>
      <c r="D19" s="64">
        <v>746599</v>
      </c>
      <c r="E19" s="64">
        <v>25987</v>
      </c>
      <c r="F19" s="64">
        <v>3521</v>
      </c>
      <c r="G19" s="65">
        <v>1081</v>
      </c>
      <c r="H19" s="63">
        <v>34746</v>
      </c>
    </row>
    <row r="20" spans="1:18" ht="11.45" customHeight="1" x14ac:dyDescent="0.15">
      <c r="A20" s="40" t="s">
        <v>398</v>
      </c>
      <c r="B20" s="64">
        <f t="shared" si="1"/>
        <v>1212382</v>
      </c>
      <c r="C20" s="64">
        <v>483080</v>
      </c>
      <c r="D20" s="64">
        <v>664484</v>
      </c>
      <c r="E20" s="64">
        <v>26218</v>
      </c>
      <c r="F20" s="64">
        <v>4951</v>
      </c>
      <c r="G20" s="65">
        <v>1073</v>
      </c>
      <c r="H20" s="63">
        <v>32576</v>
      </c>
    </row>
    <row r="21" spans="1:18" ht="11.45" customHeight="1" x14ac:dyDescent="0.15">
      <c r="A21" s="40" t="s">
        <v>399</v>
      </c>
      <c r="B21" s="64">
        <f t="shared" si="1"/>
        <v>1254473</v>
      </c>
      <c r="C21" s="64">
        <v>500301</v>
      </c>
      <c r="D21" s="64">
        <v>685691</v>
      </c>
      <c r="E21" s="64">
        <v>27497</v>
      </c>
      <c r="F21" s="64">
        <v>5980</v>
      </c>
      <c r="G21" s="65">
        <v>1116</v>
      </c>
      <c r="H21" s="63">
        <v>33888</v>
      </c>
    </row>
    <row r="22" spans="1:18" ht="11.45" customHeight="1" x14ac:dyDescent="0.15">
      <c r="A22" s="40" t="s">
        <v>400</v>
      </c>
      <c r="B22" s="64">
        <f t="shared" si="1"/>
        <v>1253455</v>
      </c>
      <c r="C22" s="64">
        <v>498288</v>
      </c>
      <c r="D22" s="64">
        <v>688953</v>
      </c>
      <c r="E22" s="64">
        <v>26987</v>
      </c>
      <c r="F22" s="64">
        <v>5403</v>
      </c>
      <c r="G22" s="65">
        <v>1072</v>
      </c>
      <c r="H22" s="63">
        <v>32752</v>
      </c>
    </row>
    <row r="23" spans="1:18" ht="11.45" customHeight="1" x14ac:dyDescent="0.15">
      <c r="A23" s="40" t="s">
        <v>401</v>
      </c>
      <c r="B23" s="64">
        <f>SUM(C23:H23)</f>
        <v>1281446</v>
      </c>
      <c r="C23" s="63">
        <v>509272</v>
      </c>
      <c r="D23" s="63">
        <v>705878</v>
      </c>
      <c r="E23" s="63">
        <v>27707</v>
      </c>
      <c r="F23" s="63">
        <v>3994</v>
      </c>
      <c r="G23" s="260">
        <v>1067</v>
      </c>
      <c r="H23" s="63">
        <v>33528</v>
      </c>
    </row>
    <row r="24" spans="1:18" ht="3.6" customHeight="1" thickBot="1" x14ac:dyDescent="0.2">
      <c r="A24" s="42"/>
      <c r="B24" s="28"/>
      <c r="C24" s="28"/>
      <c r="D24" s="28"/>
      <c r="E24" s="28"/>
      <c r="F24" s="28"/>
      <c r="G24" s="261"/>
      <c r="H24" s="28"/>
    </row>
    <row r="25" spans="1:18" s="256" customFormat="1" ht="12.75" customHeight="1" x14ac:dyDescent="0.15">
      <c r="A25" s="363" t="s">
        <v>502</v>
      </c>
      <c r="B25" s="364"/>
      <c r="C25" s="364"/>
      <c r="D25" s="364"/>
      <c r="E25" s="364"/>
      <c r="F25" s="364"/>
      <c r="G25" s="364"/>
      <c r="H25" s="364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s="256" customFormat="1" ht="12.75" customHeight="1" x14ac:dyDescent="0.15">
      <c r="A26" s="365"/>
      <c r="B26" s="365"/>
      <c r="C26" s="365"/>
      <c r="D26" s="365"/>
      <c r="E26" s="365"/>
      <c r="F26" s="365"/>
      <c r="G26" s="365"/>
      <c r="H26" s="365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3.5" customHeight="1" x14ac:dyDescent="0.15">
      <c r="A27" s="248" t="s">
        <v>608</v>
      </c>
    </row>
    <row r="28" spans="1:18" s="250" customFormat="1" ht="13.5" customHeight="1" x14ac:dyDescent="0.15">
      <c r="A28" s="262"/>
      <c r="B28" s="262"/>
      <c r="C28" s="262"/>
      <c r="D28" s="262"/>
      <c r="E28" s="262"/>
      <c r="F28" s="262"/>
      <c r="G28" s="262"/>
      <c r="H28" s="262"/>
      <c r="I28" s="252"/>
      <c r="J28" s="252"/>
      <c r="K28" s="252"/>
      <c r="L28" s="252"/>
      <c r="M28" s="252"/>
      <c r="N28" s="252"/>
      <c r="O28" s="252"/>
      <c r="P28" s="252"/>
      <c r="Q28" s="252"/>
      <c r="R28" s="252"/>
    </row>
    <row r="29" spans="1:18" s="250" customFormat="1" ht="13.5" customHeight="1" x14ac:dyDescent="0.15">
      <c r="A29" s="262"/>
      <c r="I29" s="252"/>
      <c r="J29" s="252"/>
      <c r="K29" s="252"/>
      <c r="L29" s="252"/>
      <c r="M29" s="252"/>
      <c r="N29" s="252"/>
      <c r="O29" s="252"/>
      <c r="P29" s="252"/>
      <c r="Q29" s="252"/>
      <c r="R29" s="252"/>
    </row>
    <row r="30" spans="1:18" s="250" customFormat="1" ht="13.5" customHeight="1" x14ac:dyDescent="0.15">
      <c r="A30" s="26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</row>
    <row r="31" spans="1:18" s="250" customFormat="1" ht="13.5" customHeight="1" x14ac:dyDescent="0.15">
      <c r="B31" s="178"/>
      <c r="C31" s="178"/>
      <c r="D31" s="178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</row>
    <row r="32" spans="1:18" s="248" customFormat="1" ht="13.5" customHeight="1" x14ac:dyDescent="0.15">
      <c r="A32" s="154"/>
      <c r="B32" s="257"/>
      <c r="C32" s="257"/>
      <c r="D32" s="257"/>
      <c r="E32" s="179"/>
    </row>
    <row r="33" spans="1:5" s="248" customFormat="1" ht="13.5" customHeight="1" x14ac:dyDescent="0.15">
      <c r="A33" s="155"/>
      <c r="B33" s="257"/>
      <c r="C33" s="257"/>
      <c r="D33" s="257"/>
      <c r="E33" s="179"/>
    </row>
    <row r="34" spans="1:5" s="248" customFormat="1" ht="13.5" customHeight="1" x14ac:dyDescent="0.15">
      <c r="A34" s="155"/>
      <c r="B34" s="257"/>
      <c r="C34" s="257"/>
      <c r="D34" s="257"/>
      <c r="E34" s="179"/>
    </row>
    <row r="35" spans="1:5" s="248" customFormat="1" ht="10.5" x14ac:dyDescent="0.15">
      <c r="A35" s="155"/>
      <c r="B35" s="257"/>
      <c r="C35" s="257"/>
      <c r="D35" s="257"/>
      <c r="E35" s="179"/>
    </row>
    <row r="36" spans="1:5" s="248" customFormat="1" ht="10.5" x14ac:dyDescent="0.15">
      <c r="A36" s="155"/>
      <c r="B36" s="257"/>
      <c r="C36" s="257"/>
      <c r="D36" s="257"/>
      <c r="E36" s="179"/>
    </row>
    <row r="37" spans="1:5" s="248" customFormat="1" ht="10.5" x14ac:dyDescent="0.15">
      <c r="A37" s="155"/>
      <c r="B37" s="257"/>
      <c r="C37" s="257"/>
      <c r="D37" s="257"/>
      <c r="E37" s="179"/>
    </row>
    <row r="38" spans="1:5" s="248" customFormat="1" ht="10.5" x14ac:dyDescent="0.15">
      <c r="A38" s="155"/>
      <c r="B38" s="257"/>
      <c r="C38" s="257"/>
      <c r="D38" s="257"/>
      <c r="E38" s="179"/>
    </row>
    <row r="39" spans="1:5" s="248" customFormat="1" ht="10.5" x14ac:dyDescent="0.15">
      <c r="A39" s="155"/>
      <c r="B39" s="257"/>
      <c r="C39" s="257"/>
      <c r="D39" s="257"/>
      <c r="E39" s="179"/>
    </row>
    <row r="40" spans="1:5" s="248" customFormat="1" ht="10.5" x14ac:dyDescent="0.15">
      <c r="A40" s="155"/>
      <c r="B40" s="257"/>
      <c r="C40" s="257"/>
      <c r="D40" s="257"/>
      <c r="E40" s="179"/>
    </row>
    <row r="41" spans="1:5" s="248" customFormat="1" ht="10.5" x14ac:dyDescent="0.15">
      <c r="A41" s="155"/>
      <c r="B41" s="257"/>
      <c r="C41" s="257"/>
      <c r="D41" s="257"/>
      <c r="E41" s="179"/>
    </row>
    <row r="42" spans="1:5" s="248" customFormat="1" ht="10.5" x14ac:dyDescent="0.15">
      <c r="A42" s="155"/>
      <c r="B42" s="180"/>
      <c r="C42" s="180"/>
      <c r="D42" s="180"/>
      <c r="E42" s="179"/>
    </row>
    <row r="43" spans="1:5" s="248" customFormat="1" ht="10.5" x14ac:dyDescent="0.15">
      <c r="A43" s="155"/>
      <c r="B43" s="180"/>
      <c r="C43" s="180"/>
      <c r="D43" s="180"/>
      <c r="E43" s="179"/>
    </row>
    <row r="44" spans="1:5" s="248" customFormat="1" ht="10.5" x14ac:dyDescent="0.15">
      <c r="A44" s="155"/>
      <c r="B44" s="180"/>
      <c r="C44" s="180"/>
      <c r="D44" s="180"/>
      <c r="E44" s="179"/>
    </row>
    <row r="45" spans="1:5" s="248" customFormat="1" ht="10.5" x14ac:dyDescent="0.15">
      <c r="A45" s="252"/>
      <c r="B45" s="252"/>
      <c r="C45" s="252"/>
      <c r="D45" s="252"/>
      <c r="E45" s="252"/>
    </row>
    <row r="46" spans="1:5" s="248" customFormat="1" ht="10.5" x14ac:dyDescent="0.15">
      <c r="A46" s="154"/>
      <c r="B46" s="252"/>
      <c r="C46" s="252"/>
      <c r="D46" s="252"/>
      <c r="E46" s="252"/>
    </row>
    <row r="47" spans="1:5" s="248" customFormat="1" ht="10.5" x14ac:dyDescent="0.15">
      <c r="A47" s="155"/>
      <c r="B47" s="252"/>
      <c r="C47" s="252"/>
      <c r="D47" s="252"/>
      <c r="E47" s="252"/>
    </row>
    <row r="48" spans="1:5" s="248" customFormat="1" ht="10.5" x14ac:dyDescent="0.15">
      <c r="A48" s="155"/>
      <c r="B48" s="252"/>
      <c r="C48" s="252"/>
      <c r="D48" s="252"/>
      <c r="E48" s="252"/>
    </row>
    <row r="49" spans="1:8" s="248" customFormat="1" ht="10.5" x14ac:dyDescent="0.15">
      <c r="A49" s="155"/>
      <c r="B49" s="252"/>
      <c r="C49" s="252"/>
      <c r="D49" s="252"/>
      <c r="E49" s="252"/>
    </row>
    <row r="50" spans="1:8" s="248" customFormat="1" ht="10.5" x14ac:dyDescent="0.15">
      <c r="A50" s="155"/>
      <c r="B50" s="252"/>
      <c r="C50" s="252"/>
      <c r="D50" s="252"/>
      <c r="E50" s="252"/>
    </row>
    <row r="51" spans="1:8" s="248" customFormat="1" ht="10.5" x14ac:dyDescent="0.15">
      <c r="A51" s="155"/>
      <c r="B51" s="252"/>
      <c r="C51" s="252"/>
      <c r="D51" s="252"/>
      <c r="E51" s="252"/>
    </row>
    <row r="52" spans="1:8" s="248" customFormat="1" ht="10.5" x14ac:dyDescent="0.15">
      <c r="A52" s="155"/>
      <c r="B52" s="252"/>
      <c r="C52" s="252"/>
      <c r="D52" s="252"/>
      <c r="E52" s="252"/>
    </row>
    <row r="53" spans="1:8" s="248" customFormat="1" ht="10.5" x14ac:dyDescent="0.15">
      <c r="A53" s="155"/>
      <c r="B53" s="252"/>
      <c r="C53" s="252"/>
      <c r="D53" s="252"/>
      <c r="E53" s="252"/>
    </row>
    <row r="54" spans="1:8" s="248" customFormat="1" ht="10.5" x14ac:dyDescent="0.15">
      <c r="A54" s="155"/>
      <c r="B54" s="252"/>
      <c r="C54" s="252"/>
      <c r="D54" s="252"/>
      <c r="E54" s="252"/>
    </row>
    <row r="55" spans="1:8" s="248" customFormat="1" ht="10.5" x14ac:dyDescent="0.15">
      <c r="A55" s="155"/>
      <c r="B55" s="252"/>
      <c r="C55" s="252"/>
      <c r="D55" s="252"/>
      <c r="E55" s="252"/>
    </row>
    <row r="56" spans="1:8" s="248" customFormat="1" ht="10.5" x14ac:dyDescent="0.15">
      <c r="A56" s="155"/>
      <c r="B56" s="252"/>
      <c r="C56" s="252"/>
      <c r="D56" s="252"/>
      <c r="E56" s="252"/>
    </row>
    <row r="57" spans="1:8" s="248" customFormat="1" ht="10.5" x14ac:dyDescent="0.15">
      <c r="A57" s="155"/>
      <c r="B57" s="252"/>
      <c r="C57" s="252"/>
      <c r="D57" s="252"/>
      <c r="E57" s="252"/>
    </row>
    <row r="58" spans="1:8" s="248" customFormat="1" ht="10.5" x14ac:dyDescent="0.15">
      <c r="A58" s="155"/>
      <c r="B58" s="252"/>
      <c r="C58" s="252"/>
      <c r="D58" s="252"/>
      <c r="E58" s="252"/>
    </row>
    <row r="63" spans="1:8" s="248" customFormat="1" ht="10.5" x14ac:dyDescent="0.15">
      <c r="B63" s="253"/>
      <c r="C63" s="253"/>
      <c r="D63" s="253"/>
      <c r="E63" s="253"/>
      <c r="F63" s="253"/>
      <c r="G63" s="253"/>
      <c r="H63" s="253"/>
    </row>
    <row r="64" spans="1:8" s="248" customFormat="1" ht="10.5" x14ac:dyDescent="0.15">
      <c r="B64" s="253"/>
      <c r="C64" s="253"/>
      <c r="D64" s="253"/>
      <c r="E64" s="253"/>
      <c r="F64" s="253"/>
      <c r="G64" s="253"/>
      <c r="H64" s="253"/>
    </row>
    <row r="65" spans="2:8" s="248" customFormat="1" ht="10.5" x14ac:dyDescent="0.15">
      <c r="B65" s="63"/>
      <c r="C65" s="63"/>
      <c r="D65" s="63"/>
      <c r="E65" s="63"/>
      <c r="F65" s="63"/>
      <c r="G65" s="63"/>
      <c r="H65" s="63"/>
    </row>
    <row r="66" spans="2:8" s="248" customFormat="1" ht="10.5" x14ac:dyDescent="0.15">
      <c r="B66" s="63"/>
      <c r="C66" s="63"/>
      <c r="D66" s="63"/>
      <c r="E66" s="63"/>
      <c r="F66" s="63"/>
      <c r="G66" s="63"/>
      <c r="H66" s="63"/>
    </row>
    <row r="67" spans="2:8" s="248" customFormat="1" ht="10.5" x14ac:dyDescent="0.15">
      <c r="B67" s="63"/>
      <c r="C67" s="63"/>
      <c r="D67" s="63"/>
      <c r="E67" s="63"/>
      <c r="F67" s="63"/>
      <c r="G67" s="63"/>
      <c r="H67" s="63"/>
    </row>
    <row r="68" spans="2:8" s="248" customFormat="1" ht="10.5" x14ac:dyDescent="0.15">
      <c r="B68" s="63"/>
      <c r="C68" s="63"/>
      <c r="D68" s="63"/>
      <c r="E68" s="63"/>
      <c r="F68" s="63"/>
      <c r="G68" s="63"/>
      <c r="H68" s="63"/>
    </row>
    <row r="69" spans="2:8" s="248" customFormat="1" ht="10.5" x14ac:dyDescent="0.15">
      <c r="B69" s="252"/>
      <c r="C69" s="252"/>
      <c r="D69" s="252"/>
      <c r="E69" s="252"/>
      <c r="F69" s="252"/>
      <c r="G69" s="252"/>
      <c r="H69" s="252"/>
    </row>
  </sheetData>
  <mergeCells count="4">
    <mergeCell ref="A1:H1"/>
    <mergeCell ref="A3:H3"/>
    <mergeCell ref="A25:H25"/>
    <mergeCell ref="A26:H2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zoomScale="115" zoomScaleNormal="115" workbookViewId="0">
      <selection sqref="A1:E1"/>
    </sheetView>
  </sheetViews>
  <sheetFormatPr defaultRowHeight="13.5" x14ac:dyDescent="0.15"/>
  <cols>
    <col min="1" max="1" width="12.5" style="248" customWidth="1"/>
    <col min="2" max="5" width="19.875" style="248" customWidth="1"/>
    <col min="6" max="8" width="9.5" style="248" customWidth="1"/>
    <col min="9" max="9" width="1.25" style="248" customWidth="1"/>
    <col min="10" max="10" width="10.5" style="248" customWidth="1"/>
    <col min="11" max="11" width="1.375" style="248" customWidth="1"/>
    <col min="12" max="21" width="9" style="248"/>
    <col min="22" max="16384" width="9" style="249"/>
  </cols>
  <sheetData>
    <row r="1" spans="1:11" ht="17.25" x14ac:dyDescent="0.15">
      <c r="A1" s="361" t="s">
        <v>618</v>
      </c>
      <c r="B1" s="361"/>
      <c r="C1" s="361"/>
      <c r="D1" s="361"/>
      <c r="E1" s="361"/>
      <c r="F1" s="264"/>
      <c r="G1" s="264"/>
      <c r="H1" s="264"/>
    </row>
    <row r="2" spans="1:11" s="248" customFormat="1" ht="9.75" customHeight="1" x14ac:dyDescent="0.15">
      <c r="A2" s="366"/>
      <c r="B2" s="366"/>
      <c r="C2" s="366"/>
      <c r="D2" s="366"/>
      <c r="E2" s="366"/>
      <c r="F2" s="254"/>
      <c r="G2" s="254"/>
      <c r="H2" s="254"/>
      <c r="I2" s="254"/>
      <c r="J2" s="254"/>
      <c r="K2" s="254"/>
    </row>
    <row r="3" spans="1:11" s="248" customFormat="1" ht="12.75" customHeight="1" thickBot="1" x14ac:dyDescent="0.2">
      <c r="A3" s="362" t="s">
        <v>154</v>
      </c>
      <c r="B3" s="362"/>
      <c r="C3" s="362"/>
      <c r="D3" s="362"/>
      <c r="E3" s="362"/>
      <c r="F3" s="250"/>
      <c r="G3" s="250"/>
      <c r="H3" s="250"/>
      <c r="I3" s="250"/>
      <c r="J3" s="250"/>
      <c r="K3" s="263"/>
    </row>
    <row r="4" spans="1:11" s="248" customFormat="1" ht="18.75" customHeight="1" x14ac:dyDescent="0.15">
      <c r="A4" s="258" t="s">
        <v>39</v>
      </c>
      <c r="B4" s="251" t="s">
        <v>609</v>
      </c>
      <c r="C4" s="251" t="s">
        <v>610</v>
      </c>
      <c r="D4" s="251" t="s">
        <v>611</v>
      </c>
      <c r="E4" s="251" t="s">
        <v>612</v>
      </c>
    </row>
    <row r="5" spans="1:11" s="248" customFormat="1" ht="3.6" customHeight="1" x14ac:dyDescent="0.15">
      <c r="A5" s="259"/>
      <c r="B5" s="253"/>
      <c r="C5" s="253"/>
      <c r="D5" s="253"/>
      <c r="E5" s="253"/>
    </row>
    <row r="6" spans="1:11" s="248" customFormat="1" ht="11.45" customHeight="1" x14ac:dyDescent="0.15">
      <c r="A6" s="40" t="s">
        <v>613</v>
      </c>
      <c r="B6" s="63">
        <v>10490285</v>
      </c>
      <c r="C6" s="151">
        <v>4361666</v>
      </c>
      <c r="D6" s="151">
        <v>839246</v>
      </c>
      <c r="E6" s="151">
        <v>5289373</v>
      </c>
      <c r="F6" s="265"/>
    </row>
    <row r="7" spans="1:11" s="248" customFormat="1" ht="11.45" customHeight="1" x14ac:dyDescent="0.15">
      <c r="A7" s="40" t="s">
        <v>614</v>
      </c>
      <c r="B7" s="63">
        <v>10248630</v>
      </c>
      <c r="C7" s="151">
        <v>4325052</v>
      </c>
      <c r="D7" s="151">
        <v>808483</v>
      </c>
      <c r="E7" s="151">
        <v>5115095</v>
      </c>
      <c r="F7" s="265"/>
    </row>
    <row r="8" spans="1:11" s="248" customFormat="1" ht="11.45" customHeight="1" x14ac:dyDescent="0.15">
      <c r="A8" s="40" t="s">
        <v>489</v>
      </c>
      <c r="B8" s="63">
        <v>10359198</v>
      </c>
      <c r="C8" s="151">
        <v>4404212</v>
      </c>
      <c r="D8" s="151">
        <v>794571</v>
      </c>
      <c r="E8" s="151">
        <v>5160415</v>
      </c>
      <c r="F8" s="265"/>
    </row>
    <row r="9" spans="1:11" s="248" customFormat="1" ht="11.45" customHeight="1" x14ac:dyDescent="0.15">
      <c r="A9" s="40" t="s">
        <v>615</v>
      </c>
      <c r="B9" s="63">
        <v>10479223</v>
      </c>
      <c r="C9" s="151">
        <v>4406371</v>
      </c>
      <c r="D9" s="151">
        <v>826760</v>
      </c>
      <c r="E9" s="151">
        <v>5246092</v>
      </c>
      <c r="F9" s="265"/>
    </row>
    <row r="10" spans="1:11" s="248" customFormat="1" ht="11.45" customHeight="1" x14ac:dyDescent="0.15">
      <c r="A10" s="40" t="s">
        <v>616</v>
      </c>
      <c r="B10" s="63">
        <f>SUM(B12:B23)</f>
        <v>10947877</v>
      </c>
      <c r="C10" s="268">
        <f t="shared" ref="C10:E10" si="0">SUM(C12:C23)</f>
        <v>4560474</v>
      </c>
      <c r="D10" s="268">
        <f t="shared" si="0"/>
        <v>904816</v>
      </c>
      <c r="E10" s="268">
        <f t="shared" si="0"/>
        <v>5482587</v>
      </c>
    </row>
    <row r="11" spans="1:11" s="248" customFormat="1" ht="6.6" customHeight="1" x14ac:dyDescent="0.15">
      <c r="A11" s="40"/>
      <c r="B11" s="64"/>
      <c r="C11" s="151"/>
      <c r="D11" s="151"/>
      <c r="E11" s="151"/>
    </row>
    <row r="12" spans="1:11" s="248" customFormat="1" ht="11.45" customHeight="1" x14ac:dyDescent="0.15">
      <c r="A12" s="40" t="s">
        <v>43</v>
      </c>
      <c r="B12" s="88">
        <f>SUM(C12:E12)</f>
        <v>879495</v>
      </c>
      <c r="C12" s="267">
        <v>370862</v>
      </c>
      <c r="D12" s="267">
        <v>69195</v>
      </c>
      <c r="E12" s="267">
        <v>439438</v>
      </c>
    </row>
    <row r="13" spans="1:11" s="248" customFormat="1" ht="11.45" customHeight="1" x14ac:dyDescent="0.15">
      <c r="A13" s="40" t="s">
        <v>115</v>
      </c>
      <c r="B13" s="88">
        <f t="shared" ref="B13:B23" si="1">SUM(C13:E13)</f>
        <v>811191</v>
      </c>
      <c r="C13" s="267">
        <v>350391</v>
      </c>
      <c r="D13" s="267">
        <v>63488</v>
      </c>
      <c r="E13" s="267">
        <v>397312</v>
      </c>
    </row>
    <row r="14" spans="1:11" s="248" customFormat="1" ht="11.45" customHeight="1" x14ac:dyDescent="0.15">
      <c r="A14" s="40" t="s">
        <v>116</v>
      </c>
      <c r="B14" s="88">
        <f t="shared" si="1"/>
        <v>958764</v>
      </c>
      <c r="C14" s="267">
        <v>399226</v>
      </c>
      <c r="D14" s="267">
        <v>75180</v>
      </c>
      <c r="E14" s="267">
        <v>484358</v>
      </c>
    </row>
    <row r="15" spans="1:11" s="248" customFormat="1" ht="11.45" customHeight="1" x14ac:dyDescent="0.15">
      <c r="A15" s="40" t="s">
        <v>393</v>
      </c>
      <c r="B15" s="88">
        <f t="shared" si="1"/>
        <v>883203</v>
      </c>
      <c r="C15" s="267">
        <v>363553</v>
      </c>
      <c r="D15" s="267">
        <v>74904</v>
      </c>
      <c r="E15" s="267">
        <v>444746</v>
      </c>
    </row>
    <row r="16" spans="1:11" s="248" customFormat="1" ht="11.45" customHeight="1" x14ac:dyDescent="0.15">
      <c r="A16" s="40" t="s">
        <v>394</v>
      </c>
      <c r="B16" s="88">
        <f t="shared" si="1"/>
        <v>943356</v>
      </c>
      <c r="C16" s="267">
        <v>394257</v>
      </c>
      <c r="D16" s="267">
        <v>78823</v>
      </c>
      <c r="E16" s="267">
        <v>470276</v>
      </c>
    </row>
    <row r="17" spans="1:8" s="248" customFormat="1" ht="11.45" customHeight="1" x14ac:dyDescent="0.15">
      <c r="A17" s="40" t="s">
        <v>395</v>
      </c>
      <c r="B17" s="88">
        <f t="shared" si="1"/>
        <v>866506</v>
      </c>
      <c r="C17" s="267">
        <v>354441</v>
      </c>
      <c r="D17" s="267">
        <v>75332</v>
      </c>
      <c r="E17" s="267">
        <v>436733</v>
      </c>
    </row>
    <row r="18" spans="1:8" s="248" customFormat="1" ht="11.45" customHeight="1" x14ac:dyDescent="0.15">
      <c r="A18" s="40" t="s">
        <v>396</v>
      </c>
      <c r="B18" s="88">
        <f t="shared" si="1"/>
        <v>922032</v>
      </c>
      <c r="C18" s="267">
        <v>381091</v>
      </c>
      <c r="D18" s="267">
        <v>75884</v>
      </c>
      <c r="E18" s="267">
        <v>465057</v>
      </c>
    </row>
    <row r="19" spans="1:8" s="248" customFormat="1" ht="11.45" customHeight="1" x14ac:dyDescent="0.15">
      <c r="A19" s="40" t="s">
        <v>397</v>
      </c>
      <c r="B19" s="88">
        <f t="shared" si="1"/>
        <v>1007696</v>
      </c>
      <c r="C19" s="267">
        <v>423183</v>
      </c>
      <c r="D19" s="267">
        <v>80519</v>
      </c>
      <c r="E19" s="267">
        <v>503994</v>
      </c>
    </row>
    <row r="20" spans="1:8" s="248" customFormat="1" ht="11.45" customHeight="1" x14ac:dyDescent="0.15">
      <c r="A20" s="40" t="s">
        <v>398</v>
      </c>
      <c r="B20" s="88">
        <f t="shared" si="1"/>
        <v>879778</v>
      </c>
      <c r="C20" s="267">
        <v>364484</v>
      </c>
      <c r="D20" s="267">
        <v>74148</v>
      </c>
      <c r="E20" s="267">
        <v>441146</v>
      </c>
    </row>
    <row r="21" spans="1:8" s="248" customFormat="1" ht="11.45" customHeight="1" x14ac:dyDescent="0.15">
      <c r="A21" s="40" t="s">
        <v>399</v>
      </c>
      <c r="B21" s="88">
        <f t="shared" si="1"/>
        <v>918848</v>
      </c>
      <c r="C21" s="267">
        <v>380539</v>
      </c>
      <c r="D21" s="267">
        <v>79533</v>
      </c>
      <c r="E21" s="267">
        <v>458776</v>
      </c>
    </row>
    <row r="22" spans="1:8" s="248" customFormat="1" ht="11.45" customHeight="1" x14ac:dyDescent="0.15">
      <c r="A22" s="40" t="s">
        <v>400</v>
      </c>
      <c r="B22" s="88">
        <f t="shared" si="1"/>
        <v>930718</v>
      </c>
      <c r="C22" s="267">
        <v>382084</v>
      </c>
      <c r="D22" s="267">
        <v>79824</v>
      </c>
      <c r="E22" s="267">
        <v>468810</v>
      </c>
    </row>
    <row r="23" spans="1:8" s="248" customFormat="1" ht="11.45" customHeight="1" x14ac:dyDescent="0.15">
      <c r="A23" s="40" t="s">
        <v>401</v>
      </c>
      <c r="B23" s="88">
        <f t="shared" si="1"/>
        <v>946290</v>
      </c>
      <c r="C23" s="267">
        <v>396363</v>
      </c>
      <c r="D23" s="267">
        <v>77986</v>
      </c>
      <c r="E23" s="267">
        <v>471941</v>
      </c>
    </row>
    <row r="24" spans="1:8" s="248" customFormat="1" ht="3.6" customHeight="1" thickBot="1" x14ac:dyDescent="0.2">
      <c r="A24" s="42"/>
      <c r="B24" s="88"/>
      <c r="C24" s="151"/>
      <c r="D24" s="151"/>
      <c r="E24" s="151"/>
    </row>
    <row r="25" spans="1:8" s="248" customFormat="1" ht="12.75" customHeight="1" x14ac:dyDescent="0.15">
      <c r="A25" s="367" t="s">
        <v>502</v>
      </c>
      <c r="B25" s="367"/>
      <c r="C25" s="367"/>
      <c r="D25" s="367"/>
      <c r="E25" s="367"/>
      <c r="F25" s="255"/>
      <c r="G25" s="255"/>
      <c r="H25" s="255"/>
    </row>
    <row r="26" spans="1:8" s="248" customFormat="1" ht="10.5" x14ac:dyDescent="0.15">
      <c r="A26" s="155"/>
      <c r="B26" s="252"/>
      <c r="C26" s="252"/>
      <c r="D26" s="252"/>
      <c r="E26" s="252"/>
    </row>
    <row r="27" spans="1:8" s="248" customFormat="1" ht="10.5" x14ac:dyDescent="0.15">
      <c r="A27" s="155"/>
      <c r="B27" s="252"/>
      <c r="C27" s="252"/>
      <c r="D27" s="252"/>
      <c r="E27" s="252"/>
    </row>
    <row r="28" spans="1:8" s="248" customFormat="1" ht="10.5" x14ac:dyDescent="0.15">
      <c r="A28" s="155"/>
      <c r="B28" s="252"/>
      <c r="C28" s="252"/>
      <c r="D28" s="252"/>
      <c r="E28" s="252"/>
    </row>
    <row r="29" spans="1:8" s="248" customFormat="1" ht="10.5" x14ac:dyDescent="0.15">
      <c r="A29" s="155"/>
      <c r="B29" s="252"/>
      <c r="C29" s="252"/>
      <c r="D29" s="252"/>
      <c r="E29" s="252"/>
    </row>
    <row r="30" spans="1:8" s="248" customFormat="1" ht="10.5" x14ac:dyDescent="0.15">
      <c r="A30" s="155"/>
      <c r="B30" s="252"/>
      <c r="C30" s="252"/>
      <c r="D30" s="252"/>
      <c r="E30" s="252"/>
    </row>
    <row r="31" spans="1:8" s="248" customFormat="1" ht="10.5" x14ac:dyDescent="0.15">
      <c r="A31" s="155"/>
      <c r="B31" s="252"/>
      <c r="C31" s="252"/>
      <c r="D31" s="252"/>
      <c r="E31" s="252"/>
    </row>
    <row r="36" spans="2:8" s="248" customFormat="1" ht="10.5" x14ac:dyDescent="0.15">
      <c r="B36" s="253"/>
      <c r="C36" s="253"/>
      <c r="D36" s="253"/>
      <c r="E36" s="253"/>
      <c r="F36" s="253"/>
      <c r="G36" s="253"/>
      <c r="H36" s="253"/>
    </row>
    <row r="37" spans="2:8" s="248" customFormat="1" ht="10.5" x14ac:dyDescent="0.15">
      <c r="B37" s="253"/>
      <c r="C37" s="253"/>
      <c r="D37" s="253"/>
      <c r="E37" s="253"/>
      <c r="F37" s="253"/>
      <c r="G37" s="253"/>
      <c r="H37" s="253"/>
    </row>
    <row r="38" spans="2:8" s="248" customFormat="1" ht="10.5" x14ac:dyDescent="0.15">
      <c r="B38" s="63"/>
      <c r="C38" s="63"/>
      <c r="D38" s="63"/>
      <c r="E38" s="63"/>
      <c r="F38" s="63"/>
      <c r="G38" s="63"/>
      <c r="H38" s="63"/>
    </row>
    <row r="39" spans="2:8" s="248" customFormat="1" ht="10.5" x14ac:dyDescent="0.15">
      <c r="B39" s="63"/>
      <c r="C39" s="63"/>
      <c r="D39" s="63"/>
      <c r="E39" s="63"/>
      <c r="F39" s="63"/>
      <c r="G39" s="63"/>
      <c r="H39" s="63"/>
    </row>
    <row r="40" spans="2:8" s="248" customFormat="1" ht="10.5" x14ac:dyDescent="0.15">
      <c r="B40" s="63"/>
      <c r="C40" s="63"/>
      <c r="D40" s="63"/>
      <c r="E40" s="63"/>
      <c r="F40" s="63"/>
      <c r="G40" s="63"/>
      <c r="H40" s="63"/>
    </row>
    <row r="41" spans="2:8" s="248" customFormat="1" ht="10.5" x14ac:dyDescent="0.15">
      <c r="B41" s="63"/>
      <c r="C41" s="63"/>
      <c r="D41" s="63"/>
      <c r="E41" s="63"/>
      <c r="F41" s="63"/>
      <c r="G41" s="63"/>
      <c r="H41" s="63"/>
    </row>
    <row r="42" spans="2:8" s="248" customFormat="1" ht="10.5" x14ac:dyDescent="0.15">
      <c r="B42" s="252"/>
      <c r="C42" s="252"/>
      <c r="D42" s="252"/>
      <c r="E42" s="252"/>
      <c r="F42" s="252"/>
      <c r="G42" s="252"/>
      <c r="H42" s="252"/>
    </row>
  </sheetData>
  <mergeCells count="4">
    <mergeCell ref="A2:E2"/>
    <mergeCell ref="A3:E3"/>
    <mergeCell ref="A25:E25"/>
    <mergeCell ref="A1:E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K66"/>
  <sheetViews>
    <sheetView showGridLines="0" zoomScale="115" zoomScaleNormal="115" workbookViewId="0">
      <pane xSplit="6" ySplit="11" topLeftCell="G12" activePane="bottomRight" state="frozen"/>
      <selection sqref="A1:K1"/>
      <selection pane="topRight" sqref="A1:K1"/>
      <selection pane="bottomLeft" sqref="A1:K1"/>
      <selection pane="bottomRight" sqref="A1:U1"/>
    </sheetView>
  </sheetViews>
  <sheetFormatPr defaultRowHeight="12.75" customHeight="1" x14ac:dyDescent="0.15"/>
  <cols>
    <col min="1" max="1" width="5.25" style="66" customWidth="1"/>
    <col min="2" max="2" width="5.375" style="66" customWidth="1"/>
    <col min="3" max="3" width="4.25" style="66" customWidth="1"/>
    <col min="4" max="4" width="7.75" style="66" customWidth="1"/>
    <col min="5" max="5" width="1.875" style="66" customWidth="1"/>
    <col min="6" max="6" width="5.75" style="66" bestFit="1" customWidth="1"/>
    <col min="7" max="7" width="6.625" style="66" customWidth="1"/>
    <col min="8" max="8" width="1.25" style="66" customWidth="1"/>
    <col min="9" max="9" width="4.75" style="66" customWidth="1"/>
    <col min="10" max="10" width="6.625" style="66" customWidth="1"/>
    <col min="11" max="11" width="1.25" style="66" customWidth="1"/>
    <col min="12" max="12" width="4.75" style="66" customWidth="1"/>
    <col min="13" max="13" width="6.625" style="174" customWidth="1"/>
    <col min="14" max="14" width="1.25" style="174" customWidth="1"/>
    <col min="15" max="15" width="4.75" style="174" customWidth="1"/>
    <col min="16" max="16" width="6.625" style="236" customWidth="1"/>
    <col min="17" max="17" width="1.25" style="236" customWidth="1"/>
    <col min="18" max="18" width="4.75" style="236" customWidth="1"/>
    <col min="19" max="19" width="6.625" style="237" customWidth="1"/>
    <col min="20" max="20" width="1.25" style="66" customWidth="1"/>
    <col min="21" max="21" width="4.75" style="66" customWidth="1"/>
    <col min="22" max="37" width="9" style="66"/>
    <col min="38" max="16384" width="9" style="67"/>
  </cols>
  <sheetData>
    <row r="1" spans="1:37" ht="18.75" customHeight="1" x14ac:dyDescent="0.15">
      <c r="A1" s="379" t="s">
        <v>620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</row>
    <row r="3" spans="1:37" ht="12.75" customHeight="1" x14ac:dyDescent="0.15">
      <c r="A3" s="380" t="s">
        <v>623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</row>
    <row r="4" spans="1:37" ht="12.75" customHeight="1" x14ac:dyDescent="0.15">
      <c r="A4" s="368" t="s">
        <v>624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</row>
    <row r="5" spans="1:37" ht="12.75" customHeight="1" x14ac:dyDescent="0.15">
      <c r="A5" s="380" t="s">
        <v>301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</row>
    <row r="6" spans="1:37" ht="12.75" customHeight="1" thickBot="1" x14ac:dyDescent="0.2">
      <c r="I6" s="381" t="s">
        <v>504</v>
      </c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</row>
    <row r="7" spans="1:37" ht="12.75" customHeight="1" x14ac:dyDescent="0.15">
      <c r="A7" s="387" t="s">
        <v>120</v>
      </c>
      <c r="B7" s="388"/>
      <c r="C7" s="388"/>
      <c r="D7" s="388"/>
      <c r="E7" s="389"/>
      <c r="F7" s="133" t="s">
        <v>117</v>
      </c>
      <c r="G7" s="382" t="s">
        <v>549</v>
      </c>
      <c r="H7" s="383"/>
      <c r="I7" s="383"/>
      <c r="J7" s="382" t="s">
        <v>550</v>
      </c>
      <c r="K7" s="383"/>
      <c r="L7" s="383"/>
      <c r="M7" s="382" t="s">
        <v>551</v>
      </c>
      <c r="N7" s="383"/>
      <c r="O7" s="383"/>
      <c r="P7" s="382" t="s">
        <v>552</v>
      </c>
      <c r="Q7" s="383"/>
      <c r="R7" s="383"/>
      <c r="S7" s="382" t="s">
        <v>595</v>
      </c>
      <c r="T7" s="383"/>
      <c r="U7" s="383"/>
      <c r="AI7" s="67"/>
      <c r="AJ7" s="67"/>
      <c r="AK7" s="67"/>
    </row>
    <row r="8" spans="1:37" ht="12.75" customHeight="1" x14ac:dyDescent="0.15">
      <c r="A8" s="390"/>
      <c r="B8" s="390"/>
      <c r="C8" s="390"/>
      <c r="D8" s="390"/>
      <c r="E8" s="391"/>
      <c r="F8" s="394" t="s">
        <v>118</v>
      </c>
      <c r="G8" s="396" t="s">
        <v>381</v>
      </c>
      <c r="H8" s="405"/>
      <c r="I8" s="384" t="s">
        <v>308</v>
      </c>
      <c r="J8" s="396" t="s">
        <v>403</v>
      </c>
      <c r="K8" s="405"/>
      <c r="L8" s="384" t="s">
        <v>308</v>
      </c>
      <c r="M8" s="408" t="s">
        <v>410</v>
      </c>
      <c r="N8" s="397"/>
      <c r="O8" s="398" t="s">
        <v>308</v>
      </c>
      <c r="P8" s="396" t="s">
        <v>553</v>
      </c>
      <c r="Q8" s="397"/>
      <c r="R8" s="384" t="s">
        <v>308</v>
      </c>
      <c r="S8" s="396" t="s">
        <v>596</v>
      </c>
      <c r="T8" s="397"/>
      <c r="U8" s="398" t="s">
        <v>308</v>
      </c>
      <c r="AI8" s="67"/>
      <c r="AJ8" s="67"/>
      <c r="AK8" s="67"/>
    </row>
    <row r="9" spans="1:37" ht="12.75" customHeight="1" x14ac:dyDescent="0.15">
      <c r="A9" s="390"/>
      <c r="B9" s="390"/>
      <c r="C9" s="390"/>
      <c r="D9" s="390"/>
      <c r="E9" s="391"/>
      <c r="F9" s="395"/>
      <c r="G9" s="401" t="s">
        <v>385</v>
      </c>
      <c r="H9" s="402"/>
      <c r="I9" s="385"/>
      <c r="J9" s="401" t="s">
        <v>405</v>
      </c>
      <c r="K9" s="402"/>
      <c r="L9" s="385"/>
      <c r="M9" s="403" t="s">
        <v>411</v>
      </c>
      <c r="N9" s="402"/>
      <c r="O9" s="399"/>
      <c r="P9" s="401" t="s">
        <v>363</v>
      </c>
      <c r="Q9" s="402"/>
      <c r="R9" s="409"/>
      <c r="S9" s="401" t="s">
        <v>599</v>
      </c>
      <c r="T9" s="402"/>
      <c r="U9" s="399"/>
      <c r="AI9" s="67"/>
      <c r="AJ9" s="67"/>
      <c r="AK9" s="67"/>
    </row>
    <row r="10" spans="1:37" ht="12.75" customHeight="1" x14ac:dyDescent="0.15">
      <c r="A10" s="390"/>
      <c r="B10" s="390"/>
      <c r="C10" s="390"/>
      <c r="D10" s="390"/>
      <c r="E10" s="391"/>
      <c r="F10" s="394" t="s">
        <v>119</v>
      </c>
      <c r="G10" s="396" t="s">
        <v>382</v>
      </c>
      <c r="H10" s="405"/>
      <c r="I10" s="385"/>
      <c r="J10" s="396" t="s">
        <v>402</v>
      </c>
      <c r="K10" s="405"/>
      <c r="L10" s="385"/>
      <c r="M10" s="408" t="s">
        <v>412</v>
      </c>
      <c r="N10" s="397"/>
      <c r="O10" s="399"/>
      <c r="P10" s="396" t="s">
        <v>554</v>
      </c>
      <c r="Q10" s="397"/>
      <c r="R10" s="409"/>
      <c r="S10" s="396" t="s">
        <v>597</v>
      </c>
      <c r="T10" s="397"/>
      <c r="U10" s="399"/>
      <c r="AI10" s="67"/>
      <c r="AJ10" s="67"/>
      <c r="AK10" s="67"/>
    </row>
    <row r="11" spans="1:37" ht="12.75" customHeight="1" x14ac:dyDescent="0.15">
      <c r="A11" s="392"/>
      <c r="B11" s="392"/>
      <c r="C11" s="392"/>
      <c r="D11" s="392"/>
      <c r="E11" s="393"/>
      <c r="F11" s="395"/>
      <c r="G11" s="401" t="s">
        <v>383</v>
      </c>
      <c r="H11" s="402"/>
      <c r="I11" s="386"/>
      <c r="J11" s="401" t="s">
        <v>404</v>
      </c>
      <c r="K11" s="402"/>
      <c r="L11" s="386"/>
      <c r="M11" s="403" t="s">
        <v>413</v>
      </c>
      <c r="N11" s="404"/>
      <c r="O11" s="400"/>
      <c r="P11" s="401" t="s">
        <v>363</v>
      </c>
      <c r="Q11" s="402"/>
      <c r="R11" s="410"/>
      <c r="S11" s="401" t="s">
        <v>598</v>
      </c>
      <c r="T11" s="402"/>
      <c r="U11" s="400"/>
      <c r="AI11" s="67"/>
      <c r="AJ11" s="67"/>
      <c r="AK11" s="67"/>
    </row>
    <row r="12" spans="1:37" ht="12.75" customHeight="1" x14ac:dyDescent="0.15">
      <c r="A12" s="69"/>
      <c r="B12" s="69"/>
      <c r="C12" s="69"/>
      <c r="D12" s="69"/>
      <c r="E12" s="70"/>
      <c r="F12" s="68"/>
      <c r="AI12" s="67"/>
      <c r="AJ12" s="67"/>
      <c r="AK12" s="67"/>
    </row>
    <row r="13" spans="1:37" ht="12.75" customHeight="1" x14ac:dyDescent="0.15">
      <c r="A13" s="368"/>
      <c r="B13" s="368"/>
      <c r="C13" s="411" t="s">
        <v>371</v>
      </c>
      <c r="D13" s="411"/>
      <c r="E13" s="412"/>
      <c r="F13" s="192" t="s">
        <v>556</v>
      </c>
      <c r="G13" s="86">
        <v>15972</v>
      </c>
      <c r="H13" s="74"/>
      <c r="I13" s="87">
        <v>89.932432432432435</v>
      </c>
      <c r="J13" s="74">
        <v>16148</v>
      </c>
      <c r="K13" s="74"/>
      <c r="L13" s="75">
        <v>101.10192837465564</v>
      </c>
      <c r="M13" s="74">
        <v>20918</v>
      </c>
      <c r="N13" s="74"/>
      <c r="O13" s="75">
        <v>129.53926182809016</v>
      </c>
      <c r="P13" s="74">
        <v>17600</v>
      </c>
      <c r="Q13" s="74"/>
      <c r="R13" s="75">
        <v>84.138062912324315</v>
      </c>
      <c r="S13" s="238">
        <v>16882</v>
      </c>
      <c r="T13" s="74"/>
      <c r="U13" s="75">
        <f>S13*100/P13</f>
        <v>95.920454545454547</v>
      </c>
      <c r="AI13" s="67"/>
      <c r="AJ13" s="67"/>
      <c r="AK13" s="67"/>
    </row>
    <row r="14" spans="1:37" ht="12.75" customHeight="1" x14ac:dyDescent="0.15">
      <c r="A14" s="368"/>
      <c r="B14" s="368"/>
      <c r="C14" s="406"/>
      <c r="D14" s="406"/>
      <c r="E14" s="407"/>
      <c r="F14" s="192" t="s">
        <v>557</v>
      </c>
      <c r="G14" s="86">
        <v>19480</v>
      </c>
      <c r="H14" s="74"/>
      <c r="I14" s="87">
        <v>109.77121604868702</v>
      </c>
      <c r="J14" s="74">
        <v>18133</v>
      </c>
      <c r="K14" s="74"/>
      <c r="L14" s="75">
        <v>93.085215605749482</v>
      </c>
      <c r="M14" s="74">
        <v>20665</v>
      </c>
      <c r="N14" s="74"/>
      <c r="O14" s="75">
        <v>113.96349197595544</v>
      </c>
      <c r="P14" s="74">
        <v>19456</v>
      </c>
      <c r="Q14" s="74"/>
      <c r="R14" s="75">
        <v>94.14952818775707</v>
      </c>
      <c r="S14" s="238">
        <v>13402</v>
      </c>
      <c r="T14" s="74"/>
      <c r="U14" s="75">
        <f t="shared" ref="U14:U64" si="0">S14*100/P14</f>
        <v>68.883634868421055</v>
      </c>
      <c r="AI14" s="67"/>
      <c r="AJ14" s="67"/>
      <c r="AK14" s="67"/>
    </row>
    <row r="15" spans="1:37" ht="12.75" customHeight="1" x14ac:dyDescent="0.15">
      <c r="A15" s="368"/>
      <c r="B15" s="368"/>
      <c r="C15" s="369" t="s">
        <v>600</v>
      </c>
      <c r="D15" s="369"/>
      <c r="E15" s="371"/>
      <c r="F15" s="192" t="s">
        <v>556</v>
      </c>
      <c r="G15" s="86">
        <v>23456</v>
      </c>
      <c r="H15" s="74"/>
      <c r="I15" s="87">
        <v>89.492560091568109</v>
      </c>
      <c r="J15" s="74">
        <v>22049</v>
      </c>
      <c r="K15" s="74"/>
      <c r="L15" s="75">
        <v>94.001534788540241</v>
      </c>
      <c r="M15" s="74">
        <v>25913</v>
      </c>
      <c r="N15" s="74"/>
      <c r="O15" s="75">
        <v>117.52460429044402</v>
      </c>
      <c r="P15" s="74">
        <v>22629</v>
      </c>
      <c r="Q15" s="74"/>
      <c r="R15" s="75">
        <v>87.326824373866401</v>
      </c>
      <c r="S15" s="238">
        <v>21268</v>
      </c>
      <c r="T15" s="74"/>
      <c r="U15" s="75">
        <f t="shared" si="0"/>
        <v>93.985593707189892</v>
      </c>
      <c r="AI15" s="67"/>
      <c r="AJ15" s="67"/>
      <c r="AK15" s="67"/>
    </row>
    <row r="16" spans="1:37" ht="12.75" customHeight="1" x14ac:dyDescent="0.15">
      <c r="A16" s="368" t="s">
        <v>125</v>
      </c>
      <c r="B16" s="368"/>
      <c r="C16" s="369"/>
      <c r="D16" s="369"/>
      <c r="E16" s="371"/>
      <c r="F16" s="192" t="s">
        <v>557</v>
      </c>
      <c r="G16" s="86">
        <v>19280</v>
      </c>
      <c r="H16" s="74"/>
      <c r="I16" s="87">
        <v>94.905242431700714</v>
      </c>
      <c r="J16" s="74">
        <v>19547</v>
      </c>
      <c r="K16" s="74"/>
      <c r="L16" s="75">
        <v>101.38485477178423</v>
      </c>
      <c r="M16" s="74">
        <v>20262</v>
      </c>
      <c r="N16" s="74"/>
      <c r="O16" s="75">
        <v>103.65785030951041</v>
      </c>
      <c r="P16" s="74">
        <v>21867</v>
      </c>
      <c r="Q16" s="74"/>
      <c r="R16" s="75">
        <v>107.92123186259994</v>
      </c>
      <c r="S16" s="238">
        <v>14537</v>
      </c>
      <c r="T16" s="74"/>
      <c r="U16" s="75">
        <f t="shared" si="0"/>
        <v>66.479169524854811</v>
      </c>
      <c r="AI16" s="67"/>
      <c r="AJ16" s="67"/>
      <c r="AK16" s="67"/>
    </row>
    <row r="17" spans="1:37" ht="12.75" customHeight="1" x14ac:dyDescent="0.15">
      <c r="A17" s="368"/>
      <c r="B17" s="368"/>
      <c r="C17" s="369" t="s">
        <v>368</v>
      </c>
      <c r="D17" s="369"/>
      <c r="E17" s="371"/>
      <c r="F17" s="192" t="s">
        <v>556</v>
      </c>
      <c r="G17" s="86">
        <v>7831</v>
      </c>
      <c r="H17" s="74"/>
      <c r="I17" s="87">
        <v>90.762633286972644</v>
      </c>
      <c r="J17" s="74">
        <v>7657</v>
      </c>
      <c r="K17" s="74"/>
      <c r="L17" s="75">
        <v>97.778061550249006</v>
      </c>
      <c r="M17" s="74">
        <v>8800</v>
      </c>
      <c r="N17" s="74"/>
      <c r="O17" s="75">
        <v>114.92751730442733</v>
      </c>
      <c r="P17" s="74">
        <v>8275</v>
      </c>
      <c r="Q17" s="74"/>
      <c r="R17" s="75">
        <v>94.034090909090907</v>
      </c>
      <c r="S17" s="238">
        <v>7652</v>
      </c>
      <c r="T17" s="74"/>
      <c r="U17" s="75">
        <f t="shared" si="0"/>
        <v>92.471299093655588</v>
      </c>
      <c r="AI17" s="67"/>
      <c r="AJ17" s="67"/>
      <c r="AK17" s="67"/>
    </row>
    <row r="18" spans="1:37" ht="12.75" customHeight="1" x14ac:dyDescent="0.15">
      <c r="A18" s="368"/>
      <c r="B18" s="368"/>
      <c r="C18" s="369"/>
      <c r="D18" s="369"/>
      <c r="E18" s="371"/>
      <c r="F18" s="192" t="s">
        <v>557</v>
      </c>
      <c r="G18" s="86">
        <v>7300</v>
      </c>
      <c r="H18" s="74"/>
      <c r="I18" s="87">
        <v>94.547338427664812</v>
      </c>
      <c r="J18" s="74">
        <v>8112</v>
      </c>
      <c r="K18" s="74"/>
      <c r="L18" s="75">
        <v>111.12328767123287</v>
      </c>
      <c r="M18" s="74">
        <v>7570</v>
      </c>
      <c r="N18" s="74"/>
      <c r="O18" s="75">
        <v>93.318540433925051</v>
      </c>
      <c r="P18" s="74">
        <v>8320</v>
      </c>
      <c r="Q18" s="74"/>
      <c r="R18" s="75">
        <v>109.90752972258917</v>
      </c>
      <c r="S18" s="238">
        <v>5287</v>
      </c>
      <c r="T18" s="74"/>
      <c r="U18" s="75">
        <f t="shared" si="0"/>
        <v>63.54567307692308</v>
      </c>
      <c r="AI18" s="67"/>
      <c r="AJ18" s="67"/>
      <c r="AK18" s="67"/>
    </row>
    <row r="19" spans="1:37" ht="12.75" customHeight="1" x14ac:dyDescent="0.15">
      <c r="A19" s="368"/>
      <c r="B19" s="368"/>
      <c r="C19" s="369" t="s">
        <v>174</v>
      </c>
      <c r="D19" s="369"/>
      <c r="E19" s="371"/>
      <c r="F19" s="192" t="s">
        <v>556</v>
      </c>
      <c r="G19" s="86">
        <v>11451</v>
      </c>
      <c r="H19" s="74"/>
      <c r="I19" s="87">
        <v>87.412213740458014</v>
      </c>
      <c r="J19" s="74">
        <v>10965</v>
      </c>
      <c r="K19" s="74"/>
      <c r="L19" s="75">
        <v>95.755829185224002</v>
      </c>
      <c r="M19" s="74">
        <v>11565</v>
      </c>
      <c r="N19" s="74"/>
      <c r="O19" s="75">
        <v>105.47195622435021</v>
      </c>
      <c r="P19" s="74">
        <v>11667</v>
      </c>
      <c r="Q19" s="74"/>
      <c r="R19" s="75">
        <v>100.88197146562905</v>
      </c>
      <c r="S19" s="238">
        <v>9150</v>
      </c>
      <c r="T19" s="74"/>
      <c r="U19" s="75">
        <f t="shared" si="0"/>
        <v>78.426330676266389</v>
      </c>
      <c r="AI19" s="67"/>
      <c r="AJ19" s="67"/>
      <c r="AK19" s="67"/>
    </row>
    <row r="20" spans="1:37" ht="12.75" customHeight="1" x14ac:dyDescent="0.15">
      <c r="A20" s="368"/>
      <c r="B20" s="368"/>
      <c r="C20" s="369"/>
      <c r="D20" s="369"/>
      <c r="E20" s="371"/>
      <c r="F20" s="192" t="s">
        <v>557</v>
      </c>
      <c r="G20" s="86">
        <v>12856</v>
      </c>
      <c r="H20" s="74"/>
      <c r="I20" s="87">
        <v>96.241952388082055</v>
      </c>
      <c r="J20" s="74">
        <v>12949</v>
      </c>
      <c r="K20" s="74"/>
      <c r="L20" s="75">
        <v>100.72339763534536</v>
      </c>
      <c r="M20" s="74">
        <v>14074</v>
      </c>
      <c r="N20" s="74"/>
      <c r="O20" s="75">
        <v>108.68792956985095</v>
      </c>
      <c r="P20" s="74">
        <v>14048</v>
      </c>
      <c r="Q20" s="74"/>
      <c r="R20" s="75">
        <v>99.815262185590456</v>
      </c>
      <c r="S20" s="238">
        <v>7323</v>
      </c>
      <c r="T20" s="74"/>
      <c r="U20" s="75">
        <f t="shared" si="0"/>
        <v>52.128416856492031</v>
      </c>
      <c r="AI20" s="67"/>
      <c r="AJ20" s="67"/>
      <c r="AK20" s="67"/>
    </row>
    <row r="21" spans="1:37" ht="12.75" customHeight="1" x14ac:dyDescent="0.15">
      <c r="A21" s="368"/>
      <c r="B21" s="368"/>
      <c r="C21" s="369" t="s">
        <v>558</v>
      </c>
      <c r="D21" s="369"/>
      <c r="E21" s="371"/>
      <c r="F21" s="192" t="s">
        <v>556</v>
      </c>
      <c r="G21" s="86">
        <v>10382</v>
      </c>
      <c r="H21" s="74"/>
      <c r="I21" s="87">
        <v>94.951527345893538</v>
      </c>
      <c r="J21" s="74">
        <v>13789</v>
      </c>
      <c r="K21" s="74"/>
      <c r="L21" s="75">
        <v>132.81641302253902</v>
      </c>
      <c r="M21" s="74">
        <v>13516</v>
      </c>
      <c r="N21" s="74"/>
      <c r="O21" s="75">
        <v>98.02016099789688</v>
      </c>
      <c r="P21" s="74">
        <v>11998</v>
      </c>
      <c r="Q21" s="74"/>
      <c r="R21" s="75">
        <v>88.768866528558746</v>
      </c>
      <c r="S21" s="238">
        <v>12926</v>
      </c>
      <c r="T21" s="74"/>
      <c r="U21" s="75">
        <f t="shared" si="0"/>
        <v>107.73462243707284</v>
      </c>
      <c r="AI21" s="67"/>
      <c r="AJ21" s="67"/>
      <c r="AK21" s="67"/>
    </row>
    <row r="22" spans="1:37" ht="12.75" customHeight="1" x14ac:dyDescent="0.15">
      <c r="A22" s="368" t="s">
        <v>123</v>
      </c>
      <c r="B22" s="368"/>
      <c r="C22" s="369"/>
      <c r="D22" s="369"/>
      <c r="E22" s="371"/>
      <c r="F22" s="192" t="s">
        <v>557</v>
      </c>
      <c r="G22" s="86">
        <v>10251</v>
      </c>
      <c r="H22" s="74"/>
      <c r="I22" s="87">
        <v>101.07473871031355</v>
      </c>
      <c r="J22" s="74">
        <v>12335</v>
      </c>
      <c r="K22" s="74"/>
      <c r="L22" s="75">
        <v>120.32972392937275</v>
      </c>
      <c r="M22" s="74">
        <v>12939</v>
      </c>
      <c r="N22" s="74"/>
      <c r="O22" s="75">
        <v>104.89663558978516</v>
      </c>
      <c r="P22" s="74">
        <v>11891</v>
      </c>
      <c r="Q22" s="74"/>
      <c r="R22" s="75">
        <v>91.900455985779431</v>
      </c>
      <c r="S22" s="238">
        <v>9622</v>
      </c>
      <c r="T22" s="74"/>
      <c r="U22" s="75">
        <f t="shared" si="0"/>
        <v>80.918341602892937</v>
      </c>
      <c r="AI22" s="67"/>
      <c r="AJ22" s="67"/>
      <c r="AK22" s="67"/>
    </row>
    <row r="23" spans="1:37" ht="12.75" customHeight="1" x14ac:dyDescent="0.15">
      <c r="A23" s="368"/>
      <c r="B23" s="368"/>
      <c r="C23" s="369" t="s">
        <v>121</v>
      </c>
      <c r="D23" s="369"/>
      <c r="E23" s="371"/>
      <c r="F23" s="192" t="s">
        <v>556</v>
      </c>
      <c r="G23" s="86">
        <v>15187</v>
      </c>
      <c r="H23" s="74"/>
      <c r="I23" s="87">
        <v>87.256535478310823</v>
      </c>
      <c r="J23" s="74">
        <v>16694</v>
      </c>
      <c r="K23" s="74"/>
      <c r="L23" s="75">
        <v>109.92296042668072</v>
      </c>
      <c r="M23" s="74">
        <v>18475</v>
      </c>
      <c r="N23" s="74"/>
      <c r="O23" s="75">
        <v>110.66850365400742</v>
      </c>
      <c r="P23" s="74">
        <v>15569</v>
      </c>
      <c r="Q23" s="74"/>
      <c r="R23" s="75">
        <v>84.27063599458728</v>
      </c>
      <c r="S23" s="238">
        <v>17159</v>
      </c>
      <c r="T23" s="74"/>
      <c r="U23" s="75">
        <f t="shared" si="0"/>
        <v>110.21260196544415</v>
      </c>
      <c r="AI23" s="67"/>
      <c r="AJ23" s="67"/>
      <c r="AK23" s="67"/>
    </row>
    <row r="24" spans="1:37" ht="12.75" customHeight="1" x14ac:dyDescent="0.15">
      <c r="A24" s="368"/>
      <c r="B24" s="368"/>
      <c r="C24" s="369"/>
      <c r="D24" s="369"/>
      <c r="E24" s="371"/>
      <c r="F24" s="192" t="s">
        <v>557</v>
      </c>
      <c r="G24" s="86">
        <v>14357</v>
      </c>
      <c r="H24" s="74"/>
      <c r="I24" s="87">
        <v>105.16407852329328</v>
      </c>
      <c r="J24" s="74">
        <v>13568</v>
      </c>
      <c r="K24" s="74"/>
      <c r="L24" s="75">
        <v>94.504422929581395</v>
      </c>
      <c r="M24" s="74">
        <v>15047</v>
      </c>
      <c r="N24" s="74"/>
      <c r="O24" s="75">
        <v>110.90064858490567</v>
      </c>
      <c r="P24" s="74">
        <v>13500</v>
      </c>
      <c r="Q24" s="74"/>
      <c r="R24" s="75">
        <v>89.718880840034558</v>
      </c>
      <c r="S24" s="238">
        <v>11745</v>
      </c>
      <c r="T24" s="74"/>
      <c r="U24" s="75">
        <f t="shared" si="0"/>
        <v>87</v>
      </c>
      <c r="AI24" s="67"/>
      <c r="AJ24" s="67"/>
      <c r="AK24" s="67"/>
    </row>
    <row r="25" spans="1:37" ht="12.75" customHeight="1" x14ac:dyDescent="0.15">
      <c r="A25" s="368" t="s">
        <v>284</v>
      </c>
      <c r="B25" s="368"/>
      <c r="C25" s="369" t="s">
        <v>285</v>
      </c>
      <c r="D25" s="305"/>
      <c r="E25" s="370"/>
      <c r="F25" s="192" t="s">
        <v>556</v>
      </c>
      <c r="G25" s="86">
        <v>3667</v>
      </c>
      <c r="H25" s="74"/>
      <c r="I25" s="75">
        <v>109.56080071706005</v>
      </c>
      <c r="J25" s="74">
        <v>3666</v>
      </c>
      <c r="K25" s="74"/>
      <c r="L25" s="75">
        <v>99.972729751840745</v>
      </c>
      <c r="M25" s="74">
        <v>3636</v>
      </c>
      <c r="N25" s="74"/>
      <c r="O25" s="75">
        <v>99.181669394435346</v>
      </c>
      <c r="P25" s="74">
        <v>2979</v>
      </c>
      <c r="Q25" s="74"/>
      <c r="R25" s="75">
        <v>81.930693069306926</v>
      </c>
      <c r="S25" s="238">
        <v>3189</v>
      </c>
      <c r="T25" s="74"/>
      <c r="U25" s="75">
        <f t="shared" si="0"/>
        <v>107.04934541792548</v>
      </c>
      <c r="AI25" s="67"/>
      <c r="AJ25" s="67"/>
      <c r="AK25" s="67"/>
    </row>
    <row r="26" spans="1:37" ht="12.75" customHeight="1" x14ac:dyDescent="0.15">
      <c r="A26" s="368"/>
      <c r="B26" s="368"/>
      <c r="C26" s="369"/>
      <c r="D26" s="305"/>
      <c r="E26" s="370"/>
      <c r="F26" s="192" t="s">
        <v>557</v>
      </c>
      <c r="G26" s="86">
        <v>3714</v>
      </c>
      <c r="H26" s="74"/>
      <c r="I26" s="75">
        <v>112.00241254523522</v>
      </c>
      <c r="J26" s="74">
        <v>3025</v>
      </c>
      <c r="K26" s="74"/>
      <c r="L26" s="75">
        <v>81.448572967151321</v>
      </c>
      <c r="M26" s="74">
        <v>3908</v>
      </c>
      <c r="N26" s="74"/>
      <c r="O26" s="75">
        <v>129.19008264462809</v>
      </c>
      <c r="P26" s="74">
        <v>3258</v>
      </c>
      <c r="Q26" s="74"/>
      <c r="R26" s="75">
        <v>83.367451381780967</v>
      </c>
      <c r="S26" s="238">
        <v>3176</v>
      </c>
      <c r="T26" s="74"/>
      <c r="U26" s="75">
        <f t="shared" si="0"/>
        <v>97.483118477593621</v>
      </c>
      <c r="AI26" s="67"/>
      <c r="AJ26" s="67"/>
      <c r="AK26" s="67"/>
    </row>
    <row r="27" spans="1:37" ht="12.75" customHeight="1" x14ac:dyDescent="0.15">
      <c r="A27" s="368"/>
      <c r="B27" s="368"/>
      <c r="C27" s="369" t="s">
        <v>287</v>
      </c>
      <c r="D27" s="305"/>
      <c r="E27" s="370"/>
      <c r="F27" s="192" t="s">
        <v>556</v>
      </c>
      <c r="G27" s="86">
        <v>4717</v>
      </c>
      <c r="H27" s="74"/>
      <c r="I27" s="75">
        <v>106.40649672907738</v>
      </c>
      <c r="J27" s="74">
        <v>4776</v>
      </c>
      <c r="K27" s="74"/>
      <c r="L27" s="75">
        <v>101.25079499682002</v>
      </c>
      <c r="M27" s="74">
        <v>4918</v>
      </c>
      <c r="N27" s="74"/>
      <c r="O27" s="75">
        <v>102.97319932998325</v>
      </c>
      <c r="P27" s="74">
        <v>4856</v>
      </c>
      <c r="Q27" s="74"/>
      <c r="R27" s="75">
        <v>98.739324928832858</v>
      </c>
      <c r="S27" s="238">
        <v>4370</v>
      </c>
      <c r="T27" s="74"/>
      <c r="U27" s="75">
        <f t="shared" si="0"/>
        <v>89.991762767710043</v>
      </c>
      <c r="AI27" s="67"/>
      <c r="AJ27" s="67"/>
      <c r="AK27" s="67"/>
    </row>
    <row r="28" spans="1:37" ht="12.75" customHeight="1" x14ac:dyDescent="0.15">
      <c r="A28" s="368" t="s">
        <v>286</v>
      </c>
      <c r="B28" s="368"/>
      <c r="C28" s="369"/>
      <c r="D28" s="305"/>
      <c r="E28" s="370"/>
      <c r="F28" s="192" t="s">
        <v>557</v>
      </c>
      <c r="G28" s="86">
        <v>4755</v>
      </c>
      <c r="H28" s="74"/>
      <c r="I28" s="75">
        <v>97.219382539358008</v>
      </c>
      <c r="J28" s="74">
        <v>5701</v>
      </c>
      <c r="K28" s="74"/>
      <c r="L28" s="75">
        <v>119.89484752891693</v>
      </c>
      <c r="M28" s="74">
        <v>5689</v>
      </c>
      <c r="N28" s="74"/>
      <c r="O28" s="75">
        <v>99.789510612173302</v>
      </c>
      <c r="P28" s="74">
        <v>5758</v>
      </c>
      <c r="Q28" s="74"/>
      <c r="R28" s="75">
        <v>101.21286693619265</v>
      </c>
      <c r="S28" s="238">
        <v>3633</v>
      </c>
      <c r="T28" s="74"/>
      <c r="U28" s="75">
        <f t="shared" si="0"/>
        <v>63.094824591872175</v>
      </c>
      <c r="AI28" s="67"/>
      <c r="AJ28" s="67"/>
      <c r="AK28" s="67"/>
    </row>
    <row r="29" spans="1:37" ht="12.75" customHeight="1" x14ac:dyDescent="0.15">
      <c r="A29" s="368"/>
      <c r="B29" s="368"/>
      <c r="C29" s="369" t="s">
        <v>555</v>
      </c>
      <c r="D29" s="305"/>
      <c r="E29" s="370"/>
      <c r="F29" s="192" t="s">
        <v>556</v>
      </c>
      <c r="G29" s="86">
        <v>3833</v>
      </c>
      <c r="H29" s="74"/>
      <c r="I29" s="87">
        <v>86.758714350384793</v>
      </c>
      <c r="J29" s="74">
        <v>4777</v>
      </c>
      <c r="K29" s="74"/>
      <c r="L29" s="75">
        <v>124.62822854161232</v>
      </c>
      <c r="M29" s="74">
        <v>4506</v>
      </c>
      <c r="N29" s="74"/>
      <c r="O29" s="75">
        <v>94.32698346242411</v>
      </c>
      <c r="P29" s="74">
        <v>4148</v>
      </c>
      <c r="Q29" s="74"/>
      <c r="R29" s="75">
        <v>92.055037727474485</v>
      </c>
      <c r="S29" s="238">
        <v>4197</v>
      </c>
      <c r="T29" s="74"/>
      <c r="U29" s="75">
        <f t="shared" si="0"/>
        <v>101.18129218900675</v>
      </c>
      <c r="AI29" s="67"/>
      <c r="AJ29" s="67"/>
      <c r="AK29" s="67"/>
    </row>
    <row r="30" spans="1:37" ht="12.75" customHeight="1" x14ac:dyDescent="0.15">
      <c r="A30" s="368"/>
      <c r="B30" s="368"/>
      <c r="C30" s="369"/>
      <c r="D30" s="305"/>
      <c r="E30" s="370"/>
      <c r="F30" s="192" t="s">
        <v>557</v>
      </c>
      <c r="G30" s="86">
        <v>4077</v>
      </c>
      <c r="H30" s="74"/>
      <c r="I30" s="87">
        <v>110.24878312601406</v>
      </c>
      <c r="J30" s="74">
        <v>4305</v>
      </c>
      <c r="K30" s="74"/>
      <c r="L30" s="75">
        <v>105.59234731420162</v>
      </c>
      <c r="M30" s="74">
        <v>3663</v>
      </c>
      <c r="N30" s="74"/>
      <c r="O30" s="75">
        <v>85.087108013937282</v>
      </c>
      <c r="P30" s="74">
        <v>4052</v>
      </c>
      <c r="Q30" s="74"/>
      <c r="R30" s="75">
        <v>110.61971061971062</v>
      </c>
      <c r="S30" s="238">
        <v>2186</v>
      </c>
      <c r="T30" s="74"/>
      <c r="U30" s="75">
        <f t="shared" si="0"/>
        <v>53.948667324777887</v>
      </c>
      <c r="AI30" s="67"/>
      <c r="AJ30" s="67"/>
      <c r="AK30" s="67"/>
    </row>
    <row r="31" spans="1:37" ht="12.75" customHeight="1" x14ac:dyDescent="0.15">
      <c r="A31" s="368" t="s">
        <v>124</v>
      </c>
      <c r="B31" s="368"/>
      <c r="C31" s="369" t="s">
        <v>122</v>
      </c>
      <c r="D31" s="369"/>
      <c r="E31" s="371"/>
      <c r="F31" s="192" t="s">
        <v>556</v>
      </c>
      <c r="G31" s="86">
        <v>3968</v>
      </c>
      <c r="H31" s="74"/>
      <c r="I31" s="87">
        <v>103.84716042920701</v>
      </c>
      <c r="J31" s="74">
        <v>4194</v>
      </c>
      <c r="K31" s="74"/>
      <c r="L31" s="75">
        <v>105.69556451612904</v>
      </c>
      <c r="M31" s="74">
        <v>4029</v>
      </c>
      <c r="N31" s="74"/>
      <c r="O31" s="75">
        <v>96.065808297567955</v>
      </c>
      <c r="P31" s="74">
        <v>4605</v>
      </c>
      <c r="Q31" s="74"/>
      <c r="R31" s="75">
        <v>114.29635145197319</v>
      </c>
      <c r="S31" s="238">
        <v>4051</v>
      </c>
      <c r="T31" s="74"/>
      <c r="U31" s="75">
        <f t="shared" si="0"/>
        <v>87.96959826275787</v>
      </c>
      <c r="AI31" s="67"/>
      <c r="AJ31" s="67"/>
      <c r="AK31" s="67"/>
    </row>
    <row r="32" spans="1:37" ht="12.75" customHeight="1" x14ac:dyDescent="0.15">
      <c r="A32" s="368"/>
      <c r="B32" s="368"/>
      <c r="C32" s="369"/>
      <c r="D32" s="369"/>
      <c r="E32" s="371"/>
      <c r="F32" s="192" t="s">
        <v>557</v>
      </c>
      <c r="G32" s="86">
        <v>4898</v>
      </c>
      <c r="H32" s="74"/>
      <c r="I32" s="87">
        <v>91.671345685944232</v>
      </c>
      <c r="J32" s="74">
        <v>4670</v>
      </c>
      <c r="K32" s="74"/>
      <c r="L32" s="75">
        <v>95.345038791343399</v>
      </c>
      <c r="M32" s="74">
        <v>4859</v>
      </c>
      <c r="N32" s="74"/>
      <c r="O32" s="75">
        <v>104.04710920770879</v>
      </c>
      <c r="P32" s="74">
        <v>5360</v>
      </c>
      <c r="Q32" s="74"/>
      <c r="R32" s="75">
        <v>110.31076353159087</v>
      </c>
      <c r="S32" s="238">
        <v>3055</v>
      </c>
      <c r="T32" s="74"/>
      <c r="U32" s="75">
        <f t="shared" si="0"/>
        <v>56.996268656716417</v>
      </c>
      <c r="AI32" s="67"/>
      <c r="AJ32" s="67"/>
      <c r="AK32" s="67"/>
    </row>
    <row r="33" spans="1:37" ht="12.75" customHeight="1" x14ac:dyDescent="0.15">
      <c r="A33" s="368" t="s">
        <v>420</v>
      </c>
      <c r="B33" s="368"/>
      <c r="C33" s="372" t="s">
        <v>415</v>
      </c>
      <c r="D33" s="373"/>
      <c r="E33" s="374"/>
      <c r="F33" s="192" t="s">
        <v>556</v>
      </c>
      <c r="G33" s="170" t="s">
        <v>173</v>
      </c>
      <c r="H33" s="74"/>
      <c r="I33" s="169" t="s">
        <v>173</v>
      </c>
      <c r="J33" s="170" t="s">
        <v>173</v>
      </c>
      <c r="K33" s="170"/>
      <c r="L33" s="169" t="s">
        <v>173</v>
      </c>
      <c r="M33" s="170">
        <v>3019</v>
      </c>
      <c r="N33" s="170"/>
      <c r="O33" s="169" t="s">
        <v>173</v>
      </c>
      <c r="P33" s="74">
        <v>3400</v>
      </c>
      <c r="Q33" s="74"/>
      <c r="R33" s="169">
        <v>112.62007287181186</v>
      </c>
      <c r="S33" s="238">
        <v>3453</v>
      </c>
      <c r="T33" s="74"/>
      <c r="U33" s="75">
        <f t="shared" si="0"/>
        <v>101.55882352941177</v>
      </c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67"/>
      <c r="AJ33" s="67"/>
      <c r="AK33" s="67"/>
    </row>
    <row r="34" spans="1:37" ht="12.75" customHeight="1" x14ac:dyDescent="0.15">
      <c r="A34" s="368"/>
      <c r="B34" s="368"/>
      <c r="C34" s="369"/>
      <c r="D34" s="305"/>
      <c r="E34" s="370"/>
      <c r="F34" s="192" t="s">
        <v>557</v>
      </c>
      <c r="G34" s="170" t="s">
        <v>173</v>
      </c>
      <c r="H34" s="74"/>
      <c r="I34" s="169" t="s">
        <v>173</v>
      </c>
      <c r="J34" s="170" t="s">
        <v>173</v>
      </c>
      <c r="K34" s="170"/>
      <c r="L34" s="169" t="s">
        <v>173</v>
      </c>
      <c r="M34" s="170">
        <v>2762</v>
      </c>
      <c r="N34" s="170"/>
      <c r="O34" s="169" t="s">
        <v>173</v>
      </c>
      <c r="P34" s="74">
        <v>3391</v>
      </c>
      <c r="Q34" s="74"/>
      <c r="R34" s="169">
        <v>122.77335264301232</v>
      </c>
      <c r="S34" s="238">
        <v>2159</v>
      </c>
      <c r="T34" s="74"/>
      <c r="U34" s="75">
        <f t="shared" si="0"/>
        <v>63.668534355647303</v>
      </c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67"/>
      <c r="AJ34" s="67"/>
      <c r="AK34" s="67"/>
    </row>
    <row r="35" spans="1:37" ht="12.75" customHeight="1" x14ac:dyDescent="0.15">
      <c r="A35" s="368" t="s">
        <v>288</v>
      </c>
      <c r="B35" s="368"/>
      <c r="C35" s="369" t="s">
        <v>289</v>
      </c>
      <c r="D35" s="305"/>
      <c r="E35" s="370"/>
      <c r="F35" s="192" t="s">
        <v>556</v>
      </c>
      <c r="G35" s="86">
        <v>5244</v>
      </c>
      <c r="H35" s="74"/>
      <c r="I35" s="75">
        <v>98.423423423423429</v>
      </c>
      <c r="J35" s="74">
        <v>3637</v>
      </c>
      <c r="K35" s="74"/>
      <c r="L35" s="75">
        <v>69.355453852021355</v>
      </c>
      <c r="M35" s="74">
        <v>5340</v>
      </c>
      <c r="N35" s="74"/>
      <c r="O35" s="75">
        <v>146.82430574649436</v>
      </c>
      <c r="P35" s="74">
        <v>6229</v>
      </c>
      <c r="Q35" s="74"/>
      <c r="R35" s="75">
        <v>116.64794007490637</v>
      </c>
      <c r="S35" s="238">
        <v>8417</v>
      </c>
      <c r="T35" s="74"/>
      <c r="U35" s="75">
        <f t="shared" si="0"/>
        <v>135.1260234387542</v>
      </c>
      <c r="AI35" s="67"/>
      <c r="AJ35" s="67"/>
      <c r="AK35" s="67"/>
    </row>
    <row r="36" spans="1:37" ht="12.75" customHeight="1" x14ac:dyDescent="0.15">
      <c r="A36" s="368"/>
      <c r="B36" s="368"/>
      <c r="C36" s="369"/>
      <c r="D36" s="305"/>
      <c r="E36" s="370"/>
      <c r="F36" s="192" t="s">
        <v>557</v>
      </c>
      <c r="G36" s="86">
        <v>4554</v>
      </c>
      <c r="H36" s="74"/>
      <c r="I36" s="75">
        <v>89.610389610389603</v>
      </c>
      <c r="J36" s="74">
        <v>4105</v>
      </c>
      <c r="K36" s="74"/>
      <c r="L36" s="75">
        <v>90.140535792709713</v>
      </c>
      <c r="M36" s="74">
        <v>2648</v>
      </c>
      <c r="N36" s="74"/>
      <c r="O36" s="75">
        <v>64.506699147381241</v>
      </c>
      <c r="P36" s="74">
        <v>6492</v>
      </c>
      <c r="Q36" s="74"/>
      <c r="R36" s="75">
        <v>245.16616314199396</v>
      </c>
      <c r="S36" s="238">
        <v>3537</v>
      </c>
      <c r="T36" s="74"/>
      <c r="U36" s="75">
        <f t="shared" si="0"/>
        <v>54.482439926062845</v>
      </c>
      <c r="AI36" s="67"/>
      <c r="AJ36" s="67"/>
      <c r="AK36" s="67"/>
    </row>
    <row r="37" spans="1:37" ht="12.75" customHeight="1" x14ac:dyDescent="0.15">
      <c r="A37" s="368" t="s">
        <v>374</v>
      </c>
      <c r="B37" s="368"/>
      <c r="C37" s="369" t="s">
        <v>369</v>
      </c>
      <c r="D37" s="305"/>
      <c r="E37" s="370"/>
      <c r="F37" s="192" t="s">
        <v>556</v>
      </c>
      <c r="G37" s="86">
        <v>813</v>
      </c>
      <c r="H37" s="74"/>
      <c r="I37" s="75">
        <v>86.951871657754012</v>
      </c>
      <c r="J37" s="74">
        <v>827</v>
      </c>
      <c r="K37" s="74"/>
      <c r="L37" s="75">
        <v>101.72201722017221</v>
      </c>
      <c r="M37" s="74">
        <v>968</v>
      </c>
      <c r="N37" s="74"/>
      <c r="O37" s="75">
        <v>117.04957678355501</v>
      </c>
      <c r="P37" s="74">
        <v>1027</v>
      </c>
      <c r="Q37" s="74"/>
      <c r="R37" s="75">
        <v>106.09504132231405</v>
      </c>
      <c r="S37" s="238">
        <v>846</v>
      </c>
      <c r="T37" s="74"/>
      <c r="U37" s="75">
        <f t="shared" si="0"/>
        <v>82.375851996105155</v>
      </c>
      <c r="AI37" s="67"/>
      <c r="AJ37" s="67"/>
      <c r="AK37" s="67"/>
    </row>
    <row r="38" spans="1:37" ht="12.75" customHeight="1" x14ac:dyDescent="0.15">
      <c r="A38" s="368"/>
      <c r="B38" s="368"/>
      <c r="C38" s="369" t="s">
        <v>370</v>
      </c>
      <c r="D38" s="305"/>
      <c r="E38" s="370"/>
      <c r="F38" s="192" t="s">
        <v>557</v>
      </c>
      <c r="G38" s="86">
        <v>1134</v>
      </c>
      <c r="H38" s="74"/>
      <c r="I38" s="75">
        <v>99.736147757255935</v>
      </c>
      <c r="J38" s="74">
        <v>1109</v>
      </c>
      <c r="K38" s="74"/>
      <c r="L38" s="75">
        <v>97.795414462081126</v>
      </c>
      <c r="M38" s="74">
        <v>1022</v>
      </c>
      <c r="N38" s="74"/>
      <c r="O38" s="75">
        <v>92.155094679891789</v>
      </c>
      <c r="P38" s="74">
        <v>1151</v>
      </c>
      <c r="Q38" s="74"/>
      <c r="R38" s="75">
        <v>112.62230919765166</v>
      </c>
      <c r="S38" s="238">
        <v>733</v>
      </c>
      <c r="T38" s="74"/>
      <c r="U38" s="75">
        <f t="shared" si="0"/>
        <v>63.683753258036489</v>
      </c>
      <c r="AI38" s="67"/>
      <c r="AJ38" s="67"/>
      <c r="AK38" s="67"/>
    </row>
    <row r="39" spans="1:37" ht="12.75" customHeight="1" x14ac:dyDescent="0.15">
      <c r="A39" s="368" t="s">
        <v>291</v>
      </c>
      <c r="B39" s="368"/>
      <c r="C39" s="369" t="s">
        <v>292</v>
      </c>
      <c r="D39" s="305"/>
      <c r="E39" s="370"/>
      <c r="F39" s="192" t="s">
        <v>556</v>
      </c>
      <c r="G39" s="86">
        <v>7123</v>
      </c>
      <c r="H39" s="74"/>
      <c r="I39" s="75">
        <v>78.455777067959033</v>
      </c>
      <c r="J39" s="74">
        <v>7738</v>
      </c>
      <c r="K39" s="74"/>
      <c r="L39" s="75">
        <v>108.63400252702513</v>
      </c>
      <c r="M39" s="74">
        <v>9801</v>
      </c>
      <c r="N39" s="74"/>
      <c r="O39" s="75">
        <v>126.66063582321013</v>
      </c>
      <c r="P39" s="74">
        <v>8697</v>
      </c>
      <c r="Q39" s="74"/>
      <c r="R39" s="75">
        <v>88.735843281297832</v>
      </c>
      <c r="S39" s="238">
        <v>7409</v>
      </c>
      <c r="T39" s="74"/>
      <c r="U39" s="75">
        <f t="shared" si="0"/>
        <v>85.190295504196854</v>
      </c>
      <c r="AI39" s="67"/>
      <c r="AJ39" s="67"/>
      <c r="AK39" s="67"/>
    </row>
    <row r="40" spans="1:37" ht="12.75" customHeight="1" x14ac:dyDescent="0.15">
      <c r="A40" s="368"/>
      <c r="B40" s="368"/>
      <c r="C40" s="369"/>
      <c r="D40" s="305"/>
      <c r="E40" s="370"/>
      <c r="F40" s="192" t="s">
        <v>557</v>
      </c>
      <c r="G40" s="86">
        <v>10244</v>
      </c>
      <c r="H40" s="74"/>
      <c r="I40" s="75">
        <v>98.348694316436251</v>
      </c>
      <c r="J40" s="74">
        <v>9224</v>
      </c>
      <c r="K40" s="74"/>
      <c r="L40" s="75">
        <v>90.042951971885984</v>
      </c>
      <c r="M40" s="74">
        <v>10820</v>
      </c>
      <c r="N40" s="74"/>
      <c r="O40" s="75">
        <v>117.30268863833479</v>
      </c>
      <c r="P40" s="74">
        <v>10373</v>
      </c>
      <c r="Q40" s="74"/>
      <c r="R40" s="75">
        <v>95.868761552680226</v>
      </c>
      <c r="S40" s="238">
        <v>5808</v>
      </c>
      <c r="T40" s="74"/>
      <c r="U40" s="75">
        <f t="shared" si="0"/>
        <v>55.991516436903503</v>
      </c>
      <c r="AI40" s="67"/>
      <c r="AJ40" s="67"/>
      <c r="AK40" s="67"/>
    </row>
    <row r="41" spans="1:37" ht="12.75" customHeight="1" x14ac:dyDescent="0.15">
      <c r="A41" s="368" t="s">
        <v>421</v>
      </c>
      <c r="B41" s="368"/>
      <c r="C41" s="369" t="s">
        <v>416</v>
      </c>
      <c r="D41" s="305"/>
      <c r="E41" s="370"/>
      <c r="F41" s="192" t="s">
        <v>556</v>
      </c>
      <c r="G41" s="170" t="s">
        <v>173</v>
      </c>
      <c r="H41" s="74"/>
      <c r="I41" s="169" t="s">
        <v>173</v>
      </c>
      <c r="J41" s="170" t="s">
        <v>173</v>
      </c>
      <c r="K41" s="170"/>
      <c r="L41" s="169" t="s">
        <v>173</v>
      </c>
      <c r="M41" s="170">
        <v>671</v>
      </c>
      <c r="N41" s="170"/>
      <c r="O41" s="169" t="s">
        <v>173</v>
      </c>
      <c r="P41" s="74">
        <v>714</v>
      </c>
      <c r="Q41" s="74"/>
      <c r="R41" s="169">
        <v>106.40834575260804</v>
      </c>
      <c r="S41" s="238">
        <v>691</v>
      </c>
      <c r="T41" s="74"/>
      <c r="U41" s="75">
        <f t="shared" si="0"/>
        <v>96.778711484593842</v>
      </c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67"/>
      <c r="AJ41" s="67"/>
      <c r="AK41" s="67"/>
    </row>
    <row r="42" spans="1:37" ht="12.75" customHeight="1" x14ac:dyDescent="0.15">
      <c r="A42" s="368"/>
      <c r="B42" s="368"/>
      <c r="C42" s="369"/>
      <c r="D42" s="305"/>
      <c r="E42" s="370"/>
      <c r="F42" s="192" t="s">
        <v>557</v>
      </c>
      <c r="G42" s="170" t="s">
        <v>173</v>
      </c>
      <c r="H42" s="74"/>
      <c r="I42" s="169" t="s">
        <v>173</v>
      </c>
      <c r="J42" s="170" t="s">
        <v>173</v>
      </c>
      <c r="K42" s="170"/>
      <c r="L42" s="169" t="s">
        <v>173</v>
      </c>
      <c r="M42" s="170">
        <v>1193</v>
      </c>
      <c r="N42" s="170"/>
      <c r="O42" s="169" t="s">
        <v>173</v>
      </c>
      <c r="P42" s="74">
        <v>1248</v>
      </c>
      <c r="Q42" s="74"/>
      <c r="R42" s="169">
        <v>104.61022632020118</v>
      </c>
      <c r="S42" s="238">
        <v>750</v>
      </c>
      <c r="T42" s="74"/>
      <c r="U42" s="75">
        <f t="shared" si="0"/>
        <v>60.096153846153847</v>
      </c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67"/>
      <c r="AJ42" s="67"/>
      <c r="AK42" s="67"/>
    </row>
    <row r="43" spans="1:37" ht="12.75" customHeight="1" x14ac:dyDescent="0.15">
      <c r="A43" s="375" t="s">
        <v>376</v>
      </c>
      <c r="B43" s="375"/>
      <c r="C43" s="375" t="s">
        <v>419</v>
      </c>
      <c r="D43" s="375"/>
      <c r="E43" s="376"/>
      <c r="F43" s="192" t="s">
        <v>556</v>
      </c>
      <c r="G43" s="86">
        <v>6238</v>
      </c>
      <c r="H43" s="74"/>
      <c r="I43" s="87">
        <v>70.517748134750164</v>
      </c>
      <c r="J43" s="74">
        <v>7284</v>
      </c>
      <c r="K43" s="74"/>
      <c r="L43" s="75">
        <v>116.76819493427381</v>
      </c>
      <c r="M43" s="74">
        <v>8126</v>
      </c>
      <c r="N43" s="74"/>
      <c r="O43" s="75">
        <v>111.55958264689731</v>
      </c>
      <c r="P43" s="74">
        <v>8222</v>
      </c>
      <c r="Q43" s="74"/>
      <c r="R43" s="75">
        <v>101.18139305931578</v>
      </c>
      <c r="S43" s="238">
        <v>7709</v>
      </c>
      <c r="T43" s="74"/>
      <c r="U43" s="75">
        <f t="shared" si="0"/>
        <v>93.760642179518371</v>
      </c>
      <c r="AI43" s="67"/>
      <c r="AJ43" s="67"/>
      <c r="AK43" s="67"/>
    </row>
    <row r="44" spans="1:37" ht="12.75" customHeight="1" x14ac:dyDescent="0.15">
      <c r="A44" s="375"/>
      <c r="B44" s="375"/>
      <c r="C44" s="375"/>
      <c r="D44" s="375"/>
      <c r="E44" s="376"/>
      <c r="F44" s="192" t="s">
        <v>557</v>
      </c>
      <c r="G44" s="86">
        <v>6701</v>
      </c>
      <c r="H44" s="74"/>
      <c r="I44" s="87">
        <v>108.53579527048915</v>
      </c>
      <c r="J44" s="74">
        <v>7936</v>
      </c>
      <c r="K44" s="74"/>
      <c r="L44" s="75">
        <v>118.43008506193105</v>
      </c>
      <c r="M44" s="74">
        <v>8286</v>
      </c>
      <c r="N44" s="74"/>
      <c r="O44" s="75">
        <v>104.41028225806451</v>
      </c>
      <c r="P44" s="74">
        <v>6549</v>
      </c>
      <c r="Q44" s="74"/>
      <c r="R44" s="75">
        <v>79.036929761042728</v>
      </c>
      <c r="S44" s="238">
        <v>4078</v>
      </c>
      <c r="T44" s="74"/>
      <c r="U44" s="75">
        <f t="shared" si="0"/>
        <v>62.269048709726675</v>
      </c>
      <c r="AI44" s="67"/>
      <c r="AJ44" s="67"/>
      <c r="AK44" s="67"/>
    </row>
    <row r="45" spans="1:37" ht="12.75" customHeight="1" x14ac:dyDescent="0.15">
      <c r="A45" s="368" t="s">
        <v>3</v>
      </c>
      <c r="B45" s="368"/>
      <c r="C45" s="369" t="s">
        <v>282</v>
      </c>
      <c r="D45" s="369"/>
      <c r="E45" s="371"/>
      <c r="F45" s="192" t="s">
        <v>556</v>
      </c>
      <c r="G45" s="86">
        <v>3824</v>
      </c>
      <c r="H45" s="74"/>
      <c r="I45" s="87">
        <v>85.91327791507527</v>
      </c>
      <c r="J45" s="73">
        <v>3761</v>
      </c>
      <c r="K45" s="74"/>
      <c r="L45" s="75">
        <v>98.35251046025104</v>
      </c>
      <c r="M45" s="73">
        <v>2907</v>
      </c>
      <c r="N45" s="74"/>
      <c r="O45" s="75">
        <v>77.293273065674029</v>
      </c>
      <c r="P45" s="73">
        <v>3180</v>
      </c>
      <c r="Q45" s="73"/>
      <c r="R45" s="75">
        <v>109.39112487100103</v>
      </c>
      <c r="S45" s="239">
        <v>3272</v>
      </c>
      <c r="T45" s="74"/>
      <c r="U45" s="75">
        <f t="shared" si="0"/>
        <v>102.89308176100629</v>
      </c>
      <c r="AI45" s="67"/>
      <c r="AJ45" s="67"/>
      <c r="AK45" s="67"/>
    </row>
    <row r="46" spans="1:37" ht="12.75" customHeight="1" x14ac:dyDescent="0.15">
      <c r="A46" s="368"/>
      <c r="B46" s="368"/>
      <c r="C46" s="369" t="s">
        <v>283</v>
      </c>
      <c r="D46" s="369"/>
      <c r="E46" s="371"/>
      <c r="F46" s="192" t="s">
        <v>557</v>
      </c>
      <c r="G46" s="86">
        <v>7339</v>
      </c>
      <c r="H46" s="74"/>
      <c r="I46" s="87">
        <v>83.274707817996145</v>
      </c>
      <c r="J46" s="73">
        <v>6908</v>
      </c>
      <c r="K46" s="74"/>
      <c r="L46" s="75">
        <v>94.127265294999319</v>
      </c>
      <c r="M46" s="73">
        <v>6680</v>
      </c>
      <c r="N46" s="74"/>
      <c r="O46" s="75">
        <v>96.699478865083961</v>
      </c>
      <c r="P46" s="73">
        <v>6729</v>
      </c>
      <c r="Q46" s="73"/>
      <c r="R46" s="75">
        <v>100.73353293413173</v>
      </c>
      <c r="S46" s="239">
        <v>4235</v>
      </c>
      <c r="T46" s="74"/>
      <c r="U46" s="75">
        <f t="shared" si="0"/>
        <v>62.936543319958389</v>
      </c>
      <c r="AI46" s="67"/>
      <c r="AJ46" s="67"/>
      <c r="AK46" s="67"/>
    </row>
    <row r="47" spans="1:37" ht="12.75" customHeight="1" x14ac:dyDescent="0.15">
      <c r="A47" s="368" t="s">
        <v>414</v>
      </c>
      <c r="B47" s="368"/>
      <c r="C47" s="369" t="s">
        <v>417</v>
      </c>
      <c r="D47" s="305"/>
      <c r="E47" s="370"/>
      <c r="F47" s="192" t="s">
        <v>556</v>
      </c>
      <c r="G47" s="170" t="s">
        <v>173</v>
      </c>
      <c r="H47" s="74"/>
      <c r="I47" s="169" t="s">
        <v>173</v>
      </c>
      <c r="J47" s="170" t="s">
        <v>173</v>
      </c>
      <c r="K47" s="170"/>
      <c r="L47" s="169" t="s">
        <v>173</v>
      </c>
      <c r="M47" s="170">
        <v>11044</v>
      </c>
      <c r="N47" s="170"/>
      <c r="O47" s="169" t="s">
        <v>173</v>
      </c>
      <c r="P47" s="74">
        <v>10607</v>
      </c>
      <c r="Q47" s="74"/>
      <c r="R47" s="169">
        <v>96.043100325968851</v>
      </c>
      <c r="S47" s="238">
        <v>9615</v>
      </c>
      <c r="T47" s="74"/>
      <c r="U47" s="75">
        <f t="shared" si="0"/>
        <v>90.647685490713684</v>
      </c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67"/>
      <c r="AJ47" s="67"/>
      <c r="AK47" s="67"/>
    </row>
    <row r="48" spans="1:37" ht="12.75" customHeight="1" x14ac:dyDescent="0.15">
      <c r="A48" s="368"/>
      <c r="B48" s="368"/>
      <c r="C48" s="369"/>
      <c r="D48" s="305"/>
      <c r="E48" s="370"/>
      <c r="F48" s="192" t="s">
        <v>557</v>
      </c>
      <c r="G48" s="170" t="s">
        <v>173</v>
      </c>
      <c r="H48" s="74"/>
      <c r="I48" s="169" t="s">
        <v>173</v>
      </c>
      <c r="J48" s="170" t="s">
        <v>173</v>
      </c>
      <c r="K48" s="170"/>
      <c r="L48" s="169" t="s">
        <v>173</v>
      </c>
      <c r="M48" s="170">
        <v>7276</v>
      </c>
      <c r="N48" s="170"/>
      <c r="O48" s="169" t="s">
        <v>173</v>
      </c>
      <c r="P48" s="74">
        <v>7079</v>
      </c>
      <c r="Q48" s="74"/>
      <c r="R48" s="169">
        <v>97.292468389224851</v>
      </c>
      <c r="S48" s="238">
        <v>5336</v>
      </c>
      <c r="T48" s="74"/>
      <c r="U48" s="75">
        <f t="shared" si="0"/>
        <v>75.377878231388621</v>
      </c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67"/>
      <c r="AJ48" s="67"/>
      <c r="AK48" s="67"/>
    </row>
    <row r="49" spans="1:37" ht="12.75" customHeight="1" x14ac:dyDescent="0.15">
      <c r="A49" s="368"/>
      <c r="B49" s="368"/>
      <c r="C49" s="369" t="s">
        <v>367</v>
      </c>
      <c r="D49" s="369"/>
      <c r="E49" s="369"/>
      <c r="F49" s="192" t="s">
        <v>556</v>
      </c>
      <c r="G49" s="86">
        <v>2832</v>
      </c>
      <c r="H49" s="74"/>
      <c r="I49" s="87">
        <v>77.099999999999994</v>
      </c>
      <c r="J49" s="170">
        <v>2816</v>
      </c>
      <c r="K49" s="74"/>
      <c r="L49" s="169">
        <v>99.435028248587571</v>
      </c>
      <c r="M49" s="170">
        <v>3454</v>
      </c>
      <c r="N49" s="74"/>
      <c r="O49" s="169">
        <v>122.65625</v>
      </c>
      <c r="P49" s="74">
        <v>3049</v>
      </c>
      <c r="Q49" s="74"/>
      <c r="R49" s="169">
        <v>88.274464389114073</v>
      </c>
      <c r="S49" s="238">
        <v>2696</v>
      </c>
      <c r="T49" s="74"/>
      <c r="U49" s="75">
        <f t="shared" si="0"/>
        <v>88.422433584781899</v>
      </c>
      <c r="AI49" s="67"/>
      <c r="AJ49" s="67"/>
      <c r="AK49" s="67"/>
    </row>
    <row r="50" spans="1:37" ht="12.75" customHeight="1" x14ac:dyDescent="0.15">
      <c r="A50" s="368" t="s">
        <v>127</v>
      </c>
      <c r="B50" s="368"/>
      <c r="C50" s="369"/>
      <c r="D50" s="369"/>
      <c r="E50" s="369"/>
      <c r="F50" s="192" t="s">
        <v>557</v>
      </c>
      <c r="G50" s="86">
        <v>5943</v>
      </c>
      <c r="H50" s="74"/>
      <c r="I50" s="87">
        <v>103.80786026200873</v>
      </c>
      <c r="J50" s="74">
        <v>5642</v>
      </c>
      <c r="K50" s="74"/>
      <c r="L50" s="75">
        <v>94.93521790341579</v>
      </c>
      <c r="M50" s="74">
        <v>6292</v>
      </c>
      <c r="N50" s="74"/>
      <c r="O50" s="75">
        <v>111.52073732718894</v>
      </c>
      <c r="P50" s="74">
        <v>6127</v>
      </c>
      <c r="Q50" s="74"/>
      <c r="R50" s="75">
        <v>97.377622377622373</v>
      </c>
      <c r="S50" s="238">
        <v>3578</v>
      </c>
      <c r="T50" s="74"/>
      <c r="U50" s="75">
        <f t="shared" si="0"/>
        <v>58.397258038191609</v>
      </c>
      <c r="AI50" s="67"/>
      <c r="AJ50" s="67"/>
      <c r="AK50" s="67"/>
    </row>
    <row r="51" spans="1:37" ht="12.75" customHeight="1" x14ac:dyDescent="0.15">
      <c r="A51" s="368"/>
      <c r="B51" s="368"/>
      <c r="C51" s="369" t="s">
        <v>295</v>
      </c>
      <c r="D51" s="305"/>
      <c r="E51" s="370"/>
      <c r="F51" s="192" t="s">
        <v>556</v>
      </c>
      <c r="G51" s="86">
        <v>5164</v>
      </c>
      <c r="H51" s="74"/>
      <c r="I51" s="75">
        <v>85.454244580506369</v>
      </c>
      <c r="J51" s="74">
        <v>4744</v>
      </c>
      <c r="K51" s="74"/>
      <c r="L51" s="75">
        <v>91.866769945778472</v>
      </c>
      <c r="M51" s="74">
        <v>6613</v>
      </c>
      <c r="N51" s="74"/>
      <c r="O51" s="75">
        <v>139.39713322091063</v>
      </c>
      <c r="P51" s="74">
        <v>5164</v>
      </c>
      <c r="Q51" s="74"/>
      <c r="R51" s="75">
        <v>78.0886133373658</v>
      </c>
      <c r="S51" s="238">
        <v>5076</v>
      </c>
      <c r="T51" s="74"/>
      <c r="U51" s="75">
        <f t="shared" si="0"/>
        <v>98.295894655305958</v>
      </c>
      <c r="AI51" s="67"/>
      <c r="AJ51" s="67"/>
      <c r="AK51" s="67"/>
    </row>
    <row r="52" spans="1:37" ht="12.75" customHeight="1" x14ac:dyDescent="0.15">
      <c r="A52" s="368"/>
      <c r="B52" s="368"/>
      <c r="C52" s="369"/>
      <c r="D52" s="305"/>
      <c r="E52" s="370"/>
      <c r="F52" s="192" t="s">
        <v>557</v>
      </c>
      <c r="G52" s="86">
        <v>8124</v>
      </c>
      <c r="H52" s="74"/>
      <c r="I52" s="75">
        <v>104.48874598070739</v>
      </c>
      <c r="J52" s="74">
        <v>10650</v>
      </c>
      <c r="K52" s="74"/>
      <c r="L52" s="75">
        <v>131.09305760709012</v>
      </c>
      <c r="M52" s="74">
        <v>9759</v>
      </c>
      <c r="N52" s="74"/>
      <c r="O52" s="75">
        <v>91.633802816901408</v>
      </c>
      <c r="P52" s="74">
        <v>8104</v>
      </c>
      <c r="Q52" s="74"/>
      <c r="R52" s="75">
        <v>83.041295214673639</v>
      </c>
      <c r="S52" s="238">
        <v>4261</v>
      </c>
      <c r="T52" s="74"/>
      <c r="U52" s="75">
        <f t="shared" si="0"/>
        <v>52.578973346495559</v>
      </c>
      <c r="AI52" s="67"/>
      <c r="AJ52" s="67"/>
      <c r="AK52" s="67"/>
    </row>
    <row r="53" spans="1:37" ht="12.75" customHeight="1" x14ac:dyDescent="0.15">
      <c r="A53" s="368" t="s">
        <v>126</v>
      </c>
      <c r="B53" s="368"/>
      <c r="C53" s="369" t="s">
        <v>155</v>
      </c>
      <c r="D53" s="377"/>
      <c r="E53" s="378"/>
      <c r="F53" s="192" t="s">
        <v>556</v>
      </c>
      <c r="G53" s="86">
        <v>7109</v>
      </c>
      <c r="H53" s="74"/>
      <c r="I53" s="87">
        <v>96.171536796536799</v>
      </c>
      <c r="J53" s="74">
        <v>6242</v>
      </c>
      <c r="K53" s="74"/>
      <c r="L53" s="75">
        <v>87.804191869461249</v>
      </c>
      <c r="M53" s="74">
        <v>3337</v>
      </c>
      <c r="N53" s="74"/>
      <c r="O53" s="75">
        <v>53.460429349567448</v>
      </c>
      <c r="P53" s="74">
        <v>2496</v>
      </c>
      <c r="Q53" s="74"/>
      <c r="R53" s="75">
        <v>74.797722505244238</v>
      </c>
      <c r="S53" s="238">
        <v>2526</v>
      </c>
      <c r="T53" s="74"/>
      <c r="U53" s="75">
        <f t="shared" si="0"/>
        <v>101.20192307692308</v>
      </c>
      <c r="AI53" s="67"/>
      <c r="AJ53" s="67"/>
      <c r="AK53" s="67"/>
    </row>
    <row r="54" spans="1:37" ht="12.75" customHeight="1" x14ac:dyDescent="0.15">
      <c r="A54" s="368"/>
      <c r="B54" s="368"/>
      <c r="C54" s="369" t="s">
        <v>418</v>
      </c>
      <c r="D54" s="377"/>
      <c r="E54" s="378"/>
      <c r="F54" s="192" t="s">
        <v>557</v>
      </c>
      <c r="G54" s="86">
        <v>8835</v>
      </c>
      <c r="H54" s="74"/>
      <c r="I54" s="87">
        <v>102.74450517502035</v>
      </c>
      <c r="J54" s="74">
        <v>7867</v>
      </c>
      <c r="K54" s="74"/>
      <c r="L54" s="75">
        <v>89.043576683644602</v>
      </c>
      <c r="M54" s="74">
        <v>4441</v>
      </c>
      <c r="N54" s="74"/>
      <c r="O54" s="75">
        <v>56.450997839074617</v>
      </c>
      <c r="P54" s="74">
        <v>3686</v>
      </c>
      <c r="Q54" s="74"/>
      <c r="R54" s="75">
        <v>82.999324476469269</v>
      </c>
      <c r="S54" s="238">
        <v>2765</v>
      </c>
      <c r="T54" s="74"/>
      <c r="U54" s="75">
        <f t="shared" si="0"/>
        <v>75.013564839934887</v>
      </c>
      <c r="AI54" s="67"/>
      <c r="AJ54" s="67"/>
      <c r="AK54" s="67"/>
    </row>
    <row r="55" spans="1:37" ht="12.75" customHeight="1" x14ac:dyDescent="0.15">
      <c r="A55" s="368" t="s">
        <v>296</v>
      </c>
      <c r="B55" s="368"/>
      <c r="C55" s="369" t="s">
        <v>290</v>
      </c>
      <c r="D55" s="305"/>
      <c r="E55" s="370"/>
      <c r="F55" s="192" t="s">
        <v>556</v>
      </c>
      <c r="G55" s="86">
        <v>327</v>
      </c>
      <c r="H55" s="74"/>
      <c r="I55" s="75">
        <v>76.223776223776227</v>
      </c>
      <c r="J55" s="74">
        <v>339</v>
      </c>
      <c r="K55" s="74"/>
      <c r="L55" s="75">
        <v>103.6697247706422</v>
      </c>
      <c r="M55" s="74">
        <v>415</v>
      </c>
      <c r="N55" s="74"/>
      <c r="O55" s="75">
        <v>122.4188790560472</v>
      </c>
      <c r="P55" s="74">
        <v>314</v>
      </c>
      <c r="Q55" s="74"/>
      <c r="R55" s="75">
        <v>75.662650602409641</v>
      </c>
      <c r="S55" s="238">
        <v>260</v>
      </c>
      <c r="T55" s="74"/>
      <c r="U55" s="75">
        <f t="shared" si="0"/>
        <v>82.802547770700642</v>
      </c>
      <c r="AI55" s="67"/>
      <c r="AJ55" s="67"/>
      <c r="AK55" s="67"/>
    </row>
    <row r="56" spans="1:37" ht="12.75" customHeight="1" x14ac:dyDescent="0.15">
      <c r="A56" s="368"/>
      <c r="B56" s="368"/>
      <c r="C56" s="369" t="s">
        <v>297</v>
      </c>
      <c r="D56" s="305"/>
      <c r="E56" s="370"/>
      <c r="F56" s="192" t="s">
        <v>557</v>
      </c>
      <c r="G56" s="86">
        <v>922</v>
      </c>
      <c r="H56" s="74"/>
      <c r="I56" s="75">
        <v>91.106719367588937</v>
      </c>
      <c r="J56" s="74">
        <v>892</v>
      </c>
      <c r="K56" s="74"/>
      <c r="L56" s="75">
        <v>96.746203904555315</v>
      </c>
      <c r="M56" s="74">
        <v>971</v>
      </c>
      <c r="N56" s="74"/>
      <c r="O56" s="75">
        <v>108.85650224215247</v>
      </c>
      <c r="P56" s="74">
        <v>848</v>
      </c>
      <c r="Q56" s="74"/>
      <c r="R56" s="75">
        <v>87.332646755921729</v>
      </c>
      <c r="S56" s="238">
        <v>497</v>
      </c>
      <c r="T56" s="74"/>
      <c r="U56" s="75">
        <f t="shared" si="0"/>
        <v>58.608490566037737</v>
      </c>
      <c r="AI56" s="67"/>
      <c r="AJ56" s="67"/>
      <c r="AK56" s="67"/>
    </row>
    <row r="57" spans="1:37" ht="12.75" customHeight="1" x14ac:dyDescent="0.15">
      <c r="A57" s="368" t="s">
        <v>298</v>
      </c>
      <c r="B57" s="368"/>
      <c r="C57" s="369" t="s">
        <v>406</v>
      </c>
      <c r="D57" s="305"/>
      <c r="E57" s="370"/>
      <c r="F57" s="192" t="s">
        <v>556</v>
      </c>
      <c r="G57" s="86">
        <v>1487</v>
      </c>
      <c r="H57" s="74"/>
      <c r="I57" s="75">
        <v>94.773741236456345</v>
      </c>
      <c r="J57" s="74">
        <v>1014</v>
      </c>
      <c r="K57" s="74"/>
      <c r="L57" s="75">
        <v>68.190988567585748</v>
      </c>
      <c r="M57" s="74">
        <v>1314</v>
      </c>
      <c r="N57" s="74"/>
      <c r="O57" s="75">
        <v>129.58579881656806</v>
      </c>
      <c r="P57" s="74">
        <v>1817</v>
      </c>
      <c r="Q57" s="74"/>
      <c r="R57" s="75">
        <v>138.2800608828006</v>
      </c>
      <c r="S57" s="238">
        <v>809</v>
      </c>
      <c r="T57" s="74"/>
      <c r="U57" s="75">
        <f t="shared" si="0"/>
        <v>44.523940561364888</v>
      </c>
      <c r="AI57" s="67"/>
      <c r="AJ57" s="67"/>
      <c r="AK57" s="67"/>
    </row>
    <row r="58" spans="1:37" ht="12.75" customHeight="1" x14ac:dyDescent="0.15">
      <c r="A58" s="368"/>
      <c r="B58" s="368"/>
      <c r="C58" s="369"/>
      <c r="D58" s="305"/>
      <c r="E58" s="370"/>
      <c r="F58" s="192" t="s">
        <v>557</v>
      </c>
      <c r="G58" s="86">
        <v>2102</v>
      </c>
      <c r="H58" s="74"/>
      <c r="I58" s="75">
        <v>76.353069378859431</v>
      </c>
      <c r="J58" s="74">
        <v>1819</v>
      </c>
      <c r="K58" s="74"/>
      <c r="L58" s="75">
        <v>86.536631779257846</v>
      </c>
      <c r="M58" s="74">
        <v>2689</v>
      </c>
      <c r="N58" s="74"/>
      <c r="O58" s="75">
        <v>147.82847718526662</v>
      </c>
      <c r="P58" s="74">
        <v>2120</v>
      </c>
      <c r="Q58" s="74"/>
      <c r="R58" s="75">
        <v>78.839717367050952</v>
      </c>
      <c r="S58" s="238">
        <v>1050</v>
      </c>
      <c r="T58" s="74"/>
      <c r="U58" s="75">
        <f t="shared" si="0"/>
        <v>49.528301886792455</v>
      </c>
      <c r="AI58" s="67"/>
      <c r="AJ58" s="67"/>
      <c r="AK58" s="67"/>
    </row>
    <row r="59" spans="1:37" ht="12.75" customHeight="1" x14ac:dyDescent="0.15">
      <c r="A59" s="368" t="s">
        <v>293</v>
      </c>
      <c r="B59" s="368"/>
      <c r="C59" s="369" t="s">
        <v>294</v>
      </c>
      <c r="D59" s="305"/>
      <c r="E59" s="370"/>
      <c r="F59" s="192" t="s">
        <v>556</v>
      </c>
      <c r="G59" s="86">
        <v>1749</v>
      </c>
      <c r="H59" s="74"/>
      <c r="I59" s="75">
        <v>81.767180925666196</v>
      </c>
      <c r="J59" s="74">
        <v>1630</v>
      </c>
      <c r="K59" s="74"/>
      <c r="L59" s="75">
        <v>93.196112064036598</v>
      </c>
      <c r="M59" s="74">
        <v>1735</v>
      </c>
      <c r="N59" s="74"/>
      <c r="O59" s="75">
        <v>106.44171779141104</v>
      </c>
      <c r="P59" s="74">
        <v>1780</v>
      </c>
      <c r="Q59" s="74"/>
      <c r="R59" s="75">
        <v>102.59365994236312</v>
      </c>
      <c r="S59" s="238">
        <v>1584</v>
      </c>
      <c r="T59" s="74"/>
      <c r="U59" s="75">
        <f t="shared" si="0"/>
        <v>88.988764044943821</v>
      </c>
      <c r="AI59" s="67"/>
      <c r="AJ59" s="67"/>
      <c r="AK59" s="67"/>
    </row>
    <row r="60" spans="1:37" ht="12.75" customHeight="1" x14ac:dyDescent="0.15">
      <c r="A60" s="368"/>
      <c r="B60" s="368"/>
      <c r="C60" s="369"/>
      <c r="D60" s="305"/>
      <c r="E60" s="370"/>
      <c r="F60" s="192" t="s">
        <v>557</v>
      </c>
      <c r="G60" s="86">
        <v>2500</v>
      </c>
      <c r="H60" s="74"/>
      <c r="I60" s="75">
        <v>96.264921062764728</v>
      </c>
      <c r="J60" s="74">
        <v>2983</v>
      </c>
      <c r="K60" s="74"/>
      <c r="L60" s="75">
        <v>119.32</v>
      </c>
      <c r="M60" s="74">
        <v>2864</v>
      </c>
      <c r="N60" s="74"/>
      <c r="O60" s="75">
        <v>96.01072745558163</v>
      </c>
      <c r="P60" s="74">
        <v>2663</v>
      </c>
      <c r="Q60" s="74"/>
      <c r="R60" s="75">
        <v>92.981843575418992</v>
      </c>
      <c r="S60" s="238">
        <v>1737</v>
      </c>
      <c r="T60" s="74"/>
      <c r="U60" s="75">
        <f t="shared" si="0"/>
        <v>65.227187382651152</v>
      </c>
      <c r="AI60" s="67"/>
      <c r="AJ60" s="67"/>
      <c r="AK60" s="67"/>
    </row>
    <row r="61" spans="1:37" ht="12.75" customHeight="1" x14ac:dyDescent="0.15">
      <c r="A61" s="368" t="s">
        <v>375</v>
      </c>
      <c r="B61" s="368"/>
      <c r="C61" s="369" t="s">
        <v>299</v>
      </c>
      <c r="D61" s="305"/>
      <c r="E61" s="370"/>
      <c r="F61" s="192" t="s">
        <v>556</v>
      </c>
      <c r="G61" s="86">
        <v>1732</v>
      </c>
      <c r="H61" s="74"/>
      <c r="I61" s="75">
        <v>88.50281042411855</v>
      </c>
      <c r="J61" s="74">
        <v>1847</v>
      </c>
      <c r="K61" s="74"/>
      <c r="L61" s="75">
        <v>106.63972286374134</v>
      </c>
      <c r="M61" s="74">
        <v>1779</v>
      </c>
      <c r="N61" s="74"/>
      <c r="O61" s="75">
        <v>96.318354087709807</v>
      </c>
      <c r="P61" s="74">
        <v>1621</v>
      </c>
      <c r="Q61" s="74"/>
      <c r="R61" s="75">
        <v>91.118605958403592</v>
      </c>
      <c r="S61" s="238">
        <v>1622</v>
      </c>
      <c r="T61" s="74"/>
      <c r="U61" s="75">
        <f t="shared" si="0"/>
        <v>100.06169031462061</v>
      </c>
      <c r="AI61" s="67"/>
      <c r="AJ61" s="67"/>
      <c r="AK61" s="67"/>
    </row>
    <row r="62" spans="1:37" ht="12.75" customHeight="1" x14ac:dyDescent="0.15">
      <c r="A62" s="368"/>
      <c r="B62" s="368"/>
      <c r="C62" s="369" t="s">
        <v>300</v>
      </c>
      <c r="D62" s="305"/>
      <c r="E62" s="370"/>
      <c r="F62" s="192" t="s">
        <v>557</v>
      </c>
      <c r="G62" s="86">
        <v>2271</v>
      </c>
      <c r="H62" s="74"/>
      <c r="I62" s="75">
        <v>100.97821253890618</v>
      </c>
      <c r="J62" s="74">
        <v>2050</v>
      </c>
      <c r="K62" s="74"/>
      <c r="L62" s="75">
        <v>90.268604139145751</v>
      </c>
      <c r="M62" s="74">
        <v>2162</v>
      </c>
      <c r="N62" s="74"/>
      <c r="O62" s="75">
        <v>105.46341463414635</v>
      </c>
      <c r="P62" s="74">
        <v>2160</v>
      </c>
      <c r="Q62" s="74"/>
      <c r="R62" s="75">
        <v>99.90749306197965</v>
      </c>
      <c r="S62" s="238">
        <v>1818</v>
      </c>
      <c r="T62" s="74"/>
      <c r="U62" s="75">
        <f t="shared" si="0"/>
        <v>84.166666666666671</v>
      </c>
      <c r="AI62" s="67"/>
      <c r="AJ62" s="67"/>
      <c r="AK62" s="67"/>
    </row>
    <row r="63" spans="1:37" ht="12.75" customHeight="1" x14ac:dyDescent="0.15">
      <c r="A63" s="368" t="s">
        <v>379</v>
      </c>
      <c r="B63" s="368"/>
      <c r="C63" s="369" t="s">
        <v>366</v>
      </c>
      <c r="D63" s="305"/>
      <c r="E63" s="370"/>
      <c r="F63" s="192" t="s">
        <v>556</v>
      </c>
      <c r="G63" s="170">
        <v>2994</v>
      </c>
      <c r="H63" s="74"/>
      <c r="I63" s="169">
        <v>95.563357804021706</v>
      </c>
      <c r="J63" s="74">
        <v>3304</v>
      </c>
      <c r="K63" s="74"/>
      <c r="L63" s="75">
        <v>110.35404141616567</v>
      </c>
      <c r="M63" s="74">
        <v>3729</v>
      </c>
      <c r="N63" s="74"/>
      <c r="O63" s="75">
        <v>112.86319612590799</v>
      </c>
      <c r="P63" s="74">
        <v>3043</v>
      </c>
      <c r="Q63" s="74"/>
      <c r="R63" s="75">
        <v>81.60364709037276</v>
      </c>
      <c r="S63" s="238">
        <v>2653</v>
      </c>
      <c r="T63" s="74"/>
      <c r="U63" s="75">
        <f t="shared" si="0"/>
        <v>87.183700295760758</v>
      </c>
      <c r="AI63" s="67"/>
      <c r="AJ63" s="67"/>
      <c r="AK63" s="67"/>
    </row>
    <row r="64" spans="1:37" ht="12.75" customHeight="1" x14ac:dyDescent="0.15">
      <c r="A64" s="368"/>
      <c r="B64" s="368"/>
      <c r="C64" s="369"/>
      <c r="D64" s="305"/>
      <c r="E64" s="370"/>
      <c r="F64" s="192" t="s">
        <v>557</v>
      </c>
      <c r="G64" s="170">
        <v>2816</v>
      </c>
      <c r="H64" s="74"/>
      <c r="I64" s="169">
        <v>89.396825396825392</v>
      </c>
      <c r="J64" s="74">
        <v>2904</v>
      </c>
      <c r="K64" s="74"/>
      <c r="L64" s="75">
        <v>103.125</v>
      </c>
      <c r="M64" s="74">
        <v>2742</v>
      </c>
      <c r="N64" s="74"/>
      <c r="O64" s="75">
        <v>94.421487603305792</v>
      </c>
      <c r="P64" s="74">
        <v>2548</v>
      </c>
      <c r="Q64" s="74"/>
      <c r="R64" s="75">
        <v>92.924872355944572</v>
      </c>
      <c r="S64" s="238">
        <v>2255</v>
      </c>
      <c r="T64" s="74"/>
      <c r="U64" s="75">
        <f t="shared" si="0"/>
        <v>88.500784929356357</v>
      </c>
      <c r="AI64" s="67"/>
      <c r="AJ64" s="67"/>
      <c r="AK64" s="67"/>
    </row>
    <row r="65" spans="1:37" ht="12.75" customHeight="1" thickBot="1" x14ac:dyDescent="0.2">
      <c r="A65" s="71"/>
      <c r="B65" s="71"/>
      <c r="C65" s="71"/>
      <c r="D65" s="71"/>
      <c r="E65" s="71"/>
      <c r="F65" s="72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240"/>
      <c r="T65" s="71"/>
      <c r="U65" s="71"/>
      <c r="AI65" s="67"/>
      <c r="AJ65" s="67"/>
      <c r="AK65" s="67"/>
    </row>
    <row r="66" spans="1:37" ht="12.75" customHeight="1" x14ac:dyDescent="0.15">
      <c r="A66" s="195" t="s">
        <v>445</v>
      </c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4"/>
      <c r="N66" s="194"/>
      <c r="O66" s="194"/>
      <c r="P66" s="235"/>
      <c r="Q66" s="235"/>
      <c r="R66" s="235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</row>
  </sheetData>
  <mergeCells count="142">
    <mergeCell ref="A4:U4"/>
    <mergeCell ref="M7:O7"/>
    <mergeCell ref="M8:N8"/>
    <mergeCell ref="O8:O11"/>
    <mergeCell ref="M9:N9"/>
    <mergeCell ref="M10:N10"/>
    <mergeCell ref="A23:B23"/>
    <mergeCell ref="A14:B14"/>
    <mergeCell ref="A18:B18"/>
    <mergeCell ref="C18:E18"/>
    <mergeCell ref="G11:H11"/>
    <mergeCell ref="A21:B21"/>
    <mergeCell ref="C21:E21"/>
    <mergeCell ref="R8:R11"/>
    <mergeCell ref="P9:Q9"/>
    <mergeCell ref="P10:Q10"/>
    <mergeCell ref="P11:Q11"/>
    <mergeCell ref="C23:E23"/>
    <mergeCell ref="A22:B22"/>
    <mergeCell ref="C22:E22"/>
    <mergeCell ref="J9:K9"/>
    <mergeCell ref="J10:K10"/>
    <mergeCell ref="J11:K11"/>
    <mergeCell ref="C13:E13"/>
    <mergeCell ref="A13:B13"/>
    <mergeCell ref="C14:E14"/>
    <mergeCell ref="A17:B17"/>
    <mergeCell ref="A20:B20"/>
    <mergeCell ref="C20:E20"/>
    <mergeCell ref="A19:B19"/>
    <mergeCell ref="C19:E19"/>
    <mergeCell ref="C17:E17"/>
    <mergeCell ref="A16:B16"/>
    <mergeCell ref="C16:E16"/>
    <mergeCell ref="A15:B15"/>
    <mergeCell ref="C15:E15"/>
    <mergeCell ref="A35:B35"/>
    <mergeCell ref="C35:E35"/>
    <mergeCell ref="C29:E29"/>
    <mergeCell ref="A30:B30"/>
    <mergeCell ref="C30:E30"/>
    <mergeCell ref="A24:B24"/>
    <mergeCell ref="C24:E24"/>
    <mergeCell ref="A32:B32"/>
    <mergeCell ref="C32:E32"/>
    <mergeCell ref="A25:B25"/>
    <mergeCell ref="A26:B26"/>
    <mergeCell ref="C25:E25"/>
    <mergeCell ref="C26:E26"/>
    <mergeCell ref="A31:B31"/>
    <mergeCell ref="C31:E31"/>
    <mergeCell ref="A27:B27"/>
    <mergeCell ref="A28:B28"/>
    <mergeCell ref="C27:E27"/>
    <mergeCell ref="C28:E28"/>
    <mergeCell ref="A29:B29"/>
    <mergeCell ref="A1:U1"/>
    <mergeCell ref="A3:U3"/>
    <mergeCell ref="A5:U5"/>
    <mergeCell ref="I6:U6"/>
    <mergeCell ref="J7:L7"/>
    <mergeCell ref="L8:L11"/>
    <mergeCell ref="A7:E11"/>
    <mergeCell ref="F10:F11"/>
    <mergeCell ref="F8:F9"/>
    <mergeCell ref="I8:I11"/>
    <mergeCell ref="G7:I7"/>
    <mergeCell ref="S8:T8"/>
    <mergeCell ref="S7:U7"/>
    <mergeCell ref="U8:U11"/>
    <mergeCell ref="S9:T9"/>
    <mergeCell ref="S11:T11"/>
    <mergeCell ref="S10:T10"/>
    <mergeCell ref="M11:N11"/>
    <mergeCell ref="J8:K8"/>
    <mergeCell ref="G8:H8"/>
    <mergeCell ref="G9:H9"/>
    <mergeCell ref="G10:H10"/>
    <mergeCell ref="P7:R7"/>
    <mergeCell ref="P8:Q8"/>
    <mergeCell ref="A61:B61"/>
    <mergeCell ref="C61:E61"/>
    <mergeCell ref="A60:B60"/>
    <mergeCell ref="C60:E60"/>
    <mergeCell ref="A49:B49"/>
    <mergeCell ref="C49:E49"/>
    <mergeCell ref="A53:B53"/>
    <mergeCell ref="C53:E53"/>
    <mergeCell ref="A52:B52"/>
    <mergeCell ref="C52:E52"/>
    <mergeCell ref="A59:B59"/>
    <mergeCell ref="C59:E59"/>
    <mergeCell ref="A51:B51"/>
    <mergeCell ref="C55:E55"/>
    <mergeCell ref="A56:B56"/>
    <mergeCell ref="C56:E56"/>
    <mergeCell ref="A55:B55"/>
    <mergeCell ref="C51:E51"/>
    <mergeCell ref="A54:B54"/>
    <mergeCell ref="C54:E54"/>
    <mergeCell ref="A64:B64"/>
    <mergeCell ref="C64:E64"/>
    <mergeCell ref="A62:B62"/>
    <mergeCell ref="C62:E62"/>
    <mergeCell ref="A58:B58"/>
    <mergeCell ref="C58:E58"/>
    <mergeCell ref="A33:B33"/>
    <mergeCell ref="C33:E33"/>
    <mergeCell ref="A43:B43"/>
    <mergeCell ref="A44:B44"/>
    <mergeCell ref="C43:E43"/>
    <mergeCell ref="C44:E44"/>
    <mergeCell ref="A63:B63"/>
    <mergeCell ref="C63:E63"/>
    <mergeCell ref="A34:B34"/>
    <mergeCell ref="C34:E34"/>
    <mergeCell ref="A41:B41"/>
    <mergeCell ref="C41:E41"/>
    <mergeCell ref="A42:B42"/>
    <mergeCell ref="C42:E42"/>
    <mergeCell ref="A50:B50"/>
    <mergeCell ref="C50:E50"/>
    <mergeCell ref="A57:B57"/>
    <mergeCell ref="C57:E57"/>
    <mergeCell ref="A47:B47"/>
    <mergeCell ref="C47:E47"/>
    <mergeCell ref="A48:B48"/>
    <mergeCell ref="C48:E48"/>
    <mergeCell ref="A45:B45"/>
    <mergeCell ref="C45:E45"/>
    <mergeCell ref="A39:B39"/>
    <mergeCell ref="C39:E39"/>
    <mergeCell ref="A36:B36"/>
    <mergeCell ref="C36:E36"/>
    <mergeCell ref="A37:B37"/>
    <mergeCell ref="C37:E37"/>
    <mergeCell ref="A38:B38"/>
    <mergeCell ref="C38:E38"/>
    <mergeCell ref="A40:B40"/>
    <mergeCell ref="A46:B46"/>
    <mergeCell ref="C46:E46"/>
    <mergeCell ref="C40:E40"/>
  </mergeCells>
  <phoneticPr fontId="2"/>
  <pageMargins left="0.48" right="0.48" top="0.56999999999999995" bottom="0.48" header="0.39" footer="0.37"/>
  <pageSetup paperSize="9" orientation="portrait" r:id="rId1"/>
  <headerFooter alignWithMargins="0"/>
  <ignoredErrors>
    <ignoredError sqref="U13:U64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V30"/>
  <sheetViews>
    <sheetView showGridLines="0" zoomScale="115" zoomScaleNormal="115" workbookViewId="0">
      <selection sqref="A1:K1"/>
    </sheetView>
  </sheetViews>
  <sheetFormatPr defaultRowHeight="13.5" x14ac:dyDescent="0.15"/>
  <cols>
    <col min="1" max="5" width="4.25" style="47" customWidth="1"/>
    <col min="6" max="6" width="2.25" style="47" customWidth="1"/>
    <col min="7" max="11" width="13.625" style="47" customWidth="1"/>
    <col min="12" max="22" width="9" style="47"/>
    <col min="23" max="16384" width="9" style="48"/>
  </cols>
  <sheetData>
    <row r="1" spans="1:22" ht="17.25" x14ac:dyDescent="0.15">
      <c r="A1" s="413" t="s">
        <v>621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22" ht="7.5" customHeight="1" x14ac:dyDescent="0.15"/>
    <row r="3" spans="1:22" ht="12.75" customHeight="1" x14ac:dyDescent="0.15">
      <c r="A3" s="415" t="s">
        <v>181</v>
      </c>
      <c r="B3" s="415"/>
      <c r="C3" s="415"/>
      <c r="D3" s="415"/>
      <c r="E3" s="415"/>
      <c r="F3" s="415"/>
      <c r="G3" s="415"/>
      <c r="H3" s="415"/>
      <c r="I3" s="415"/>
      <c r="J3" s="415"/>
    </row>
    <row r="4" spans="1:22" ht="7.5" customHeight="1" x14ac:dyDescent="0.15">
      <c r="J4" s="48"/>
      <c r="K4" s="48"/>
    </row>
    <row r="5" spans="1:22" ht="12.75" customHeight="1" thickBot="1" x14ac:dyDescent="0.2">
      <c r="A5" s="414"/>
      <c r="B5" s="414"/>
      <c r="C5" s="414"/>
      <c r="D5" s="414"/>
      <c r="E5" s="414"/>
      <c r="F5" s="414"/>
      <c r="G5" s="414"/>
      <c r="H5" s="414"/>
      <c r="I5" s="414"/>
      <c r="J5" s="414"/>
      <c r="K5" s="50" t="s">
        <v>171</v>
      </c>
    </row>
    <row r="6" spans="1:22" ht="22.5" customHeight="1" x14ac:dyDescent="0.15">
      <c r="A6" s="418" t="s">
        <v>128</v>
      </c>
      <c r="B6" s="418"/>
      <c r="C6" s="418"/>
      <c r="D6" s="418"/>
      <c r="E6" s="418"/>
      <c r="F6" s="419"/>
      <c r="G6" s="51" t="s">
        <v>380</v>
      </c>
      <c r="H6" s="51" t="s">
        <v>408</v>
      </c>
      <c r="I6" s="51" t="s">
        <v>447</v>
      </c>
      <c r="J6" s="51" t="s">
        <v>561</v>
      </c>
      <c r="K6" s="51" t="s">
        <v>562</v>
      </c>
      <c r="V6" s="48"/>
    </row>
    <row r="7" spans="1:22" ht="3.75" customHeight="1" x14ac:dyDescent="0.15">
      <c r="A7" s="52"/>
      <c r="B7" s="52"/>
      <c r="C7" s="52"/>
      <c r="D7" s="52"/>
      <c r="E7" s="52"/>
      <c r="F7" s="53"/>
      <c r="G7" s="54"/>
      <c r="H7" s="54"/>
      <c r="V7" s="48"/>
    </row>
    <row r="8" spans="1:22" ht="15" customHeight="1" x14ac:dyDescent="0.15">
      <c r="A8" s="417"/>
      <c r="B8" s="417"/>
      <c r="C8" s="416" t="s">
        <v>112</v>
      </c>
      <c r="D8" s="416"/>
      <c r="E8" s="416"/>
      <c r="F8" s="55"/>
      <c r="G8" s="57">
        <v>2912</v>
      </c>
      <c r="H8" s="152">
        <v>2758</v>
      </c>
      <c r="I8" s="56">
        <v>2910</v>
      </c>
      <c r="J8" s="56">
        <v>2850</v>
      </c>
      <c r="K8" s="102">
        <v>3010</v>
      </c>
      <c r="V8" s="48"/>
    </row>
    <row r="9" spans="1:22" ht="15" customHeight="1" x14ac:dyDescent="0.15">
      <c r="A9" s="417" t="s">
        <v>139</v>
      </c>
      <c r="B9" s="417"/>
      <c r="C9" s="416" t="s">
        <v>129</v>
      </c>
      <c r="D9" s="416"/>
      <c r="E9" s="416"/>
      <c r="F9" s="55"/>
      <c r="G9" s="57">
        <v>5493</v>
      </c>
      <c r="H9" s="152">
        <v>5129</v>
      </c>
      <c r="I9" s="56">
        <v>5299</v>
      </c>
      <c r="J9" s="56">
        <v>5036</v>
      </c>
      <c r="K9" s="102">
        <v>5209</v>
      </c>
      <c r="V9" s="48"/>
    </row>
    <row r="10" spans="1:22" ht="15" customHeight="1" x14ac:dyDescent="0.15">
      <c r="A10" s="417"/>
      <c r="B10" s="417"/>
      <c r="C10" s="416" t="s">
        <v>130</v>
      </c>
      <c r="D10" s="416"/>
      <c r="E10" s="416"/>
      <c r="F10" s="55"/>
      <c r="G10" s="57">
        <v>75</v>
      </c>
      <c r="H10" s="152">
        <v>69</v>
      </c>
      <c r="I10" s="56">
        <v>70</v>
      </c>
      <c r="J10" s="56">
        <v>72</v>
      </c>
      <c r="K10" s="102">
        <v>78</v>
      </c>
      <c r="V10" s="48"/>
    </row>
    <row r="11" spans="1:22" ht="15" customHeight="1" x14ac:dyDescent="0.15">
      <c r="A11" s="416" t="s">
        <v>131</v>
      </c>
      <c r="B11" s="416"/>
      <c r="C11" s="416"/>
      <c r="D11" s="416"/>
      <c r="E11" s="416"/>
      <c r="F11" s="55"/>
      <c r="G11" s="57">
        <v>1326</v>
      </c>
      <c r="H11" s="152">
        <v>1308</v>
      </c>
      <c r="I11" s="56">
        <v>1329</v>
      </c>
      <c r="J11" s="56">
        <v>1313</v>
      </c>
      <c r="K11" s="102">
        <v>1355</v>
      </c>
      <c r="V11" s="48"/>
    </row>
    <row r="12" spans="1:22" ht="15" customHeight="1" x14ac:dyDescent="0.15">
      <c r="A12" s="417" t="s">
        <v>138</v>
      </c>
      <c r="B12" s="417"/>
      <c r="C12" s="416" t="s">
        <v>112</v>
      </c>
      <c r="D12" s="416"/>
      <c r="E12" s="416"/>
      <c r="F12" s="55"/>
      <c r="G12" s="57">
        <v>37683</v>
      </c>
      <c r="H12" s="152">
        <v>37671</v>
      </c>
      <c r="I12" s="56">
        <v>38828</v>
      </c>
      <c r="J12" s="56">
        <v>39662</v>
      </c>
      <c r="K12" s="102">
        <v>41103</v>
      </c>
      <c r="V12" s="48"/>
    </row>
    <row r="13" spans="1:22" ht="15" customHeight="1" x14ac:dyDescent="0.15">
      <c r="A13" s="417"/>
      <c r="B13" s="417"/>
      <c r="C13" s="416" t="s">
        <v>129</v>
      </c>
      <c r="D13" s="416"/>
      <c r="E13" s="416"/>
      <c r="F13" s="55"/>
      <c r="G13" s="57">
        <v>59359</v>
      </c>
      <c r="H13" s="152">
        <v>57052</v>
      </c>
      <c r="I13" s="56">
        <v>56708</v>
      </c>
      <c r="J13" s="56">
        <v>55302</v>
      </c>
      <c r="K13" s="102">
        <v>54407</v>
      </c>
      <c r="V13" s="48"/>
    </row>
    <row r="14" spans="1:22" ht="15" customHeight="1" x14ac:dyDescent="0.15">
      <c r="A14" s="420" t="s">
        <v>137</v>
      </c>
      <c r="B14" s="420"/>
      <c r="C14" s="416" t="s">
        <v>309</v>
      </c>
      <c r="D14" s="416"/>
      <c r="E14" s="416"/>
      <c r="F14" s="55"/>
      <c r="G14" s="57">
        <v>2455</v>
      </c>
      <c r="H14" s="152">
        <v>2372</v>
      </c>
      <c r="I14" s="56">
        <v>2485</v>
      </c>
      <c r="J14" s="56">
        <v>2461</v>
      </c>
      <c r="K14" s="102">
        <v>2535</v>
      </c>
      <c r="V14" s="48"/>
    </row>
    <row r="15" spans="1:22" ht="15" customHeight="1" x14ac:dyDescent="0.15">
      <c r="A15" s="420"/>
      <c r="B15" s="420"/>
      <c r="C15" s="416" t="s">
        <v>449</v>
      </c>
      <c r="D15" s="416"/>
      <c r="E15" s="416"/>
      <c r="F15" s="55"/>
      <c r="G15" s="57">
        <v>286</v>
      </c>
      <c r="H15" s="152">
        <v>239</v>
      </c>
      <c r="I15" s="56">
        <v>304</v>
      </c>
      <c r="J15" s="56">
        <v>254</v>
      </c>
      <c r="K15" s="102">
        <v>303</v>
      </c>
      <c r="V15" s="48"/>
    </row>
    <row r="16" spans="1:22" ht="15" customHeight="1" x14ac:dyDescent="0.15">
      <c r="A16" s="417" t="s">
        <v>113</v>
      </c>
      <c r="B16" s="417"/>
      <c r="C16" s="417" t="s">
        <v>141</v>
      </c>
      <c r="D16" s="417"/>
      <c r="E16" s="417"/>
      <c r="F16" s="55"/>
      <c r="G16" s="57" t="s">
        <v>636</v>
      </c>
      <c r="H16" s="57" t="s">
        <v>644</v>
      </c>
      <c r="I16" s="57" t="s">
        <v>652</v>
      </c>
      <c r="J16" s="57" t="s">
        <v>671</v>
      </c>
      <c r="K16" s="102">
        <v>77492</v>
      </c>
      <c r="V16" s="48"/>
    </row>
    <row r="17" spans="1:22" ht="15" customHeight="1" x14ac:dyDescent="0.15">
      <c r="A17" s="417"/>
      <c r="B17" s="417"/>
      <c r="C17" s="417" t="s">
        <v>140</v>
      </c>
      <c r="D17" s="417"/>
      <c r="E17" s="417"/>
      <c r="F17" s="55"/>
      <c r="G17" s="57" t="s">
        <v>637</v>
      </c>
      <c r="H17" s="57" t="s">
        <v>645</v>
      </c>
      <c r="I17" s="57" t="s">
        <v>653</v>
      </c>
      <c r="J17" s="57" t="s">
        <v>663</v>
      </c>
      <c r="K17" s="102">
        <v>21154</v>
      </c>
      <c r="V17" s="48"/>
    </row>
    <row r="18" spans="1:22" ht="15" customHeight="1" x14ac:dyDescent="0.15">
      <c r="A18" s="417"/>
      <c r="B18" s="417"/>
      <c r="C18" s="416" t="s">
        <v>132</v>
      </c>
      <c r="D18" s="416"/>
      <c r="E18" s="416"/>
      <c r="F18" s="55"/>
      <c r="G18" s="57" t="s">
        <v>669</v>
      </c>
      <c r="H18" s="57" t="s">
        <v>670</v>
      </c>
      <c r="I18" s="109">
        <v>2</v>
      </c>
      <c r="J18" s="109">
        <v>2</v>
      </c>
      <c r="K18" s="102">
        <v>2</v>
      </c>
      <c r="V18" s="48"/>
    </row>
    <row r="19" spans="1:22" ht="15" customHeight="1" x14ac:dyDescent="0.15">
      <c r="A19" s="417"/>
      <c r="B19" s="417"/>
      <c r="C19" s="416" t="s">
        <v>133</v>
      </c>
      <c r="D19" s="416"/>
      <c r="E19" s="416"/>
      <c r="F19" s="55"/>
      <c r="G19" s="57" t="s">
        <v>638</v>
      </c>
      <c r="H19" s="57" t="s">
        <v>646</v>
      </c>
      <c r="I19" s="57" t="s">
        <v>660</v>
      </c>
      <c r="J19" s="57" t="s">
        <v>666</v>
      </c>
      <c r="K19" s="102">
        <v>6747</v>
      </c>
      <c r="V19" s="48"/>
    </row>
    <row r="20" spans="1:22" ht="15" customHeight="1" x14ac:dyDescent="0.15">
      <c r="A20" s="417" t="s">
        <v>136</v>
      </c>
      <c r="B20" s="417"/>
      <c r="C20" s="417"/>
      <c r="D20" s="420" t="s">
        <v>310</v>
      </c>
      <c r="E20" s="420"/>
      <c r="F20" s="55"/>
      <c r="G20" s="57" t="s">
        <v>639</v>
      </c>
      <c r="H20" s="57" t="s">
        <v>647</v>
      </c>
      <c r="I20" s="57" t="s">
        <v>654</v>
      </c>
      <c r="J20" s="57" t="s">
        <v>665</v>
      </c>
      <c r="K20" s="102">
        <v>31539</v>
      </c>
      <c r="V20" s="48"/>
    </row>
    <row r="21" spans="1:22" ht="15" customHeight="1" x14ac:dyDescent="0.15">
      <c r="A21" s="417"/>
      <c r="B21" s="417"/>
      <c r="C21" s="417"/>
      <c r="D21" s="420" t="s">
        <v>311</v>
      </c>
      <c r="E21" s="420"/>
      <c r="F21" s="55"/>
      <c r="G21" s="57" t="s">
        <v>640</v>
      </c>
      <c r="H21" s="57" t="s">
        <v>648</v>
      </c>
      <c r="I21" s="57" t="s">
        <v>659</v>
      </c>
      <c r="J21" s="102">
        <v>193</v>
      </c>
      <c r="K21" s="102">
        <v>193</v>
      </c>
      <c r="V21" s="48"/>
    </row>
    <row r="22" spans="1:22" ht="15" customHeight="1" x14ac:dyDescent="0.15">
      <c r="A22" s="417"/>
      <c r="B22" s="417"/>
      <c r="C22" s="417"/>
      <c r="D22" s="420" t="s">
        <v>312</v>
      </c>
      <c r="E22" s="420"/>
      <c r="F22" s="55"/>
      <c r="G22" s="57" t="s">
        <v>641</v>
      </c>
      <c r="H22" s="57" t="s">
        <v>649</v>
      </c>
      <c r="I22" s="57" t="s">
        <v>658</v>
      </c>
      <c r="J22" s="57" t="s">
        <v>664</v>
      </c>
      <c r="K22" s="102">
        <v>2375</v>
      </c>
      <c r="V22" s="48"/>
    </row>
    <row r="23" spans="1:22" ht="15" customHeight="1" x14ac:dyDescent="0.15">
      <c r="A23" s="417"/>
      <c r="B23" s="417"/>
      <c r="C23" s="417"/>
      <c r="D23" s="420" t="s">
        <v>313</v>
      </c>
      <c r="E23" s="420"/>
      <c r="F23" s="55"/>
      <c r="G23" s="57" t="s">
        <v>656</v>
      </c>
      <c r="H23" s="57" t="s">
        <v>655</v>
      </c>
      <c r="I23" s="57" t="s">
        <v>657</v>
      </c>
      <c r="J23" s="57" t="s">
        <v>594</v>
      </c>
      <c r="K23" s="102">
        <v>12529</v>
      </c>
      <c r="V23" s="48"/>
    </row>
    <row r="24" spans="1:22" ht="15" customHeight="1" x14ac:dyDescent="0.15">
      <c r="A24" s="416" t="s">
        <v>134</v>
      </c>
      <c r="B24" s="416"/>
      <c r="C24" s="416"/>
      <c r="D24" s="416"/>
      <c r="E24" s="416"/>
      <c r="F24" s="55"/>
      <c r="G24" s="57" t="s">
        <v>642</v>
      </c>
      <c r="H24" s="57" t="s">
        <v>650</v>
      </c>
      <c r="I24" s="57" t="s">
        <v>661</v>
      </c>
      <c r="J24" s="57" t="s">
        <v>668</v>
      </c>
      <c r="K24" s="102">
        <v>503</v>
      </c>
      <c r="V24" s="48"/>
    </row>
    <row r="25" spans="1:22" ht="15" customHeight="1" x14ac:dyDescent="0.15">
      <c r="A25" s="416" t="s">
        <v>135</v>
      </c>
      <c r="B25" s="416"/>
      <c r="C25" s="416"/>
      <c r="D25" s="416"/>
      <c r="E25" s="416"/>
      <c r="F25" s="55"/>
      <c r="G25" s="151" t="s">
        <v>643</v>
      </c>
      <c r="H25" s="151" t="s">
        <v>651</v>
      </c>
      <c r="I25" s="151" t="s">
        <v>662</v>
      </c>
      <c r="J25" s="151" t="s">
        <v>667</v>
      </c>
      <c r="K25" s="102">
        <v>4524</v>
      </c>
      <c r="V25" s="48"/>
    </row>
    <row r="26" spans="1:22" ht="3.75" customHeight="1" thickBot="1" x14ac:dyDescent="0.2">
      <c r="A26" s="58"/>
      <c r="B26" s="58"/>
      <c r="C26" s="58"/>
      <c r="D26" s="58"/>
      <c r="E26" s="58"/>
      <c r="F26" s="49"/>
      <c r="G26" s="49"/>
      <c r="H26" s="49"/>
      <c r="I26" s="49"/>
      <c r="J26" s="81"/>
      <c r="K26" s="81"/>
      <c r="V26" s="48"/>
    </row>
    <row r="27" spans="1:22" s="60" customFormat="1" ht="12.75" customHeight="1" x14ac:dyDescent="0.15">
      <c r="A27" s="422" t="s">
        <v>482</v>
      </c>
      <c r="B27" s="422"/>
      <c r="C27" s="422"/>
      <c r="D27" s="422"/>
      <c r="E27" s="422"/>
      <c r="F27" s="422"/>
      <c r="G27" s="422"/>
      <c r="H27" s="422"/>
      <c r="I27" s="422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2" s="60" customFormat="1" ht="12.75" customHeight="1" x14ac:dyDescent="0.15">
      <c r="A28" s="191" t="s">
        <v>548</v>
      </c>
      <c r="B28" s="191"/>
      <c r="C28" s="191"/>
      <c r="D28" s="191"/>
      <c r="E28" s="191"/>
      <c r="F28" s="191"/>
      <c r="G28" s="191"/>
      <c r="H28" s="191"/>
      <c r="I28" s="191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1:22" s="60" customFormat="1" ht="12.75" customHeight="1" x14ac:dyDescent="0.15">
      <c r="A29" s="421" t="s">
        <v>547</v>
      </c>
      <c r="B29" s="421"/>
      <c r="C29" s="421"/>
      <c r="D29" s="421"/>
      <c r="E29" s="421"/>
      <c r="F29" s="421"/>
      <c r="G29" s="421"/>
      <c r="H29" s="421"/>
      <c r="I29" s="421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0" spans="1:22" s="60" customFormat="1" ht="12.75" customHeight="1" x14ac:dyDescent="0.15">
      <c r="A30" s="421"/>
      <c r="B30" s="421"/>
      <c r="C30" s="421"/>
      <c r="D30" s="421"/>
      <c r="E30" s="421"/>
      <c r="F30" s="421"/>
      <c r="G30" s="421"/>
      <c r="H30" s="421"/>
      <c r="I30" s="421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</row>
  </sheetData>
  <mergeCells count="32">
    <mergeCell ref="A30:I30"/>
    <mergeCell ref="A27:I27"/>
    <mergeCell ref="A24:E24"/>
    <mergeCell ref="A25:E25"/>
    <mergeCell ref="A29:I29"/>
    <mergeCell ref="D23:E23"/>
    <mergeCell ref="C16:E16"/>
    <mergeCell ref="C17:E17"/>
    <mergeCell ref="D20:E20"/>
    <mergeCell ref="C19:E19"/>
    <mergeCell ref="C18:E18"/>
    <mergeCell ref="A20:C23"/>
    <mergeCell ref="A16:B19"/>
    <mergeCell ref="D21:E21"/>
    <mergeCell ref="D22:E22"/>
    <mergeCell ref="C14:E14"/>
    <mergeCell ref="C12:E12"/>
    <mergeCell ref="C13:E13"/>
    <mergeCell ref="A12:B13"/>
    <mergeCell ref="A14:B15"/>
    <mergeCell ref="C15:E15"/>
    <mergeCell ref="A1:K1"/>
    <mergeCell ref="A5:J5"/>
    <mergeCell ref="A3:J3"/>
    <mergeCell ref="A11:E11"/>
    <mergeCell ref="A9:B9"/>
    <mergeCell ref="C9:E9"/>
    <mergeCell ref="C8:E8"/>
    <mergeCell ref="A8:B8"/>
    <mergeCell ref="A6:F6"/>
    <mergeCell ref="A10:B10"/>
    <mergeCell ref="C10:E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="115" zoomScaleNormal="115" workbookViewId="0">
      <selection sqref="A1:I1"/>
    </sheetView>
  </sheetViews>
  <sheetFormatPr defaultRowHeight="13.5" x14ac:dyDescent="0.15"/>
  <cols>
    <col min="1" max="1" width="12.5" customWidth="1"/>
    <col min="2" max="2" width="17.5" customWidth="1"/>
    <col min="3" max="9" width="8.875" customWidth="1"/>
  </cols>
  <sheetData>
    <row r="1" spans="1:10" s="2" customFormat="1" ht="15" customHeight="1" x14ac:dyDescent="0.15">
      <c r="A1" s="315" t="s">
        <v>622</v>
      </c>
      <c r="B1" s="315"/>
      <c r="C1" s="315"/>
      <c r="D1" s="315"/>
      <c r="E1" s="315"/>
      <c r="F1" s="315"/>
      <c r="G1" s="315"/>
      <c r="H1" s="315"/>
      <c r="I1" s="315"/>
    </row>
    <row r="2" spans="1:10" s="2" customFormat="1" ht="9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10" ht="16.5" customHeight="1" x14ac:dyDescent="0.15">
      <c r="A3" s="316" t="s">
        <v>378</v>
      </c>
      <c r="B3" s="316"/>
      <c r="C3" s="316"/>
      <c r="D3" s="316"/>
      <c r="E3" s="316"/>
      <c r="F3" s="134"/>
      <c r="G3" s="134"/>
      <c r="H3" s="134"/>
      <c r="I3" s="134"/>
    </row>
    <row r="4" spans="1:10" ht="16.5" customHeight="1" thickBot="1" x14ac:dyDescent="0.2">
      <c r="A4" s="325" t="s">
        <v>182</v>
      </c>
      <c r="B4" s="325"/>
      <c r="C4" s="325"/>
      <c r="D4" s="325"/>
      <c r="E4" s="325"/>
      <c r="F4" s="423"/>
      <c r="G4" s="423"/>
      <c r="H4" s="423"/>
      <c r="I4" s="423"/>
    </row>
    <row r="5" spans="1:10" ht="22.5" customHeight="1" x14ac:dyDescent="0.15">
      <c r="A5" s="326" t="s">
        <v>335</v>
      </c>
      <c r="B5" s="183" t="s">
        <v>423</v>
      </c>
      <c r="C5" s="323" t="s">
        <v>302</v>
      </c>
      <c r="D5" s="328"/>
      <c r="E5" s="328"/>
      <c r="F5" s="324"/>
      <c r="G5" s="324"/>
      <c r="H5" s="324"/>
      <c r="I5" s="324"/>
    </row>
    <row r="6" spans="1:10" ht="22.5" customHeight="1" x14ac:dyDescent="0.15">
      <c r="A6" s="327"/>
      <c r="B6" s="38" t="s">
        <v>303</v>
      </c>
      <c r="C6" s="41" t="s">
        <v>51</v>
      </c>
      <c r="D6" s="31" t="s">
        <v>304</v>
      </c>
      <c r="E6" s="30" t="s">
        <v>305</v>
      </c>
      <c r="F6" s="136" t="s">
        <v>306</v>
      </c>
      <c r="G6" s="110" t="s">
        <v>307</v>
      </c>
      <c r="H6" s="110" t="s">
        <v>359</v>
      </c>
      <c r="I6" s="185" t="s">
        <v>377</v>
      </c>
    </row>
    <row r="7" spans="1:10" ht="3.75" customHeight="1" x14ac:dyDescent="0.15">
      <c r="A7" s="9"/>
      <c r="B7" s="8"/>
      <c r="C7" s="8"/>
      <c r="D7" s="8"/>
      <c r="E7" s="8"/>
      <c r="F7" s="135"/>
      <c r="G7" s="135"/>
      <c r="H7" s="214"/>
      <c r="I7" s="135"/>
    </row>
    <row r="8" spans="1:10" ht="16.5" customHeight="1" x14ac:dyDescent="0.15">
      <c r="A8" s="98" t="s">
        <v>575</v>
      </c>
      <c r="B8" s="121">
        <v>1263331</v>
      </c>
      <c r="C8" s="121">
        <v>750271</v>
      </c>
      <c r="D8" s="121">
        <v>171262</v>
      </c>
      <c r="E8" s="121">
        <v>59962</v>
      </c>
      <c r="F8" s="211">
        <v>57081</v>
      </c>
      <c r="G8" s="211">
        <v>448</v>
      </c>
      <c r="H8" s="211">
        <v>40213</v>
      </c>
      <c r="I8" s="211">
        <v>421305</v>
      </c>
    </row>
    <row r="9" spans="1:10" ht="16.5" customHeight="1" x14ac:dyDescent="0.15">
      <c r="A9" s="98" t="s">
        <v>478</v>
      </c>
      <c r="B9" s="121">
        <v>1297990</v>
      </c>
      <c r="C9" s="121">
        <v>1016874</v>
      </c>
      <c r="D9" s="121">
        <v>184703</v>
      </c>
      <c r="E9" s="121">
        <v>51421</v>
      </c>
      <c r="F9" s="211">
        <v>55402</v>
      </c>
      <c r="G9" s="211">
        <v>377</v>
      </c>
      <c r="H9" s="211">
        <v>123236</v>
      </c>
      <c r="I9" s="211">
        <v>601735</v>
      </c>
      <c r="J9" s="156"/>
    </row>
    <row r="10" spans="1:10" s="175" customFormat="1" ht="16.5" customHeight="1" x14ac:dyDescent="0.15">
      <c r="A10" s="98" t="s">
        <v>479</v>
      </c>
      <c r="B10" s="215" t="s">
        <v>577</v>
      </c>
      <c r="C10" s="215" t="s">
        <v>579</v>
      </c>
      <c r="D10" s="215">
        <v>196691</v>
      </c>
      <c r="E10" s="215">
        <v>45488</v>
      </c>
      <c r="F10" s="216">
        <v>55659</v>
      </c>
      <c r="G10" s="216">
        <v>298</v>
      </c>
      <c r="H10" s="216">
        <v>237740</v>
      </c>
      <c r="I10" s="216" t="s">
        <v>581</v>
      </c>
      <c r="J10" s="156"/>
    </row>
    <row r="11" spans="1:10" ht="16.5" customHeight="1" x14ac:dyDescent="0.15">
      <c r="A11" s="98" t="s">
        <v>480</v>
      </c>
      <c r="B11" s="215" t="s">
        <v>578</v>
      </c>
      <c r="C11" s="215" t="s">
        <v>580</v>
      </c>
      <c r="D11" s="215">
        <v>211597</v>
      </c>
      <c r="E11" s="215">
        <v>39373</v>
      </c>
      <c r="F11" s="216">
        <v>54395</v>
      </c>
      <c r="G11" s="216">
        <v>202</v>
      </c>
      <c r="H11" s="216">
        <v>331205</v>
      </c>
      <c r="I11" s="216" t="s">
        <v>582</v>
      </c>
      <c r="J11" s="156"/>
    </row>
    <row r="12" spans="1:10" ht="12" customHeight="1" x14ac:dyDescent="0.15">
      <c r="A12" s="98" t="s">
        <v>576</v>
      </c>
      <c r="B12" s="215">
        <v>1337308</v>
      </c>
      <c r="C12" s="215">
        <v>1668971</v>
      </c>
      <c r="D12" s="215">
        <v>227447</v>
      </c>
      <c r="E12" s="215">
        <v>33584</v>
      </c>
      <c r="F12" s="216">
        <v>52897</v>
      </c>
      <c r="G12" s="216">
        <v>179</v>
      </c>
      <c r="H12" s="216">
        <v>385869</v>
      </c>
      <c r="I12" s="216">
        <v>968995</v>
      </c>
    </row>
    <row r="13" spans="1:10" ht="3.75" customHeight="1" thickBot="1" x14ac:dyDescent="0.2">
      <c r="A13" s="35"/>
      <c r="B13" s="217"/>
      <c r="C13" s="217"/>
      <c r="D13" s="217"/>
      <c r="E13" s="217"/>
      <c r="F13" s="218"/>
      <c r="G13" s="218"/>
      <c r="H13" s="218"/>
      <c r="I13" s="218"/>
    </row>
    <row r="14" spans="1:10" ht="12" customHeight="1" x14ac:dyDescent="0.15">
      <c r="A14" s="145" t="s">
        <v>481</v>
      </c>
      <c r="B14" s="147"/>
      <c r="C14" s="146"/>
      <c r="D14" s="146"/>
      <c r="E14" s="146"/>
      <c r="F14" s="146"/>
      <c r="G14" s="146"/>
      <c r="H14" s="146"/>
      <c r="I14" s="146"/>
    </row>
    <row r="15" spans="1:10" ht="12" customHeight="1" x14ac:dyDescent="0.15"/>
  </sheetData>
  <mergeCells count="5">
    <mergeCell ref="A1:I1"/>
    <mergeCell ref="A3:E3"/>
    <mergeCell ref="A4:I4"/>
    <mergeCell ref="A5:A6"/>
    <mergeCell ref="C5:I5"/>
  </mergeCells>
  <phoneticPr fontId="2"/>
  <pageMargins left="0.5" right="0.3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海運貨物の輸送状況</vt:lpstr>
      <vt:lpstr>長崎港の入港船舶数</vt:lpstr>
      <vt:lpstr>乗降船客数</vt:lpstr>
      <vt:lpstr>路面電車輸送状況</vt:lpstr>
      <vt:lpstr>ＪＲ鉄道1日平均乗車人員</vt:lpstr>
      <vt:lpstr>バス輸送状況</vt:lpstr>
      <vt:lpstr>タクシー輸送状況</vt:lpstr>
      <vt:lpstr>主要地点の交通量</vt:lpstr>
      <vt:lpstr>主要市道の交通量</vt:lpstr>
      <vt:lpstr>長崎バイパス利用状況</vt:lpstr>
      <vt:lpstr>長崎自動車道利用状況</vt:lpstr>
      <vt:lpstr>主要商店街の歩行者数</vt:lpstr>
      <vt:lpstr>種類別車両数</vt:lpstr>
      <vt:lpstr>情報通信サービスの概況</vt:lpstr>
      <vt:lpstr>ＪＲ鉄道1日平均乗車人員!Print_Area</vt:lpstr>
      <vt:lpstr>バス輸送状況!Print_Area</vt:lpstr>
      <vt:lpstr>主要商店街の歩行者数!Print_Area</vt:lpstr>
      <vt:lpstr>情報通信サービスの概況!Print_Area</vt:lpstr>
      <vt:lpstr>長崎バイパス利用状況!Print_Area</vt:lpstr>
      <vt:lpstr>長崎自動車道利用状況!Print_Area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2018-12-25T02:34:33Z</cp:lastPrinted>
  <dcterms:created xsi:type="dcterms:W3CDTF">2000-03-23T01:20:20Z</dcterms:created>
  <dcterms:modified xsi:type="dcterms:W3CDTF">2019-03-22T02:59:42Z</dcterms:modified>
</cp:coreProperties>
</file>