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AC00342\share\統計課　【新フォルダー】\01資料\01刊行物\03統計年鑑\02　統計年鑑資料照会伺\29年版\★HPアップ用\02　統計表\"/>
    </mc:Choice>
  </mc:AlternateContent>
  <bookViews>
    <workbookView xWindow="0" yWindow="0" windowWidth="19200" windowHeight="13575" tabRatio="689"/>
  </bookViews>
  <sheets>
    <sheet name="労働力状態…" sheetId="3" r:id="rId1"/>
    <sheet name="産業（大分類）、年齢…" sheetId="5" r:id="rId2"/>
    <sheet name="産業（大分類）、従業上の地位…" sheetId="1" r:id="rId3"/>
    <sheet name="職業（大分類）、従業上の地位…" sheetId="4" r:id="rId4"/>
    <sheet name="職業（大分類）、年齢…" sheetId="6" r:id="rId5"/>
    <sheet name="産業（大分類）、職業（大分類）…" sheetId="7" r:id="rId6"/>
    <sheet name="職業紹介状況その１" sheetId="8" r:id="rId7"/>
    <sheet name="職業紹介状況その2" sheetId="9" r:id="rId8"/>
    <sheet name="職業紹介状況 その3" sheetId="11" r:id="rId9"/>
    <sheet name="産業別常用労働者総実労働時間数" sheetId="12" r:id="rId10"/>
    <sheet name="産業別常用労働者の月末推計労働者数" sheetId="17" r:id="rId11"/>
    <sheet name="労働組合の組織状況　その1" sheetId="15" r:id="rId12"/>
    <sheet name="労働組合の組織状況　その２" sheetId="16" r:id="rId13"/>
    <sheet name="労働争議の状況" sheetId="13" r:id="rId14"/>
  </sheets>
  <definedNames>
    <definedName name="_xlnm.Print_Area" localSheetId="2">'産業（大分類）、従業上の地位…'!$A$1:$I$90</definedName>
    <definedName name="_xlnm.Print_Area" localSheetId="5">'産業（大分類）、職業（大分類）…'!$A$1:$Q$90</definedName>
    <definedName name="_xlnm.Print_Area" localSheetId="1">'産業（大分類）、年齢…'!$A$1:$AA$74</definedName>
  </definedNames>
  <calcPr calcId="152511"/>
</workbook>
</file>

<file path=xl/calcChain.xml><?xml version="1.0" encoding="utf-8"?>
<calcChain xmlns="http://schemas.openxmlformats.org/spreadsheetml/2006/main">
  <c r="C77" i="3" l="1"/>
  <c r="C57" i="3"/>
  <c r="C55" i="3"/>
  <c r="C35" i="3"/>
  <c r="C33" i="3"/>
  <c r="C13" i="3"/>
  <c r="E15" i="3"/>
  <c r="E25" i="3"/>
  <c r="D15" i="3"/>
  <c r="E31" i="6" l="1"/>
  <c r="F31" i="6"/>
  <c r="G31" i="6"/>
  <c r="H31" i="6"/>
  <c r="I31" i="6"/>
  <c r="J31" i="6"/>
  <c r="K31" i="6"/>
  <c r="L31" i="6"/>
  <c r="M31" i="6"/>
  <c r="N31" i="6"/>
  <c r="O31" i="6"/>
  <c r="P31" i="6"/>
  <c r="K27" i="12" l="1"/>
  <c r="K27" i="17" l="1"/>
  <c r="K10" i="17"/>
  <c r="K10" i="12"/>
  <c r="C12" i="11" l="1"/>
  <c r="D12" i="11"/>
  <c r="E12" i="11"/>
  <c r="F12" i="11"/>
  <c r="G12" i="11"/>
  <c r="H12" i="11"/>
  <c r="I12" i="11"/>
  <c r="B12" i="11"/>
  <c r="C12" i="9"/>
  <c r="D12" i="9"/>
  <c r="E12" i="9"/>
  <c r="F12" i="9"/>
  <c r="G12" i="9"/>
  <c r="B12" i="9"/>
  <c r="C12" i="8"/>
  <c r="D12" i="8"/>
  <c r="E12" i="8"/>
  <c r="F12" i="8"/>
  <c r="G12" i="8"/>
  <c r="B12" i="8"/>
  <c r="K11" i="17" l="1"/>
  <c r="K12" i="17"/>
  <c r="K13" i="17"/>
  <c r="K15" i="17"/>
  <c r="K16" i="17"/>
  <c r="K17" i="17"/>
  <c r="K18" i="17"/>
  <c r="K19" i="17"/>
  <c r="K20" i="17"/>
  <c r="K21" i="17"/>
  <c r="K22" i="17"/>
  <c r="K23" i="17"/>
  <c r="K24" i="17"/>
  <c r="K25" i="17"/>
  <c r="K26" i="17"/>
  <c r="K28" i="17"/>
  <c r="K7" i="17"/>
  <c r="K11" i="12"/>
  <c r="K12" i="12"/>
  <c r="K13" i="12"/>
  <c r="K15" i="12"/>
  <c r="K16" i="12"/>
  <c r="K17" i="12"/>
  <c r="K18" i="12"/>
  <c r="K19" i="12"/>
  <c r="K20" i="12"/>
  <c r="K21" i="12"/>
  <c r="K22" i="12"/>
  <c r="K23" i="12"/>
  <c r="K24" i="12"/>
  <c r="K25" i="12"/>
  <c r="K26" i="12"/>
  <c r="K28" i="12"/>
  <c r="K7" i="12"/>
  <c r="D9" i="5" l="1"/>
  <c r="AE55" i="3"/>
  <c r="AD33" i="3"/>
  <c r="AE33" i="3"/>
  <c r="E71" i="6"/>
  <c r="F71" i="6"/>
  <c r="G71" i="6"/>
  <c r="H71" i="6"/>
  <c r="I71" i="6"/>
  <c r="J71" i="6"/>
  <c r="K71" i="6"/>
  <c r="L71" i="6"/>
  <c r="M71" i="6"/>
  <c r="N71" i="6"/>
  <c r="O71" i="6"/>
  <c r="P71" i="6"/>
  <c r="F50" i="6"/>
  <c r="G50" i="6"/>
  <c r="H50" i="6"/>
  <c r="I50" i="6"/>
  <c r="J50" i="6"/>
  <c r="K50" i="6"/>
  <c r="L50" i="6"/>
  <c r="M50" i="6"/>
  <c r="N50" i="6"/>
  <c r="O50" i="6"/>
  <c r="P50" i="6"/>
  <c r="E50" i="6"/>
  <c r="O52" i="6"/>
  <c r="P52" i="6"/>
  <c r="P28" i="6"/>
  <c r="O28" i="6"/>
  <c r="N28" i="6"/>
  <c r="M28" i="6"/>
  <c r="L28" i="6"/>
  <c r="K28" i="6"/>
  <c r="J28" i="6"/>
  <c r="I28" i="6"/>
  <c r="H28" i="6"/>
  <c r="G28" i="6"/>
  <c r="F28" i="6"/>
  <c r="E28" i="6"/>
  <c r="P27" i="6"/>
  <c r="O27" i="6"/>
  <c r="N27" i="6"/>
  <c r="M27" i="6"/>
  <c r="L27" i="6"/>
  <c r="K27" i="6"/>
  <c r="J27" i="6"/>
  <c r="I27" i="6"/>
  <c r="H27" i="6"/>
  <c r="G27" i="6"/>
  <c r="F27" i="6"/>
  <c r="E27" i="6"/>
  <c r="P26" i="6"/>
  <c r="O26" i="6"/>
  <c r="N26" i="6"/>
  <c r="M26" i="6"/>
  <c r="L26" i="6"/>
  <c r="K26" i="6"/>
  <c r="J26" i="6"/>
  <c r="I26" i="6"/>
  <c r="H26" i="6"/>
  <c r="G26" i="6"/>
  <c r="F26" i="6"/>
  <c r="E26" i="6"/>
  <c r="P25" i="6"/>
  <c r="O25" i="6"/>
  <c r="N25" i="6"/>
  <c r="M25" i="6"/>
  <c r="L25" i="6"/>
  <c r="K25" i="6"/>
  <c r="J25" i="6"/>
  <c r="I25" i="6"/>
  <c r="H25" i="6"/>
  <c r="G25" i="6"/>
  <c r="F25" i="6"/>
  <c r="E25" i="6"/>
  <c r="P24" i="6"/>
  <c r="O24" i="6"/>
  <c r="N24" i="6"/>
  <c r="M24" i="6"/>
  <c r="L24" i="6"/>
  <c r="K24" i="6"/>
  <c r="J24" i="6"/>
  <c r="I24" i="6"/>
  <c r="H24" i="6"/>
  <c r="G24" i="6"/>
  <c r="F24" i="6"/>
  <c r="E24" i="6"/>
  <c r="P22" i="6"/>
  <c r="O22" i="6"/>
  <c r="N22" i="6"/>
  <c r="M22" i="6"/>
  <c r="L22" i="6"/>
  <c r="K22" i="6"/>
  <c r="J22" i="6"/>
  <c r="I22" i="6"/>
  <c r="H22" i="6"/>
  <c r="G22" i="6"/>
  <c r="F22" i="6"/>
  <c r="E22" i="6"/>
  <c r="P21" i="6"/>
  <c r="O21" i="6"/>
  <c r="N21" i="6"/>
  <c r="M21" i="6"/>
  <c r="L21" i="6"/>
  <c r="K21" i="6"/>
  <c r="J21" i="6"/>
  <c r="I21" i="6"/>
  <c r="H21" i="6"/>
  <c r="G21" i="6"/>
  <c r="F21" i="6"/>
  <c r="E21" i="6"/>
  <c r="P20" i="6"/>
  <c r="O20" i="6"/>
  <c r="N20" i="6"/>
  <c r="M20" i="6"/>
  <c r="L20" i="6"/>
  <c r="K20" i="6"/>
  <c r="J20" i="6"/>
  <c r="I20" i="6"/>
  <c r="H20" i="6"/>
  <c r="G20" i="6"/>
  <c r="F20" i="6"/>
  <c r="E20" i="6"/>
  <c r="P19" i="6"/>
  <c r="O19" i="6"/>
  <c r="N19" i="6"/>
  <c r="M19" i="6"/>
  <c r="L19" i="6"/>
  <c r="K19" i="6"/>
  <c r="J19" i="6"/>
  <c r="I19" i="6"/>
  <c r="H19" i="6"/>
  <c r="G19" i="6"/>
  <c r="F19" i="6"/>
  <c r="E19" i="6"/>
  <c r="P18" i="6"/>
  <c r="O18" i="6"/>
  <c r="N18" i="6"/>
  <c r="M18" i="6"/>
  <c r="L18" i="6"/>
  <c r="K18" i="6"/>
  <c r="J18" i="6"/>
  <c r="I18" i="6"/>
  <c r="H18" i="6"/>
  <c r="G18" i="6"/>
  <c r="F18" i="6"/>
  <c r="E18" i="6"/>
  <c r="P16" i="6"/>
  <c r="O16" i="6"/>
  <c r="N16" i="6"/>
  <c r="M16" i="6"/>
  <c r="L16" i="6"/>
  <c r="K16" i="6"/>
  <c r="J16" i="6"/>
  <c r="I16" i="6"/>
  <c r="H16" i="6"/>
  <c r="G16" i="6"/>
  <c r="F16" i="6"/>
  <c r="E16" i="6"/>
  <c r="P15" i="6"/>
  <c r="O15" i="6"/>
  <c r="N15" i="6"/>
  <c r="M15" i="6"/>
  <c r="L15" i="6"/>
  <c r="K15" i="6"/>
  <c r="J15" i="6"/>
  <c r="I15" i="6"/>
  <c r="H15" i="6"/>
  <c r="G15" i="6"/>
  <c r="F15" i="6"/>
  <c r="E15" i="6"/>
  <c r="P14" i="6"/>
  <c r="O14" i="6"/>
  <c r="N14" i="6"/>
  <c r="M14" i="6"/>
  <c r="L14" i="6"/>
  <c r="K14" i="6"/>
  <c r="J14" i="6"/>
  <c r="I14" i="6"/>
  <c r="H14" i="6"/>
  <c r="G14" i="6"/>
  <c r="F14" i="6"/>
  <c r="E14" i="6"/>
  <c r="P13" i="6"/>
  <c r="O13" i="6"/>
  <c r="N13" i="6"/>
  <c r="M13" i="6"/>
  <c r="L13" i="6"/>
  <c r="K13" i="6"/>
  <c r="J13" i="6"/>
  <c r="I13" i="6"/>
  <c r="H13" i="6"/>
  <c r="G13" i="6"/>
  <c r="F13" i="6"/>
  <c r="E13" i="6"/>
  <c r="P12" i="6"/>
  <c r="O12" i="6"/>
  <c r="N12" i="6"/>
  <c r="M12" i="6"/>
  <c r="L12" i="6"/>
  <c r="K12" i="6"/>
  <c r="J12" i="6"/>
  <c r="I12" i="6"/>
  <c r="H12" i="6"/>
  <c r="G12" i="6"/>
  <c r="F12" i="6"/>
  <c r="E12" i="6"/>
  <c r="D55" i="6"/>
  <c r="D56" i="6"/>
  <c r="D57" i="6"/>
  <c r="D58" i="6"/>
  <c r="D60" i="6"/>
  <c r="D61" i="6"/>
  <c r="D62" i="6"/>
  <c r="D63" i="6"/>
  <c r="D64" i="6"/>
  <c r="D66" i="6"/>
  <c r="D67" i="6"/>
  <c r="D68" i="6"/>
  <c r="D69" i="6"/>
  <c r="D70" i="6"/>
  <c r="D54" i="6"/>
  <c r="D34" i="6"/>
  <c r="D35" i="6"/>
  <c r="D36" i="6"/>
  <c r="D37" i="6"/>
  <c r="D39" i="6"/>
  <c r="D40" i="6"/>
  <c r="D41" i="6"/>
  <c r="D42" i="6"/>
  <c r="D43" i="6"/>
  <c r="D45" i="6"/>
  <c r="D46" i="6"/>
  <c r="D47" i="6"/>
  <c r="D48" i="6"/>
  <c r="D49" i="6"/>
  <c r="D33" i="6"/>
  <c r="O10" i="6"/>
  <c r="P10" i="6"/>
  <c r="Y34" i="5"/>
  <c r="Z34" i="5"/>
  <c r="AA34" i="5"/>
  <c r="Y35" i="5"/>
  <c r="Z35" i="5"/>
  <c r="AA35" i="5"/>
  <c r="Y36" i="5"/>
  <c r="Z36" i="5"/>
  <c r="AA36" i="5"/>
  <c r="Y37" i="5"/>
  <c r="Z37" i="5"/>
  <c r="AA37" i="5"/>
  <c r="Y39" i="5"/>
  <c r="Z39" i="5"/>
  <c r="AA39" i="5"/>
  <c r="Y40" i="5"/>
  <c r="Z40" i="5"/>
  <c r="AA40" i="5"/>
  <c r="Y41" i="5"/>
  <c r="Z41" i="5"/>
  <c r="AA41" i="5"/>
  <c r="Y42" i="5"/>
  <c r="Z42" i="5"/>
  <c r="AA42" i="5"/>
  <c r="Y43" i="5"/>
  <c r="Z43" i="5"/>
  <c r="AA43" i="5"/>
  <c r="Y45" i="5"/>
  <c r="Z45" i="5"/>
  <c r="AA45" i="5"/>
  <c r="Y46" i="5"/>
  <c r="Z46" i="5"/>
  <c r="AA46" i="5"/>
  <c r="Y47" i="5"/>
  <c r="Z47" i="5"/>
  <c r="AA47" i="5"/>
  <c r="Y48" i="5"/>
  <c r="Z48" i="5"/>
  <c r="AA48" i="5"/>
  <c r="Y49" i="5"/>
  <c r="Z49" i="5"/>
  <c r="AA49" i="5"/>
  <c r="AA33" i="5"/>
  <c r="AA51" i="5" s="1"/>
  <c r="Z33" i="5"/>
  <c r="Y33" i="5"/>
  <c r="X51" i="5"/>
  <c r="W51" i="5"/>
  <c r="V51" i="5"/>
  <c r="U51" i="5"/>
  <c r="T51" i="5"/>
  <c r="S51" i="5"/>
  <c r="R51" i="5"/>
  <c r="Q51" i="5"/>
  <c r="P51" i="5"/>
  <c r="O51" i="5"/>
  <c r="N51" i="5"/>
  <c r="M51" i="5"/>
  <c r="L51" i="5"/>
  <c r="K51" i="5"/>
  <c r="J51" i="5"/>
  <c r="I51" i="5"/>
  <c r="H51" i="5"/>
  <c r="G51" i="5"/>
  <c r="F51" i="5"/>
  <c r="E51" i="5"/>
  <c r="D51" i="5"/>
  <c r="X73" i="5"/>
  <c r="W73" i="5"/>
  <c r="V73" i="5"/>
  <c r="U73" i="5"/>
  <c r="T73" i="5"/>
  <c r="S73" i="5"/>
  <c r="R73" i="5"/>
  <c r="Q73" i="5"/>
  <c r="P73" i="5"/>
  <c r="O73" i="5"/>
  <c r="N73" i="5"/>
  <c r="M73" i="5"/>
  <c r="L73" i="5"/>
  <c r="K73" i="5"/>
  <c r="J73" i="5"/>
  <c r="I73" i="5"/>
  <c r="H73" i="5"/>
  <c r="G73" i="5"/>
  <c r="F73" i="5"/>
  <c r="E73" i="5"/>
  <c r="D73" i="5"/>
  <c r="Y61" i="5"/>
  <c r="Z61" i="5"/>
  <c r="AA61" i="5"/>
  <c r="Y62" i="5"/>
  <c r="Z62" i="5"/>
  <c r="AA62" i="5"/>
  <c r="Y63" i="5"/>
  <c r="Z63" i="5"/>
  <c r="AA63" i="5"/>
  <c r="Y64" i="5"/>
  <c r="Z64" i="5"/>
  <c r="AA64" i="5"/>
  <c r="Y65" i="5"/>
  <c r="Z65" i="5"/>
  <c r="AA65" i="5"/>
  <c r="Y67" i="5"/>
  <c r="Z67" i="5"/>
  <c r="AA67" i="5"/>
  <c r="Y68" i="5"/>
  <c r="Z68" i="5"/>
  <c r="AA68" i="5"/>
  <c r="Y69" i="5"/>
  <c r="Z69" i="5"/>
  <c r="AA69" i="5"/>
  <c r="Y70" i="5"/>
  <c r="Z70" i="5"/>
  <c r="AA70" i="5"/>
  <c r="Y71" i="5"/>
  <c r="Z71" i="5"/>
  <c r="AA71" i="5"/>
  <c r="Y56" i="5"/>
  <c r="Z56" i="5"/>
  <c r="AA56" i="5"/>
  <c r="Y57" i="5"/>
  <c r="Y73" i="5" s="1"/>
  <c r="Z57" i="5"/>
  <c r="AA57" i="5"/>
  <c r="Y58" i="5"/>
  <c r="Z58" i="5"/>
  <c r="AA58" i="5"/>
  <c r="Y59" i="5"/>
  <c r="Z59" i="5"/>
  <c r="AA59" i="5"/>
  <c r="AA55" i="5"/>
  <c r="Z55" i="5"/>
  <c r="Y55" i="5"/>
  <c r="C71" i="5"/>
  <c r="C70" i="5"/>
  <c r="C69" i="5"/>
  <c r="C68" i="5"/>
  <c r="C67" i="5"/>
  <c r="C65" i="5"/>
  <c r="C64" i="5"/>
  <c r="C63" i="5"/>
  <c r="C62" i="5"/>
  <c r="C61" i="5"/>
  <c r="C49" i="5"/>
  <c r="C48" i="5"/>
  <c r="C47" i="5"/>
  <c r="C46" i="5"/>
  <c r="C45" i="5"/>
  <c r="C43" i="5"/>
  <c r="C42" i="5"/>
  <c r="C41" i="5"/>
  <c r="C40" i="5"/>
  <c r="C39" i="5"/>
  <c r="C59" i="5"/>
  <c r="C58" i="5"/>
  <c r="C57" i="5"/>
  <c r="C56" i="5"/>
  <c r="C55" i="5"/>
  <c r="X53" i="5"/>
  <c r="W53" i="5"/>
  <c r="V53" i="5"/>
  <c r="U53" i="5"/>
  <c r="T53" i="5"/>
  <c r="S53" i="5"/>
  <c r="R53" i="5"/>
  <c r="Q53" i="5"/>
  <c r="P53" i="5"/>
  <c r="O53" i="5"/>
  <c r="N53" i="5"/>
  <c r="M53" i="5"/>
  <c r="L53" i="5"/>
  <c r="K53" i="5"/>
  <c r="J53" i="5"/>
  <c r="I53" i="5"/>
  <c r="H53" i="5"/>
  <c r="G53" i="5"/>
  <c r="F53" i="5"/>
  <c r="E53" i="5"/>
  <c r="D53" i="5"/>
  <c r="C37" i="5"/>
  <c r="C36" i="5"/>
  <c r="C35" i="5"/>
  <c r="C34" i="5"/>
  <c r="C33" i="5"/>
  <c r="X31" i="5"/>
  <c r="W31" i="5"/>
  <c r="V31" i="5"/>
  <c r="U31" i="5"/>
  <c r="T31" i="5"/>
  <c r="S31" i="5"/>
  <c r="R31" i="5"/>
  <c r="Q31" i="5"/>
  <c r="P31" i="5"/>
  <c r="O31" i="5"/>
  <c r="N31" i="5"/>
  <c r="M31" i="5"/>
  <c r="L31" i="5"/>
  <c r="K31" i="5"/>
  <c r="J31" i="5"/>
  <c r="I31" i="5"/>
  <c r="H31" i="5"/>
  <c r="G31" i="5"/>
  <c r="F31" i="5"/>
  <c r="E31" i="5"/>
  <c r="D31" i="5"/>
  <c r="Y12" i="5"/>
  <c r="Z12" i="5"/>
  <c r="AA12" i="5"/>
  <c r="Y13" i="5"/>
  <c r="Z13" i="5"/>
  <c r="AA13" i="5"/>
  <c r="Y14" i="5"/>
  <c r="Z14" i="5"/>
  <c r="AA14" i="5"/>
  <c r="Y15" i="5"/>
  <c r="Z15" i="5"/>
  <c r="AA15" i="5"/>
  <c r="Y17" i="5"/>
  <c r="Z17" i="5"/>
  <c r="AA17" i="5"/>
  <c r="Y18" i="5"/>
  <c r="Z18" i="5"/>
  <c r="AA18" i="5"/>
  <c r="Y19" i="5"/>
  <c r="Z19" i="5"/>
  <c r="AA19" i="5"/>
  <c r="Y20" i="5"/>
  <c r="Z20" i="5"/>
  <c r="AA20" i="5"/>
  <c r="Y21" i="5"/>
  <c r="Z21" i="5"/>
  <c r="AA21" i="5"/>
  <c r="Y23" i="5"/>
  <c r="Z23" i="5"/>
  <c r="AA23" i="5"/>
  <c r="Y24" i="5"/>
  <c r="Z24" i="5"/>
  <c r="AA24" i="5"/>
  <c r="Y25" i="5"/>
  <c r="Z25" i="5"/>
  <c r="AA25" i="5"/>
  <c r="Y26" i="5"/>
  <c r="Z26" i="5"/>
  <c r="AA26" i="5"/>
  <c r="Y27" i="5"/>
  <c r="Z27" i="5"/>
  <c r="AA27" i="5"/>
  <c r="AA11" i="5"/>
  <c r="Z11" i="5"/>
  <c r="Y11" i="5"/>
  <c r="D29" i="5"/>
  <c r="E29" i="5"/>
  <c r="F29" i="5"/>
  <c r="G29" i="5"/>
  <c r="H29" i="5"/>
  <c r="I29" i="5"/>
  <c r="J29" i="5"/>
  <c r="K29" i="5"/>
  <c r="L29" i="5"/>
  <c r="M29" i="5"/>
  <c r="N29" i="5"/>
  <c r="O29" i="5"/>
  <c r="P29" i="5"/>
  <c r="Q29" i="5"/>
  <c r="R29" i="5"/>
  <c r="S29" i="5"/>
  <c r="T29" i="5"/>
  <c r="U29" i="5"/>
  <c r="V29" i="5"/>
  <c r="W29" i="5"/>
  <c r="X29" i="5"/>
  <c r="C27" i="5"/>
  <c r="C26" i="5"/>
  <c r="C25" i="5"/>
  <c r="C24" i="5"/>
  <c r="C23" i="5"/>
  <c r="C21" i="5"/>
  <c r="C20" i="5"/>
  <c r="C19" i="5"/>
  <c r="C18" i="5"/>
  <c r="C17" i="5"/>
  <c r="C15" i="5"/>
  <c r="C14" i="5"/>
  <c r="C13" i="5"/>
  <c r="C12" i="5"/>
  <c r="C11" i="5"/>
  <c r="X9" i="5"/>
  <c r="W9" i="5"/>
  <c r="V9" i="5"/>
  <c r="U9" i="5"/>
  <c r="T9" i="5"/>
  <c r="S9" i="5"/>
  <c r="R9" i="5"/>
  <c r="Q9" i="5"/>
  <c r="P9" i="5"/>
  <c r="O9" i="5"/>
  <c r="N9" i="5"/>
  <c r="M9" i="5"/>
  <c r="L9" i="5"/>
  <c r="K9" i="5"/>
  <c r="J9" i="5"/>
  <c r="I9" i="5"/>
  <c r="H9" i="5"/>
  <c r="G9" i="5"/>
  <c r="F9" i="5"/>
  <c r="E9" i="5"/>
  <c r="F77" i="3"/>
  <c r="G77" i="3"/>
  <c r="H77" i="3"/>
  <c r="I77" i="3"/>
  <c r="J77" i="3"/>
  <c r="K77" i="3"/>
  <c r="L77" i="3"/>
  <c r="M77" i="3"/>
  <c r="N77" i="3"/>
  <c r="O77" i="3"/>
  <c r="P77" i="3"/>
  <c r="Q77" i="3"/>
  <c r="R77" i="3"/>
  <c r="S77" i="3"/>
  <c r="T77" i="3"/>
  <c r="U77" i="3"/>
  <c r="V77" i="3"/>
  <c r="W77" i="3"/>
  <c r="X77" i="3"/>
  <c r="Y77" i="3"/>
  <c r="Z77" i="3"/>
  <c r="AD77" i="3"/>
  <c r="AE77" i="3"/>
  <c r="AC75" i="3"/>
  <c r="AB75" i="3"/>
  <c r="AA75" i="3"/>
  <c r="AC74" i="3"/>
  <c r="AB74" i="3"/>
  <c r="AA74" i="3"/>
  <c r="AC73" i="3"/>
  <c r="AB73" i="3"/>
  <c r="AA73" i="3"/>
  <c r="AC72" i="3"/>
  <c r="AB72" i="3"/>
  <c r="AA72" i="3"/>
  <c r="AC71" i="3"/>
  <c r="AB71" i="3"/>
  <c r="AA71" i="3"/>
  <c r="AC69" i="3"/>
  <c r="AB69" i="3"/>
  <c r="AA69" i="3"/>
  <c r="AC68" i="3"/>
  <c r="AB68" i="3"/>
  <c r="AA68" i="3"/>
  <c r="AC67" i="3"/>
  <c r="AB67" i="3"/>
  <c r="AA67" i="3"/>
  <c r="AC66" i="3"/>
  <c r="AB66" i="3"/>
  <c r="AA66" i="3"/>
  <c r="AC65" i="3"/>
  <c r="AB65" i="3"/>
  <c r="AA65" i="3"/>
  <c r="AC63" i="3"/>
  <c r="AB63" i="3"/>
  <c r="AA63" i="3"/>
  <c r="AC62" i="3"/>
  <c r="AB62" i="3"/>
  <c r="AA62" i="3"/>
  <c r="AC61" i="3"/>
  <c r="AB61" i="3"/>
  <c r="AA61" i="3"/>
  <c r="AC60" i="3"/>
  <c r="AB60" i="3"/>
  <c r="AA60" i="3"/>
  <c r="AC59" i="3"/>
  <c r="AB59" i="3"/>
  <c r="AA59" i="3"/>
  <c r="AC53" i="3"/>
  <c r="AB53" i="3"/>
  <c r="AA53" i="3"/>
  <c r="AC52" i="3"/>
  <c r="AB52" i="3"/>
  <c r="AA52" i="3"/>
  <c r="AC51" i="3"/>
  <c r="AB51" i="3"/>
  <c r="AA51" i="3"/>
  <c r="AC50" i="3"/>
  <c r="AB50" i="3"/>
  <c r="AA50" i="3"/>
  <c r="AC49" i="3"/>
  <c r="AB49" i="3"/>
  <c r="AA49" i="3"/>
  <c r="AC47" i="3"/>
  <c r="AB47" i="3"/>
  <c r="AA47" i="3"/>
  <c r="AC46" i="3"/>
  <c r="AB46" i="3"/>
  <c r="AA46" i="3"/>
  <c r="AC45" i="3"/>
  <c r="AB45" i="3"/>
  <c r="AA45" i="3"/>
  <c r="AC44" i="3"/>
  <c r="AB44" i="3"/>
  <c r="AA44" i="3"/>
  <c r="AC43" i="3"/>
  <c r="AB43" i="3"/>
  <c r="AA43" i="3"/>
  <c r="AC41" i="3"/>
  <c r="AB41" i="3"/>
  <c r="AA41" i="3"/>
  <c r="AC40" i="3"/>
  <c r="AB40" i="3"/>
  <c r="AA40" i="3"/>
  <c r="AC39" i="3"/>
  <c r="AB39" i="3"/>
  <c r="AA39" i="3"/>
  <c r="AC38" i="3"/>
  <c r="AB38" i="3"/>
  <c r="AA38" i="3"/>
  <c r="AC37" i="3"/>
  <c r="AB37" i="3"/>
  <c r="AA37" i="3"/>
  <c r="AC31" i="3"/>
  <c r="AB31" i="3"/>
  <c r="AA31" i="3"/>
  <c r="AC30" i="3"/>
  <c r="AB30" i="3"/>
  <c r="AA30" i="3"/>
  <c r="AC29" i="3"/>
  <c r="AB29" i="3"/>
  <c r="AA29" i="3"/>
  <c r="AC28" i="3"/>
  <c r="AB28" i="3"/>
  <c r="AA28" i="3"/>
  <c r="AC27" i="3"/>
  <c r="AB27" i="3"/>
  <c r="AA27" i="3"/>
  <c r="AC25" i="3"/>
  <c r="AB25" i="3"/>
  <c r="AA25" i="3"/>
  <c r="AC24" i="3"/>
  <c r="AB24" i="3"/>
  <c r="AA24" i="3"/>
  <c r="AC23" i="3"/>
  <c r="AB23" i="3"/>
  <c r="AA23" i="3"/>
  <c r="AC22" i="3"/>
  <c r="AB22" i="3"/>
  <c r="AA22" i="3"/>
  <c r="AC21" i="3"/>
  <c r="AB21" i="3"/>
  <c r="AA21" i="3"/>
  <c r="AC19" i="3"/>
  <c r="AB19" i="3"/>
  <c r="AA19" i="3"/>
  <c r="AC18" i="3"/>
  <c r="AB18" i="3"/>
  <c r="AA18" i="3"/>
  <c r="AC17" i="3"/>
  <c r="AB17" i="3"/>
  <c r="AA17" i="3"/>
  <c r="AC16" i="3"/>
  <c r="AB16" i="3"/>
  <c r="AA16" i="3"/>
  <c r="AC15" i="3"/>
  <c r="AB15" i="3"/>
  <c r="AA15" i="3"/>
  <c r="AE13" i="3"/>
  <c r="AD13" i="3"/>
  <c r="AD55" i="3"/>
  <c r="F55" i="3"/>
  <c r="G55" i="3"/>
  <c r="H55" i="3"/>
  <c r="I55" i="3"/>
  <c r="J55" i="3"/>
  <c r="K55" i="3"/>
  <c r="L55" i="3"/>
  <c r="M55" i="3"/>
  <c r="N55" i="3"/>
  <c r="O55" i="3"/>
  <c r="P55" i="3"/>
  <c r="Q55" i="3"/>
  <c r="R55" i="3"/>
  <c r="S55" i="3"/>
  <c r="T55" i="3"/>
  <c r="U55" i="3"/>
  <c r="V55" i="3"/>
  <c r="W55" i="3"/>
  <c r="X55" i="3"/>
  <c r="Y55" i="3"/>
  <c r="Z55" i="3"/>
  <c r="F33" i="3"/>
  <c r="G33" i="3"/>
  <c r="H33" i="3"/>
  <c r="I33" i="3"/>
  <c r="J33" i="3"/>
  <c r="K33" i="3"/>
  <c r="L33" i="3"/>
  <c r="M33" i="3"/>
  <c r="N33" i="3"/>
  <c r="O33" i="3"/>
  <c r="P33" i="3"/>
  <c r="Q33" i="3"/>
  <c r="R33" i="3"/>
  <c r="S33" i="3"/>
  <c r="T33" i="3"/>
  <c r="U33" i="3"/>
  <c r="V33" i="3"/>
  <c r="W33" i="3"/>
  <c r="X33" i="3"/>
  <c r="Y33" i="3"/>
  <c r="Z33" i="3"/>
  <c r="E75" i="3"/>
  <c r="D75" i="3" s="1"/>
  <c r="E74" i="3"/>
  <c r="D74" i="3" s="1"/>
  <c r="E73" i="3"/>
  <c r="D73" i="3" s="1"/>
  <c r="E72" i="3"/>
  <c r="D72" i="3" s="1"/>
  <c r="E71" i="3"/>
  <c r="D71" i="3" s="1"/>
  <c r="E69" i="3"/>
  <c r="D69" i="3" s="1"/>
  <c r="E68" i="3"/>
  <c r="D68" i="3" s="1"/>
  <c r="E67" i="3"/>
  <c r="D67" i="3" s="1"/>
  <c r="E66" i="3"/>
  <c r="D66" i="3" s="1"/>
  <c r="E65" i="3"/>
  <c r="D65" i="3" s="1"/>
  <c r="E63" i="3"/>
  <c r="D63" i="3" s="1"/>
  <c r="E62" i="3"/>
  <c r="D62" i="3" s="1"/>
  <c r="E61" i="3"/>
  <c r="D61" i="3" s="1"/>
  <c r="E60" i="3"/>
  <c r="D60" i="3" s="1"/>
  <c r="E59" i="3"/>
  <c r="E53" i="3"/>
  <c r="D53" i="3" s="1"/>
  <c r="E52" i="3"/>
  <c r="D52" i="3" s="1"/>
  <c r="E51" i="3"/>
  <c r="D51" i="3" s="1"/>
  <c r="E50" i="3"/>
  <c r="D50" i="3" s="1"/>
  <c r="E49" i="3"/>
  <c r="D49" i="3" s="1"/>
  <c r="E47" i="3"/>
  <c r="D47" i="3" s="1"/>
  <c r="E46" i="3"/>
  <c r="D46" i="3" s="1"/>
  <c r="E45" i="3"/>
  <c r="D45" i="3" s="1"/>
  <c r="E44" i="3"/>
  <c r="D44" i="3" s="1"/>
  <c r="E43" i="3"/>
  <c r="D43" i="3" s="1"/>
  <c r="E41" i="3"/>
  <c r="D41" i="3" s="1"/>
  <c r="E40" i="3"/>
  <c r="D40" i="3" s="1"/>
  <c r="E39" i="3"/>
  <c r="D39" i="3" s="1"/>
  <c r="E38" i="3"/>
  <c r="D38" i="3" s="1"/>
  <c r="E37" i="3"/>
  <c r="D37" i="3" s="1"/>
  <c r="E16" i="3"/>
  <c r="D16" i="3" s="1"/>
  <c r="E17" i="3"/>
  <c r="D17" i="3" s="1"/>
  <c r="E18" i="3"/>
  <c r="D18" i="3" s="1"/>
  <c r="E19" i="3"/>
  <c r="D19" i="3" s="1"/>
  <c r="E21" i="3"/>
  <c r="D21" i="3" s="1"/>
  <c r="E22" i="3"/>
  <c r="D22" i="3" s="1"/>
  <c r="E23" i="3"/>
  <c r="D23" i="3" s="1"/>
  <c r="E24" i="3"/>
  <c r="D24" i="3" s="1"/>
  <c r="D25" i="3"/>
  <c r="E27" i="3"/>
  <c r="D27" i="3" s="1"/>
  <c r="E28" i="3"/>
  <c r="D28" i="3" s="1"/>
  <c r="E29" i="3"/>
  <c r="D29" i="3" s="1"/>
  <c r="E30" i="3"/>
  <c r="D30" i="3" s="1"/>
  <c r="E31" i="3"/>
  <c r="D31" i="3" s="1"/>
  <c r="Z57" i="3"/>
  <c r="Z35" i="3"/>
  <c r="Z13" i="3"/>
  <c r="Y57" i="3"/>
  <c r="Y35" i="3"/>
  <c r="Y13" i="3"/>
  <c r="N10" i="6"/>
  <c r="N52" i="6"/>
  <c r="M52" i="6"/>
  <c r="L52" i="6"/>
  <c r="K10" i="6"/>
  <c r="K52" i="6"/>
  <c r="J10" i="6"/>
  <c r="J52" i="6"/>
  <c r="I10" i="6"/>
  <c r="I52" i="6"/>
  <c r="H10" i="6"/>
  <c r="H52" i="6"/>
  <c r="G52" i="6"/>
  <c r="F52" i="6"/>
  <c r="F10" i="6" s="1"/>
  <c r="E52" i="6"/>
  <c r="E10" i="6" s="1"/>
  <c r="M57" i="3"/>
  <c r="N57" i="3"/>
  <c r="N35" i="3"/>
  <c r="N13" i="3"/>
  <c r="R57" i="3"/>
  <c r="S57" i="3"/>
  <c r="T57" i="3"/>
  <c r="U57" i="3"/>
  <c r="R35" i="3"/>
  <c r="S35" i="3"/>
  <c r="T35" i="3"/>
  <c r="U35" i="3"/>
  <c r="R13" i="3"/>
  <c r="S13" i="3"/>
  <c r="T13" i="3"/>
  <c r="U13" i="3"/>
  <c r="V13" i="3"/>
  <c r="AE57" i="3"/>
  <c r="AD57" i="3"/>
  <c r="AE35" i="3"/>
  <c r="AD35" i="3"/>
  <c r="F35" i="3"/>
  <c r="G35" i="3"/>
  <c r="H35" i="3"/>
  <c r="I35" i="3"/>
  <c r="J35" i="3"/>
  <c r="K35" i="3"/>
  <c r="L35" i="3"/>
  <c r="M35" i="3"/>
  <c r="O35" i="3"/>
  <c r="P35" i="3"/>
  <c r="Q35" i="3"/>
  <c r="V35" i="3"/>
  <c r="W35" i="3"/>
  <c r="F57" i="3"/>
  <c r="G57" i="3"/>
  <c r="H57" i="3"/>
  <c r="I57" i="3"/>
  <c r="J57" i="3"/>
  <c r="K57" i="3"/>
  <c r="L57" i="3"/>
  <c r="O57" i="3"/>
  <c r="P57" i="3"/>
  <c r="Q57" i="3"/>
  <c r="V57" i="3"/>
  <c r="W57" i="3"/>
  <c r="L13" i="3"/>
  <c r="M13" i="3"/>
  <c r="O13" i="3"/>
  <c r="P13" i="3"/>
  <c r="Q13" i="3"/>
  <c r="W13" i="3"/>
  <c r="I13" i="3"/>
  <c r="J13" i="3"/>
  <c r="K13" i="3"/>
  <c r="F13" i="3"/>
  <c r="G13" i="3"/>
  <c r="H13" i="3"/>
  <c r="X57" i="3"/>
  <c r="X35" i="3"/>
  <c r="X13" i="3"/>
  <c r="E13" i="3"/>
  <c r="E29" i="6" l="1"/>
  <c r="M29" i="6"/>
  <c r="K29" i="6"/>
  <c r="I29" i="6"/>
  <c r="G29" i="6"/>
  <c r="C73" i="5"/>
  <c r="Z51" i="5"/>
  <c r="AA31" i="5"/>
  <c r="AC13" i="3"/>
  <c r="E33" i="3"/>
  <c r="AA33" i="3"/>
  <c r="AA35" i="3"/>
  <c r="AA57" i="3"/>
  <c r="AB57" i="3"/>
  <c r="AA55" i="3"/>
  <c r="AC55" i="3"/>
  <c r="AB33" i="3"/>
  <c r="AA53" i="5"/>
  <c r="C53" i="5"/>
  <c r="AA9" i="5"/>
  <c r="Y29" i="5"/>
  <c r="C29" i="5"/>
  <c r="Z9" i="5"/>
  <c r="AA29" i="5"/>
  <c r="C9" i="5"/>
  <c r="D28" i="6"/>
  <c r="D26" i="6"/>
  <c r="D24" i="6"/>
  <c r="D21" i="6"/>
  <c r="D19" i="6"/>
  <c r="D16" i="6"/>
  <c r="D14" i="6"/>
  <c r="D52" i="6"/>
  <c r="P29" i="6"/>
  <c r="N29" i="6"/>
  <c r="J29" i="6"/>
  <c r="F29" i="6"/>
  <c r="D31" i="6"/>
  <c r="D50" i="6"/>
  <c r="H29" i="6"/>
  <c r="D33" i="3"/>
  <c r="AA13" i="3"/>
  <c r="Z29" i="5"/>
  <c r="Y53" i="5"/>
  <c r="Z31" i="5"/>
  <c r="AC35" i="3"/>
  <c r="D35" i="3"/>
  <c r="AB13" i="3"/>
  <c r="G10" i="6"/>
  <c r="L10" i="6"/>
  <c r="M10" i="6"/>
  <c r="D71" i="6"/>
  <c r="AC33" i="3"/>
  <c r="C31" i="5"/>
  <c r="C51" i="5"/>
  <c r="L29" i="6"/>
  <c r="E57" i="3"/>
  <c r="E77" i="3"/>
  <c r="AB35" i="3"/>
  <c r="AB55" i="3"/>
  <c r="AC77" i="3"/>
  <c r="AC57" i="3"/>
  <c r="D13" i="3"/>
  <c r="D59" i="3"/>
  <c r="Y9" i="5"/>
  <c r="Z73" i="5"/>
  <c r="Z53" i="5"/>
  <c r="Y51" i="5"/>
  <c r="Y31" i="5"/>
  <c r="AA77" i="3"/>
  <c r="E55" i="3"/>
  <c r="D55" i="3"/>
  <c r="E35" i="3"/>
  <c r="AB77" i="3"/>
  <c r="AA73" i="5"/>
  <c r="D12" i="6"/>
  <c r="D27" i="6"/>
  <c r="D25" i="6"/>
  <c r="D22" i="6"/>
  <c r="D20" i="6"/>
  <c r="D18" i="6"/>
  <c r="D15" i="6"/>
  <c r="D13" i="6"/>
  <c r="O29" i="6"/>
  <c r="D29" i="6" l="1"/>
  <c r="D10" i="6"/>
  <c r="D57" i="3"/>
  <c r="D77" i="3"/>
</calcChain>
</file>

<file path=xl/sharedStrings.xml><?xml version="1.0" encoding="utf-8"?>
<sst xmlns="http://schemas.openxmlformats.org/spreadsheetml/2006/main" count="1493" uniqueCount="505">
  <si>
    <t>総数</t>
    <rPh sb="0" eb="2">
      <t>ソウスウ</t>
    </rPh>
    <phoneticPr fontId="2"/>
  </si>
  <si>
    <t>産　　　　　　　業　　（大　　分　　類）</t>
    <rPh sb="0" eb="1">
      <t>サン</t>
    </rPh>
    <rPh sb="8" eb="9">
      <t>ギョウ</t>
    </rPh>
    <rPh sb="12" eb="13">
      <t>ダイ</t>
    </rPh>
    <rPh sb="15" eb="16">
      <t>ブン</t>
    </rPh>
    <rPh sb="18" eb="19">
      <t>タグイ</t>
    </rPh>
    <phoneticPr fontId="2"/>
  </si>
  <si>
    <t>総　　　　　　数</t>
    <rPh sb="0" eb="1">
      <t>フサ</t>
    </rPh>
    <rPh sb="7" eb="8">
      <t>カズ</t>
    </rPh>
    <phoneticPr fontId="2"/>
  </si>
  <si>
    <t>男</t>
    <rPh sb="0" eb="1">
      <t>オトコ</t>
    </rPh>
    <phoneticPr fontId="2"/>
  </si>
  <si>
    <t>女</t>
    <rPh sb="0" eb="1">
      <t>オンナ</t>
    </rPh>
    <phoneticPr fontId="2"/>
  </si>
  <si>
    <t>漁業</t>
    <rPh sb="0" eb="2">
      <t>ギョギョウ</t>
    </rPh>
    <phoneticPr fontId="2"/>
  </si>
  <si>
    <t>建設業</t>
    <rPh sb="0" eb="3">
      <t>ケンセツギョウ</t>
    </rPh>
    <phoneticPr fontId="2"/>
  </si>
  <si>
    <t>製造業</t>
    <rPh sb="0" eb="3">
      <t>セイゾウギョウ</t>
    </rPh>
    <phoneticPr fontId="2"/>
  </si>
  <si>
    <t>不動産業</t>
    <rPh sb="0" eb="3">
      <t>フドウサン</t>
    </rPh>
    <rPh sb="3" eb="4">
      <t>ギョウ</t>
    </rPh>
    <phoneticPr fontId="2"/>
  </si>
  <si>
    <t>サービス業</t>
    <rPh sb="4" eb="5">
      <t>ギョウ</t>
    </rPh>
    <phoneticPr fontId="2"/>
  </si>
  <si>
    <t>公務</t>
    <rPh sb="0" eb="2">
      <t>コウム</t>
    </rPh>
    <phoneticPr fontId="2"/>
  </si>
  <si>
    <t>分類不能の産業</t>
    <rPh sb="0" eb="2">
      <t>ブンルイ</t>
    </rPh>
    <rPh sb="2" eb="4">
      <t>フノウ</t>
    </rPh>
    <rPh sb="5" eb="7">
      <t>サンギョウ</t>
    </rPh>
    <phoneticPr fontId="2"/>
  </si>
  <si>
    <t>専門的・技術的職業従事者</t>
    <rPh sb="0" eb="3">
      <t>センモンテキ</t>
    </rPh>
    <rPh sb="4" eb="7">
      <t>ギジュツテキ</t>
    </rPh>
    <rPh sb="7" eb="9">
      <t>ショクギョウ</t>
    </rPh>
    <rPh sb="9" eb="12">
      <t>ジュウジシャ</t>
    </rPh>
    <phoneticPr fontId="2"/>
  </si>
  <si>
    <t>管理的職業従事者</t>
    <rPh sb="0" eb="3">
      <t>カンリテキ</t>
    </rPh>
    <rPh sb="3" eb="5">
      <t>ショクギョウ</t>
    </rPh>
    <rPh sb="5" eb="8">
      <t>ジュウジシャ</t>
    </rPh>
    <phoneticPr fontId="2"/>
  </si>
  <si>
    <t>事務従事者</t>
    <rPh sb="0" eb="2">
      <t>ジム</t>
    </rPh>
    <rPh sb="2" eb="5">
      <t>ジュウジシャ</t>
    </rPh>
    <phoneticPr fontId="2"/>
  </si>
  <si>
    <t>販売従事者</t>
    <rPh sb="0" eb="2">
      <t>ハンバイ</t>
    </rPh>
    <rPh sb="2" eb="5">
      <t>ジュウジシャ</t>
    </rPh>
    <phoneticPr fontId="2"/>
  </si>
  <si>
    <t>サービス職業従事者</t>
    <rPh sb="4" eb="6">
      <t>ショクギョウ</t>
    </rPh>
    <rPh sb="6" eb="9">
      <t>ジュウジシャ</t>
    </rPh>
    <phoneticPr fontId="2"/>
  </si>
  <si>
    <t>保安職業従事者</t>
    <rPh sb="0" eb="2">
      <t>ホアン</t>
    </rPh>
    <rPh sb="2" eb="4">
      <t>ショクギョウ</t>
    </rPh>
    <rPh sb="4" eb="7">
      <t>ジュウジシャ</t>
    </rPh>
    <phoneticPr fontId="2"/>
  </si>
  <si>
    <t>（再掲）１５～６４歳</t>
    <rPh sb="1" eb="2">
      <t>サイ</t>
    </rPh>
    <rPh sb="2" eb="3">
      <t>ケイ</t>
    </rPh>
    <rPh sb="9" eb="10">
      <t>サイ</t>
    </rPh>
    <phoneticPr fontId="2"/>
  </si>
  <si>
    <t>　類）、男女別１５歳以上就業者数</t>
    <rPh sb="1" eb="2">
      <t>ルイ</t>
    </rPh>
    <rPh sb="4" eb="6">
      <t>ダンジョ</t>
    </rPh>
    <rPh sb="6" eb="7">
      <t>ベツ</t>
    </rPh>
    <rPh sb="9" eb="12">
      <t>サイイジョウ</t>
    </rPh>
    <rPh sb="12" eb="15">
      <t>シュウギョウシャ</t>
    </rPh>
    <rPh sb="15" eb="16">
      <t>スウ</t>
    </rPh>
    <phoneticPr fontId="2"/>
  </si>
  <si>
    <t>　　障　　害　　者　　職　　業　　紹　　介</t>
    <rPh sb="2" eb="3">
      <t>サワ</t>
    </rPh>
    <rPh sb="5" eb="6">
      <t>ガイ</t>
    </rPh>
    <rPh sb="8" eb="9">
      <t>シャ</t>
    </rPh>
    <rPh sb="11" eb="12">
      <t>ショク</t>
    </rPh>
    <rPh sb="14" eb="15">
      <t>ギョウ</t>
    </rPh>
    <rPh sb="17" eb="18">
      <t>ジョウ</t>
    </rPh>
    <rPh sb="20" eb="21">
      <t>スケ</t>
    </rPh>
    <phoneticPr fontId="2"/>
  </si>
  <si>
    <t>　　　本表は、長崎県内における３０人以上の事業所を対象として調査された結果である。</t>
    <rPh sb="3" eb="4">
      <t>ホン</t>
    </rPh>
    <rPh sb="4" eb="5">
      <t>ヒョウ</t>
    </rPh>
    <rPh sb="7" eb="9">
      <t>ナガサキ</t>
    </rPh>
    <rPh sb="9" eb="11">
      <t>ケンナイ</t>
    </rPh>
    <rPh sb="17" eb="18">
      <t>ニン</t>
    </rPh>
    <rPh sb="18" eb="20">
      <t>イジョウ</t>
    </rPh>
    <rPh sb="21" eb="24">
      <t>ジギョウショ</t>
    </rPh>
    <rPh sb="25" eb="27">
      <t>タイショウ</t>
    </rPh>
    <rPh sb="30" eb="32">
      <t>チョウサ</t>
    </rPh>
    <rPh sb="35" eb="37">
      <t>ケッカ</t>
    </rPh>
    <phoneticPr fontId="2"/>
  </si>
  <si>
    <t>その１　　　法　　　　　　　規　　　　　　　別</t>
    <rPh sb="6" eb="7">
      <t>ホウ</t>
    </rPh>
    <rPh sb="14" eb="15">
      <t>キ</t>
    </rPh>
    <rPh sb="22" eb="23">
      <t>ベツ</t>
    </rPh>
    <phoneticPr fontId="2"/>
  </si>
  <si>
    <t>　　　本表は、市内の労働組合の組織状況を法規別に掲げたもので、各年６月３０日現在である。</t>
    <rPh sb="3" eb="4">
      <t>ホン</t>
    </rPh>
    <rPh sb="4" eb="5">
      <t>ヒョウ</t>
    </rPh>
    <rPh sb="7" eb="9">
      <t>シナイ</t>
    </rPh>
    <rPh sb="10" eb="14">
      <t>ロウドウクミアイ</t>
    </rPh>
    <rPh sb="15" eb="17">
      <t>ソシキ</t>
    </rPh>
    <rPh sb="17" eb="19">
      <t>ジョウキョウ</t>
    </rPh>
    <rPh sb="20" eb="22">
      <t>ホウキ</t>
    </rPh>
    <rPh sb="22" eb="23">
      <t>ベツ</t>
    </rPh>
    <rPh sb="24" eb="25">
      <t>カカ</t>
    </rPh>
    <rPh sb="31" eb="33">
      <t>カクネン</t>
    </rPh>
    <rPh sb="34" eb="35">
      <t>ガツ</t>
    </rPh>
    <rPh sb="37" eb="38">
      <t>ニチ</t>
    </rPh>
    <rPh sb="38" eb="40">
      <t>ゲンザイ</t>
    </rPh>
    <phoneticPr fontId="2"/>
  </si>
  <si>
    <t>その２　　　産　　　　　　　業　　　　　　　別</t>
    <rPh sb="6" eb="7">
      <t>サン</t>
    </rPh>
    <rPh sb="14" eb="15">
      <t>ギョウ</t>
    </rPh>
    <rPh sb="22" eb="23">
      <t>ベツ</t>
    </rPh>
    <phoneticPr fontId="2"/>
  </si>
  <si>
    <t>完全失業者</t>
    <rPh sb="0" eb="2">
      <t>カンゼン</t>
    </rPh>
    <rPh sb="2" eb="4">
      <t>シツギョウ</t>
    </rPh>
    <rPh sb="4" eb="5">
      <t>シャ</t>
    </rPh>
    <phoneticPr fontId="2"/>
  </si>
  <si>
    <t>歳</t>
    <rPh sb="0" eb="1">
      <t>サイ</t>
    </rPh>
    <phoneticPr fontId="2"/>
  </si>
  <si>
    <t>総　　　　　数</t>
    <rPh sb="0" eb="1">
      <t>フサ</t>
    </rPh>
    <rPh sb="6" eb="7">
      <t>カズ</t>
    </rPh>
    <phoneticPr fontId="2"/>
  </si>
  <si>
    <t>総　　　　数</t>
    <rPh sb="0" eb="1">
      <t>フサ</t>
    </rPh>
    <rPh sb="5" eb="6">
      <t>カズ</t>
    </rPh>
    <phoneticPr fontId="2"/>
  </si>
  <si>
    <t>総　　　　　　　　　数</t>
    <rPh sb="0" eb="1">
      <t>フサ</t>
    </rPh>
    <rPh sb="10" eb="11">
      <t>カズ</t>
    </rPh>
    <phoneticPr fontId="2"/>
  </si>
  <si>
    <t>８５  歳以上</t>
    <rPh sb="4" eb="5">
      <t>サイ</t>
    </rPh>
    <rPh sb="5" eb="7">
      <t>イジョウ</t>
    </rPh>
    <phoneticPr fontId="2"/>
  </si>
  <si>
    <t>総　　　　　　　数</t>
    <rPh sb="0" eb="1">
      <t>フサ</t>
    </rPh>
    <rPh sb="8" eb="9">
      <t>カズ</t>
    </rPh>
    <phoneticPr fontId="2"/>
  </si>
  <si>
    <t>男　　　　　　　女</t>
    <rPh sb="0" eb="1">
      <t>オトコ</t>
    </rPh>
    <rPh sb="8" eb="9">
      <t>オンナ</t>
    </rPh>
    <phoneticPr fontId="2"/>
  </si>
  <si>
    <t>年　　　　　　　齢</t>
    <rPh sb="0" eb="1">
      <t>トシ</t>
    </rPh>
    <rPh sb="8" eb="9">
      <t>ヨワイ</t>
    </rPh>
    <phoneticPr fontId="2"/>
  </si>
  <si>
    <t>産　　業　　（　大　　分　　類　）</t>
    <rPh sb="0" eb="1">
      <t>サン</t>
    </rPh>
    <rPh sb="3" eb="4">
      <t>ギョウ</t>
    </rPh>
    <rPh sb="8" eb="9">
      <t>ダイ</t>
    </rPh>
    <rPh sb="11" eb="12">
      <t>ブン</t>
    </rPh>
    <rPh sb="14" eb="15">
      <t>タグイ</t>
    </rPh>
    <phoneticPr fontId="2"/>
  </si>
  <si>
    <t>総　　　　　　　　　　　　　　　　　数</t>
    <rPh sb="0" eb="1">
      <t>フサ</t>
    </rPh>
    <rPh sb="18" eb="19">
      <t>カズ</t>
    </rPh>
    <phoneticPr fontId="2"/>
  </si>
  <si>
    <t>男　　　　　　　　　　　　　　　　　女</t>
    <rPh sb="0" eb="1">
      <t>オトコ</t>
    </rPh>
    <rPh sb="18" eb="19">
      <t>オンナ</t>
    </rPh>
    <phoneticPr fontId="2"/>
  </si>
  <si>
    <t>農業</t>
  </si>
  <si>
    <t>鉱業</t>
  </si>
  <si>
    <t>建設業</t>
  </si>
  <si>
    <t>製造業</t>
  </si>
  <si>
    <t>１　月　　</t>
    <rPh sb="2" eb="3">
      <t>ガツ</t>
    </rPh>
    <phoneticPr fontId="2"/>
  </si>
  <si>
    <t>年　　　月</t>
    <rPh sb="0" eb="1">
      <t>ネン</t>
    </rPh>
    <rPh sb="4" eb="5">
      <t>ツキ</t>
    </rPh>
    <phoneticPr fontId="2"/>
  </si>
  <si>
    <t>年　　　　月</t>
    <rPh sb="0" eb="1">
      <t>ネン</t>
    </rPh>
    <rPh sb="5" eb="6">
      <t>ツキ</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</si>
  <si>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</si>
  <si>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</si>
  <si>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</si>
  <si>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</si>
  <si>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</si>
  <si>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</si>
  <si>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</si>
  <si>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</si>
  <si>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</si>
  <si>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</si>
  <si>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</si>
  <si>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６　　月　　</t>
    <rPh sb="3" eb="4">
      <t>ガツ</t>
    </rPh>
    <phoneticPr fontId="2"/>
  </si>
  <si>
    <t>輸送用機械器具製造業</t>
    <rPh sb="0" eb="3">
      <t>ユソウヨウ</t>
    </rPh>
    <rPh sb="3" eb="5">
      <t>キカイ</t>
    </rPh>
    <rPh sb="5" eb="7">
      <t>キグ</t>
    </rPh>
    <rPh sb="7" eb="10">
      <t>セイゾウギョウ</t>
    </rPh>
    <phoneticPr fontId="2"/>
  </si>
  <si>
    <t>電気・ガス・熱供給・水道業</t>
    <rPh sb="0" eb="2">
      <t>デンキ</t>
    </rPh>
    <rPh sb="6" eb="7">
      <t>ネツ</t>
    </rPh>
    <rPh sb="7" eb="9">
      <t>キョウキュウ</t>
    </rPh>
    <rPh sb="10" eb="13">
      <t>スイドウギョウ</t>
    </rPh>
    <phoneticPr fontId="2"/>
  </si>
  <si>
    <t>運輸・通信業</t>
    <rPh sb="0" eb="2">
      <t>ウンユ</t>
    </rPh>
    <rPh sb="3" eb="6">
      <t>ツウシンギョウ</t>
    </rPh>
    <phoneticPr fontId="2"/>
  </si>
  <si>
    <t>金融・保険業</t>
    <rPh sb="0" eb="2">
      <t>キンユウ</t>
    </rPh>
    <rPh sb="3" eb="6">
      <t>ホケンギョウ</t>
    </rPh>
    <phoneticPr fontId="2"/>
  </si>
  <si>
    <t>１月　</t>
    <rPh sb="1" eb="2">
      <t>ガツ</t>
    </rPh>
    <phoneticPr fontId="2"/>
  </si>
  <si>
    <t>２月　</t>
    <rPh sb="1" eb="2">
      <t>ガツ</t>
    </rPh>
    <phoneticPr fontId="2"/>
  </si>
  <si>
    <t>平　　均</t>
    <rPh sb="0" eb="1">
      <t>ヒラ</t>
    </rPh>
    <rPh sb="3" eb="4">
      <t>ヒトシ</t>
    </rPh>
    <phoneticPr fontId="2"/>
  </si>
  <si>
    <t>１　　月</t>
    <rPh sb="3" eb="4">
      <t>ガツ</t>
    </rPh>
    <phoneticPr fontId="2"/>
  </si>
  <si>
    <t>２　　月</t>
    <rPh sb="3" eb="4">
      <t>ガツ</t>
    </rPh>
    <phoneticPr fontId="2"/>
  </si>
  <si>
    <t>組合数</t>
    <rPh sb="0" eb="2">
      <t>クミアイ</t>
    </rPh>
    <rPh sb="2" eb="3">
      <t>スウ</t>
    </rPh>
    <phoneticPr fontId="2"/>
  </si>
  <si>
    <t>組合員数</t>
    <rPh sb="0" eb="3">
      <t>クミアイイン</t>
    </rPh>
    <rPh sb="3" eb="4">
      <t>スウ</t>
    </rPh>
    <phoneticPr fontId="2"/>
  </si>
  <si>
    <t>組合数</t>
    <rPh sb="0" eb="2">
      <t>クミアイ</t>
    </rPh>
    <rPh sb="2" eb="3">
      <t>カズ</t>
    </rPh>
    <phoneticPr fontId="2"/>
  </si>
  <si>
    <t>労　　　組　　　法</t>
    <rPh sb="0" eb="1">
      <t>ロウ</t>
    </rPh>
    <rPh sb="4" eb="5">
      <t>クミ</t>
    </rPh>
    <rPh sb="8" eb="9">
      <t>ホウ</t>
    </rPh>
    <phoneticPr fontId="2"/>
  </si>
  <si>
    <t>地　 公 　労 　法</t>
    <rPh sb="0" eb="1">
      <t>チ</t>
    </rPh>
    <rPh sb="3" eb="4">
      <t>オオヤケ</t>
    </rPh>
    <rPh sb="6" eb="7">
      <t>ロウ</t>
    </rPh>
    <rPh sb="9" eb="10">
      <t>ホウ</t>
    </rPh>
    <phoneticPr fontId="2"/>
  </si>
  <si>
    <t>国　　公　　法</t>
    <rPh sb="0" eb="1">
      <t>クニ</t>
    </rPh>
    <rPh sb="3" eb="4">
      <t>オオヤケ</t>
    </rPh>
    <rPh sb="6" eb="7">
      <t>ホウ</t>
    </rPh>
    <phoneticPr fontId="2"/>
  </si>
  <si>
    <t>地　　公　　法</t>
    <rPh sb="0" eb="1">
      <t>チ</t>
    </rPh>
    <rPh sb="3" eb="4">
      <t>オオヤケ</t>
    </rPh>
    <rPh sb="6" eb="7">
      <t>ホウ</t>
    </rPh>
    <phoneticPr fontId="2"/>
  </si>
  <si>
    <t>年　　　　　次</t>
    <rPh sb="0" eb="1">
      <t>ネン</t>
    </rPh>
    <rPh sb="6" eb="7">
      <t>ジ</t>
    </rPh>
    <phoneticPr fontId="2"/>
  </si>
  <si>
    <t>全産業</t>
  </si>
  <si>
    <t>林業狩猟業</t>
  </si>
  <si>
    <t>漁業養殖水産業</t>
  </si>
  <si>
    <t>繊維製品</t>
    <rPh sb="0" eb="2">
      <t>センイ</t>
    </rPh>
    <rPh sb="2" eb="4">
      <t>セイヒン</t>
    </rPh>
    <phoneticPr fontId="2"/>
  </si>
  <si>
    <t>木材木製品</t>
    <rPh sb="0" eb="2">
      <t>モクザイ</t>
    </rPh>
    <rPh sb="2" eb="5">
      <t>モクセイヒン</t>
    </rPh>
    <phoneticPr fontId="2"/>
  </si>
  <si>
    <t>化学石油</t>
    <rPh sb="0" eb="2">
      <t>カガク</t>
    </rPh>
    <rPh sb="2" eb="4">
      <t>セキユ</t>
    </rPh>
    <phoneticPr fontId="2"/>
  </si>
  <si>
    <t>鉄鋼・非鉄・金属</t>
    <rPh sb="0" eb="2">
      <t>テッコウ</t>
    </rPh>
    <rPh sb="3" eb="5">
      <t>ヒテツ</t>
    </rPh>
    <rPh sb="6" eb="8">
      <t>キンゾク</t>
    </rPh>
    <phoneticPr fontId="2"/>
  </si>
  <si>
    <t>一般電気機械</t>
    <rPh sb="0" eb="2">
      <t>イッパン</t>
    </rPh>
    <rPh sb="2" eb="4">
      <t>デンキ</t>
    </rPh>
    <rPh sb="4" eb="6">
      <t>キカイ</t>
    </rPh>
    <phoneticPr fontId="2"/>
  </si>
  <si>
    <t>電気・ガス・水道業</t>
    <rPh sb="0" eb="2">
      <t>デンキ</t>
    </rPh>
    <rPh sb="6" eb="9">
      <t>スイドウギョウ</t>
    </rPh>
    <phoneticPr fontId="2"/>
  </si>
  <si>
    <t>卸売・小売業</t>
    <rPh sb="0" eb="2">
      <t>オロシウリ</t>
    </rPh>
    <rPh sb="3" eb="6">
      <t>コウリギョウ</t>
    </rPh>
    <phoneticPr fontId="2"/>
  </si>
  <si>
    <t>産　　　　　　　　　　業　　　　　　　　　　別</t>
    <rPh sb="0" eb="1">
      <t>サン</t>
    </rPh>
    <rPh sb="11" eb="12">
      <t>ギョウ</t>
    </rPh>
    <rPh sb="22" eb="23">
      <t>ベツ</t>
    </rPh>
    <phoneticPr fontId="2"/>
  </si>
  <si>
    <t>組 合 員 数</t>
    <rPh sb="0" eb="1">
      <t>クミ</t>
    </rPh>
    <rPh sb="2" eb="3">
      <t>ゴウ</t>
    </rPh>
    <rPh sb="4" eb="5">
      <t>イン</t>
    </rPh>
    <rPh sb="6" eb="7">
      <t>カズ</t>
    </rPh>
    <phoneticPr fontId="2"/>
  </si>
  <si>
    <t>組 合 数</t>
    <rPh sb="0" eb="1">
      <t>クミ</t>
    </rPh>
    <rPh sb="2" eb="3">
      <t>ゴウ</t>
    </rPh>
    <rPh sb="4" eb="5">
      <t>スウ</t>
    </rPh>
    <phoneticPr fontId="2"/>
  </si>
  <si>
    <t>組 合 員 数</t>
    <rPh sb="0" eb="1">
      <t>クミ</t>
    </rPh>
    <rPh sb="2" eb="3">
      <t>ゴウ</t>
    </rPh>
    <rPh sb="4" eb="5">
      <t>イン</t>
    </rPh>
    <rPh sb="6" eb="7">
      <t>スウ</t>
    </rPh>
    <phoneticPr fontId="2"/>
  </si>
  <si>
    <t>件数</t>
    <rPh sb="0" eb="2">
      <t>ケンスウ</t>
    </rPh>
    <phoneticPr fontId="2"/>
  </si>
  <si>
    <t>年　　次</t>
    <rPh sb="0" eb="1">
      <t>ネン</t>
    </rPh>
    <rPh sb="3" eb="4">
      <t>ジ</t>
    </rPh>
    <phoneticPr fontId="2"/>
  </si>
  <si>
    <t>怠　　　　業</t>
    <rPh sb="0" eb="1">
      <t>オコタ</t>
    </rPh>
    <rPh sb="5" eb="6">
      <t>ギョウ</t>
    </rPh>
    <phoneticPr fontId="2"/>
  </si>
  <si>
    <t>争 　　議 　　行 　　為　 　を　 　伴　 　う　 　争　 　議</t>
    <rPh sb="0" eb="1">
      <t>アラソ</t>
    </rPh>
    <rPh sb="4" eb="5">
      <t>ギ</t>
    </rPh>
    <rPh sb="8" eb="9">
      <t>ギョウ</t>
    </rPh>
    <rPh sb="12" eb="13">
      <t>タメ</t>
    </rPh>
    <rPh sb="20" eb="21">
      <t>トモナ</t>
    </rPh>
    <rPh sb="28" eb="29">
      <t>アラソ</t>
    </rPh>
    <rPh sb="32" eb="33">
      <t>ギ</t>
    </rPh>
    <phoneticPr fontId="2"/>
  </si>
  <si>
    <t>（　再　掲　）</t>
    <rPh sb="2" eb="3">
      <t>サイ</t>
    </rPh>
    <rPh sb="4" eb="5">
      <t>ケイ</t>
    </rPh>
    <phoneticPr fontId="2"/>
  </si>
  <si>
    <t>労　　　　　　　　　　　　　　　　　　　　働　　　　　　　　　　</t>
    <rPh sb="0" eb="1">
      <t>ロウ</t>
    </rPh>
    <rPh sb="21" eb="22">
      <t>ドウ</t>
    </rPh>
    <phoneticPr fontId="2"/>
  </si>
  <si>
    <t>　　　　　　　　　　力　　　　　　　　　　　　　　　　　　　　人　　　　　　　　　　　　　　　　　　　　口</t>
    <rPh sb="10" eb="11">
      <t>チカラ</t>
    </rPh>
    <rPh sb="31" eb="32">
      <t>ヒト</t>
    </rPh>
    <rPh sb="52" eb="53">
      <t>クチ</t>
    </rPh>
    <phoneticPr fontId="2"/>
  </si>
  <si>
    <t>　　　　　業　　　　　　　　　　　　　　　　　　　　　　　　　　　　　　者</t>
    <rPh sb="5" eb="6">
      <t>ギョウ</t>
    </rPh>
    <rPh sb="36" eb="37">
      <t>シャ</t>
    </rPh>
    <phoneticPr fontId="2"/>
  </si>
  <si>
    <t>就　　　　　　　　　　　　　　　　　　　　　　　　　</t>
    <rPh sb="0" eb="1">
      <t>ジュ</t>
    </rPh>
    <phoneticPr fontId="2"/>
  </si>
  <si>
    <t>（　再　　　　掲　）</t>
    <rPh sb="2" eb="3">
      <t>サイ</t>
    </rPh>
    <rPh sb="7" eb="8">
      <t>ケイ</t>
    </rPh>
    <phoneticPr fontId="2"/>
  </si>
  <si>
    <t>３　　月</t>
    <rPh sb="3" eb="4">
      <t>ツキ</t>
    </rPh>
    <phoneticPr fontId="2"/>
  </si>
  <si>
    <t>４　　月</t>
    <rPh sb="3" eb="4">
      <t>ツキ</t>
    </rPh>
    <phoneticPr fontId="2"/>
  </si>
  <si>
    <t>５　　月</t>
    <rPh sb="3" eb="4">
      <t>ツキ</t>
    </rPh>
    <phoneticPr fontId="2"/>
  </si>
  <si>
    <t>６　　月</t>
    <rPh sb="3" eb="4">
      <t>ツキ</t>
    </rPh>
    <phoneticPr fontId="2"/>
  </si>
  <si>
    <t>７　　月</t>
    <rPh sb="3" eb="4">
      <t>ツキ</t>
    </rPh>
    <phoneticPr fontId="2"/>
  </si>
  <si>
    <t>８　　月</t>
    <rPh sb="3" eb="4">
      <t>ツキ</t>
    </rPh>
    <phoneticPr fontId="2"/>
  </si>
  <si>
    <t>９　　月</t>
    <rPh sb="3" eb="4">
      <t>ツキ</t>
    </rPh>
    <phoneticPr fontId="2"/>
  </si>
  <si>
    <t>１０　　月</t>
    <rPh sb="4" eb="5">
      <t>ツキ</t>
    </rPh>
    <phoneticPr fontId="2"/>
  </si>
  <si>
    <t>１１　　月</t>
    <rPh sb="4" eb="5">
      <t>ツキ</t>
    </rPh>
    <phoneticPr fontId="2"/>
  </si>
  <si>
    <t>１２　　月</t>
    <rPh sb="4" eb="5">
      <t>ツキ</t>
    </rPh>
    <phoneticPr fontId="2"/>
  </si>
  <si>
    <t>８５歳以上</t>
    <rPh sb="2" eb="3">
      <t>サイ</t>
    </rPh>
    <rPh sb="3" eb="4">
      <t>イ</t>
    </rPh>
    <rPh sb="4" eb="5">
      <t>ウエ</t>
    </rPh>
    <phoneticPr fontId="2"/>
  </si>
  <si>
    <t>その他</t>
    <rPh sb="2" eb="3">
      <t>タ</t>
    </rPh>
    <phoneticPr fontId="2"/>
  </si>
  <si>
    <t>食料品</t>
    <rPh sb="2" eb="3">
      <t>ヒン</t>
    </rPh>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</si>
  <si>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</si>
  <si>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</si>
  <si>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</si>
  <si>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</si>
  <si>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</si>
  <si>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</si>
  <si>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</si>
  <si>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</si>
  <si>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</si>
  <si>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</si>
  <si>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１）</t>
    <phoneticPr fontId="2"/>
  </si>
  <si>
    <t>１５　～　１９</t>
    <phoneticPr fontId="2"/>
  </si>
  <si>
    <t>２０　～　２４</t>
    <phoneticPr fontId="2"/>
  </si>
  <si>
    <t>２５　～　２９</t>
    <phoneticPr fontId="2"/>
  </si>
  <si>
    <t>３０　～　３４</t>
    <phoneticPr fontId="2"/>
  </si>
  <si>
    <t>３５　～　３９</t>
    <phoneticPr fontId="2"/>
  </si>
  <si>
    <t>　</t>
    <phoneticPr fontId="2"/>
  </si>
  <si>
    <t>４０　～　４４</t>
    <phoneticPr fontId="2"/>
  </si>
  <si>
    <t>４５　～　４９</t>
    <phoneticPr fontId="2"/>
  </si>
  <si>
    <t>５０　～　５４</t>
    <phoneticPr fontId="2"/>
  </si>
  <si>
    <t>５５　～　５９</t>
    <phoneticPr fontId="2"/>
  </si>
  <si>
    <t>６０　～　６４</t>
    <phoneticPr fontId="2"/>
  </si>
  <si>
    <t>６５　～　６９</t>
    <phoneticPr fontId="2"/>
  </si>
  <si>
    <t>７０　～　７４</t>
    <phoneticPr fontId="2"/>
  </si>
  <si>
    <t>７５　～　７９</t>
    <phoneticPr fontId="2"/>
  </si>
  <si>
    <t>８０　～　８４</t>
    <phoneticPr fontId="2"/>
  </si>
  <si>
    <t>１５　～　６４</t>
    <phoneticPr fontId="2"/>
  </si>
  <si>
    <t>１５　～　１９</t>
    <phoneticPr fontId="2"/>
  </si>
  <si>
    <t>１</t>
    <phoneticPr fontId="2"/>
  </si>
  <si>
    <t>（１）</t>
    <phoneticPr fontId="2"/>
  </si>
  <si>
    <t>（２）</t>
    <phoneticPr fontId="2"/>
  </si>
  <si>
    <t>８</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</si>
  <si>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</si>
  <si>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</si>
  <si>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</si>
  <si>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</si>
  <si>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</si>
  <si>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</si>
  <si>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</si>
  <si>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</si>
  <si>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</si>
  <si>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</si>
  <si>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２　月　　</t>
    <phoneticPr fontId="2"/>
  </si>
  <si>
    <t>３　月　　</t>
    <phoneticPr fontId="2"/>
  </si>
  <si>
    <t>４　月　　</t>
    <phoneticPr fontId="2"/>
  </si>
  <si>
    <t>５　月　　</t>
    <phoneticPr fontId="2"/>
  </si>
  <si>
    <t>６　月　　</t>
    <phoneticPr fontId="2"/>
  </si>
  <si>
    <t>７　月　　</t>
    <phoneticPr fontId="2"/>
  </si>
  <si>
    <t>８　月　　</t>
    <phoneticPr fontId="2"/>
  </si>
  <si>
    <t>９　月　　</t>
    <phoneticPr fontId="2"/>
  </si>
  <si>
    <t>１０　月　　</t>
    <phoneticPr fontId="2"/>
  </si>
  <si>
    <t>１１　月　　</t>
    <phoneticPr fontId="2"/>
  </si>
  <si>
    <t>１２　月　　</t>
    <phoneticPr fontId="2"/>
  </si>
  <si>
    <t>Ａ</t>
    <phoneticPr fontId="2"/>
  </si>
  <si>
    <t>Ｂ</t>
    <phoneticPr fontId="2"/>
  </si>
  <si>
    <t>Ｃ</t>
    <phoneticPr fontId="2"/>
  </si>
  <si>
    <t>Ｄ</t>
    <phoneticPr fontId="2"/>
  </si>
  <si>
    <t>Ｅ</t>
    <phoneticPr fontId="2"/>
  </si>
  <si>
    <t>Ｆ</t>
    <phoneticPr fontId="2"/>
  </si>
  <si>
    <t>Ｇ</t>
    <phoneticPr fontId="2"/>
  </si>
  <si>
    <t>Ｈ</t>
    <phoneticPr fontId="2"/>
  </si>
  <si>
    <t>Ｉ</t>
    <phoneticPr fontId="2"/>
  </si>
  <si>
    <t>Ｊ</t>
    <phoneticPr fontId="2"/>
  </si>
  <si>
    <t>　</t>
    <phoneticPr fontId="2"/>
  </si>
  <si>
    <t>１）</t>
    <phoneticPr fontId="2"/>
  </si>
  <si>
    <t>２）</t>
    <phoneticPr fontId="2"/>
  </si>
  <si>
    <t>Ｂ</t>
    <phoneticPr fontId="2"/>
  </si>
  <si>
    <t>Ｃ</t>
    <phoneticPr fontId="2"/>
  </si>
  <si>
    <t>Ｄ</t>
    <phoneticPr fontId="2"/>
  </si>
  <si>
    <t>Ｅ</t>
    <phoneticPr fontId="2"/>
  </si>
  <si>
    <t>Ｆ</t>
    <phoneticPr fontId="2"/>
  </si>
  <si>
    <t>Ｇ</t>
    <phoneticPr fontId="2"/>
  </si>
  <si>
    <t>Ｈ</t>
    <phoneticPr fontId="2"/>
  </si>
  <si>
    <t xml:space="preserve"> </t>
    <phoneticPr fontId="2"/>
  </si>
  <si>
    <t>１５～１９</t>
    <phoneticPr fontId="2"/>
  </si>
  <si>
    <t>２０～２４</t>
    <phoneticPr fontId="2"/>
  </si>
  <si>
    <t>２５～２９</t>
    <phoneticPr fontId="2"/>
  </si>
  <si>
    <t>３０～３４</t>
    <phoneticPr fontId="2"/>
  </si>
  <si>
    <t>３５～３９</t>
    <phoneticPr fontId="2"/>
  </si>
  <si>
    <t>４０～４４</t>
    <phoneticPr fontId="2"/>
  </si>
  <si>
    <t>４５～４９</t>
    <phoneticPr fontId="2"/>
  </si>
  <si>
    <t>５０～５４</t>
    <phoneticPr fontId="2"/>
  </si>
  <si>
    <t>５５～５９</t>
    <phoneticPr fontId="2"/>
  </si>
  <si>
    <t>６０～６４</t>
    <phoneticPr fontId="2"/>
  </si>
  <si>
    <t>６５～６９</t>
    <phoneticPr fontId="2"/>
  </si>
  <si>
    <t>７０～７４</t>
    <phoneticPr fontId="2"/>
  </si>
  <si>
    <t>７５～７９</t>
    <phoneticPr fontId="2"/>
  </si>
  <si>
    <t>８０～８４</t>
    <phoneticPr fontId="2"/>
  </si>
  <si>
    <t>１５～６４</t>
    <phoneticPr fontId="2"/>
  </si>
  <si>
    <t>１５～１９</t>
    <phoneticPr fontId="2"/>
  </si>
  <si>
    <t>（単位　　件、人）</t>
    <rPh sb="1" eb="3">
      <t>タンイ</t>
    </rPh>
    <rPh sb="5" eb="6">
      <t>ケン</t>
    </rPh>
    <rPh sb="7" eb="8">
      <t>ヒト</t>
    </rPh>
    <phoneticPr fontId="2"/>
  </si>
  <si>
    <t>産業分類別</t>
    <rPh sb="0" eb="1">
      <t>サン</t>
    </rPh>
    <rPh sb="1" eb="2">
      <t>ギョウ</t>
    </rPh>
    <rPh sb="2" eb="3">
      <t>ブン</t>
    </rPh>
    <rPh sb="3" eb="4">
      <t>タグイ</t>
    </rPh>
    <rPh sb="4" eb="5">
      <t>ベツ</t>
    </rPh>
    <phoneticPr fontId="2"/>
  </si>
  <si>
    <t>月間有効求職者数</t>
    <rPh sb="0" eb="2">
      <t>ゲッカン</t>
    </rPh>
    <rPh sb="2" eb="4">
      <t>ユウコウ</t>
    </rPh>
    <rPh sb="4" eb="7">
      <t>キュウショクシャ</t>
    </rPh>
    <rPh sb="7" eb="8">
      <t>スウ</t>
    </rPh>
    <phoneticPr fontId="2"/>
  </si>
  <si>
    <t>新規求職申込件数</t>
    <rPh sb="0" eb="2">
      <t>シンキ</t>
    </rPh>
    <rPh sb="2" eb="4">
      <t>キュウショク</t>
    </rPh>
    <rPh sb="4" eb="6">
      <t>モウシコミ</t>
    </rPh>
    <rPh sb="6" eb="8">
      <t>ケンスウ</t>
    </rPh>
    <phoneticPr fontId="2"/>
  </si>
  <si>
    <t>月間有効求人数</t>
    <rPh sb="0" eb="2">
      <t>ゲッカン</t>
    </rPh>
    <rPh sb="2" eb="4">
      <t>ユウコウ</t>
    </rPh>
    <rPh sb="4" eb="7">
      <t>キュウジンスウ</t>
    </rPh>
    <phoneticPr fontId="2"/>
  </si>
  <si>
    <t>新規求人数</t>
    <rPh sb="0" eb="2">
      <t>シンキ</t>
    </rPh>
    <rPh sb="2" eb="5">
      <t>キュウジンスウ</t>
    </rPh>
    <phoneticPr fontId="2"/>
  </si>
  <si>
    <t>紹介件数</t>
    <rPh sb="0" eb="2">
      <t>ショウカイ</t>
    </rPh>
    <rPh sb="2" eb="4">
      <t>ケンスウ</t>
    </rPh>
    <phoneticPr fontId="2"/>
  </si>
  <si>
    <t>就職件数</t>
    <rPh sb="0" eb="2">
      <t>シュウショク</t>
    </rPh>
    <rPh sb="2" eb="4">
      <t>ケンスウ</t>
    </rPh>
    <phoneticPr fontId="2"/>
  </si>
  <si>
    <t>(単位　　人)</t>
    <rPh sb="1" eb="3">
      <t>タンイ</t>
    </rPh>
    <rPh sb="5" eb="6">
      <t>ヒト</t>
    </rPh>
    <phoneticPr fontId="2"/>
  </si>
  <si>
    <t>(単位　　時間)</t>
    <rPh sb="1" eb="3">
      <t>タンイ</t>
    </rPh>
    <rPh sb="5" eb="7">
      <t>ジカン</t>
    </rPh>
    <phoneticPr fontId="2"/>
  </si>
  <si>
    <t xml:space="preserve">   （再掲）１５～６４歳</t>
    <rPh sb="4" eb="5">
      <t>サイ</t>
    </rPh>
    <rPh sb="5" eb="6">
      <t>ケイ</t>
    </rPh>
    <rPh sb="12" eb="13">
      <t>サイ</t>
    </rPh>
    <phoneticPr fontId="2"/>
  </si>
  <si>
    <t>総 参 加
人 　 員</t>
    <rPh sb="0" eb="1">
      <t>ソウ</t>
    </rPh>
    <rPh sb="2" eb="3">
      <t>サン</t>
    </rPh>
    <rPh sb="4" eb="5">
      <t>クワ</t>
    </rPh>
    <rPh sb="6" eb="7">
      <t>ヒト</t>
    </rPh>
    <rPh sb="10" eb="11">
      <t>イン</t>
    </rPh>
    <phoneticPr fontId="2"/>
  </si>
  <si>
    <t>行為参加
人   員</t>
    <rPh sb="0" eb="1">
      <t>コウ</t>
    </rPh>
    <rPh sb="1" eb="2">
      <t>タメ</t>
    </rPh>
    <rPh sb="2" eb="3">
      <t>サン</t>
    </rPh>
    <rPh sb="3" eb="4">
      <t>カ</t>
    </rPh>
    <rPh sb="5" eb="6">
      <t>ヒト</t>
    </rPh>
    <rPh sb="9" eb="10">
      <t>イン</t>
    </rPh>
    <phoneticPr fontId="2"/>
  </si>
  <si>
    <t>争議行為を
伴わない争議</t>
    <rPh sb="0" eb="1">
      <t>アラソ</t>
    </rPh>
    <rPh sb="1" eb="2">
      <t>ギ</t>
    </rPh>
    <rPh sb="2" eb="3">
      <t>ギョウ</t>
    </rPh>
    <rPh sb="3" eb="4">
      <t>タメ</t>
    </rPh>
    <rPh sb="6" eb="7">
      <t>トモ</t>
    </rPh>
    <rPh sb="10" eb="11">
      <t>アラソ</t>
    </rPh>
    <rPh sb="11" eb="12">
      <t>ギ</t>
    </rPh>
    <phoneticPr fontId="2"/>
  </si>
  <si>
    <t>-</t>
  </si>
  <si>
    <t>　　　本表は、長崎公共職業安定所におけるパートタイム職業紹介の状況を掲げたもので、一般職業紹介数のうち数である。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6" eb="28">
      <t>ショクギョウ</t>
    </rPh>
    <rPh sb="28" eb="30">
      <t>ショウカイ</t>
    </rPh>
    <rPh sb="31" eb="33">
      <t>ジョウキョウ</t>
    </rPh>
    <rPh sb="34" eb="35">
      <t>カカ</t>
    </rPh>
    <rPh sb="41" eb="43">
      <t>イッパン</t>
    </rPh>
    <rPh sb="43" eb="45">
      <t>ショクギョウ</t>
    </rPh>
    <rPh sb="45" eb="47">
      <t>ショウカイ</t>
    </rPh>
    <rPh sb="47" eb="48">
      <t>スウ</t>
    </rPh>
    <rPh sb="51" eb="52">
      <t>スウ</t>
    </rPh>
    <phoneticPr fontId="2"/>
  </si>
  <si>
    <t>８５ 歳 以上</t>
    <rPh sb="3" eb="4">
      <t>サイ</t>
    </rPh>
    <rPh sb="5" eb="6">
      <t>イ</t>
    </rPh>
    <rPh sb="6" eb="7">
      <t>ウエ</t>
    </rPh>
    <phoneticPr fontId="2"/>
  </si>
  <si>
    <t>飲食・宿泊業</t>
    <rPh sb="0" eb="2">
      <t>インショク</t>
    </rPh>
    <rPh sb="3" eb="5">
      <t>シュクハク</t>
    </rPh>
    <rPh sb="5" eb="6">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</si>
  <si>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</si>
  <si>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</si>
  <si>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　男女別１５歳以上就業者数</t>
    <rPh sb="1" eb="3">
      <t>ダンジョ</t>
    </rPh>
    <rPh sb="3" eb="4">
      <t>ベツ</t>
    </rPh>
    <rPh sb="6" eb="7">
      <t>サイ</t>
    </rPh>
    <rPh sb="7" eb="9">
      <t>イジョウ</t>
    </rPh>
    <rPh sb="9" eb="12">
      <t>シュウギョウシャ</t>
    </rPh>
    <rPh sb="12" eb="13">
      <t>スウ</t>
    </rPh>
    <phoneticPr fontId="2"/>
  </si>
  <si>
    <t>　男女別１５歳以上雇用者数</t>
    <rPh sb="1" eb="3">
      <t>ダンジョ</t>
    </rPh>
    <rPh sb="3" eb="4">
      <t>ベツ</t>
    </rPh>
    <rPh sb="6" eb="7">
      <t>サイ</t>
    </rPh>
    <rPh sb="7" eb="9">
      <t>イジョウ</t>
    </rPh>
    <rPh sb="9" eb="12">
      <t>コヨウシャ</t>
    </rPh>
    <rPh sb="12" eb="13">
      <t>スウ</t>
    </rPh>
    <phoneticPr fontId="2"/>
  </si>
  <si>
    <t>　　総実労働時間数（規模３０人以上）</t>
    <rPh sb="2" eb="3">
      <t>ソウ</t>
    </rPh>
    <rPh sb="3" eb="4">
      <t>ジツ</t>
    </rPh>
    <rPh sb="4" eb="6">
      <t>ロウドウ</t>
    </rPh>
    <rPh sb="6" eb="9">
      <t>ジカンスウ</t>
    </rPh>
    <rPh sb="10" eb="12">
      <t>キボ</t>
    </rPh>
    <rPh sb="14" eb="17">
      <t>ニンイジョウ</t>
    </rPh>
    <phoneticPr fontId="2"/>
  </si>
  <si>
    <t>資料　　長崎公共職業安定所　　　　　（注）１.　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キュウショク</t>
    </rPh>
    <rPh sb="30" eb="31">
      <t>シャ</t>
    </rPh>
    <rPh sb="31" eb="32">
      <t>スウ</t>
    </rPh>
    <rPh sb="33" eb="35">
      <t>ゼンゲツ</t>
    </rPh>
    <rPh sb="35" eb="37">
      <t>クリコシ</t>
    </rPh>
    <rPh sb="37" eb="39">
      <t>ユウコウ</t>
    </rPh>
    <rPh sb="39" eb="41">
      <t>キュウショク</t>
    </rPh>
    <rPh sb="41" eb="42">
      <t>シャ</t>
    </rPh>
    <rPh sb="42" eb="43">
      <t>スウ</t>
    </rPh>
    <rPh sb="44" eb="46">
      <t>トウゲツ</t>
    </rPh>
    <rPh sb="46" eb="48">
      <t>シンキ</t>
    </rPh>
    <rPh sb="48" eb="50">
      <t>キュウショク</t>
    </rPh>
    <rPh sb="50" eb="51">
      <t>シャ</t>
    </rPh>
    <rPh sb="51" eb="52">
      <t>スウ</t>
    </rPh>
    <rPh sb="53" eb="54">
      <t>タ</t>
    </rPh>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</si>
  <si>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　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4" eb="26">
      <t>ゲッカン</t>
    </rPh>
    <rPh sb="26" eb="28">
      <t>ユウコウ</t>
    </rPh>
    <rPh sb="28" eb="30">
      <t>キュウジン</t>
    </rPh>
    <rPh sb="30" eb="31">
      <t>スウ</t>
    </rPh>
    <rPh sb="32" eb="34">
      <t>ゼンゲツ</t>
    </rPh>
    <rPh sb="34" eb="36">
      <t>クリコシ</t>
    </rPh>
    <rPh sb="36" eb="38">
      <t>ユウコウ</t>
    </rPh>
    <rPh sb="38" eb="41">
      <t>キュウジンスウ</t>
    </rPh>
    <rPh sb="42" eb="44">
      <t>トウゲツ</t>
    </rPh>
    <rPh sb="44" eb="46">
      <t>シンキ</t>
    </rPh>
    <rPh sb="46" eb="49">
      <t>キュウジンスウ</t>
    </rPh>
    <rPh sb="50" eb="51">
      <t>タ</t>
    </rPh>
    <phoneticPr fontId="2"/>
  </si>
  <si>
    <t>月間有効求職者数</t>
    <rPh sb="0" eb="2">
      <t>ゲッカン</t>
    </rPh>
    <rPh sb="2" eb="4">
      <t>ユウコウ</t>
    </rPh>
    <rPh sb="4" eb="6">
      <t>キュウショク</t>
    </rPh>
    <rPh sb="6" eb="7">
      <t>シャ</t>
    </rPh>
    <rPh sb="7" eb="8">
      <t>スウ</t>
    </rPh>
    <phoneticPr fontId="2"/>
  </si>
  <si>
    <t>２</t>
    <phoneticPr fontId="2"/>
  </si>
  <si>
    <t>３</t>
    <phoneticPr fontId="2"/>
  </si>
  <si>
    <t>４</t>
    <phoneticPr fontId="2"/>
  </si>
  <si>
    <t>５</t>
    <phoneticPr fontId="2"/>
  </si>
  <si>
    <t>サービス業（他に分類されないもの）</t>
    <rPh sb="4" eb="5">
      <t>ギョウ</t>
    </rPh>
    <rPh sb="6" eb="7">
      <t>タ</t>
    </rPh>
    <rPh sb="8" eb="10">
      <t>ブンルイ</t>
    </rPh>
    <phoneticPr fontId="2"/>
  </si>
  <si>
    <t>医療、福祉</t>
    <rPh sb="0" eb="2">
      <t>イリョウ</t>
    </rPh>
    <rPh sb="3" eb="5">
      <t>フクシ</t>
    </rPh>
    <phoneticPr fontId="2"/>
  </si>
  <si>
    <t>調査産業計</t>
    <rPh sb="0" eb="2">
      <t>チョウサ</t>
    </rPh>
    <rPh sb="2" eb="4">
      <t>サンギョウ</t>
    </rPh>
    <rPh sb="4" eb="5">
      <t>ケイ</t>
    </rPh>
    <phoneticPr fontId="2"/>
  </si>
  <si>
    <t>漁業</t>
    <rPh sb="0" eb="1">
      <t>リョウ</t>
    </rPh>
    <rPh sb="1" eb="2">
      <t>ギョウ</t>
    </rPh>
    <phoneticPr fontId="2"/>
  </si>
  <si>
    <t>建設業</t>
    <rPh sb="0" eb="1">
      <t>ダテ</t>
    </rPh>
    <rPh sb="1" eb="2">
      <t>セツ</t>
    </rPh>
    <rPh sb="2" eb="3">
      <t>ギョウ</t>
    </rPh>
    <phoneticPr fontId="2"/>
  </si>
  <si>
    <t>製造業</t>
    <rPh sb="0" eb="1">
      <t>セイ</t>
    </rPh>
    <rPh sb="1" eb="2">
      <t>ヅクリ</t>
    </rPh>
    <rPh sb="2" eb="3">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</si>
  <si>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</si>
  <si>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</si>
  <si>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</si>
  <si>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</si>
  <si>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</si>
  <si>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</si>
  <si>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</si>
  <si>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</si>
  <si>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</si>
  <si>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</si>
  <si>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</si>
  <si>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総数</t>
    <rPh sb="0" eb="1">
      <t>フサ</t>
    </rPh>
    <rPh sb="1" eb="2">
      <t>カズ</t>
    </rPh>
    <phoneticPr fontId="2"/>
  </si>
  <si>
    <t>情報通信業</t>
    <rPh sb="0" eb="2">
      <t>ジョウホウ</t>
    </rPh>
    <rPh sb="2" eb="5">
      <t>ツウシンギョウ</t>
    </rPh>
    <phoneticPr fontId="2"/>
  </si>
  <si>
    <t>（再掲）</t>
    <rPh sb="1" eb="2">
      <t>サイ</t>
    </rPh>
    <rPh sb="2" eb="3">
      <t>ケイ</t>
    </rPh>
    <phoneticPr fontId="2"/>
  </si>
  <si>
    <t>教育・学習
支援業</t>
    <rPh sb="0" eb="2">
      <t>キョウイク</t>
    </rPh>
    <rPh sb="3" eb="5">
      <t>ガクシュウ</t>
    </rPh>
    <rPh sb="6" eb="8">
      <t>シエン</t>
    </rPh>
    <rPh sb="8" eb="9">
      <t>ギョウ</t>
    </rPh>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</si>
  <si>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</si>
  <si>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</si>
  <si>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</si>
  <si>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</si>
  <si>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</si>
  <si>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</si>
  <si>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</si>
  <si>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</si>
  <si>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</si>
  <si>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複合サービス事業</t>
    <rPh sb="0" eb="2">
      <t>フクゴウ</t>
    </rPh>
    <rPh sb="6" eb="8">
      <t>ジギョウ</t>
    </rPh>
    <phoneticPr fontId="2"/>
  </si>
  <si>
    <t>A</t>
    <phoneticPr fontId="2"/>
  </si>
  <si>
    <t>B</t>
    <phoneticPr fontId="2"/>
  </si>
  <si>
    <t>C</t>
    <phoneticPr fontId="2"/>
  </si>
  <si>
    <t>D</t>
    <phoneticPr fontId="2"/>
  </si>
  <si>
    <t>E</t>
    <phoneticPr fontId="2"/>
  </si>
  <si>
    <t>F</t>
    <phoneticPr fontId="2"/>
  </si>
  <si>
    <t>G</t>
    <phoneticPr fontId="2"/>
  </si>
  <si>
    <t>H</t>
    <phoneticPr fontId="2"/>
  </si>
  <si>
    <t>窯業・土石</t>
    <rPh sb="0" eb="2">
      <t>ヨウギョウ</t>
    </rPh>
    <rPh sb="3" eb="5">
      <t>ドセキ</t>
    </rPh>
    <phoneticPr fontId="2"/>
  </si>
  <si>
    <t>情報通信業</t>
    <rPh sb="0" eb="2">
      <t>ジョウホウ</t>
    </rPh>
    <rPh sb="2" eb="4">
      <t>ツウシン</t>
    </rPh>
    <rPh sb="4" eb="5">
      <t>ギョウ</t>
    </rPh>
    <phoneticPr fontId="2"/>
  </si>
  <si>
    <t>非労働力人口</t>
    <rPh sb="0" eb="1">
      <t>ヒ</t>
    </rPh>
    <rPh sb="1" eb="4">
      <t>ロウドウリョク</t>
    </rPh>
    <rPh sb="4" eb="6">
      <t>ジンコウ</t>
    </rPh>
    <phoneticPr fontId="2"/>
  </si>
  <si>
    <t>　　　本表は、長崎県内における３０人以上の事業所を対象として調査された結果である。　</t>
    <rPh sb="3" eb="4">
      <t>ホン</t>
    </rPh>
    <rPh sb="4" eb="5">
      <t>ヒョウ</t>
    </rPh>
    <rPh sb="7" eb="9">
      <t>ナガサキ</t>
    </rPh>
    <rPh sb="9" eb="11">
      <t>ケンナイ</t>
    </rPh>
    <rPh sb="17" eb="20">
      <t>ニンイジョウ</t>
    </rPh>
    <rPh sb="21" eb="23">
      <t>ジギョウ</t>
    </rPh>
    <rPh sb="23" eb="24">
      <t>ショ</t>
    </rPh>
    <rPh sb="25" eb="27">
      <t>タイショウ</t>
    </rPh>
    <rPh sb="30" eb="32">
      <t>チョウサ</t>
    </rPh>
    <rPh sb="35" eb="37">
      <t>ケッカ</t>
    </rPh>
    <phoneticPr fontId="2"/>
  </si>
  <si>
    <t>教育、学習支援業</t>
    <rPh sb="0" eb="2">
      <t>キョウイク</t>
    </rPh>
    <rPh sb="3" eb="5">
      <t>ガクシュウ</t>
    </rPh>
    <rPh sb="5" eb="7">
      <t>シエン</t>
    </rPh>
    <rPh sb="7" eb="8">
      <t>ギョウ</t>
    </rPh>
    <phoneticPr fontId="2"/>
  </si>
  <si>
    <t>Ｉ</t>
    <phoneticPr fontId="2"/>
  </si>
  <si>
    <t>Ｊ</t>
    <phoneticPr fontId="2"/>
  </si>
  <si>
    <t>Ｋ</t>
    <phoneticPr fontId="2"/>
  </si>
  <si>
    <t>Ｌ</t>
    <phoneticPr fontId="2"/>
  </si>
  <si>
    <t>Ｍ</t>
    <phoneticPr fontId="2"/>
  </si>
  <si>
    <t>Ｎ</t>
    <phoneticPr fontId="2"/>
  </si>
  <si>
    <t>Ｏ</t>
    <phoneticPr fontId="2"/>
  </si>
  <si>
    <t>Ｐ</t>
    <phoneticPr fontId="2"/>
  </si>
  <si>
    <t>Ｑ</t>
    <phoneticPr fontId="2"/>
  </si>
  <si>
    <t>Ｒ</t>
    <phoneticPr fontId="2"/>
  </si>
  <si>
    <t>Ｓ</t>
    <phoneticPr fontId="2"/>
  </si>
  <si>
    <t>紹介件数</t>
    <rPh sb="0" eb="1">
      <t>ジョウ</t>
    </rPh>
    <rPh sb="1" eb="2">
      <t>スケ</t>
    </rPh>
    <rPh sb="2" eb="3">
      <t>ケン</t>
    </rPh>
    <rPh sb="3" eb="4">
      <t>カズ</t>
    </rPh>
    <phoneticPr fontId="2"/>
  </si>
  <si>
    <t>就職件数</t>
    <rPh sb="0" eb="1">
      <t>ジュ</t>
    </rPh>
    <rPh sb="1" eb="2">
      <t>ショク</t>
    </rPh>
    <rPh sb="2" eb="3">
      <t>ケン</t>
    </rPh>
    <rPh sb="3" eb="4">
      <t>カズ</t>
    </rPh>
    <phoneticPr fontId="2"/>
  </si>
  <si>
    <t>障　　　　　　　　　　　　　　　　　　害　　　　　　　　　　　　　　　　　者</t>
    <rPh sb="0" eb="1">
      <t>サワ</t>
    </rPh>
    <rPh sb="19" eb="20">
      <t>ガイ</t>
    </rPh>
    <rPh sb="37" eb="38">
      <t>モノ</t>
    </rPh>
    <phoneticPr fontId="2"/>
  </si>
  <si>
    <t>２　月　　</t>
    <rPh sb="2" eb="3">
      <t>ガツ</t>
    </rPh>
    <phoneticPr fontId="2"/>
  </si>
  <si>
    <t>３　月　　</t>
    <rPh sb="2" eb="3">
      <t>ガツ</t>
    </rPh>
    <phoneticPr fontId="2"/>
  </si>
  <si>
    <t>４　月　　</t>
    <rPh sb="2" eb="3">
      <t>ガツ</t>
    </rPh>
    <phoneticPr fontId="2"/>
  </si>
  <si>
    <t>５　月　　</t>
    <rPh sb="2" eb="3">
      <t>ガツ</t>
    </rPh>
    <phoneticPr fontId="2"/>
  </si>
  <si>
    <t>６　月　　</t>
    <rPh sb="2" eb="3">
      <t>ガツ</t>
    </rPh>
    <phoneticPr fontId="2"/>
  </si>
  <si>
    <t>７　月　　</t>
    <rPh sb="2" eb="3">
      <t>ガツ</t>
    </rPh>
    <phoneticPr fontId="2"/>
  </si>
  <si>
    <t>８　月　　</t>
    <rPh sb="2" eb="3">
      <t>ガツ</t>
    </rPh>
    <phoneticPr fontId="2"/>
  </si>
  <si>
    <t>９　月　　</t>
    <rPh sb="2" eb="3">
      <t>ガツ</t>
    </rPh>
    <phoneticPr fontId="2"/>
  </si>
  <si>
    <t>１０　月　　</t>
    <rPh sb="3" eb="4">
      <t>ガツ</t>
    </rPh>
    <phoneticPr fontId="2"/>
  </si>
  <si>
    <t>１１　月　　</t>
    <rPh sb="3" eb="4">
      <t>ガツ</t>
    </rPh>
    <phoneticPr fontId="2"/>
  </si>
  <si>
    <t>１２　月　　</t>
    <rPh sb="3" eb="4">
      <t>ガツ</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</si>
  <si>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</si>
  <si>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2"/>
  </si>
  <si>
    <t>卸売業、小売業</t>
    <rPh sb="0" eb="3">
      <t>オロシウリギョウ</t>
    </rPh>
    <rPh sb="4" eb="7">
      <t>コウリギョウ</t>
    </rPh>
    <phoneticPr fontId="2"/>
  </si>
  <si>
    <t>金融業、保険業</t>
    <rPh sb="0" eb="3">
      <t>キンユウギョウ</t>
    </rPh>
    <rPh sb="4" eb="7">
      <t>ホケンギョウ</t>
    </rPh>
    <phoneticPr fontId="2"/>
  </si>
  <si>
    <t>不動産業、物品賃貸業</t>
    <rPh sb="0" eb="3">
      <t>フドウサン</t>
    </rPh>
    <rPh sb="3" eb="4">
      <t>ギョウ</t>
    </rPh>
    <rPh sb="5" eb="7">
      <t>ブッピン</t>
    </rPh>
    <rPh sb="7" eb="10">
      <t>チンタイギョウ</t>
    </rPh>
    <phoneticPr fontId="2"/>
  </si>
  <si>
    <t>学術研究、専門・技術サービス業</t>
    <rPh sb="0" eb="2">
      <t>ガクジュツ</t>
    </rPh>
    <rPh sb="2" eb="4">
      <t>ケンキュウ</t>
    </rPh>
    <rPh sb="5" eb="7">
      <t>センモン</t>
    </rPh>
    <rPh sb="8" eb="10">
      <t>ギジュツ</t>
    </rPh>
    <rPh sb="14" eb="15">
      <t>ギョウ</t>
    </rPh>
    <phoneticPr fontId="2"/>
  </si>
  <si>
    <t>生活関連サービス業、娯楽業</t>
    <rPh sb="0" eb="2">
      <t>セイカツ</t>
    </rPh>
    <rPh sb="2" eb="4">
      <t>カンレン</t>
    </rPh>
    <rPh sb="8" eb="9">
      <t>ギョウ</t>
    </rPh>
    <rPh sb="10" eb="13">
      <t>ゴラクギョウ</t>
    </rPh>
    <phoneticPr fontId="2"/>
  </si>
  <si>
    <t>宿泊業、飲食サービス業</t>
    <rPh sb="0" eb="2">
      <t>シュクハク</t>
    </rPh>
    <rPh sb="2" eb="3">
      <t>ギョウ</t>
    </rPh>
    <rPh sb="4" eb="6">
      <t>インショク</t>
    </rPh>
    <rPh sb="10" eb="11">
      <t>ギョウ</t>
    </rPh>
    <phoneticPr fontId="2"/>
  </si>
  <si>
    <t>医療業</t>
    <rPh sb="0" eb="2">
      <t>イリョウ</t>
    </rPh>
    <rPh sb="2" eb="3">
      <t>ギョウ</t>
    </rPh>
    <phoneticPr fontId="2"/>
  </si>
  <si>
    <t>計</t>
    <rPh sb="0" eb="1">
      <t>ケイ</t>
    </rPh>
    <phoneticPr fontId="2"/>
  </si>
  <si>
    <t>６</t>
    <phoneticPr fontId="2"/>
  </si>
  <si>
    <t>７</t>
    <phoneticPr fontId="2"/>
  </si>
  <si>
    <t>１０</t>
  </si>
  <si>
    <t>１１</t>
  </si>
  <si>
    <t>１２</t>
  </si>
  <si>
    <t>１３</t>
  </si>
  <si>
    <t>１４</t>
  </si>
  <si>
    <t>(単位　　人)</t>
    <rPh sb="1" eb="3">
      <t>タンイ</t>
    </rPh>
    <rPh sb="5" eb="6">
      <t>ニン</t>
    </rPh>
    <phoneticPr fontId="2"/>
  </si>
  <si>
    <t>農業、林業</t>
    <rPh sb="0" eb="2">
      <t>ノウギョウ</t>
    </rPh>
    <rPh sb="3" eb="5">
      <t>リンギョウ</t>
    </rPh>
    <phoneticPr fontId="2"/>
  </si>
  <si>
    <t>うち農業</t>
    <rPh sb="2" eb="4">
      <t>ノウギョウ</t>
    </rPh>
    <phoneticPr fontId="2"/>
  </si>
  <si>
    <t>生活関連サービス業、娯楽業</t>
  </si>
  <si>
    <t>医療、福祉</t>
  </si>
  <si>
    <t>サービス業（他に分類されないもの）</t>
    <rPh sb="4" eb="5">
      <t>ギョウ</t>
    </rPh>
    <rPh sb="6" eb="7">
      <t>ホカ</t>
    </rPh>
    <rPh sb="8" eb="10">
      <t>ブンルイ</t>
    </rPh>
    <phoneticPr fontId="2"/>
  </si>
  <si>
    <t>サービス業
（他に分類されないもの）</t>
  </si>
  <si>
    <t>教育、学習
支援業</t>
  </si>
  <si>
    <t>学術研究、
専門・技術
サービス業</t>
  </si>
  <si>
    <t>N</t>
    <phoneticPr fontId="2"/>
  </si>
  <si>
    <t>P</t>
    <phoneticPr fontId="2"/>
  </si>
  <si>
    <t>T</t>
    <phoneticPr fontId="2"/>
  </si>
  <si>
    <t xml:space="preserve">  農業、
林業</t>
    <rPh sb="2" eb="4">
      <t>ノウギョウ</t>
    </rPh>
    <rPh sb="6" eb="8">
      <t>リンギョウ</t>
    </rPh>
    <phoneticPr fontId="2"/>
  </si>
  <si>
    <t>電気・
ガス・
熱供給・
水道業</t>
    <rPh sb="0" eb="1">
      <t>デン</t>
    </rPh>
    <rPh sb="1" eb="2">
      <t>キ</t>
    </rPh>
    <rPh sb="8" eb="9">
      <t>ネツ</t>
    </rPh>
    <rPh sb="9" eb="10">
      <t>トモ</t>
    </rPh>
    <rPh sb="10" eb="11">
      <t>キュウ</t>
    </rPh>
    <rPh sb="13" eb="14">
      <t>ミズ</t>
    </rPh>
    <rPh sb="14" eb="15">
      <t>ミチ</t>
    </rPh>
    <rPh sb="15" eb="16">
      <t>ギョウ</t>
    </rPh>
    <phoneticPr fontId="2"/>
  </si>
  <si>
    <t>情報
通信業</t>
    <rPh sb="0" eb="2">
      <t>ジョウホウ</t>
    </rPh>
    <rPh sb="3" eb="6">
      <t>ツウシンギョウ</t>
    </rPh>
    <phoneticPr fontId="2"/>
  </si>
  <si>
    <t>運輸業、
郵便業</t>
    <rPh sb="0" eb="3">
      <t>ウンユギョウ</t>
    </rPh>
    <rPh sb="5" eb="7">
      <t>ユウビン</t>
    </rPh>
    <rPh sb="7" eb="8">
      <t>ギョウ</t>
    </rPh>
    <phoneticPr fontId="2"/>
  </si>
  <si>
    <t xml:space="preserve">  医療、
福祉</t>
    <rPh sb="2" eb="4">
      <t>イリョウ</t>
    </rPh>
    <rPh sb="6" eb="8">
      <t>フクシ</t>
    </rPh>
    <phoneticPr fontId="2"/>
  </si>
  <si>
    <t>第１次
産業</t>
    <rPh sb="0" eb="1">
      <t>ダイ</t>
    </rPh>
    <rPh sb="2" eb="3">
      <t>ジ</t>
    </rPh>
    <rPh sb="4" eb="6">
      <t>サンギョウ</t>
    </rPh>
    <phoneticPr fontId="2"/>
  </si>
  <si>
    <t>第２次
産業</t>
    <rPh sb="0" eb="1">
      <t>ダイ</t>
    </rPh>
    <rPh sb="2" eb="3">
      <t>ジ</t>
    </rPh>
    <rPh sb="4" eb="6">
      <t>サンギョウ</t>
    </rPh>
    <phoneticPr fontId="2"/>
  </si>
  <si>
    <t>第３次
産業</t>
    <rPh sb="0" eb="1">
      <t>ダイ</t>
    </rPh>
    <rPh sb="2" eb="3">
      <t>ジ</t>
    </rPh>
    <rPh sb="4" eb="6">
      <t>サンギョウ</t>
    </rPh>
    <phoneticPr fontId="2"/>
  </si>
  <si>
    <t>　うち農業</t>
    <rPh sb="3" eb="5">
      <t>ノウギョウ</t>
    </rPh>
    <phoneticPr fontId="2"/>
  </si>
  <si>
    <t>金融業、保険業</t>
    <rPh sb="0" eb="2">
      <t>キンユウ</t>
    </rPh>
    <rPh sb="2" eb="3">
      <t>ギョウ</t>
    </rPh>
    <rPh sb="4" eb="6">
      <t>ホケン</t>
    </rPh>
    <rPh sb="6" eb="7">
      <t>ギョウ</t>
    </rPh>
    <phoneticPr fontId="2"/>
  </si>
  <si>
    <t>公務（他に分類されるものを除く）</t>
    <rPh sb="0" eb="2">
      <t>コウム</t>
    </rPh>
    <rPh sb="3" eb="4">
      <t>ホカ</t>
    </rPh>
    <rPh sb="5" eb="7">
      <t>ブンルイ</t>
    </rPh>
    <rPh sb="13" eb="14">
      <t>ノゾ</t>
    </rPh>
    <phoneticPr fontId="2"/>
  </si>
  <si>
    <t>農林漁業従事者</t>
    <phoneticPr fontId="2"/>
  </si>
  <si>
    <t>生産工程従事者</t>
    <rPh sb="0" eb="2">
      <t>セイサン</t>
    </rPh>
    <rPh sb="2" eb="4">
      <t>コウテイ</t>
    </rPh>
    <rPh sb="4" eb="7">
      <t>ジュウジシャ</t>
    </rPh>
    <phoneticPr fontId="2"/>
  </si>
  <si>
    <t>輸送・機械運転従事者</t>
    <phoneticPr fontId="2"/>
  </si>
  <si>
    <t>建設・採掘従事者</t>
    <rPh sb="0" eb="2">
      <t>ケンセツ</t>
    </rPh>
    <rPh sb="3" eb="5">
      <t>サイクツ</t>
    </rPh>
    <rPh sb="5" eb="8">
      <t>ジュウジシャ</t>
    </rPh>
    <phoneticPr fontId="2"/>
  </si>
  <si>
    <t>運搬・清掃・包装等従事者</t>
    <phoneticPr fontId="2"/>
  </si>
  <si>
    <t>分類不能の職業</t>
    <phoneticPr fontId="2"/>
  </si>
  <si>
    <t>K</t>
    <phoneticPr fontId="2"/>
  </si>
  <si>
    <t>L</t>
    <phoneticPr fontId="2"/>
  </si>
  <si>
    <t>分類不能の職業</t>
    <rPh sb="0" eb="2">
      <t>ブンルイ</t>
    </rPh>
    <rPh sb="2" eb="4">
      <t>フノウ</t>
    </rPh>
    <rPh sb="5" eb="7">
      <t>ショクギョウ</t>
    </rPh>
    <phoneticPr fontId="2"/>
  </si>
  <si>
    <t>専門的・技術的
職業従事者</t>
    <rPh sb="0" eb="3">
      <t>センモンテキ</t>
    </rPh>
    <rPh sb="4" eb="7">
      <t>ギジュツテキ</t>
    </rPh>
    <rPh sb="8" eb="10">
      <t>ショクギョウ</t>
    </rPh>
    <rPh sb="10" eb="13">
      <t>ジュウジシャ</t>
    </rPh>
    <phoneticPr fontId="2"/>
  </si>
  <si>
    <t>管理的
職業従事者</t>
    <rPh sb="0" eb="1">
      <t>カン</t>
    </rPh>
    <rPh sb="1" eb="2">
      <t>リ</t>
    </rPh>
    <rPh sb="2" eb="3">
      <t>テキ</t>
    </rPh>
    <rPh sb="4" eb="6">
      <t>ショクギョウ</t>
    </rPh>
    <rPh sb="6" eb="9">
      <t>ジュウジシャ</t>
    </rPh>
    <phoneticPr fontId="2"/>
  </si>
  <si>
    <t>サービス
職業従事者</t>
    <rPh sb="5" eb="6">
      <t>ショク</t>
    </rPh>
    <rPh sb="6" eb="7">
      <t>ギョウ</t>
    </rPh>
    <rPh sb="7" eb="8">
      <t>ジュウ</t>
    </rPh>
    <rPh sb="8" eb="9">
      <t>コト</t>
    </rPh>
    <rPh sb="9" eb="10">
      <t>モノ</t>
    </rPh>
    <phoneticPr fontId="2"/>
  </si>
  <si>
    <t>農林漁業
従事者</t>
    <rPh sb="0" eb="1">
      <t>ノウ</t>
    </rPh>
    <rPh sb="1" eb="2">
      <t>ハヤシ</t>
    </rPh>
    <rPh sb="2" eb="3">
      <t>リョウ</t>
    </rPh>
    <rPh sb="3" eb="4">
      <t>ギョウ</t>
    </rPh>
    <rPh sb="5" eb="6">
      <t>ジュウ</t>
    </rPh>
    <rPh sb="6" eb="7">
      <t>コト</t>
    </rPh>
    <rPh sb="7" eb="8">
      <t>シャ</t>
    </rPh>
    <phoneticPr fontId="2"/>
  </si>
  <si>
    <t>事務従事者</t>
    <rPh sb="0" eb="1">
      <t>コト</t>
    </rPh>
    <rPh sb="1" eb="2">
      <t>ツトム</t>
    </rPh>
    <rPh sb="2" eb="3">
      <t>ジュウ</t>
    </rPh>
    <rPh sb="3" eb="4">
      <t>コト</t>
    </rPh>
    <rPh sb="4" eb="5">
      <t>モノ</t>
    </rPh>
    <phoneticPr fontId="2"/>
  </si>
  <si>
    <t>販売従事者</t>
    <rPh sb="0" eb="1">
      <t>ハン</t>
    </rPh>
    <rPh sb="1" eb="2">
      <t>バイ</t>
    </rPh>
    <rPh sb="2" eb="3">
      <t>ジュウ</t>
    </rPh>
    <rPh sb="3" eb="4">
      <t>コト</t>
    </rPh>
    <rPh sb="4" eb="5">
      <t>モノ</t>
    </rPh>
    <phoneticPr fontId="2"/>
  </si>
  <si>
    <t>保安職業
従事者</t>
    <rPh sb="0" eb="1">
      <t>タモツ</t>
    </rPh>
    <rPh sb="1" eb="2">
      <t>ヤス</t>
    </rPh>
    <rPh sb="2" eb="3">
      <t>ショク</t>
    </rPh>
    <rPh sb="3" eb="4">
      <t>ギョウ</t>
    </rPh>
    <rPh sb="5" eb="6">
      <t>ジュウ</t>
    </rPh>
    <rPh sb="6" eb="7">
      <t>コト</t>
    </rPh>
    <rPh sb="7" eb="8">
      <t>モノ</t>
    </rPh>
    <phoneticPr fontId="2"/>
  </si>
  <si>
    <t>生産工程従事者</t>
    <rPh sb="4" eb="5">
      <t>ジュウ</t>
    </rPh>
    <rPh sb="5" eb="6">
      <t>コト</t>
    </rPh>
    <phoneticPr fontId="2"/>
  </si>
  <si>
    <t>輸送・機械
運転従事者</t>
    <rPh sb="0" eb="2">
      <t>ユソウ</t>
    </rPh>
    <rPh sb="3" eb="5">
      <t>キカイ</t>
    </rPh>
    <rPh sb="6" eb="8">
      <t>ウンテン</t>
    </rPh>
    <rPh sb="8" eb="11">
      <t>ジュウジシャ</t>
    </rPh>
    <phoneticPr fontId="2"/>
  </si>
  <si>
    <t>建設・採掘
従事者</t>
    <rPh sb="0" eb="2">
      <t>ケンセツ</t>
    </rPh>
    <rPh sb="3" eb="5">
      <t>サイクツ</t>
    </rPh>
    <rPh sb="6" eb="9">
      <t>ジュウジシャ</t>
    </rPh>
    <phoneticPr fontId="2"/>
  </si>
  <si>
    <t>運搬・清掃・
包装等従事者</t>
    <rPh sb="0" eb="2">
      <t>ウンパン</t>
    </rPh>
    <rPh sb="3" eb="5">
      <t>セイソウ</t>
    </rPh>
    <rPh sb="7" eb="10">
      <t>ホウソウトウ</t>
    </rPh>
    <rPh sb="10" eb="13">
      <t>ジュウジシャ</t>
    </rPh>
    <phoneticPr fontId="2"/>
  </si>
  <si>
    <t>総　　数</t>
    <rPh sb="0" eb="1">
      <t>フサ</t>
    </rPh>
    <rPh sb="3" eb="4">
      <t>カズ</t>
    </rPh>
    <phoneticPr fontId="2"/>
  </si>
  <si>
    <t>金融業、保険業</t>
    <rPh sb="0" eb="2">
      <t>キンユウ</t>
    </rPh>
    <rPh sb="2" eb="3">
      <t>ギョウ</t>
    </rPh>
    <rPh sb="4" eb="7">
      <t>ホケンギョウ</t>
    </rPh>
    <phoneticPr fontId="2"/>
  </si>
  <si>
    <t>管理的
職業従事者</t>
    <rPh sb="0" eb="3">
      <t>カンリテキ</t>
    </rPh>
    <rPh sb="4" eb="6">
      <t>ショクギョウ</t>
    </rPh>
    <rPh sb="6" eb="9">
      <t>ジュウジシャ</t>
    </rPh>
    <phoneticPr fontId="2"/>
  </si>
  <si>
    <t>専門的・技術的
職業従事者</t>
    <rPh sb="0" eb="3">
      <t>センモンテキ</t>
    </rPh>
    <rPh sb="4" eb="6">
      <t>ギジュツ</t>
    </rPh>
    <rPh sb="6" eb="7">
      <t>テキ</t>
    </rPh>
    <rPh sb="8" eb="9">
      <t>ショク</t>
    </rPh>
    <rPh sb="9" eb="10">
      <t>ギョウ</t>
    </rPh>
    <rPh sb="10" eb="13">
      <t>ジュウジシャ</t>
    </rPh>
    <phoneticPr fontId="2"/>
  </si>
  <si>
    <t>サービス
職業従事者</t>
    <rPh sb="5" eb="7">
      <t>ショクギョウ</t>
    </rPh>
    <rPh sb="7" eb="10">
      <t>ジュウジシャ</t>
    </rPh>
    <phoneticPr fontId="2"/>
  </si>
  <si>
    <t>保安職業
従事者</t>
    <rPh sb="0" eb="1">
      <t>タモツ</t>
    </rPh>
    <rPh sb="1" eb="2">
      <t>ヤス</t>
    </rPh>
    <rPh sb="2" eb="4">
      <t>ショクギョウ</t>
    </rPh>
    <rPh sb="5" eb="8">
      <t>ジュウジシャ</t>
    </rPh>
    <phoneticPr fontId="2"/>
  </si>
  <si>
    <t>農林漁業
従事者</t>
    <rPh sb="0" eb="2">
      <t>ノウリン</t>
    </rPh>
    <rPh sb="2" eb="4">
      <t>ギョギョウ</t>
    </rPh>
    <rPh sb="5" eb="8">
      <t>ジュウジシャ</t>
    </rPh>
    <phoneticPr fontId="2"/>
  </si>
  <si>
    <t>生産工程
従事者</t>
    <rPh sb="0" eb="2">
      <t>セイサン</t>
    </rPh>
    <rPh sb="2" eb="4">
      <t>コウテイ</t>
    </rPh>
    <rPh sb="5" eb="8">
      <t>ジュウジシャ</t>
    </rPh>
    <phoneticPr fontId="2"/>
  </si>
  <si>
    <t>複合サービス
事業</t>
    <rPh sb="7" eb="9">
      <t>ジギョウ</t>
    </rPh>
    <phoneticPr fontId="2"/>
  </si>
  <si>
    <t>２４　　年　　</t>
  </si>
  <si>
    <t>X</t>
    <phoneticPr fontId="2"/>
  </si>
  <si>
    <t>２５　年　</t>
    <rPh sb="3" eb="4">
      <t>ネン</t>
    </rPh>
    <phoneticPr fontId="2"/>
  </si>
  <si>
    <t>２５年</t>
    <rPh sb="2" eb="3">
      <t>ネン</t>
    </rPh>
    <phoneticPr fontId="2"/>
  </si>
  <si>
    <t>２５年　</t>
  </si>
  <si>
    <t>２５　　年　　</t>
  </si>
  <si>
    <t>　２５　年　　</t>
  </si>
  <si>
    <t>X</t>
  </si>
  <si>
    <t>２６　　年　　</t>
  </si>
  <si>
    <t>２６年　</t>
  </si>
  <si>
    <t>　２６　年　　</t>
  </si>
  <si>
    <t>２６　年　</t>
    <rPh sb="3" eb="4">
      <t>ネン</t>
    </rPh>
    <phoneticPr fontId="2"/>
  </si>
  <si>
    <t>２６年</t>
    <rPh sb="2" eb="3">
      <t>ネン</t>
    </rPh>
    <phoneticPr fontId="2"/>
  </si>
  <si>
    <t>X</t>
    <phoneticPr fontId="2"/>
  </si>
  <si>
    <t>　　推計労働者数（規模３０人以上）</t>
    <rPh sb="2" eb="4">
      <t>スイケイ</t>
    </rPh>
    <rPh sb="4" eb="7">
      <t>ロウドウシャ</t>
    </rPh>
    <rPh sb="7" eb="8">
      <t>スウ</t>
    </rPh>
    <rPh sb="9" eb="11">
      <t>キボ</t>
    </rPh>
    <rPh sb="13" eb="16">
      <t>ニンイジョウ</t>
    </rPh>
    <phoneticPr fontId="2"/>
  </si>
  <si>
    <t>２７　年　</t>
    <rPh sb="3" eb="4">
      <t>ネン</t>
    </rPh>
    <phoneticPr fontId="2"/>
  </si>
  <si>
    <t>２７年</t>
    <rPh sb="2" eb="3">
      <t>ネン</t>
    </rPh>
    <phoneticPr fontId="2"/>
  </si>
  <si>
    <t>不動産業、
物品賃貸業</t>
    <rPh sb="0" eb="3">
      <t>フドウサン</t>
    </rPh>
    <rPh sb="3" eb="4">
      <t>ギョウ</t>
    </rPh>
    <rPh sb="6" eb="8">
      <t>ブッピン</t>
    </rPh>
    <rPh sb="8" eb="9">
      <t>チン</t>
    </rPh>
    <rPh sb="9" eb="10">
      <t>タイ</t>
    </rPh>
    <rPh sb="10" eb="11">
      <t>ギョウ</t>
    </rPh>
    <phoneticPr fontId="2"/>
  </si>
  <si>
    <t>鉱業、
採石業、
砂利採取業</t>
    <rPh sb="0" eb="2">
      <t>コウギョウ</t>
    </rPh>
    <rPh sb="4" eb="5">
      <t>サイ</t>
    </rPh>
    <rPh sb="5" eb="6">
      <t>イシ</t>
    </rPh>
    <rPh sb="6" eb="7">
      <t>ギョウ</t>
    </rPh>
    <rPh sb="9" eb="10">
      <t>スナ</t>
    </rPh>
    <rPh sb="10" eb="11">
      <t>リ</t>
    </rPh>
    <rPh sb="11" eb="13">
      <t>サイシュ</t>
    </rPh>
    <rPh sb="13" eb="14">
      <t>ギョウ</t>
    </rPh>
    <phoneticPr fontId="2"/>
  </si>
  <si>
    <t>学術研究、
専門・技術
サービス業</t>
    <rPh sb="0" eb="2">
      <t>ガクジュツ</t>
    </rPh>
    <rPh sb="2" eb="4">
      <t>ケンキュウ</t>
    </rPh>
    <rPh sb="6" eb="8">
      <t>センモン</t>
    </rPh>
    <rPh sb="9" eb="11">
      <t>ギジュツ</t>
    </rPh>
    <rPh sb="16" eb="17">
      <t>ギョウ</t>
    </rPh>
    <phoneticPr fontId="2"/>
  </si>
  <si>
    <t>２７　　年　　</t>
  </si>
  <si>
    <t>２７年　</t>
  </si>
  <si>
    <t>　　　　　　高　　　　　　　年　　　　　　　齢　　　　　　　者</t>
    <rPh sb="6" eb="7">
      <t>タカ</t>
    </rPh>
    <rPh sb="14" eb="15">
      <t>トシ</t>
    </rPh>
    <rPh sb="22" eb="23">
      <t>ヨワイ</t>
    </rPh>
    <rPh sb="30" eb="31">
      <t>シャ</t>
    </rPh>
    <phoneticPr fontId="2"/>
  </si>
  <si>
    <t>　　　本表は、長崎公共職業安定所における高年齢者、障害者職業紹介の状況を掲げたもので、一般職業紹介数のうち数である。</t>
    <rPh sb="3" eb="4">
      <t>ホン</t>
    </rPh>
    <rPh sb="4" eb="5">
      <t>ヒョウ</t>
    </rPh>
    <rPh sb="7" eb="9">
      <t>ナガサキ</t>
    </rPh>
    <rPh sb="9" eb="11">
      <t>コウキョウ</t>
    </rPh>
    <rPh sb="11" eb="13">
      <t>ショクギョウ</t>
    </rPh>
    <rPh sb="13" eb="15">
      <t>アンテイ</t>
    </rPh>
    <rPh sb="15" eb="16">
      <t>ショ</t>
    </rPh>
    <rPh sb="20" eb="21">
      <t>コウ</t>
    </rPh>
    <rPh sb="21" eb="23">
      <t>ネンレイ</t>
    </rPh>
    <rPh sb="23" eb="24">
      <t>シャ</t>
    </rPh>
    <rPh sb="25" eb="28">
      <t>ショウガイシャ</t>
    </rPh>
    <rPh sb="28" eb="30">
      <t>ショクギョウ</t>
    </rPh>
    <rPh sb="30" eb="32">
      <t>ショウカイ</t>
    </rPh>
    <rPh sb="33" eb="35">
      <t>ジョウキョウ</t>
    </rPh>
    <rPh sb="36" eb="37">
      <t>カカ</t>
    </rPh>
    <rPh sb="43" eb="45">
      <t>イッパン</t>
    </rPh>
    <rPh sb="45" eb="47">
      <t>ショクギョウ</t>
    </rPh>
    <rPh sb="47" eb="49">
      <t>ショウカイ</t>
    </rPh>
    <rPh sb="49" eb="50">
      <t>スウ</t>
    </rPh>
    <rPh sb="53" eb="54">
      <t>スウ</t>
    </rPh>
    <phoneticPr fontId="2"/>
  </si>
  <si>
    <t>その３　　　　　高　　年　　齢　　者　　、　　</t>
    <rPh sb="8" eb="9">
      <t>タカ</t>
    </rPh>
    <rPh sb="11" eb="12">
      <t>トシ</t>
    </rPh>
    <rPh sb="14" eb="15">
      <t>ヨワイ</t>
    </rPh>
    <rPh sb="17" eb="18">
      <t>モノ</t>
    </rPh>
    <phoneticPr fontId="2"/>
  </si>
  <si>
    <t>　２７　年　　</t>
  </si>
  <si>
    <t>平成２４年</t>
    <rPh sb="4" eb="5">
      <t>ネン</t>
    </rPh>
    <phoneticPr fontId="2"/>
  </si>
  <si>
    <t>平成２５年</t>
    <rPh sb="4" eb="5">
      <t>ネン</t>
    </rPh>
    <phoneticPr fontId="2"/>
  </si>
  <si>
    <t>平成２６年</t>
    <rPh sb="4" eb="5">
      <t>ネン</t>
    </rPh>
    <phoneticPr fontId="2"/>
  </si>
  <si>
    <t>小売業</t>
    <rPh sb="0" eb="2">
      <t>コウ</t>
    </rPh>
    <rPh sb="2" eb="3">
      <t>ギョウ</t>
    </rPh>
    <phoneticPr fontId="2"/>
  </si>
  <si>
    <t>９</t>
  </si>
  <si>
    <t>１５</t>
    <phoneticPr fontId="2"/>
  </si>
  <si>
    <t>１６</t>
    <phoneticPr fontId="2"/>
  </si>
  <si>
    <t>第1次産業</t>
    <rPh sb="0" eb="1">
      <t>ダイ</t>
    </rPh>
    <rPh sb="2" eb="3">
      <t>ジ</t>
    </rPh>
    <rPh sb="3" eb="5">
      <t>サンギョウ</t>
    </rPh>
    <phoneticPr fontId="2"/>
  </si>
  <si>
    <t>第2次産業</t>
    <rPh sb="0" eb="1">
      <t>ダイ</t>
    </rPh>
    <rPh sb="2" eb="3">
      <t>ジ</t>
    </rPh>
    <rPh sb="3" eb="5">
      <t>サンギョウ</t>
    </rPh>
    <phoneticPr fontId="2"/>
  </si>
  <si>
    <t>第3次産業</t>
    <rPh sb="0" eb="1">
      <t>ダイ</t>
    </rPh>
    <rPh sb="2" eb="3">
      <t>ジ</t>
    </rPh>
    <rPh sb="3" eb="5">
      <t>サンギョウ</t>
    </rPh>
    <phoneticPr fontId="2"/>
  </si>
  <si>
    <t>ⅩⅡ　　労　　　　　</t>
    <rPh sb="4" eb="5">
      <t>ロウ</t>
    </rPh>
    <phoneticPr fontId="2"/>
  </si>
  <si>
    <t>　　　　　働</t>
    <rPh sb="5" eb="6">
      <t>ハタラ</t>
    </rPh>
    <phoneticPr fontId="2"/>
  </si>
  <si>
    <t xml:space="preserve"> 　介　　 状　　　況　　　</t>
    <rPh sb="2" eb="3">
      <t>カイ</t>
    </rPh>
    <rPh sb="6" eb="7">
      <t>ジョウ</t>
    </rPh>
    <rPh sb="10" eb="11">
      <t>イワン</t>
    </rPh>
    <phoneticPr fontId="2"/>
  </si>
  <si>
    <t>その２　　　パ　　ー　　ト　　タ　　イ　　ム　　職　　業　　紹　　介　　</t>
    <rPh sb="24" eb="25">
      <t>ショク</t>
    </rPh>
    <rPh sb="27" eb="28">
      <t>ギョウ</t>
    </rPh>
    <rPh sb="30" eb="31">
      <t>タスク</t>
    </rPh>
    <rPh sb="33" eb="34">
      <t>スケ</t>
    </rPh>
    <phoneticPr fontId="2"/>
  </si>
  <si>
    <t>その１　　　一　　般　　職　　業　　紹　　介　　（パートを含む）　　　</t>
    <rPh sb="6" eb="7">
      <t>１</t>
    </rPh>
    <rPh sb="9" eb="10">
      <t>バン</t>
    </rPh>
    <rPh sb="12" eb="13">
      <t>ショク</t>
    </rPh>
    <rPh sb="15" eb="16">
      <t>ギョウ</t>
    </rPh>
    <rPh sb="18" eb="19">
      <t>タスク</t>
    </rPh>
    <rPh sb="21" eb="22">
      <t>スケ</t>
    </rPh>
    <rPh sb="29" eb="30">
      <t>フク</t>
    </rPh>
    <phoneticPr fontId="2"/>
  </si>
  <si>
    <t>(単位　　人)</t>
    <phoneticPr fontId="2"/>
  </si>
  <si>
    <t>(単位　　人)</t>
    <phoneticPr fontId="2"/>
  </si>
  <si>
    <t>産　業　分　類　別</t>
    <rPh sb="0" eb="1">
      <t>サン</t>
    </rPh>
    <rPh sb="2" eb="3">
      <t>ギョウ</t>
    </rPh>
    <rPh sb="4" eb="5">
      <t>ブン</t>
    </rPh>
    <rPh sb="6" eb="7">
      <t>タグイ</t>
    </rPh>
    <rPh sb="8" eb="9">
      <t>ベツ</t>
    </rPh>
    <phoneticPr fontId="2"/>
  </si>
  <si>
    <t>３</t>
    <phoneticPr fontId="2"/>
  </si>
  <si>
    <t>４</t>
    <phoneticPr fontId="2"/>
  </si>
  <si>
    <t>５</t>
    <phoneticPr fontId="2"/>
  </si>
  <si>
    <t>６</t>
    <phoneticPr fontId="2"/>
  </si>
  <si>
    <t>７</t>
    <phoneticPr fontId="2"/>
  </si>
  <si>
    <t>９</t>
    <phoneticPr fontId="2"/>
  </si>
  <si>
    <t>１０</t>
    <phoneticPr fontId="2"/>
  </si>
  <si>
    <t>１１</t>
    <phoneticPr fontId="2"/>
  </si>
  <si>
    <t>１２</t>
    <phoneticPr fontId="2"/>
  </si>
  <si>
    <t>１３</t>
    <phoneticPr fontId="2"/>
  </si>
  <si>
    <t>１４</t>
    <phoneticPr fontId="2"/>
  </si>
  <si>
    <t>１５</t>
    <phoneticPr fontId="2"/>
  </si>
  <si>
    <t>１６</t>
    <phoneticPr fontId="2"/>
  </si>
  <si>
    <t>１６</t>
    <phoneticPr fontId="2"/>
  </si>
  <si>
    <t>出版・印刷</t>
    <rPh sb="0" eb="2">
      <t>シュッパン</t>
    </rPh>
    <rPh sb="3" eb="5">
      <t>インサツ</t>
    </rPh>
    <phoneticPr fontId="2"/>
  </si>
  <si>
    <t>行　　　労　　　法</t>
    <rPh sb="0" eb="1">
      <t>ギョウ</t>
    </rPh>
    <rPh sb="4" eb="5">
      <t>ロウ</t>
    </rPh>
    <rPh sb="8" eb="9">
      <t>ホウ</t>
    </rPh>
    <phoneticPr fontId="2"/>
  </si>
  <si>
    <t>平成　２４　年　</t>
    <rPh sb="0" eb="2">
      <t>ヘイセイ</t>
    </rPh>
    <phoneticPr fontId="2"/>
  </si>
  <si>
    <t>２８　年　</t>
    <rPh sb="3" eb="4">
      <t>ネン</t>
    </rPh>
    <phoneticPr fontId="2"/>
  </si>
  <si>
    <t>運輸用機器</t>
    <rPh sb="0" eb="2">
      <t>ウンユ</t>
    </rPh>
    <rPh sb="2" eb="3">
      <t>ヨウ</t>
    </rPh>
    <rPh sb="3" eb="5">
      <t>キキ</t>
    </rPh>
    <phoneticPr fontId="2"/>
  </si>
  <si>
    <t>　　　本表は、平成２８年６月３０日現在で、市内の労働組合を産業別に掲げたものである。</t>
    <rPh sb="3" eb="4">
      <t>ホン</t>
    </rPh>
    <rPh sb="4" eb="5">
      <t>ヒョウ</t>
    </rPh>
    <rPh sb="7" eb="9">
      <t>ヘイセイ</t>
    </rPh>
    <rPh sb="11" eb="12">
      <t>ネン</t>
    </rPh>
    <rPh sb="13" eb="14">
      <t>ガツ</t>
    </rPh>
    <rPh sb="16" eb="17">
      <t>ニチ</t>
    </rPh>
    <rPh sb="17" eb="19">
      <t>ゲンザイ</t>
    </rPh>
    <rPh sb="21" eb="23">
      <t>シナイ</t>
    </rPh>
    <rPh sb="24" eb="28">
      <t>ロウドウクミアイ</t>
    </rPh>
    <rPh sb="29" eb="31">
      <t>サンギョウ</t>
    </rPh>
    <rPh sb="31" eb="32">
      <t>ベツ</t>
    </rPh>
    <rPh sb="33" eb="34">
      <t>カカ</t>
    </rPh>
    <phoneticPr fontId="2"/>
  </si>
  <si>
    <t>平成　２４年</t>
    <rPh sb="0" eb="2">
      <t>ヘイセイ</t>
    </rPh>
    <phoneticPr fontId="2"/>
  </si>
  <si>
    <t>２８年</t>
    <rPh sb="2" eb="3">
      <t>ネン</t>
    </rPh>
    <phoneticPr fontId="2"/>
  </si>
  <si>
    <t>資料　　長崎県雇用労働政策課　　　　　（注）　１争議で２以上の行為形態を重複して行うものがあるので、形態別の計は総争議の計と一致しない。</t>
    <rPh sb="0" eb="2">
      <t>シリョウ</t>
    </rPh>
    <rPh sb="4" eb="7">
      <t>ナガサキケン</t>
    </rPh>
    <rPh sb="7" eb="9">
      <t>コヨウ</t>
    </rPh>
    <rPh sb="9" eb="11">
      <t>ロウドウ</t>
    </rPh>
    <rPh sb="11" eb="13">
      <t>セイサク</t>
    </rPh>
    <rPh sb="13" eb="14">
      <t>カ</t>
    </rPh>
    <rPh sb="20" eb="21">
      <t>チュウ</t>
    </rPh>
    <rPh sb="24" eb="26">
      <t>ソウギ</t>
    </rPh>
    <rPh sb="28" eb="30">
      <t>イジョウ</t>
    </rPh>
    <rPh sb="31" eb="33">
      <t>コウイ</t>
    </rPh>
    <rPh sb="33" eb="35">
      <t>ケイタイ</t>
    </rPh>
    <rPh sb="36" eb="38">
      <t>ジュウフク</t>
    </rPh>
    <rPh sb="40" eb="41">
      <t>オコナ</t>
    </rPh>
    <rPh sb="50" eb="52">
      <t>ケイタイ</t>
    </rPh>
    <rPh sb="52" eb="53">
      <t>ベツ</t>
    </rPh>
    <rPh sb="54" eb="55">
      <t>ケイ</t>
    </rPh>
    <rPh sb="56" eb="57">
      <t>ソウ</t>
    </rPh>
    <rPh sb="57" eb="59">
      <t>ソウギ</t>
    </rPh>
    <rPh sb="60" eb="61">
      <t>ケイ</t>
    </rPh>
    <phoneticPr fontId="2"/>
  </si>
  <si>
    <t>２５　年　　</t>
  </si>
  <si>
    <t>２６　年　　</t>
  </si>
  <si>
    <t>２７　年　　</t>
  </si>
  <si>
    <t>平成　２４　年　　</t>
    <rPh sb="0" eb="2">
      <t>ヘイセイ</t>
    </rPh>
    <phoneticPr fontId="2"/>
  </si>
  <si>
    <t>２８　年　　</t>
    <phoneticPr fontId="2"/>
  </si>
  <si>
    <t>平成　２４年　</t>
    <rPh sb="0" eb="2">
      <t>ヘイセイ</t>
    </rPh>
    <phoneticPr fontId="2"/>
  </si>
  <si>
    <t>２８年　</t>
    <phoneticPr fontId="2"/>
  </si>
  <si>
    <t>　２８　年　　</t>
    <phoneticPr fontId="2"/>
  </si>
  <si>
    <t>２８　　年　　</t>
    <phoneticPr fontId="2"/>
  </si>
  <si>
    <t>新規求職申込件数</t>
    <rPh sb="0" eb="2">
      <t>シンキ</t>
    </rPh>
    <rPh sb="2" eb="4">
      <t>キュウショク</t>
    </rPh>
    <rPh sb="4" eb="6">
      <t>モウシコミ</t>
    </rPh>
    <rPh sb="6" eb="8">
      <t>ケンスウ</t>
    </rPh>
    <rPh sb="7" eb="8">
      <t>スウ</t>
    </rPh>
    <phoneticPr fontId="2"/>
  </si>
  <si>
    <t>資料　　長崎公共職業安定所　　　　　（注）１．月間有効求職者数は前月繰越有効求職者数に当月新規求職者数を足したものである。</t>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キュウショク</t>
    </rPh>
    <rPh sb="29" eb="30">
      <t>シャ</t>
    </rPh>
    <rPh sb="30" eb="31">
      <t>スウ</t>
    </rPh>
    <rPh sb="32" eb="34">
      <t>ゼンゲツ</t>
    </rPh>
    <rPh sb="34" eb="36">
      <t>クリコシ</t>
    </rPh>
    <rPh sb="36" eb="38">
      <t>ユウコウ</t>
    </rPh>
    <rPh sb="38" eb="40">
      <t>キュウショク</t>
    </rPh>
    <rPh sb="40" eb="41">
      <t>シャ</t>
    </rPh>
    <rPh sb="41" eb="42">
      <t>スウ</t>
    </rPh>
    <rPh sb="43" eb="45">
      <t>トウゲツ</t>
    </rPh>
    <rPh sb="45" eb="47">
      <t>シンキ</t>
    </rPh>
    <rPh sb="47" eb="49">
      <t>キュウショク</t>
    </rPh>
    <rPh sb="49" eb="50">
      <t>シャ</t>
    </rPh>
    <rPh sb="50" eb="51">
      <t>スウ</t>
    </rPh>
    <rPh sb="52" eb="53">
      <t>タ</t>
    </rPh>
    <phoneticPr fontId="2"/>
  </si>
  <si>
    <r>
      <rPr>
        <sz val="8"/>
        <color theme="0"/>
        <rFont val="ＭＳ Ｐ明朝"/>
        <family val="1"/>
        <charset val="128"/>
      </rPr>
      <t>資料　　長崎公共職業安定所　　　　　（注）</t>
    </r>
    <r>
      <rPr>
        <sz val="8"/>
        <rFont val="ＭＳ Ｐ明朝"/>
        <family val="1"/>
        <charset val="128"/>
      </rPr>
      <t>２．高年齢者は55歳以上</t>
    </r>
    <phoneticPr fontId="2"/>
  </si>
  <si>
    <r>
      <t>資料　　長崎公共職業安定所</t>
    </r>
    <r>
      <rPr>
        <sz val="8"/>
        <rFont val="ＭＳ Ｐ明朝"/>
        <family val="1"/>
        <charset val="128"/>
      </rPr>
      <t>　　　</t>
    </r>
    <r>
      <rPr>
        <sz val="8"/>
        <color indexed="9"/>
        <rFont val="ＭＳ Ｐ明朝"/>
        <family val="1"/>
        <charset val="128"/>
      </rPr>
      <t>　　（注）</t>
    </r>
    <r>
      <rPr>
        <sz val="8"/>
        <rFont val="ＭＳ Ｐ明朝"/>
        <family val="1"/>
        <charset val="128"/>
      </rPr>
      <t>２．月間有効求人数は前月繰越有効求人数と当月新規求人数を足したものである。</t>
    </r>
    <rPh sb="0" eb="2">
      <t>シリョウ</t>
    </rPh>
    <rPh sb="4" eb="6">
      <t>ナガサキ</t>
    </rPh>
    <rPh sb="6" eb="8">
      <t>コウキョウ</t>
    </rPh>
    <rPh sb="8" eb="10">
      <t>ショクギョウ</t>
    </rPh>
    <rPh sb="10" eb="12">
      <t>アンテイ</t>
    </rPh>
    <rPh sb="12" eb="13">
      <t>ショ</t>
    </rPh>
    <rPh sb="19" eb="20">
      <t>チュウ</t>
    </rPh>
    <rPh sb="23" eb="25">
      <t>ゲッカン</t>
    </rPh>
    <rPh sb="25" eb="27">
      <t>ユウコウ</t>
    </rPh>
    <rPh sb="27" eb="29">
      <t>キュウジン</t>
    </rPh>
    <rPh sb="29" eb="30">
      <t>スウ</t>
    </rPh>
    <rPh sb="31" eb="33">
      <t>ゼンゲツ</t>
    </rPh>
    <rPh sb="33" eb="35">
      <t>クリコシ</t>
    </rPh>
    <rPh sb="35" eb="37">
      <t>ユウコウ</t>
    </rPh>
    <rPh sb="37" eb="40">
      <t>キュウジンスウ</t>
    </rPh>
    <rPh sb="41" eb="43">
      <t>トウゲツ</t>
    </rPh>
    <rPh sb="43" eb="45">
      <t>シンキ</t>
    </rPh>
    <rPh sb="45" eb="48">
      <t>キュウジンスウ</t>
    </rPh>
    <rPh sb="49" eb="50">
      <t>タ</t>
    </rPh>
    <phoneticPr fontId="2"/>
  </si>
  <si>
    <t>平成２７年</t>
    <rPh sb="4" eb="5">
      <t>ネン</t>
    </rPh>
    <phoneticPr fontId="2"/>
  </si>
  <si>
    <t>　　　平　　　　　　　　　　　　　　　成　　　　　　　　　　　　　　　２８　　　　　　　　　　　　　　　年</t>
    <rPh sb="3" eb="4">
      <t>ヒラ</t>
    </rPh>
    <rPh sb="19" eb="20">
      <t>シゲル</t>
    </rPh>
    <rPh sb="52" eb="53">
      <t>ネン</t>
    </rPh>
    <phoneticPr fontId="2"/>
  </si>
  <si>
    <t>資料　　長崎県統計課（毎月勤労統計調査結果）</t>
    <rPh sb="0" eb="2">
      <t>シリョウ</t>
    </rPh>
    <rPh sb="4" eb="7">
      <t>ナガサキケン</t>
    </rPh>
    <rPh sb="7" eb="10">
      <t>トウケイカ</t>
    </rPh>
    <rPh sb="11" eb="13">
      <t>マイツキ</t>
    </rPh>
    <rPh sb="13" eb="15">
      <t>キンロウ</t>
    </rPh>
    <rPh sb="15" eb="17">
      <t>トウケイ</t>
    </rPh>
    <rPh sb="17" eb="19">
      <t>チョウサ</t>
    </rPh>
    <rPh sb="19" eb="21">
      <t>ケッカ</t>
    </rPh>
    <phoneticPr fontId="2"/>
  </si>
  <si>
    <t>食料品・たばこ製造業</t>
    <rPh sb="0" eb="3">
      <t>ショクリョウヒン</t>
    </rPh>
    <rPh sb="7" eb="10">
      <t>セイゾウギョウ</t>
    </rPh>
    <phoneticPr fontId="2"/>
  </si>
  <si>
    <t>平成２４年</t>
  </si>
  <si>
    <t>平成２５年</t>
  </si>
  <si>
    <t>平成２６年</t>
  </si>
  <si>
    <t>平成２７年</t>
    <phoneticPr fontId="2"/>
  </si>
  <si>
    <t>　　　本表は、平成２７年１０月１日現在で全国一斉に調査された国勢調査の本市分の結果である。</t>
    <rPh sb="3" eb="4">
      <t>ホン</t>
    </rPh>
    <rPh sb="4" eb="5">
      <t>ヒョウ</t>
    </rPh>
    <rPh sb="7" eb="9">
      <t>ヘイセイ</t>
    </rPh>
    <rPh sb="11" eb="12">
      <t>ネン</t>
    </rPh>
    <rPh sb="14" eb="15">
      <t>ガツ</t>
    </rPh>
    <rPh sb="16" eb="17">
      <t>ニチ</t>
    </rPh>
    <rPh sb="17" eb="19">
      <t>ゲンザイ</t>
    </rPh>
    <rPh sb="20" eb="22">
      <t>ゼンコク</t>
    </rPh>
    <rPh sb="22" eb="24">
      <t>イッセイ</t>
    </rPh>
    <rPh sb="25" eb="27">
      <t>チョウサ</t>
    </rPh>
    <rPh sb="30" eb="32">
      <t>コクセイ</t>
    </rPh>
    <rPh sb="32" eb="34">
      <t>チョウサ</t>
    </rPh>
    <rPh sb="35" eb="36">
      <t>ホン</t>
    </rPh>
    <rPh sb="36" eb="37">
      <t>シ</t>
    </rPh>
    <rPh sb="37" eb="38">
      <t>ブン</t>
    </rPh>
    <rPh sb="39" eb="41">
      <t>ケッカ</t>
    </rPh>
    <phoneticPr fontId="2"/>
  </si>
  <si>
    <t>資料　　総務省統計局</t>
    <rPh sb="0" eb="2">
      <t>シリョウ</t>
    </rPh>
    <rPh sb="4" eb="6">
      <t>ソウム</t>
    </rPh>
    <rPh sb="6" eb="7">
      <t>ショウ</t>
    </rPh>
    <rPh sb="7" eb="10">
      <t>トウケイキョク</t>
    </rPh>
    <phoneticPr fontId="2"/>
  </si>
  <si>
    <t>資料　　総務省統計局　　　（注）１．「総数　１）」には従業上の地位「不詳」を含む。</t>
    <rPh sb="0" eb="2">
      <t>シリョウ</t>
    </rPh>
    <rPh sb="4" eb="6">
      <t>ソウム</t>
    </rPh>
    <rPh sb="6" eb="7">
      <t>ショウ</t>
    </rPh>
    <rPh sb="7" eb="10">
      <t>トウケイキョク</t>
    </rPh>
    <rPh sb="14" eb="15">
      <t>チュウ</t>
    </rPh>
    <rPh sb="19" eb="21">
      <t>ソウスウ</t>
    </rPh>
    <rPh sb="27" eb="29">
      <t>ジュウギョウ</t>
    </rPh>
    <rPh sb="29" eb="30">
      <t>ジョウ</t>
    </rPh>
    <rPh sb="31" eb="33">
      <t>チイ</t>
    </rPh>
    <rPh sb="34" eb="36">
      <t>フショウ</t>
    </rPh>
    <rPh sb="38" eb="39">
      <t>フク</t>
    </rPh>
    <phoneticPr fontId="2"/>
  </si>
  <si>
    <t>　　本表は、平成２７年１０月１日現在で全国一斉に調査された国勢調査の本市分の結果である。</t>
    <rPh sb="2" eb="3">
      <t>ホン</t>
    </rPh>
    <rPh sb="3" eb="4">
      <t>ピョウ</t>
    </rPh>
    <rPh sb="6" eb="8">
      <t>ヘイセイ</t>
    </rPh>
    <rPh sb="10" eb="11">
      <t>ネン</t>
    </rPh>
    <rPh sb="13" eb="14">
      <t>ガツ</t>
    </rPh>
    <rPh sb="15" eb="16">
      <t>ニチ</t>
    </rPh>
    <rPh sb="16" eb="18">
      <t>ゲンザイ</t>
    </rPh>
    <rPh sb="19" eb="21">
      <t>ゼンコク</t>
    </rPh>
    <rPh sb="21" eb="23">
      <t>イッセイ</t>
    </rPh>
    <rPh sb="24" eb="26">
      <t>チョウサ</t>
    </rPh>
    <rPh sb="29" eb="31">
      <t>コクセイ</t>
    </rPh>
    <rPh sb="31" eb="33">
      <t>チョウサ</t>
    </rPh>
    <rPh sb="34" eb="35">
      <t>ホン</t>
    </rPh>
    <rPh sb="35" eb="36">
      <t>シ</t>
    </rPh>
    <rPh sb="36" eb="37">
      <t>ブン</t>
    </rPh>
    <rPh sb="38" eb="40">
      <t>ケッカ</t>
    </rPh>
    <phoneticPr fontId="2"/>
  </si>
  <si>
    <t>職　　　　　　業　　（大　　分　　類）</t>
    <rPh sb="0" eb="1">
      <t>ショク</t>
    </rPh>
    <rPh sb="7" eb="8">
      <t>ギョウ</t>
    </rPh>
    <rPh sb="11" eb="12">
      <t>ダイ</t>
    </rPh>
    <rPh sb="14" eb="15">
      <t>ブン</t>
    </rPh>
    <rPh sb="17" eb="18">
      <t>タグイ</t>
    </rPh>
    <phoneticPr fontId="2"/>
  </si>
  <si>
    <r>
      <t>資料　　総務省統計局　　　（注）</t>
    </r>
    <r>
      <rPr>
        <sz val="8"/>
        <rFont val="ＭＳ Ｐ明朝"/>
        <family val="1"/>
        <charset val="128"/>
      </rPr>
      <t>２．「雇人のない業主　２）」には「家庭内職者」を含む。</t>
    </r>
    <rPh sb="6" eb="7">
      <t>ショウ</t>
    </rPh>
    <rPh sb="19" eb="20">
      <t>ヤト</t>
    </rPh>
    <rPh sb="20" eb="21">
      <t>ヒト</t>
    </rPh>
    <rPh sb="24" eb="26">
      <t>ギョウシュ</t>
    </rPh>
    <rPh sb="33" eb="35">
      <t>カテイ</t>
    </rPh>
    <rPh sb="35" eb="37">
      <t>ナイショク</t>
    </rPh>
    <rPh sb="37" eb="38">
      <t>シャ</t>
    </rPh>
    <rPh sb="40" eb="41">
      <t>フク</t>
    </rPh>
    <phoneticPr fontId="2"/>
  </si>
  <si>
    <t>雇用者</t>
    <rPh sb="0" eb="1">
      <t>ヤトイ</t>
    </rPh>
    <rPh sb="1" eb="2">
      <t>ヨウ</t>
    </rPh>
    <rPh sb="2" eb="3">
      <t>モノ</t>
    </rPh>
    <phoneticPr fontId="2"/>
  </si>
  <si>
    <t>役員</t>
    <rPh sb="0" eb="1">
      <t>ヤク</t>
    </rPh>
    <rPh sb="1" eb="2">
      <t>イン</t>
    </rPh>
    <phoneticPr fontId="2"/>
  </si>
  <si>
    <t>雇人のある</t>
    <rPh sb="0" eb="1">
      <t>ヤト</t>
    </rPh>
    <rPh sb="1" eb="2">
      <t>ヒト</t>
    </rPh>
    <phoneticPr fontId="2"/>
  </si>
  <si>
    <t>業主</t>
    <rPh sb="0" eb="1">
      <t>ギョウ</t>
    </rPh>
    <rPh sb="1" eb="2">
      <t>シュ</t>
    </rPh>
    <phoneticPr fontId="2"/>
  </si>
  <si>
    <t>雇人のない</t>
    <rPh sb="0" eb="1">
      <t>ヤト</t>
    </rPh>
    <rPh sb="1" eb="2">
      <t>ヒト</t>
    </rPh>
    <phoneticPr fontId="2"/>
  </si>
  <si>
    <t>家族従業者</t>
    <rPh sb="0" eb="1">
      <t>イエ</t>
    </rPh>
    <rPh sb="1" eb="2">
      <t>ヤカラ</t>
    </rPh>
    <rPh sb="2" eb="3">
      <t>ジュウ</t>
    </rPh>
    <rPh sb="3" eb="4">
      <t>ギョウ</t>
    </rPh>
    <rPh sb="4" eb="5">
      <t>モノ</t>
    </rPh>
    <phoneticPr fontId="2"/>
  </si>
  <si>
    <r>
      <t>資料　　総務省統計局　　　（注）</t>
    </r>
    <r>
      <rPr>
        <sz val="8"/>
        <rFont val="ＭＳ Ｐ明朝"/>
        <family val="1"/>
        <charset val="128"/>
      </rPr>
      <t>２．「雇人のない業主　２）」には「家庭内職者」を含む。</t>
    </r>
    <rPh sb="0" eb="2">
      <t>シリョウ</t>
    </rPh>
    <rPh sb="4" eb="6">
      <t>ソウム</t>
    </rPh>
    <rPh sb="6" eb="7">
      <t>ショウ</t>
    </rPh>
    <rPh sb="7" eb="10">
      <t>トウケイキョク</t>
    </rPh>
    <rPh sb="14" eb="15">
      <t>チュウ</t>
    </rPh>
    <rPh sb="19" eb="20">
      <t>ヤト</t>
    </rPh>
    <rPh sb="20" eb="21">
      <t>ヒト</t>
    </rPh>
    <rPh sb="24" eb="26">
      <t>ギョウシュ</t>
    </rPh>
    <rPh sb="33" eb="36">
      <t>カテイナイ</t>
    </rPh>
    <rPh sb="36" eb="37">
      <t>ショク</t>
    </rPh>
    <rPh sb="37" eb="38">
      <t>シャ</t>
    </rPh>
    <rPh sb="40" eb="41">
      <t>フク</t>
    </rPh>
    <phoneticPr fontId="2"/>
  </si>
  <si>
    <t>資料　　総務省統計局　　　（注）雇用者には「役員」を含む。</t>
    <rPh sb="0" eb="2">
      <t>シリョウ</t>
    </rPh>
    <rPh sb="4" eb="6">
      <t>ソウム</t>
    </rPh>
    <rPh sb="6" eb="7">
      <t>ショウ</t>
    </rPh>
    <rPh sb="7" eb="10">
      <t>トウケイキョク</t>
    </rPh>
    <rPh sb="14" eb="15">
      <t>チュウ</t>
    </rPh>
    <rPh sb="16" eb="19">
      <t>コヨウシャ</t>
    </rPh>
    <rPh sb="22" eb="24">
      <t>ヤクイン</t>
    </rPh>
    <rPh sb="26" eb="27">
      <t>フク</t>
    </rPh>
    <phoneticPr fontId="2"/>
  </si>
  <si>
    <t>男　　　　女
年　　　　齢</t>
    <phoneticPr fontId="2"/>
  </si>
  <si>
    <t>卸売業・
小売業</t>
    <rPh sb="0" eb="1">
      <t>オロシ</t>
    </rPh>
    <rPh sb="1" eb="2">
      <t>バイ</t>
    </rPh>
    <rPh sb="2" eb="3">
      <t>ギョウ</t>
    </rPh>
    <rPh sb="5" eb="8">
      <t>コウリギョウ</t>
    </rPh>
    <phoneticPr fontId="2"/>
  </si>
  <si>
    <t>金融業・
保険業</t>
    <rPh sb="0" eb="1">
      <t>キン</t>
    </rPh>
    <rPh sb="1" eb="2">
      <t>トオル</t>
    </rPh>
    <rPh sb="2" eb="3">
      <t>ギョウ</t>
    </rPh>
    <rPh sb="5" eb="6">
      <t>タモツ</t>
    </rPh>
    <rPh sb="6" eb="7">
      <t>ケン</t>
    </rPh>
    <rPh sb="7" eb="8">
      <t>ギョウ</t>
    </rPh>
    <phoneticPr fontId="2"/>
  </si>
  <si>
    <t>生活関連
サービス業
、娯楽業</t>
    <rPh sb="0" eb="2">
      <t>セイカツ</t>
    </rPh>
    <rPh sb="2" eb="4">
      <t>カンレン</t>
    </rPh>
    <rPh sb="9" eb="10">
      <t>ギョウ</t>
    </rPh>
    <rPh sb="12" eb="15">
      <t>ゴラクギョウ</t>
    </rPh>
    <phoneticPr fontId="2"/>
  </si>
  <si>
    <t>公務（他に分類されるものを除く）</t>
    <rPh sb="0" eb="1">
      <t>オオヤケ</t>
    </rPh>
    <rPh sb="1" eb="2">
      <t>ツトム</t>
    </rPh>
    <rPh sb="3" eb="4">
      <t>タ</t>
    </rPh>
    <rPh sb="5" eb="7">
      <t>ブンルイ</t>
    </rPh>
    <rPh sb="13" eb="14">
      <t>ノゾ</t>
    </rPh>
    <phoneticPr fontId="2"/>
  </si>
  <si>
    <t>分類不能の産業</t>
    <rPh sb="0" eb="1">
      <t>ブン</t>
    </rPh>
    <rPh sb="1" eb="2">
      <t>タグイ</t>
    </rPh>
    <rPh sb="2" eb="3">
      <t>フ</t>
    </rPh>
    <rPh sb="3" eb="4">
      <t>ノウ</t>
    </rPh>
    <rPh sb="5" eb="7">
      <t>サンギョウ</t>
    </rPh>
    <phoneticPr fontId="2"/>
  </si>
  <si>
    <t>　年齢（５歳階級）、男女別１５歳以上人口</t>
    <rPh sb="1" eb="3">
      <t>ネンレイ</t>
    </rPh>
    <rPh sb="5" eb="6">
      <t>サイ</t>
    </rPh>
    <rPh sb="6" eb="8">
      <t>カイキュウ</t>
    </rPh>
    <rPh sb="10" eb="12">
      <t>ダンジョ</t>
    </rPh>
    <rPh sb="12" eb="13">
      <t>ベツ</t>
    </rPh>
    <rPh sb="15" eb="16">
      <t>サイ</t>
    </rPh>
    <rPh sb="16" eb="18">
      <t>イジョウ</t>
    </rPh>
    <rPh sb="18" eb="20">
      <t>ジンコウ</t>
    </rPh>
    <phoneticPr fontId="2"/>
  </si>
  <si>
    <t>男　　　　　女
年　　　　　齢</t>
    <rPh sb="0" eb="1">
      <t>オトコ</t>
    </rPh>
    <rPh sb="6" eb="7">
      <t>オンナ</t>
    </rPh>
    <rPh sb="10" eb="11">
      <t>トシ</t>
    </rPh>
    <rPh sb="16" eb="17">
      <t>ヨワイ</t>
    </rPh>
    <phoneticPr fontId="2"/>
  </si>
  <si>
    <t>分類不能の産業</t>
    <rPh sb="5" eb="7">
      <t>サンギョウ</t>
    </rPh>
    <phoneticPr fontId="2"/>
  </si>
  <si>
    <t>不動産業、
物品賃貸業</t>
    <rPh sb="0" eb="3">
      <t>フドウサン</t>
    </rPh>
    <rPh sb="3" eb="4">
      <t>ギョウ</t>
    </rPh>
    <rPh sb="6" eb="8">
      <t>ブッピン</t>
    </rPh>
    <rPh sb="8" eb="11">
      <t>チンタイギョウ</t>
    </rPh>
    <phoneticPr fontId="2"/>
  </si>
  <si>
    <t>公務
（他に分類されるものを除く）</t>
    <rPh sb="4" eb="5">
      <t>タ</t>
    </rPh>
    <rPh sb="6" eb="8">
      <t>ブンルイ</t>
    </rPh>
    <rPh sb="14" eb="15">
      <t>ノゾ</t>
    </rPh>
    <phoneticPr fontId="2"/>
  </si>
  <si>
    <t>資料　　総務省統計局　　　（注）「総数　１）」には労働力状態「不詳」を含む。</t>
    <rPh sb="0" eb="2">
      <t>シリョウ</t>
    </rPh>
    <rPh sb="4" eb="6">
      <t>ソウム</t>
    </rPh>
    <rPh sb="6" eb="7">
      <t>ショウ</t>
    </rPh>
    <rPh sb="7" eb="10">
      <t>トウケイキョク</t>
    </rPh>
    <rPh sb="14" eb="15">
      <t>チュウ</t>
    </rPh>
    <rPh sb="17" eb="19">
      <t>ソウスウ</t>
    </rPh>
    <rPh sb="25" eb="27">
      <t>ロウドウ</t>
    </rPh>
    <rPh sb="27" eb="28">
      <t>リョク</t>
    </rPh>
    <rPh sb="28" eb="30">
      <t>ジョウタイ</t>
    </rPh>
    <rPh sb="31" eb="33">
      <t>フショウ</t>
    </rPh>
    <rPh sb="35" eb="36">
      <t>フク</t>
    </rPh>
    <phoneticPr fontId="2"/>
  </si>
  <si>
    <t>鉱業、採石業、
砂利採取業</t>
    <rPh sb="0" eb="2">
      <t>コウギョウ</t>
    </rPh>
    <rPh sb="3" eb="5">
      <t>サイセキ</t>
    </rPh>
    <rPh sb="5" eb="6">
      <t>ギョウ</t>
    </rPh>
    <rPh sb="8" eb="10">
      <t>ジャリ</t>
    </rPh>
    <rPh sb="10" eb="13">
      <t>サイシュギョウ</t>
    </rPh>
    <phoneticPr fontId="2"/>
  </si>
  <si>
    <t>電気・ガス・
熱供給・水道業</t>
    <rPh sb="0" eb="2">
      <t>デンキ</t>
    </rPh>
    <rPh sb="7" eb="8">
      <t>ネツ</t>
    </rPh>
    <rPh sb="8" eb="10">
      <t>キョウキュウ</t>
    </rPh>
    <rPh sb="11" eb="14">
      <t>スイドウギョウ</t>
    </rPh>
    <phoneticPr fontId="2"/>
  </si>
  <si>
    <t>宿泊業、飲食サービス業</t>
    <phoneticPr fontId="2"/>
  </si>
  <si>
    <t>卸売業、小売業</t>
    <rPh sb="0" eb="1">
      <t>オロシ</t>
    </rPh>
    <rPh sb="1" eb="2">
      <t>バイ</t>
    </rPh>
    <rPh sb="2" eb="3">
      <t>ギョウ</t>
    </rPh>
    <rPh sb="4" eb="7">
      <t>コウリギョウ</t>
    </rPh>
    <phoneticPr fontId="2"/>
  </si>
  <si>
    <t>金融業、保険業</t>
    <rPh sb="0" eb="1">
      <t>キン</t>
    </rPh>
    <rPh sb="1" eb="2">
      <t>トオル</t>
    </rPh>
    <rPh sb="2" eb="3">
      <t>ギョウ</t>
    </rPh>
    <rPh sb="4" eb="5">
      <t>タモツ</t>
    </rPh>
    <rPh sb="5" eb="6">
      <t>ケン</t>
    </rPh>
    <rPh sb="6" eb="7">
      <t>ギョウ</t>
    </rPh>
    <phoneticPr fontId="2"/>
  </si>
  <si>
    <t>７３　　　労働力状態（３区分）、産業（大分類）、　</t>
    <rPh sb="5" eb="8">
      <t>ロウドウリョク</t>
    </rPh>
    <rPh sb="8" eb="10">
      <t>ジョウタイ</t>
    </rPh>
    <rPh sb="12" eb="14">
      <t>クブン</t>
    </rPh>
    <rPh sb="16" eb="18">
      <t>サンギョウ</t>
    </rPh>
    <rPh sb="19" eb="22">
      <t>ダイブンルイ</t>
    </rPh>
    <phoneticPr fontId="2"/>
  </si>
  <si>
    <t>７４　　　　産業（大分類）、年齢（５歳階級）、　</t>
    <rPh sb="6" eb="8">
      <t>サンギョウ</t>
    </rPh>
    <rPh sb="9" eb="12">
      <t>ダイブンルイ</t>
    </rPh>
    <rPh sb="14" eb="16">
      <t>ネンレイ</t>
    </rPh>
    <rPh sb="18" eb="19">
      <t>サイ</t>
    </rPh>
    <rPh sb="19" eb="21">
      <t>カイキュウ</t>
    </rPh>
    <phoneticPr fontId="2"/>
  </si>
  <si>
    <t>７５　　産業（大分類）、従業上の地位（５区分）、男女別１５歳以上就業者数</t>
    <rPh sb="4" eb="6">
      <t>サンギョウ</t>
    </rPh>
    <rPh sb="7" eb="10">
      <t>ダイブンルイ</t>
    </rPh>
    <rPh sb="12" eb="14">
      <t>ジュウギョウ</t>
    </rPh>
    <rPh sb="14" eb="15">
      <t>ジョウ</t>
    </rPh>
    <rPh sb="16" eb="18">
      <t>チイ</t>
    </rPh>
    <rPh sb="20" eb="22">
      <t>クブン</t>
    </rPh>
    <phoneticPr fontId="2"/>
  </si>
  <si>
    <t>７６　　職業（大分類）、従業上の地位（５区分）、男女別１５歳以上就業者数</t>
    <rPh sb="4" eb="6">
      <t>ショクギョウ</t>
    </rPh>
    <rPh sb="7" eb="10">
      <t>ダイブンルイ</t>
    </rPh>
    <rPh sb="12" eb="14">
      <t>ジュウギョウ</t>
    </rPh>
    <rPh sb="14" eb="15">
      <t>ジョウ</t>
    </rPh>
    <rPh sb="16" eb="18">
      <t>チイ</t>
    </rPh>
    <rPh sb="20" eb="22">
      <t>クブン</t>
    </rPh>
    <phoneticPr fontId="2"/>
  </si>
  <si>
    <t>７７　　　　職業（大分類）、年齢（５歳階級）、　</t>
    <rPh sb="6" eb="8">
      <t>ショクギョウ</t>
    </rPh>
    <rPh sb="9" eb="12">
      <t>ダイブンルイ</t>
    </rPh>
    <rPh sb="14" eb="16">
      <t>ネンレイ</t>
    </rPh>
    <rPh sb="18" eb="19">
      <t>サイ</t>
    </rPh>
    <rPh sb="19" eb="21">
      <t>カイキュウ</t>
    </rPh>
    <phoneticPr fontId="2"/>
  </si>
  <si>
    <t>７８　　　　産業（大分類）、職業（大分　</t>
    <rPh sb="6" eb="8">
      <t>サンギョウ</t>
    </rPh>
    <rPh sb="9" eb="12">
      <t>ダイブンルイ</t>
    </rPh>
    <rPh sb="14" eb="16">
      <t>ショクギョウ</t>
    </rPh>
    <rPh sb="17" eb="19">
      <t>オオイタ</t>
    </rPh>
    <phoneticPr fontId="2"/>
  </si>
  <si>
    <t xml:space="preserve">７９　　　職　　　業　　　紹　 </t>
    <phoneticPr fontId="2"/>
  </si>
  <si>
    <t>８０　　　産業別常用労働者１人平均月間　　</t>
    <rPh sb="5" eb="7">
      <t>サンギョウ</t>
    </rPh>
    <rPh sb="7" eb="8">
      <t>ベツ</t>
    </rPh>
    <rPh sb="8" eb="10">
      <t>ジョウヨウ</t>
    </rPh>
    <rPh sb="10" eb="13">
      <t>ロウドウシャ</t>
    </rPh>
    <rPh sb="14" eb="15">
      <t>ニン</t>
    </rPh>
    <rPh sb="15" eb="17">
      <t>ヘイキン</t>
    </rPh>
    <rPh sb="17" eb="19">
      <t>ゲッカン</t>
    </rPh>
    <phoneticPr fontId="2"/>
  </si>
  <si>
    <t>８１　　　産業別常用労働者の月末　　</t>
    <phoneticPr fontId="2"/>
  </si>
  <si>
    <t>８２　　　労 働 組 合 の 組 織 状 況</t>
    <rPh sb="5" eb="6">
      <t>ロウ</t>
    </rPh>
    <rPh sb="7" eb="8">
      <t>ドウ</t>
    </rPh>
    <rPh sb="9" eb="10">
      <t>クミ</t>
    </rPh>
    <rPh sb="11" eb="12">
      <t>ゴウ</t>
    </rPh>
    <rPh sb="15" eb="16">
      <t>クミ</t>
    </rPh>
    <rPh sb="17" eb="18">
      <t>オリ</t>
    </rPh>
    <rPh sb="19" eb="20">
      <t>ジョウ</t>
    </rPh>
    <rPh sb="21" eb="22">
      <t>イワン</t>
    </rPh>
    <phoneticPr fontId="2"/>
  </si>
  <si>
    <t>資料　　長崎県雇用労働政策課　　（注）「行労法」は、従来の「特労法」が平成26年6月13日に改正されたもの。</t>
    <rPh sb="0" eb="2">
      <t>シリョウ</t>
    </rPh>
    <rPh sb="4" eb="7">
      <t>ナガサキケン</t>
    </rPh>
    <rPh sb="7" eb="9">
      <t>コヨウ</t>
    </rPh>
    <rPh sb="9" eb="11">
      <t>ロウドウ</t>
    </rPh>
    <rPh sb="11" eb="13">
      <t>セイサク</t>
    </rPh>
    <rPh sb="13" eb="14">
      <t>カ</t>
    </rPh>
    <rPh sb="17" eb="18">
      <t>チュウ</t>
    </rPh>
    <rPh sb="20" eb="21">
      <t>ギョウ</t>
    </rPh>
    <rPh sb="21" eb="22">
      <t>ロウ</t>
    </rPh>
    <rPh sb="22" eb="23">
      <t>ホウ</t>
    </rPh>
    <rPh sb="26" eb="28">
      <t>ジュウライ</t>
    </rPh>
    <rPh sb="30" eb="31">
      <t>トク</t>
    </rPh>
    <rPh sb="31" eb="32">
      <t>ロウ</t>
    </rPh>
    <rPh sb="32" eb="33">
      <t>ホウ</t>
    </rPh>
    <rPh sb="35" eb="37">
      <t>ヘイセイ</t>
    </rPh>
    <rPh sb="39" eb="40">
      <t>ネン</t>
    </rPh>
    <rPh sb="41" eb="42">
      <t>ガツ</t>
    </rPh>
    <rPh sb="44" eb="45">
      <t>ニチ</t>
    </rPh>
    <rPh sb="46" eb="48">
      <t>カイセイ</t>
    </rPh>
    <phoneticPr fontId="2"/>
  </si>
  <si>
    <t>資料　　長崎県雇用労働政策課</t>
    <rPh sb="0" eb="2">
      <t>シリョウ</t>
    </rPh>
    <rPh sb="4" eb="7">
      <t>ナガサキケン</t>
    </rPh>
    <rPh sb="7" eb="9">
      <t>コヨウ</t>
    </rPh>
    <rPh sb="9" eb="11">
      <t>ロウドウ</t>
    </rPh>
    <rPh sb="11" eb="13">
      <t>セイサク</t>
    </rPh>
    <rPh sb="13" eb="14">
      <t>カ</t>
    </rPh>
    <phoneticPr fontId="2"/>
  </si>
  <si>
    <t>８３　　　労 働 争 議 の 状 況</t>
    <rPh sb="5" eb="6">
      <t>ロウ</t>
    </rPh>
    <rPh sb="7" eb="8">
      <t>ドウ</t>
    </rPh>
    <rPh sb="9" eb="10">
      <t>アラソ</t>
    </rPh>
    <rPh sb="11" eb="12">
      <t>ギ</t>
    </rPh>
    <rPh sb="15" eb="16">
      <t>ジョウ</t>
    </rPh>
    <rPh sb="17" eb="18">
      <t>イワン</t>
    </rPh>
    <phoneticPr fontId="2"/>
  </si>
  <si>
    <t>分類不能の職業</t>
    <rPh sb="0" eb="2">
      <t>ブンルイ</t>
    </rPh>
    <rPh sb="2" eb="4">
      <t>フノウ</t>
    </rPh>
    <rPh sb="5" eb="6">
      <t>ショク</t>
    </rPh>
    <rPh sb="6" eb="7">
      <t>ギョウ</t>
    </rPh>
    <phoneticPr fontId="2"/>
  </si>
  <si>
    <t>半日以上の
同 盟 罷 業</t>
    <rPh sb="0" eb="2">
      <t>ハンジツ</t>
    </rPh>
    <rPh sb="2" eb="4">
      <t>イジョウ</t>
    </rPh>
    <rPh sb="6" eb="7">
      <t>ドウ</t>
    </rPh>
    <rPh sb="8" eb="9">
      <t>メイ</t>
    </rPh>
    <rPh sb="10" eb="11">
      <t>ヒ</t>
    </rPh>
    <rPh sb="12" eb="13">
      <t>ギョウ</t>
    </rPh>
    <phoneticPr fontId="2"/>
  </si>
  <si>
    <t>作 業 所 閉 鎖</t>
    <rPh sb="0" eb="1">
      <t>サク</t>
    </rPh>
    <rPh sb="2" eb="3">
      <t>ギョウ</t>
    </rPh>
    <rPh sb="4" eb="5">
      <t>ショ</t>
    </rPh>
    <rPh sb="6" eb="7">
      <t>ヘイ</t>
    </rPh>
    <rPh sb="8" eb="9">
      <t>クサリ</t>
    </rPh>
    <phoneticPr fontId="2"/>
  </si>
  <si>
    <t>半日未満の
同 盟 罷 業</t>
    <rPh sb="0" eb="2">
      <t>ハンジツ</t>
    </rPh>
    <rPh sb="2" eb="4">
      <t>ミマン</t>
    </rPh>
    <rPh sb="6" eb="7">
      <t>ドウ</t>
    </rPh>
    <rPh sb="8" eb="9">
      <t>メイ</t>
    </rPh>
    <phoneticPr fontId="2"/>
  </si>
  <si>
    <t>　　本表は、長崎公共職業安定所における一般職業紹介の状況を掲げたもので、有効求職者数及び有効求人数は各月末現在、
　　その他は各月中の累計である。</t>
    <rPh sb="2" eb="3">
      <t>ホン</t>
    </rPh>
    <rPh sb="3" eb="4">
      <t>ヒョウ</t>
    </rPh>
    <rPh sb="6" eb="8">
      <t>ナガサキ</t>
    </rPh>
    <rPh sb="8" eb="10">
      <t>コウキョウ</t>
    </rPh>
    <rPh sb="10" eb="12">
      <t>ショクギョウ</t>
    </rPh>
    <rPh sb="12" eb="14">
      <t>アンテイ</t>
    </rPh>
    <rPh sb="14" eb="15">
      <t>トコロ</t>
    </rPh>
    <rPh sb="19" eb="21">
      <t>イッパン</t>
    </rPh>
    <rPh sb="21" eb="23">
      <t>ショクギョウ</t>
    </rPh>
    <rPh sb="23" eb="25">
      <t>ショウカイ</t>
    </rPh>
    <rPh sb="26" eb="28">
      <t>ジョウキョウ</t>
    </rPh>
    <rPh sb="29" eb="30">
      <t>カカ</t>
    </rPh>
    <rPh sb="36" eb="38">
      <t>ユウコウ</t>
    </rPh>
    <rPh sb="38" eb="41">
      <t>キュウショクシャ</t>
    </rPh>
    <rPh sb="41" eb="42">
      <t>カズ</t>
    </rPh>
    <rPh sb="42" eb="43">
      <t>オヨ</t>
    </rPh>
    <rPh sb="44" eb="46">
      <t>ユウコウ</t>
    </rPh>
    <rPh sb="46" eb="49">
      <t>キュウジンスウ</t>
    </rPh>
    <rPh sb="50" eb="53">
      <t>カクゲツマツ</t>
    </rPh>
    <rPh sb="53" eb="55">
      <t>ゲンザイ</t>
    </rPh>
    <rPh sb="67" eb="69">
      <t>ルイケイ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</si>
</sst>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Red]&quot;¥&quot;&quot;¥&quot;\!\!\(#,##0&quot;¥&quot;&quot;¥&quot;\!\!\)"/>
    <numFmt numFmtId="177" formatCode="#,##0_ "/>
    <numFmt numFmtId="178" formatCode="#,##0;&quot;△ &quot;#,##0"/>
    <numFmt numFmtId="179" formatCode="0.0;&quot;△ &quot;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0"/>
      <color theme="1"/>
      <name val="ＭＳ Ｐゴシック"/>
      <family val="3"/>
      <charset val="128"/>
      <scheme val="minor"/>
    </font>
    <font>
      <sz val="7"/>
      <name val="ＭＳ Ｐ明朝"/>
      <family val="1"/>
      <charset val="128"/>
    </font>
    <font>
      <sz val="6.5"/>
      <name val="ＭＳ Ｐ明朝"/>
      <family val="1"/>
      <charset val="128"/>
    </font>
    <font>
      <sz val="8"/>
      <color theme="0"/>
      <name val="ＭＳ Ｐ明朝"/>
      <family val="1"/>
      <charset val="128"/>
    </font>
  </fonts>
  <fills count="2">
    <fill>
      <patternFill patternType="none"/>
    </fill>
    <fill>
      <patternFill patternType="gray125"/>
    </fill>
  </fills>
  <borders count="27">
    <border>
      <left/>
      <right/>
      <top/>
      <bottom/>
      <diagonal/>
    </border>
    <border>
      <left/>
      <right/>
      <top/>
      <bottom style="medium">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389">
    <xf numFmtId="0" fontId="0" fillId="0" borderId="0" xfId="0"/>
    <xf numFmtId="0" fontId="3" fillId="0" borderId="0" xfId="0" applyFont="1" applyAlignment="1">
      <alignment vertical="center"/>
    </xf>
    <xf numFmtId="0" fontId="3" fillId="0" borderId="0" xfId="0" applyFont="1" applyAlignment="1">
      <alignment horizontal="right" vertical="center"/>
    </xf>
    <xf numFmtId="0" fontId="4" fillId="0" borderId="0" xfId="0" applyFont="1" applyAlignment="1">
      <alignment vertical="center"/>
    </xf>
    <xf numFmtId="0" fontId="6"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49" fontId="3" fillId="0" borderId="0" xfId="0" applyNumberFormat="1" applyFont="1" applyBorder="1" applyAlignment="1">
      <alignment vertical="center"/>
    </xf>
    <xf numFmtId="49" fontId="3" fillId="0" borderId="2" xfId="0" applyNumberFormat="1" applyFont="1" applyBorder="1" applyAlignment="1">
      <alignment vertical="center"/>
    </xf>
    <xf numFmtId="49" fontId="3" fillId="0" borderId="0" xfId="0" applyNumberFormat="1" applyFont="1" applyBorder="1" applyAlignment="1">
      <alignment horizontal="right" vertical="center"/>
    </xf>
    <xf numFmtId="49" fontId="3" fillId="0" borderId="0" xfId="0" applyNumberFormat="1" applyFont="1" applyBorder="1" applyAlignment="1">
      <alignment horizontal="center" vertical="center"/>
    </xf>
    <xf numFmtId="49" fontId="3" fillId="0" borderId="5" xfId="0" applyNumberFormat="1" applyFont="1" applyBorder="1" applyAlignment="1">
      <alignment vertical="center"/>
    </xf>
    <xf numFmtId="49" fontId="3" fillId="0" borderId="6" xfId="0" applyNumberFormat="1" applyFont="1" applyBorder="1" applyAlignment="1"/>
    <xf numFmtId="0" fontId="3" fillId="0" borderId="0" xfId="0" applyFont="1" applyBorder="1" applyAlignment="1">
      <alignment vertical="center"/>
    </xf>
    <xf numFmtId="0" fontId="3" fillId="0" borderId="0" xfId="0" applyFont="1" applyAlignment="1">
      <alignment horizontal="distributed" vertical="center"/>
    </xf>
    <xf numFmtId="0" fontId="3" fillId="0" borderId="2" xfId="0" applyFont="1" applyBorder="1" applyAlignment="1">
      <alignment vertical="center"/>
    </xf>
    <xf numFmtId="49" fontId="3" fillId="0" borderId="1" xfId="0" applyNumberFormat="1"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vertical="center"/>
    </xf>
    <xf numFmtId="0" fontId="3" fillId="0" borderId="0" xfId="0" applyFont="1" applyAlignment="1"/>
    <xf numFmtId="0" fontId="3" fillId="0" borderId="0" xfId="0" applyFont="1" applyBorder="1" applyAlignment="1"/>
    <xf numFmtId="0" fontId="4" fillId="0" borderId="0" xfId="0" applyFont="1" applyAlignment="1"/>
    <xf numFmtId="0" fontId="3" fillId="0" borderId="0" xfId="0" applyFont="1" applyAlignment="1">
      <alignment horizontal="center" vertical="center"/>
    </xf>
    <xf numFmtId="0" fontId="3" fillId="0" borderId="7" xfId="0" applyFont="1" applyBorder="1" applyAlignment="1">
      <alignment horizontal="center" vertical="center"/>
    </xf>
    <xf numFmtId="0" fontId="3" fillId="0" borderId="0" xfId="0" applyFont="1" applyBorder="1" applyAlignment="1">
      <alignment horizontal="distributed" vertical="center"/>
    </xf>
    <xf numFmtId="0" fontId="3" fillId="0" borderId="8" xfId="0" applyFont="1" applyBorder="1" applyAlignment="1">
      <alignment horizontal="distributed" vertical="center"/>
    </xf>
    <xf numFmtId="0" fontId="3" fillId="0" borderId="2" xfId="0" applyFont="1" applyBorder="1" applyAlignment="1">
      <alignment horizontal="distributed" vertical="center"/>
    </xf>
    <xf numFmtId="0" fontId="4" fillId="0" borderId="2" xfId="0" applyFont="1" applyBorder="1" applyAlignment="1">
      <alignment horizontal="distributed" vertical="center"/>
    </xf>
    <xf numFmtId="0" fontId="3" fillId="0" borderId="6" xfId="0" applyFont="1" applyBorder="1" applyAlignment="1"/>
    <xf numFmtId="0" fontId="4" fillId="0" borderId="2"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vertical="center"/>
    </xf>
    <xf numFmtId="49" fontId="3" fillId="0" borderId="4" xfId="0" applyNumberFormat="1" applyFont="1" applyBorder="1" applyAlignment="1">
      <alignment horizontal="center" vertical="center"/>
    </xf>
    <xf numFmtId="176" fontId="3" fillId="0" borderId="0" xfId="0" applyNumberFormat="1" applyFont="1" applyBorder="1" applyAlignment="1">
      <alignment horizontal="center" vertical="center"/>
    </xf>
    <xf numFmtId="176" fontId="3" fillId="0" borderId="0" xfId="0" applyNumberFormat="1" applyFont="1" applyBorder="1" applyAlignment="1">
      <alignment vertical="center"/>
    </xf>
    <xf numFmtId="176" fontId="3" fillId="0" borderId="0" xfId="0" applyNumberFormat="1" applyFont="1" applyAlignment="1">
      <alignment vertical="center"/>
    </xf>
    <xf numFmtId="176" fontId="3" fillId="0" borderId="1" xfId="0" applyNumberFormat="1" applyFont="1" applyBorder="1" applyAlignment="1">
      <alignment vertical="center"/>
    </xf>
    <xf numFmtId="0" fontId="4" fillId="0" borderId="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0" fontId="3" fillId="0" borderId="16" xfId="0" applyFont="1" applyBorder="1" applyAlignment="1">
      <alignment horizontal="right" vertical="center"/>
    </xf>
    <xf numFmtId="0" fontId="3" fillId="0" borderId="14" xfId="0" applyFont="1" applyBorder="1" applyAlignment="1">
      <alignment horizontal="right" vertical="center"/>
    </xf>
    <xf numFmtId="0" fontId="3" fillId="0" borderId="17" xfId="0" applyFont="1" applyBorder="1" applyAlignment="1">
      <alignment horizontal="center" vertical="center"/>
    </xf>
    <xf numFmtId="178" fontId="3" fillId="0" borderId="0" xfId="0" applyNumberFormat="1" applyFont="1" applyAlignment="1">
      <alignment horizontal="right" vertical="center"/>
    </xf>
    <xf numFmtId="0" fontId="3" fillId="0" borderId="1" xfId="0" applyFont="1" applyBorder="1" applyAlignment="1">
      <alignment horizontal="right" vertical="center"/>
    </xf>
    <xf numFmtId="178" fontId="3" fillId="0" borderId="1"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16" xfId="0" applyNumberFormat="1" applyFont="1" applyBorder="1" applyAlignment="1">
      <alignment horizontal="right" vertical="center"/>
    </xf>
    <xf numFmtId="178" fontId="3" fillId="0" borderId="0" xfId="0" applyNumberFormat="1" applyFont="1" applyBorder="1" applyAlignment="1" applyProtection="1">
      <alignment horizontal="right" vertical="center"/>
      <protection locked="0"/>
    </xf>
    <xf numFmtId="178" fontId="3" fillId="0" borderId="1" xfId="0" applyNumberFormat="1" applyFont="1" applyBorder="1" applyAlignment="1" applyProtection="1">
      <alignment horizontal="right" vertical="center"/>
      <protection locked="0"/>
    </xf>
    <xf numFmtId="178" fontId="3" fillId="0" borderId="0" xfId="0" applyNumberFormat="1" applyFont="1" applyAlignment="1" applyProtection="1">
      <alignment horizontal="right" vertical="center"/>
      <protection locked="0"/>
    </xf>
    <xf numFmtId="178" fontId="3" fillId="0" borderId="0" xfId="0" applyNumberFormat="1" applyFont="1" applyAlignment="1" applyProtection="1">
      <alignment vertical="center"/>
      <protection locked="0"/>
    </xf>
    <xf numFmtId="178" fontId="3" fillId="0" borderId="0" xfId="0" applyNumberFormat="1" applyFont="1" applyBorder="1" applyAlignment="1" applyProtection="1">
      <alignment vertical="center"/>
      <protection locked="0"/>
    </xf>
    <xf numFmtId="178" fontId="3" fillId="0" borderId="2" xfId="0" applyNumberFormat="1" applyFont="1" applyBorder="1" applyAlignment="1" applyProtection="1">
      <alignment horizontal="right" vertical="center"/>
      <protection locked="0"/>
    </xf>
    <xf numFmtId="178" fontId="3" fillId="0" borderId="14" xfId="0" applyNumberFormat="1" applyFont="1" applyBorder="1" applyAlignment="1" applyProtection="1">
      <alignment vertical="center"/>
      <protection locked="0"/>
    </xf>
    <xf numFmtId="178" fontId="3" fillId="0" borderId="14" xfId="0" applyNumberFormat="1" applyFont="1" applyBorder="1" applyAlignment="1">
      <alignment horizontal="right" vertical="center"/>
    </xf>
    <xf numFmtId="38" fontId="3" fillId="0" borderId="1" xfId="1" applyFont="1" applyBorder="1" applyAlignment="1">
      <alignment horizontal="right" vertical="center"/>
    </xf>
    <xf numFmtId="38" fontId="4" fillId="0" borderId="0" xfId="1" applyFont="1" applyAlignment="1">
      <alignment vertical="center"/>
    </xf>
    <xf numFmtId="38" fontId="3" fillId="0" borderId="2" xfId="1" applyFont="1" applyBorder="1" applyAlignment="1">
      <alignment horizontal="center" vertical="center"/>
    </xf>
    <xf numFmtId="38" fontId="3" fillId="0" borderId="0" xfId="1" applyFont="1" applyAlignment="1">
      <alignment vertical="center"/>
    </xf>
    <xf numFmtId="38" fontId="3" fillId="0" borderId="1" xfId="1" applyFont="1" applyBorder="1" applyAlignment="1">
      <alignment vertical="center"/>
    </xf>
    <xf numFmtId="38" fontId="3" fillId="0" borderId="0" xfId="1" applyFont="1" applyBorder="1" applyAlignment="1">
      <alignment vertical="center"/>
    </xf>
    <xf numFmtId="38" fontId="3" fillId="0" borderId="2" xfId="1" applyFont="1" applyBorder="1" applyAlignment="1">
      <alignment vertical="center"/>
    </xf>
    <xf numFmtId="38" fontId="3" fillId="0" borderId="0" xfId="1" applyFont="1" applyBorder="1" applyAlignment="1">
      <alignment horizontal="right" vertical="center"/>
    </xf>
    <xf numFmtId="38" fontId="3" fillId="0" borderId="2" xfId="1" applyFont="1" applyBorder="1" applyAlignment="1">
      <alignment horizontal="left" vertical="center"/>
    </xf>
    <xf numFmtId="38" fontId="4" fillId="0" borderId="2" xfId="1" applyFont="1" applyBorder="1" applyAlignment="1">
      <alignment horizontal="center" vertical="center"/>
    </xf>
    <xf numFmtId="38" fontId="3" fillId="0" borderId="5" xfId="1" applyFont="1" applyBorder="1" applyAlignment="1">
      <alignment horizontal="left" vertical="center"/>
    </xf>
    <xf numFmtId="177" fontId="3" fillId="0" borderId="0" xfId="0" applyNumberFormat="1" applyFont="1" applyBorder="1" applyAlignment="1">
      <alignment vertical="center"/>
    </xf>
    <xf numFmtId="178" fontId="3" fillId="0" borderId="0"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0" fontId="8" fillId="0" borderId="0" xfId="0" applyFont="1" applyBorder="1" applyAlignment="1"/>
    <xf numFmtId="38" fontId="3" fillId="0" borderId="2" xfId="1" applyFont="1" applyBorder="1" applyAlignment="1">
      <alignment horizontal="center" vertical="center" wrapText="1"/>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1" xfId="0" applyNumberFormat="1" applyFont="1" applyBorder="1" applyAlignment="1">
      <alignment vertical="center"/>
    </xf>
    <xf numFmtId="41" fontId="3" fillId="0" borderId="0" xfId="1" applyNumberFormat="1" applyFont="1" applyAlignment="1">
      <alignment vertical="center"/>
    </xf>
    <xf numFmtId="41" fontId="3" fillId="0" borderId="0" xfId="1" applyNumberFormat="1" applyFont="1" applyFill="1" applyAlignment="1">
      <alignment vertical="center"/>
    </xf>
    <xf numFmtId="41" fontId="3" fillId="0" borderId="0" xfId="1" applyNumberFormat="1" applyFont="1" applyAlignment="1">
      <alignment horizontal="right" vertical="center"/>
    </xf>
    <xf numFmtId="41" fontId="3" fillId="0" borderId="1" xfId="1" applyNumberFormat="1" applyFont="1" applyBorder="1" applyAlignment="1">
      <alignment vertical="center"/>
    </xf>
    <xf numFmtId="41" fontId="3" fillId="0" borderId="0" xfId="0" applyNumberFormat="1" applyFont="1" applyBorder="1" applyAlignment="1">
      <alignment vertical="center"/>
    </xf>
    <xf numFmtId="49" fontId="3" fillId="0" borderId="1" xfId="0" applyNumberFormat="1" applyFont="1" applyBorder="1" applyAlignment="1">
      <alignment horizontal="right"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6" xfId="0" applyFont="1" applyBorder="1" applyAlignment="1">
      <alignment horizontal="right" vertical="center"/>
    </xf>
    <xf numFmtId="0" fontId="3" fillId="0" borderId="10" xfId="0" applyFont="1" applyBorder="1" applyAlignment="1">
      <alignment horizontal="right" vertical="center"/>
    </xf>
    <xf numFmtId="0" fontId="3" fillId="0" borderId="8" xfId="0" applyFont="1" applyBorder="1" applyAlignment="1">
      <alignment horizontal="center" vertical="center"/>
    </xf>
    <xf numFmtId="41" fontId="3" fillId="0" borderId="8" xfId="0" applyNumberFormat="1" applyFont="1" applyBorder="1" applyAlignment="1">
      <alignment vertical="center"/>
    </xf>
    <xf numFmtId="41" fontId="3" fillId="0" borderId="8" xfId="1" applyNumberFormat="1" applyFont="1" applyBorder="1" applyAlignment="1">
      <alignment vertical="center"/>
    </xf>
    <xf numFmtId="41" fontId="3" fillId="0" borderId="15" xfId="0" applyNumberFormat="1" applyFont="1" applyBorder="1" applyAlignment="1">
      <alignment vertical="center"/>
    </xf>
    <xf numFmtId="178" fontId="3" fillId="0" borderId="1" xfId="0" applyNumberFormat="1" applyFont="1" applyFill="1" applyBorder="1" applyAlignment="1">
      <alignment horizontal="right" vertical="center"/>
    </xf>
    <xf numFmtId="179" fontId="3" fillId="0" borderId="8" xfId="0" applyNumberFormat="1" applyFont="1" applyBorder="1" applyAlignment="1">
      <alignment horizontal="right" vertical="center"/>
    </xf>
    <xf numFmtId="179" fontId="3" fillId="0" borderId="0" xfId="0" applyNumberFormat="1" applyFont="1" applyBorder="1" applyAlignment="1">
      <alignment horizontal="right" vertical="center"/>
    </xf>
    <xf numFmtId="179" fontId="3" fillId="0" borderId="2" xfId="0" applyNumberFormat="1" applyFont="1" applyBorder="1" applyAlignment="1">
      <alignment horizontal="right" vertical="center"/>
    </xf>
    <xf numFmtId="179" fontId="3" fillId="0" borderId="1" xfId="0" applyNumberFormat="1" applyFont="1" applyBorder="1" applyAlignment="1">
      <alignment horizontal="right" vertical="center"/>
    </xf>
    <xf numFmtId="179" fontId="3" fillId="0" borderId="0" xfId="0" applyNumberFormat="1" applyFont="1" applyBorder="1" applyAlignment="1" applyProtection="1">
      <alignment horizontal="right" vertical="center"/>
      <protection locked="0"/>
    </xf>
    <xf numFmtId="179" fontId="3" fillId="0" borderId="2" xfId="0" applyNumberFormat="1" applyFont="1" applyBorder="1" applyAlignment="1" applyProtection="1">
      <alignment horizontal="right" vertical="center"/>
      <protection locked="0"/>
    </xf>
    <xf numFmtId="0" fontId="3" fillId="0" borderId="11"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0" xfId="0" applyFont="1" applyFill="1" applyBorder="1" applyAlignment="1" applyProtection="1">
      <alignment horizontal="right" vertical="center"/>
      <protection locked="0"/>
    </xf>
    <xf numFmtId="0" fontId="3" fillId="0" borderId="21" xfId="0" applyFont="1" applyBorder="1" applyAlignment="1">
      <alignment horizontal="center" vertical="center"/>
    </xf>
    <xf numFmtId="0" fontId="3" fillId="0" borderId="0" xfId="0" applyFont="1" applyAlignment="1" applyProtection="1">
      <alignment horizontal="right" vertical="center"/>
      <protection locked="0"/>
    </xf>
    <xf numFmtId="3" fontId="3" fillId="0" borderId="9" xfId="0" applyNumberFormat="1" applyFont="1" applyBorder="1" applyAlignment="1" applyProtection="1">
      <alignment horizontal="right" vertical="center"/>
      <protection locked="0"/>
    </xf>
    <xf numFmtId="0" fontId="3" fillId="0" borderId="0" xfId="0" applyFont="1" applyBorder="1" applyAlignment="1" applyProtection="1">
      <alignment horizontal="right" vertical="center"/>
      <protection locked="0"/>
    </xf>
    <xf numFmtId="0" fontId="3"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0" xfId="0" applyFont="1" applyBorder="1" applyAlignment="1">
      <alignment horizontal="right" vertical="center"/>
    </xf>
    <xf numFmtId="0" fontId="3" fillId="0" borderId="21" xfId="0" applyFont="1" applyFill="1" applyBorder="1" applyAlignment="1">
      <alignment horizontal="center" vertical="center"/>
    </xf>
    <xf numFmtId="49" fontId="3" fillId="0" borderId="0" xfId="0" applyNumberFormat="1" applyFont="1" applyBorder="1" applyAlignment="1">
      <alignment horizontal="distributed" vertical="center"/>
    </xf>
    <xf numFmtId="38" fontId="3" fillId="0" borderId="0" xfId="1" applyFont="1" applyBorder="1" applyAlignment="1" applyProtection="1">
      <alignment horizontal="right" vertical="center"/>
      <protection locked="0"/>
    </xf>
    <xf numFmtId="38" fontId="3" fillId="0" borderId="2" xfId="1" applyFont="1" applyBorder="1" applyAlignment="1" applyProtection="1">
      <alignment horizontal="right" vertical="center"/>
      <protection locked="0"/>
    </xf>
    <xf numFmtId="38" fontId="3" fillId="0" borderId="2" xfId="1" applyFont="1" applyBorder="1" applyAlignment="1">
      <alignment horizontal="right" vertical="center"/>
    </xf>
    <xf numFmtId="179" fontId="3" fillId="0" borderId="8" xfId="0" applyNumberFormat="1" applyFont="1" applyBorder="1" applyAlignment="1" applyProtection="1">
      <alignment horizontal="right" vertical="center"/>
      <protection locked="0"/>
    </xf>
    <xf numFmtId="179" fontId="3" fillId="0" borderId="9" xfId="0" applyNumberFormat="1" applyFont="1" applyBorder="1" applyAlignment="1" applyProtection="1">
      <alignment horizontal="right" vertical="center"/>
      <protection locked="0"/>
    </xf>
    <xf numFmtId="179" fontId="3" fillId="0" borderId="5" xfId="0" applyNumberFormat="1" applyFont="1" applyBorder="1" applyAlignment="1">
      <alignment horizontal="right" vertical="center"/>
    </xf>
    <xf numFmtId="38" fontId="3" fillId="0" borderId="8" xfId="1" applyFont="1" applyBorder="1" applyAlignment="1" applyProtection="1">
      <alignment horizontal="right" vertical="center"/>
      <protection locked="0"/>
    </xf>
    <xf numFmtId="38" fontId="3" fillId="0" borderId="9" xfId="1" applyFont="1" applyBorder="1" applyAlignment="1" applyProtection="1">
      <alignment horizontal="right" vertical="center"/>
      <protection locked="0"/>
    </xf>
    <xf numFmtId="38" fontId="3" fillId="0" borderId="5" xfId="1" applyFont="1" applyBorder="1" applyAlignment="1">
      <alignment horizontal="right" vertical="center"/>
    </xf>
    <xf numFmtId="0" fontId="3" fillId="0" borderId="11" xfId="0" applyFont="1" applyBorder="1" applyAlignment="1">
      <alignment vertical="center"/>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2" xfId="0" applyFont="1" applyBorder="1" applyAlignment="1">
      <alignment horizontal="center" vertical="center" wrapText="1"/>
    </xf>
    <xf numFmtId="38" fontId="3" fillId="0" borderId="7" xfId="1" applyFont="1" applyBorder="1" applyAlignment="1">
      <alignment horizontal="center" wrapText="1"/>
    </xf>
    <xf numFmtId="38" fontId="3" fillId="0" borderId="4" xfId="1" applyFont="1" applyBorder="1" applyAlignment="1">
      <alignment horizontal="center" vertical="center" wrapText="1"/>
    </xf>
    <xf numFmtId="38" fontId="3" fillId="0" borderId="1" xfId="0" applyNumberFormat="1" applyFont="1" applyBorder="1" applyAlignment="1" applyProtection="1">
      <alignment vertical="center"/>
      <protection locked="0"/>
    </xf>
    <xf numFmtId="38" fontId="3" fillId="0" borderId="2" xfId="0" applyNumberFormat="1" applyFont="1" applyBorder="1" applyAlignment="1" applyProtection="1">
      <alignment horizontal="right" vertical="center"/>
      <protection locked="0"/>
    </xf>
    <xf numFmtId="38" fontId="3" fillId="0" borderId="2" xfId="0" applyNumberFormat="1" applyFont="1" applyBorder="1" applyAlignment="1" applyProtection="1">
      <alignment vertical="center"/>
      <protection locked="0"/>
    </xf>
    <xf numFmtId="38" fontId="3" fillId="0" borderId="0" xfId="0" applyNumberFormat="1" applyFont="1" applyBorder="1" applyAlignment="1" applyProtection="1">
      <alignment vertical="center"/>
      <protection locked="0"/>
    </xf>
    <xf numFmtId="38" fontId="3" fillId="0" borderId="0" xfId="0" applyNumberFormat="1" applyFont="1" applyAlignment="1" applyProtection="1">
      <alignment vertical="center"/>
      <protection locked="0"/>
    </xf>
    <xf numFmtId="0" fontId="3" fillId="0" borderId="6" xfId="0" applyFont="1" applyBorder="1" applyAlignment="1">
      <alignment vertical="center"/>
    </xf>
    <xf numFmtId="38" fontId="3" fillId="0" borderId="0" xfId="0" applyNumberFormat="1" applyFont="1" applyAlignment="1">
      <alignment vertical="center"/>
    </xf>
    <xf numFmtId="38" fontId="3" fillId="0" borderId="0" xfId="0" applyNumberFormat="1" applyFont="1" applyAlignment="1">
      <alignment horizontal="right" vertical="center"/>
    </xf>
    <xf numFmtId="38" fontId="3" fillId="0" borderId="0" xfId="0" quotePrefix="1" applyNumberFormat="1" applyFont="1" applyAlignment="1">
      <alignment horizontal="right" vertical="center"/>
    </xf>
    <xf numFmtId="38" fontId="3" fillId="0" borderId="8" xfId="0" applyNumberFormat="1" applyFont="1" applyBorder="1" applyAlignment="1">
      <alignment horizontal="right" vertical="center"/>
    </xf>
    <xf numFmtId="0" fontId="4" fillId="0" borderId="0" xfId="0" applyFont="1" applyAlignment="1">
      <alignment horizontal="right" vertical="center"/>
    </xf>
    <xf numFmtId="41" fontId="3" fillId="0" borderId="8" xfId="0"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1" xfId="0" applyFont="1" applyFill="1" applyBorder="1" applyAlignment="1">
      <alignment vertical="center"/>
    </xf>
    <xf numFmtId="0" fontId="3" fillId="0" borderId="2"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0" xfId="0" applyFont="1" applyFill="1" applyBorder="1" applyAlignment="1">
      <alignment horizontal="center" vertical="center"/>
    </xf>
    <xf numFmtId="41" fontId="3" fillId="0" borderId="0" xfId="0" applyNumberFormat="1" applyFont="1" applyFill="1" applyAlignment="1">
      <alignment horizontal="right" vertical="center"/>
    </xf>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49" fontId="3" fillId="0" borderId="0" xfId="0" applyNumberFormat="1" applyFont="1" applyFill="1" applyBorder="1" applyAlignment="1">
      <alignment horizontal="center" vertical="center"/>
    </xf>
    <xf numFmtId="41" fontId="3" fillId="0" borderId="8"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0" xfId="0" quotePrefix="1"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9" fontId="3" fillId="0" borderId="6" xfId="0" applyNumberFormat="1" applyFont="1" applyFill="1" applyBorder="1" applyAlignment="1"/>
    <xf numFmtId="49" fontId="3" fillId="0" borderId="0" xfId="0" applyNumberFormat="1" applyFont="1" applyFill="1" applyBorder="1" applyAlignment="1"/>
    <xf numFmtId="0" fontId="3" fillId="0" borderId="0" xfId="0" applyFont="1" applyFill="1" applyAlignment="1">
      <alignment horizontal="right"/>
    </xf>
    <xf numFmtId="0" fontId="3" fillId="0" borderId="6" xfId="0" applyFont="1" applyFill="1" applyBorder="1" applyAlignment="1"/>
    <xf numFmtId="49" fontId="3" fillId="0" borderId="0" xfId="0" applyNumberFormat="1" applyFont="1" applyFill="1" applyAlignment="1">
      <alignment vertical="center"/>
    </xf>
    <xf numFmtId="0" fontId="4" fillId="0" borderId="1" xfId="0" applyFont="1" applyFill="1" applyBorder="1" applyAlignment="1">
      <alignment vertical="center"/>
    </xf>
    <xf numFmtId="0" fontId="3" fillId="0" borderId="6" xfId="0" applyFont="1" applyBorder="1" applyAlignment="1">
      <alignment horizontal="right"/>
    </xf>
    <xf numFmtId="0" fontId="3" fillId="0" borderId="24" xfId="0" applyFont="1" applyBorder="1" applyAlignment="1">
      <alignment horizontal="center" vertical="center"/>
    </xf>
    <xf numFmtId="41" fontId="3" fillId="0" borderId="0" xfId="0" applyNumberFormat="1" applyFont="1" applyBorder="1" applyAlignment="1">
      <alignment horizontal="right" vertical="center"/>
    </xf>
    <xf numFmtId="49" fontId="3" fillId="0" borderId="0" xfId="0" applyNumberFormat="1" applyFont="1" applyFill="1" applyBorder="1" applyAlignment="1">
      <alignment horizontal="left"/>
    </xf>
    <xf numFmtId="49" fontId="3" fillId="0" borderId="6" xfId="0" applyNumberFormat="1" applyFont="1" applyFill="1" applyBorder="1" applyAlignment="1">
      <alignment horizontal="left"/>
    </xf>
    <xf numFmtId="49" fontId="3" fillId="0" borderId="6" xfId="0" applyNumberFormat="1" applyFont="1" applyBorder="1" applyAlignment="1">
      <alignment horizontal="left"/>
    </xf>
    <xf numFmtId="0" fontId="3" fillId="0" borderId="12" xfId="0" applyFont="1" applyFill="1" applyBorder="1" applyAlignment="1">
      <alignment horizontal="center" vertical="center"/>
    </xf>
    <xf numFmtId="38" fontId="3" fillId="0" borderId="0" xfId="0" applyNumberFormat="1" applyFont="1" applyBorder="1" applyAlignment="1">
      <alignment horizontal="right" vertical="center"/>
    </xf>
    <xf numFmtId="38" fontId="3" fillId="0" borderId="6" xfId="0" applyNumberFormat="1" applyFont="1" applyBorder="1" applyAlignment="1"/>
    <xf numFmtId="0" fontId="4" fillId="0" borderId="0" xfId="0" applyFont="1" applyAlignment="1">
      <alignment vertical="center"/>
    </xf>
    <xf numFmtId="0" fontId="4" fillId="0" borderId="0" xfId="0" applyFont="1" applyAlignment="1">
      <alignment vertical="center"/>
    </xf>
    <xf numFmtId="0" fontId="3" fillId="0" borderId="0" xfId="0" applyFont="1" applyAlignment="1">
      <alignment vertical="center"/>
    </xf>
    <xf numFmtId="0" fontId="3" fillId="0" borderId="1" xfId="0" applyFont="1" applyBorder="1" applyAlignment="1">
      <alignment vertical="center"/>
    </xf>
    <xf numFmtId="0" fontId="6" fillId="0" borderId="0" xfId="0" applyFont="1" applyAlignment="1">
      <alignment vertical="center"/>
    </xf>
    <xf numFmtId="0" fontId="3" fillId="0" borderId="6" xfId="0" applyFont="1" applyBorder="1" applyAlignment="1"/>
    <xf numFmtId="179" fontId="3" fillId="0" borderId="14" xfId="0" applyNumberFormat="1" applyFont="1" applyBorder="1" applyAlignment="1">
      <alignment horizontal="right" vertical="center"/>
    </xf>
    <xf numFmtId="0" fontId="3" fillId="0" borderId="0" xfId="0" applyFont="1" applyBorder="1" applyAlignment="1">
      <alignment vertical="center"/>
    </xf>
    <xf numFmtId="38" fontId="3" fillId="0" borderId="0" xfId="0" applyNumberFormat="1" applyFont="1" applyBorder="1" applyAlignment="1">
      <alignment vertical="center"/>
    </xf>
    <xf numFmtId="38" fontId="9" fillId="0" borderId="0" xfId="1" applyFont="1" applyBorder="1" applyAlignment="1">
      <alignment horizontal="right" vertical="center"/>
    </xf>
    <xf numFmtId="38" fontId="3" fillId="0" borderId="16" xfId="0" applyNumberFormat="1" applyFont="1" applyBorder="1" applyAlignment="1" applyProtection="1">
      <alignment vertical="center"/>
      <protection locked="0"/>
    </xf>
    <xf numFmtId="38" fontId="3" fillId="0" borderId="1" xfId="1"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19" xfId="0" applyFont="1" applyBorder="1" applyAlignment="1">
      <alignment horizontal="center" vertical="center"/>
    </xf>
    <xf numFmtId="0" fontId="3" fillId="0" borderId="15" xfId="0" applyFont="1" applyBorder="1" applyAlignment="1">
      <alignment horizontal="center" vertical="center" wrapText="1"/>
    </xf>
    <xf numFmtId="0" fontId="3" fillId="0" borderId="9" xfId="0" applyFont="1" applyBorder="1" applyAlignment="1">
      <alignment horizontal="center" vertical="center" wrapText="1"/>
    </xf>
    <xf numFmtId="0" fontId="3" fillId="0" borderId="0" xfId="0" applyFont="1" applyBorder="1" applyAlignment="1">
      <alignment vertical="center"/>
    </xf>
    <xf numFmtId="0" fontId="3" fillId="0" borderId="8" xfId="0" applyFont="1" applyBorder="1" applyAlignment="1">
      <alignment horizontal="center" vertical="center" wrapText="1"/>
    </xf>
    <xf numFmtId="38" fontId="3" fillId="0" borderId="6" xfId="1" applyFont="1" applyBorder="1" applyAlignment="1">
      <alignment horizontal="center" wrapText="1"/>
    </xf>
    <xf numFmtId="38" fontId="3" fillId="0" borderId="14" xfId="1" applyFont="1" applyBorder="1" applyAlignment="1">
      <alignment horizontal="center" wrapText="1"/>
    </xf>
    <xf numFmtId="41" fontId="3" fillId="0" borderId="8" xfId="1" applyNumberFormat="1" applyFont="1" applyFill="1" applyBorder="1" applyAlignment="1">
      <alignment vertical="center"/>
    </xf>
    <xf numFmtId="41" fontId="3" fillId="0" borderId="0" xfId="1" applyNumberFormat="1" applyFont="1" applyBorder="1" applyAlignment="1">
      <alignment horizontal="right"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49" fontId="3" fillId="0" borderId="0" xfId="0" applyNumberFormat="1" applyFont="1" applyBorder="1" applyAlignment="1">
      <alignment horizontal="distributed" vertical="center"/>
    </xf>
    <xf numFmtId="49" fontId="3" fillId="0" borderId="2" xfId="0" applyNumberFormat="1" applyFont="1" applyBorder="1" applyAlignment="1">
      <alignment horizontal="distributed" vertical="center"/>
    </xf>
    <xf numFmtId="0" fontId="3" fillId="0" borderId="1" xfId="0" applyFont="1" applyBorder="1" applyAlignment="1">
      <alignment horizontal="right" vertical="center"/>
    </xf>
    <xf numFmtId="38" fontId="3" fillId="0" borderId="1" xfId="1" applyFont="1" applyBorder="1" applyAlignment="1">
      <alignment horizontal="right" vertical="center"/>
    </xf>
    <xf numFmtId="0" fontId="3" fillId="0" borderId="20" xfId="0" applyFont="1" applyBorder="1" applyAlignment="1">
      <alignment horizontal="center" vertical="center"/>
    </xf>
    <xf numFmtId="0" fontId="3" fillId="0" borderId="0" xfId="0" applyFont="1" applyAlignment="1">
      <alignment horizontal="right" vertical="center"/>
    </xf>
    <xf numFmtId="179" fontId="3" fillId="0" borderId="14" xfId="0" applyNumberFormat="1" applyFont="1" applyBorder="1" applyAlignment="1">
      <alignment vertical="center"/>
    </xf>
    <xf numFmtId="179" fontId="3" fillId="0" borderId="16" xfId="0" applyNumberFormat="1" applyFont="1" applyBorder="1" applyAlignment="1">
      <alignment horizontal="right" vertical="center"/>
    </xf>
    <xf numFmtId="179" fontId="3" fillId="0" borderId="0" xfId="0" applyNumberFormat="1" applyFont="1" applyBorder="1" applyAlignment="1">
      <alignment vertical="center"/>
    </xf>
    <xf numFmtId="38" fontId="3" fillId="0" borderId="15" xfId="0" applyNumberFormat="1" applyFont="1" applyBorder="1" applyAlignment="1">
      <alignment horizontal="right" vertical="center"/>
    </xf>
    <xf numFmtId="38" fontId="3" fillId="0" borderId="14" xfId="0" applyNumberFormat="1" applyFont="1" applyBorder="1" applyAlignment="1">
      <alignment vertical="center"/>
    </xf>
    <xf numFmtId="38" fontId="3" fillId="0" borderId="14" xfId="0" applyNumberFormat="1" applyFont="1" applyFill="1" applyBorder="1" applyAlignment="1">
      <alignment horizontal="right" vertical="center"/>
    </xf>
    <xf numFmtId="38" fontId="3" fillId="0" borderId="14" xfId="0" applyNumberFormat="1" applyFont="1" applyFill="1" applyBorder="1" applyAlignment="1">
      <alignment vertical="center"/>
    </xf>
    <xf numFmtId="38" fontId="3" fillId="0" borderId="14" xfId="0" applyNumberFormat="1" applyFont="1" applyBorder="1" applyAlignment="1">
      <alignment horizontal="right" vertical="center"/>
    </xf>
    <xf numFmtId="38" fontId="3" fillId="0" borderId="16" xfId="0" applyNumberFormat="1" applyFont="1" applyBorder="1" applyAlignment="1">
      <alignment horizontal="right" vertical="center"/>
    </xf>
    <xf numFmtId="38" fontId="3" fillId="0" borderId="0" xfId="0" applyNumberFormat="1" applyFont="1" applyFill="1" applyBorder="1" applyAlignment="1">
      <alignment horizontal="right" vertical="center"/>
    </xf>
    <xf numFmtId="38" fontId="3" fillId="0" borderId="0" xfId="0" applyNumberFormat="1" applyFont="1" applyFill="1" applyBorder="1" applyAlignment="1">
      <alignment vertical="center"/>
    </xf>
    <xf numFmtId="38" fontId="3" fillId="0" borderId="1" xfId="0" applyNumberFormat="1" applyFont="1" applyBorder="1" applyAlignment="1">
      <alignment horizontal="right" vertical="center"/>
    </xf>
    <xf numFmtId="38" fontId="3" fillId="0" borderId="8" xfId="1" applyFont="1" applyBorder="1" applyAlignment="1">
      <alignment horizontal="right" vertical="center"/>
    </xf>
    <xf numFmtId="177" fontId="3" fillId="0" borderId="1" xfId="0" applyNumberFormat="1" applyFont="1" applyBorder="1" applyAlignment="1" applyProtection="1">
      <alignment horizontal="right" vertical="center"/>
      <protection locked="0"/>
    </xf>
    <xf numFmtId="0" fontId="3" fillId="0" borderId="0" xfId="0" applyFont="1" applyAlignment="1">
      <alignment vertical="center"/>
    </xf>
    <xf numFmtId="0" fontId="3" fillId="0" borderId="0" xfId="0" applyFont="1" applyBorder="1" applyAlignment="1"/>
    <xf numFmtId="38" fontId="3" fillId="0" borderId="0" xfId="0" applyNumberFormat="1" applyFont="1" applyBorder="1" applyAlignment="1" applyProtection="1">
      <alignment horizontal="right" vertical="center"/>
      <protection locked="0"/>
    </xf>
    <xf numFmtId="0" fontId="3" fillId="0" borderId="0" xfId="0" applyFont="1" applyAlignment="1">
      <alignment horizontal="center" vertical="top"/>
    </xf>
    <xf numFmtId="0" fontId="3" fillId="0" borderId="1" xfId="0" applyFont="1" applyFill="1" applyBorder="1" applyAlignment="1">
      <alignment horizontal="right" vertical="center"/>
    </xf>
    <xf numFmtId="0" fontId="3" fillId="0" borderId="2" xfId="0" applyFont="1" applyBorder="1" applyAlignment="1">
      <alignment horizontal="distributed" vertical="center" indent="1"/>
    </xf>
    <xf numFmtId="49" fontId="3" fillId="0" borderId="1" xfId="0" applyNumberFormat="1" applyFont="1" applyFill="1" applyBorder="1" applyAlignment="1">
      <alignment vertical="center"/>
    </xf>
    <xf numFmtId="49" fontId="3" fillId="0" borderId="0" xfId="0" applyNumberFormat="1" applyFont="1" applyFill="1" applyBorder="1" applyAlignment="1">
      <alignment vertical="center"/>
    </xf>
    <xf numFmtId="41" fontId="3" fillId="0" borderId="14" xfId="0" applyNumberFormat="1" applyFont="1" applyFill="1" applyBorder="1" applyAlignment="1">
      <alignment horizontal="right" vertical="center"/>
    </xf>
    <xf numFmtId="0" fontId="10" fillId="0" borderId="14" xfId="0" applyFont="1" applyBorder="1" applyAlignment="1">
      <alignment horizontal="center" vertical="center" textRotation="255" wrapText="1"/>
    </xf>
    <xf numFmtId="0" fontId="10" fillId="0" borderId="26" xfId="0" applyFont="1" applyBorder="1" applyAlignment="1">
      <alignment horizontal="center" vertical="center" textRotation="255" wrapText="1"/>
    </xf>
    <xf numFmtId="0" fontId="3" fillId="0" borderId="23" xfId="0" applyFont="1" applyBorder="1" applyAlignment="1">
      <alignment horizontal="center" vertical="center" textRotation="255" wrapText="1"/>
    </xf>
    <xf numFmtId="0" fontId="10" fillId="0" borderId="23" xfId="0" applyFont="1" applyBorder="1" applyAlignment="1">
      <alignment horizontal="center" vertical="center" textRotation="255" wrapText="1"/>
    </xf>
    <xf numFmtId="49" fontId="3" fillId="0" borderId="6" xfId="0" applyNumberFormat="1" applyFont="1" applyBorder="1" applyAlignment="1"/>
    <xf numFmtId="0" fontId="10" fillId="0" borderId="2" xfId="0" applyFont="1" applyBorder="1" applyAlignment="1">
      <alignment horizontal="center" vertical="center" textRotation="255" wrapText="1"/>
    </xf>
    <xf numFmtId="0" fontId="10" fillId="0" borderId="4" xfId="0" applyFont="1" applyBorder="1" applyAlignment="1">
      <alignment horizontal="center" vertical="center" textRotation="255" wrapText="1"/>
    </xf>
    <xf numFmtId="49" fontId="3" fillId="0" borderId="8" xfId="0" applyNumberFormat="1" applyFont="1" applyBorder="1" applyAlignment="1">
      <alignment horizontal="center" vertical="center"/>
    </xf>
    <xf numFmtId="0" fontId="3" fillId="0" borderId="24" xfId="0" applyFont="1" applyBorder="1" applyAlignment="1">
      <alignment horizontal="center" vertical="center" textRotation="255"/>
    </xf>
    <xf numFmtId="0" fontId="3" fillId="0" borderId="23" xfId="0" applyFont="1" applyBorder="1" applyAlignment="1">
      <alignment horizontal="center" vertical="center" textRotation="255"/>
    </xf>
    <xf numFmtId="0" fontId="0" fillId="0" borderId="23" xfId="0" applyBorder="1" applyAlignment="1">
      <alignment horizontal="center" vertical="center" textRotation="255" wrapText="1"/>
    </xf>
    <xf numFmtId="0" fontId="3" fillId="0" borderId="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5" fillId="0" borderId="0" xfId="0" applyFont="1" applyAlignment="1">
      <alignment horizontal="right" vertical="center"/>
    </xf>
    <xf numFmtId="0" fontId="6" fillId="0" borderId="0" xfId="0" applyFont="1" applyAlignment="1">
      <alignment horizontal="right" vertical="center"/>
    </xf>
    <xf numFmtId="0" fontId="3" fillId="0" borderId="19"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1" xfId="0" applyFont="1" applyBorder="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2" xfId="0" applyFont="1" applyBorder="1" applyAlignment="1">
      <alignment horizontal="center" vertical="center" textRotation="255" wrapText="1"/>
    </xf>
    <xf numFmtId="0" fontId="3" fillId="0" borderId="19" xfId="0" applyFont="1" applyBorder="1" applyAlignment="1">
      <alignment horizontal="right" vertical="center"/>
    </xf>
    <xf numFmtId="0" fontId="0" fillId="0" borderId="6" xfId="0" applyBorder="1" applyAlignment="1">
      <alignment horizontal="right" vertical="center"/>
    </xf>
    <xf numFmtId="0" fontId="3" fillId="0" borderId="15" xfId="0" applyFont="1" applyBorder="1" applyAlignment="1">
      <alignment horizontal="right" vertical="center"/>
    </xf>
    <xf numFmtId="0" fontId="0" fillId="0" borderId="8" xfId="0" applyBorder="1" applyAlignment="1">
      <alignment horizontal="right" vertical="center"/>
    </xf>
    <xf numFmtId="0" fontId="3" fillId="0" borderId="0" xfId="0" applyFont="1" applyAlignment="1">
      <alignment vertical="center"/>
    </xf>
    <xf numFmtId="0" fontId="3" fillId="0" borderId="1" xfId="0" applyFont="1" applyBorder="1" applyAlignment="1">
      <alignment vertical="center"/>
    </xf>
    <xf numFmtId="0" fontId="3" fillId="0" borderId="25" xfId="0" applyFont="1" applyBorder="1" applyAlignment="1">
      <alignment horizontal="center" vertical="center" textRotation="255" wrapText="1"/>
    </xf>
    <xf numFmtId="0" fontId="3" fillId="0" borderId="22" xfId="0" applyFont="1" applyBorder="1" applyAlignment="1">
      <alignment horizontal="center" vertical="center" textRotation="255"/>
    </xf>
    <xf numFmtId="0" fontId="5" fillId="0" borderId="0" xfId="0" applyFont="1" applyAlignment="1">
      <alignment vertical="center"/>
    </xf>
    <xf numFmtId="0" fontId="6" fillId="0" borderId="0" xfId="0" applyFont="1" applyAlignment="1">
      <alignment vertical="center"/>
    </xf>
    <xf numFmtId="0" fontId="10" fillId="0" borderId="25" xfId="0" applyFont="1" applyBorder="1" applyAlignment="1">
      <alignment horizontal="center" vertical="center" textRotation="255" wrapText="1"/>
    </xf>
    <xf numFmtId="38" fontId="6" fillId="0" borderId="0" xfId="1" applyFont="1" applyAlignment="1">
      <alignment horizontal="right" vertical="center"/>
    </xf>
    <xf numFmtId="38" fontId="3" fillId="0" borderId="0" xfId="1" applyFont="1" applyAlignment="1">
      <alignment vertical="center"/>
    </xf>
    <xf numFmtId="38" fontId="6" fillId="0" borderId="0" xfId="1" applyFont="1" applyAlignment="1">
      <alignment vertical="center"/>
    </xf>
    <xf numFmtId="38" fontId="3" fillId="0" borderId="1" xfId="1" applyFont="1" applyBorder="1" applyAlignment="1">
      <alignment horizontal="right" vertical="center"/>
    </xf>
    <xf numFmtId="38" fontId="3" fillId="0" borderId="1" xfId="1" applyFont="1" applyBorder="1" applyAlignment="1">
      <alignment vertical="center"/>
    </xf>
    <xf numFmtId="38" fontId="3" fillId="0" borderId="8" xfId="1" applyFont="1" applyBorder="1" applyAlignment="1">
      <alignment horizontal="center" vertical="center"/>
    </xf>
    <xf numFmtId="38" fontId="3" fillId="0" borderId="9" xfId="1" applyFont="1" applyBorder="1" applyAlignment="1">
      <alignment horizontal="center" vertical="center"/>
    </xf>
    <xf numFmtId="38" fontId="3" fillId="0" borderId="6" xfId="1" applyFont="1" applyBorder="1" applyAlignment="1"/>
    <xf numFmtId="38" fontId="4" fillId="0" borderId="6" xfId="1" applyFont="1" applyBorder="1" applyAlignment="1">
      <alignment vertical="center"/>
    </xf>
    <xf numFmtId="38" fontId="3" fillId="0" borderId="23" xfId="1" applyFont="1" applyBorder="1" applyAlignment="1">
      <alignment horizontal="center" vertical="center" wrapText="1"/>
    </xf>
    <xf numFmtId="38" fontId="3" fillId="0" borderId="25" xfId="1" applyFont="1" applyBorder="1" applyAlignment="1">
      <alignment horizontal="center" vertical="center" wrapText="1"/>
    </xf>
    <xf numFmtId="38" fontId="3" fillId="0" borderId="2" xfId="1" applyFont="1" applyBorder="1" applyAlignment="1">
      <alignment horizontal="center" vertical="center" wrapText="1"/>
    </xf>
    <xf numFmtId="38" fontId="0" fillId="0" borderId="2" xfId="1" applyFont="1" applyBorder="1" applyAlignment="1">
      <alignment horizontal="center" vertical="center" wrapText="1"/>
    </xf>
    <xf numFmtId="38" fontId="0" fillId="0" borderId="4" xfId="1" applyFont="1" applyBorder="1" applyAlignment="1">
      <alignment horizontal="center" vertical="center" wrapText="1"/>
    </xf>
    <xf numFmtId="38" fontId="3" fillId="0" borderId="6" xfId="1" applyFont="1" applyBorder="1" applyAlignment="1">
      <alignment horizontal="center" vertical="center" wrapText="1"/>
    </xf>
    <xf numFmtId="38" fontId="3" fillId="0" borderId="3" xfId="1" applyFont="1" applyBorder="1" applyAlignment="1">
      <alignment horizontal="center" vertical="center" wrapText="1"/>
    </xf>
    <xf numFmtId="38" fontId="3" fillId="0" borderId="22" xfId="1" applyFont="1" applyBorder="1" applyAlignment="1">
      <alignment horizontal="center" vertical="center" wrapText="1"/>
    </xf>
    <xf numFmtId="38" fontId="11" fillId="0" borderId="2" xfId="1" applyFont="1" applyBorder="1" applyAlignment="1">
      <alignment horizontal="center" vertical="center" wrapText="1"/>
    </xf>
    <xf numFmtId="38" fontId="11" fillId="0" borderId="4" xfId="1" applyFont="1" applyBorder="1" applyAlignment="1">
      <alignment horizontal="center" vertical="center" wrapText="1"/>
    </xf>
    <xf numFmtId="38" fontId="3" fillId="0" borderId="14" xfId="1" applyFont="1" applyBorder="1" applyAlignment="1">
      <alignment horizontal="center" vertical="center" wrapText="1"/>
    </xf>
    <xf numFmtId="38" fontId="10" fillId="0" borderId="23" xfId="1" applyFont="1" applyBorder="1" applyAlignment="1">
      <alignment horizontal="center" vertical="center" wrapText="1"/>
    </xf>
    <xf numFmtId="38" fontId="10" fillId="0" borderId="25" xfId="1" applyFont="1" applyBorder="1" applyAlignment="1">
      <alignment horizontal="center" vertical="center" wrapText="1"/>
    </xf>
    <xf numFmtId="38" fontId="3" fillId="0" borderId="24" xfId="1" applyFont="1" applyBorder="1" applyAlignment="1">
      <alignment horizontal="center" vertical="center" wrapText="1"/>
    </xf>
    <xf numFmtId="38" fontId="4" fillId="0" borderId="23" xfId="1" applyFont="1" applyBorder="1" applyAlignment="1">
      <alignment horizontal="center" vertical="center" wrapText="1"/>
    </xf>
    <xf numFmtId="38" fontId="4" fillId="0" borderId="25" xfId="1" applyFont="1" applyBorder="1" applyAlignment="1">
      <alignment horizontal="center" vertical="center" wrapText="1"/>
    </xf>
    <xf numFmtId="38" fontId="3" fillId="0" borderId="15" xfId="1" applyFont="1" applyBorder="1" applyAlignment="1">
      <alignment horizontal="center" vertical="center" wrapText="1"/>
    </xf>
    <xf numFmtId="38" fontId="3" fillId="0" borderId="26" xfId="1" applyFont="1" applyBorder="1" applyAlignment="1">
      <alignment horizontal="center" vertical="center" wrapText="1"/>
    </xf>
    <xf numFmtId="38" fontId="3" fillId="0" borderId="6" xfId="1" applyFont="1" applyBorder="1" applyAlignment="1">
      <alignment horizontal="center" vertical="center"/>
    </xf>
    <xf numFmtId="38" fontId="3" fillId="0" borderId="7" xfId="1" applyFont="1" applyBorder="1" applyAlignment="1">
      <alignment horizontal="center" vertical="center"/>
    </xf>
    <xf numFmtId="38" fontId="3" fillId="0" borderId="0" xfId="1" applyFont="1" applyBorder="1" applyAlignment="1">
      <alignment horizontal="center" vertical="center"/>
    </xf>
    <xf numFmtId="38" fontId="3" fillId="0" borderId="2" xfId="1" applyFont="1" applyBorder="1" applyAlignment="1">
      <alignment horizontal="center" vertical="center"/>
    </xf>
    <xf numFmtId="38" fontId="3" fillId="0" borderId="0" xfId="1" applyFont="1" applyBorder="1" applyAlignment="1">
      <alignment horizontal="center" vertical="top" wrapText="1"/>
    </xf>
    <xf numFmtId="38" fontId="3" fillId="0" borderId="2" xfId="1" applyFont="1" applyBorder="1" applyAlignment="1">
      <alignment horizontal="center" vertical="top" wrapText="1"/>
    </xf>
    <xf numFmtId="38" fontId="3" fillId="0" borderId="3" xfId="1" applyFont="1" applyBorder="1" applyAlignment="1">
      <alignment horizontal="center" vertical="top" wrapText="1"/>
    </xf>
    <xf numFmtId="38" fontId="3" fillId="0" borderId="4" xfId="1" applyFont="1" applyBorder="1" applyAlignment="1">
      <alignment horizontal="center" vertical="top" wrapText="1"/>
    </xf>
    <xf numFmtId="38" fontId="11" fillId="0" borderId="23" xfId="1" applyFont="1" applyBorder="1" applyAlignment="1">
      <alignment horizontal="center" vertical="center" wrapText="1"/>
    </xf>
    <xf numFmtId="38" fontId="11" fillId="0" borderId="25" xfId="1" applyFont="1" applyBorder="1" applyAlignment="1">
      <alignment horizontal="center" vertical="center" wrapText="1"/>
    </xf>
    <xf numFmtId="0" fontId="8" fillId="0" borderId="0" xfId="0" applyFont="1" applyBorder="1" applyAlignment="1"/>
    <xf numFmtId="0" fontId="3" fillId="0" borderId="0" xfId="0" applyFont="1" applyBorder="1" applyAlignment="1"/>
    <xf numFmtId="0" fontId="4" fillId="0" borderId="0" xfId="0" applyFont="1" applyAlignment="1">
      <alignment vertical="center"/>
    </xf>
    <xf numFmtId="0" fontId="3" fillId="0" borderId="7" xfId="0" applyFont="1" applyBorder="1" applyAlignment="1">
      <alignment horizontal="distributed" vertical="center" indent="1"/>
    </xf>
    <xf numFmtId="0" fontId="3" fillId="0" borderId="2" xfId="0" applyFont="1" applyBorder="1" applyAlignment="1">
      <alignment horizontal="distributed" vertical="center" indent="1"/>
    </xf>
    <xf numFmtId="0" fontId="3" fillId="0" borderId="4" xfId="0" applyFont="1" applyBorder="1" applyAlignment="1">
      <alignment horizontal="distributed" vertical="center" indent="1"/>
    </xf>
    <xf numFmtId="0" fontId="6" fillId="0" borderId="0" xfId="0" applyFont="1" applyAlignment="1">
      <alignment horizontal="center" vertical="center"/>
    </xf>
    <xf numFmtId="0" fontId="7" fillId="0" borderId="0" xfId="0" applyFont="1" applyAlignment="1">
      <alignment vertical="center"/>
    </xf>
    <xf numFmtId="0" fontId="3" fillId="0" borderId="6"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6" xfId="0" applyFont="1" applyBorder="1" applyAlignment="1"/>
    <xf numFmtId="0" fontId="8" fillId="0" borderId="0" xfId="0" applyFont="1" applyAlignment="1"/>
    <xf numFmtId="0" fontId="3" fillId="0" borderId="0" xfId="0" applyFont="1" applyAlignment="1"/>
    <xf numFmtId="0" fontId="3" fillId="0" borderId="23"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3" fillId="0" borderId="3" xfId="0" applyFont="1" applyFill="1" applyBorder="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right" vertical="center"/>
    </xf>
    <xf numFmtId="0" fontId="3" fillId="0" borderId="14" xfId="0" applyFont="1" applyFill="1" applyBorder="1" applyAlignment="1">
      <alignment horizontal="center" vertical="center" wrapText="1"/>
    </xf>
    <xf numFmtId="0" fontId="3" fillId="0" borderId="1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xf>
    <xf numFmtId="0" fontId="0" fillId="0" borderId="23" xfId="0" applyFill="1" applyBorder="1" applyAlignment="1">
      <alignment horizontal="center" vertical="center"/>
    </xf>
    <xf numFmtId="0" fontId="0" fillId="0" borderId="25" xfId="0" applyFill="1" applyBorder="1" applyAlignment="1">
      <alignment horizontal="center" vertical="center"/>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7" xfId="0" applyFont="1" applyFill="1" applyBorder="1" applyAlignment="1">
      <alignment horizontal="center" vertical="center"/>
    </xf>
    <xf numFmtId="0" fontId="0" fillId="0" borderId="23" xfId="0" applyFill="1" applyBorder="1"/>
    <xf numFmtId="0" fontId="0" fillId="0" borderId="25" xfId="0" applyFill="1" applyBorder="1"/>
    <xf numFmtId="49" fontId="3" fillId="0" borderId="0" xfId="0" applyNumberFormat="1" applyFont="1" applyFill="1" applyBorder="1" applyAlignment="1">
      <alignment vertical="center"/>
    </xf>
    <xf numFmtId="49" fontId="3" fillId="0" borderId="2" xfId="0" applyNumberFormat="1" applyFont="1" applyFill="1" applyBorder="1" applyAlignment="1">
      <alignment vertical="center"/>
    </xf>
    <xf numFmtId="0" fontId="4" fillId="0" borderId="0" xfId="0" applyFont="1" applyFill="1" applyAlignment="1">
      <alignment horizontal="center" vertical="center"/>
    </xf>
    <xf numFmtId="0" fontId="4" fillId="0" borderId="2" xfId="0" applyFont="1" applyFill="1" applyBorder="1" applyAlignment="1">
      <alignment horizontal="center" vertical="center"/>
    </xf>
    <xf numFmtId="49" fontId="3" fillId="0" borderId="8" xfId="0" applyNumberFormat="1" applyFont="1" applyFill="1" applyBorder="1" applyAlignment="1">
      <alignment horizontal="center" vertical="center"/>
    </xf>
    <xf numFmtId="49" fontId="3" fillId="0" borderId="9"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xf>
    <xf numFmtId="49" fontId="3" fillId="0" borderId="2" xfId="0" applyNumberFormat="1" applyFont="1" applyFill="1" applyBorder="1" applyAlignment="1">
      <alignment horizontal="center" vertical="center"/>
    </xf>
    <xf numFmtId="0" fontId="6" fillId="0" borderId="0" xfId="0" applyFont="1" applyAlignment="1">
      <alignment horizontal="left" vertical="center"/>
    </xf>
    <xf numFmtId="0" fontId="3" fillId="0" borderId="23" xfId="0" applyFont="1" applyBorder="1" applyAlignment="1">
      <alignment horizontal="center" vertical="center" wrapText="1"/>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3" fillId="0" borderId="14" xfId="0" applyFont="1" applyBorder="1" applyAlignment="1">
      <alignment horizontal="center" vertical="center" wrapText="1"/>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19" xfId="0" applyFont="1" applyBorder="1" applyAlignment="1">
      <alignment horizontal="center" vertical="center"/>
    </xf>
    <xf numFmtId="0" fontId="0" fillId="0" borderId="0" xfId="0" applyAlignment="1">
      <alignment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12" xfId="0" applyFont="1" applyBorder="1" applyAlignment="1">
      <alignment horizontal="center" vertical="center"/>
    </xf>
    <xf numFmtId="0" fontId="3" fillId="0" borderId="0" xfId="0" applyFont="1" applyAlignment="1">
      <alignment horizontal="right" vertical="center"/>
    </xf>
    <xf numFmtId="49" fontId="3" fillId="0" borderId="0" xfId="0" applyNumberFormat="1" applyFont="1" applyBorder="1" applyAlignment="1">
      <alignment horizontal="distributed" vertical="center"/>
    </xf>
    <xf numFmtId="0" fontId="3" fillId="0" borderId="0" xfId="0" applyFont="1" applyBorder="1" applyAlignment="1">
      <alignment horizontal="distributed" vertical="center"/>
    </xf>
    <xf numFmtId="0" fontId="3"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49" fontId="3" fillId="0" borderId="1" xfId="0" applyNumberFormat="1" applyFont="1" applyBorder="1" applyAlignment="1">
      <alignment horizontal="distributed" vertical="center" shrinkToFit="1"/>
    </xf>
    <xf numFmtId="49" fontId="3" fillId="0" borderId="0" xfId="0" applyNumberFormat="1" applyFont="1" applyBorder="1" applyAlignment="1">
      <alignment horizontal="distributed" vertical="center" wrapText="1" shrinkToFit="1"/>
    </xf>
    <xf numFmtId="49" fontId="3" fillId="0" borderId="8" xfId="0" applyNumberFormat="1" applyFont="1" applyBorder="1" applyAlignment="1">
      <alignment horizontal="distributed" vertical="center"/>
    </xf>
    <xf numFmtId="0" fontId="3" fillId="0" borderId="24"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distributed" vertical="center"/>
    </xf>
    <xf numFmtId="0" fontId="3" fillId="0" borderId="6" xfId="0" applyFont="1" applyBorder="1" applyAlignment="1">
      <alignment vertical="center"/>
    </xf>
    <xf numFmtId="0" fontId="6" fillId="0" borderId="0" xfId="0" applyFont="1" applyBorder="1" applyAlignment="1">
      <alignment horizontal="center" vertical="center"/>
    </xf>
    <xf numFmtId="0" fontId="3" fillId="0" borderId="15" xfId="0" applyFont="1" applyBorder="1" applyAlignment="1">
      <alignment horizontal="center" vertical="center"/>
    </xf>
    <xf numFmtId="0" fontId="3" fillId="0" borderId="2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78"/>
  <sheetViews>
    <sheetView showGridLines="0" tabSelected="1" zoomScale="115" zoomScaleNormal="115" workbookViewId="0">
      <pane xSplit="2" ySplit="12" topLeftCell="C13" activePane="bottomRight" state="frozen"/>
      <selection pane="topRight" activeCell="C1" sqref="C1"/>
      <selection pane="bottomLeft" activeCell="A13" sqref="A13"/>
      <selection pane="bottomRight" sqref="A1:O1"/>
    </sheetView>
  </sheetViews>
  <sheetFormatPr defaultRowHeight="13.5" x14ac:dyDescent="0.15"/>
  <cols>
    <col min="1" max="1" width="8.375" style="1" customWidth="1"/>
    <col min="2" max="2" width="2.875" style="1" bestFit="1" customWidth="1"/>
    <col min="3" max="5" width="7.125" style="1" bestFit="1" customWidth="1"/>
    <col min="6" max="15" width="6.125" style="1" customWidth="1"/>
    <col min="16" max="26" width="5.625" style="1" customWidth="1"/>
    <col min="27" max="28" width="6.25" style="1" customWidth="1"/>
    <col min="29" max="29" width="6.625" style="1" customWidth="1"/>
    <col min="30" max="30" width="6.25" style="1" customWidth="1"/>
    <col min="31" max="31" width="6.625" style="1" customWidth="1"/>
    <col min="32" max="16384" width="9" style="3"/>
  </cols>
  <sheetData>
    <row r="1" spans="1:31" ht="21" x14ac:dyDescent="0.15">
      <c r="A1" s="247" t="s">
        <v>404</v>
      </c>
      <c r="B1" s="247"/>
      <c r="C1" s="247"/>
      <c r="D1" s="247"/>
      <c r="E1" s="247"/>
      <c r="F1" s="247"/>
      <c r="G1" s="247"/>
      <c r="H1" s="247"/>
      <c r="I1" s="247"/>
      <c r="J1" s="247"/>
      <c r="K1" s="247"/>
      <c r="L1" s="247"/>
      <c r="M1" s="247"/>
      <c r="N1" s="247"/>
      <c r="O1" s="247"/>
      <c r="P1" s="263" t="s">
        <v>405</v>
      </c>
      <c r="Q1" s="263"/>
      <c r="R1" s="263"/>
      <c r="S1" s="263"/>
      <c r="T1" s="263"/>
      <c r="U1" s="263"/>
      <c r="V1" s="263"/>
      <c r="W1" s="263"/>
      <c r="X1" s="263"/>
      <c r="Y1" s="263"/>
      <c r="Z1" s="263"/>
      <c r="AA1" s="263"/>
      <c r="AB1" s="263"/>
      <c r="AC1" s="263"/>
      <c r="AD1" s="263"/>
      <c r="AE1" s="263"/>
    </row>
    <row r="2" spans="1:31" ht="5.25" customHeight="1" x14ac:dyDescent="0.15"/>
    <row r="3" spans="1:31" ht="17.25" x14ac:dyDescent="0.15">
      <c r="A3" s="248" t="s">
        <v>487</v>
      </c>
      <c r="B3" s="248"/>
      <c r="C3" s="248"/>
      <c r="D3" s="248"/>
      <c r="E3" s="248"/>
      <c r="F3" s="248"/>
      <c r="G3" s="248"/>
      <c r="H3" s="248"/>
      <c r="I3" s="248"/>
      <c r="J3" s="248"/>
      <c r="K3" s="248"/>
      <c r="L3" s="248"/>
      <c r="M3" s="248"/>
      <c r="N3" s="248"/>
      <c r="O3" s="248"/>
      <c r="P3" s="264" t="s">
        <v>476</v>
      </c>
      <c r="Q3" s="264"/>
      <c r="R3" s="264"/>
      <c r="S3" s="264"/>
      <c r="T3" s="264"/>
      <c r="U3" s="264"/>
      <c r="V3" s="264"/>
      <c r="W3" s="264"/>
      <c r="X3" s="264"/>
      <c r="Y3" s="264"/>
      <c r="Z3" s="264"/>
      <c r="AA3" s="264"/>
      <c r="AB3" s="264"/>
      <c r="AC3" s="264"/>
      <c r="AD3" s="264"/>
      <c r="AE3" s="264"/>
    </row>
    <row r="4" spans="1:31" ht="4.5" customHeight="1" x14ac:dyDescent="0.15"/>
    <row r="5" spans="1:31" ht="10.5" customHeight="1" x14ac:dyDescent="0.15">
      <c r="A5" s="259" t="s">
        <v>456</v>
      </c>
      <c r="B5" s="259"/>
      <c r="C5" s="259"/>
      <c r="D5" s="259"/>
      <c r="E5" s="259"/>
      <c r="F5" s="259"/>
      <c r="G5" s="259"/>
      <c r="H5" s="259"/>
      <c r="I5" s="259"/>
      <c r="J5" s="259"/>
      <c r="K5" s="259"/>
      <c r="L5" s="259"/>
    </row>
    <row r="6" spans="1:31" ht="11.25" customHeight="1" thickBot="1" x14ac:dyDescent="0.2">
      <c r="A6" s="260"/>
      <c r="B6" s="260"/>
      <c r="C6" s="260"/>
      <c r="D6" s="260"/>
      <c r="E6" s="260"/>
      <c r="F6" s="260"/>
      <c r="G6" s="260"/>
      <c r="H6" s="260"/>
      <c r="I6" s="260"/>
      <c r="J6" s="260"/>
      <c r="K6" s="260"/>
      <c r="L6" s="260"/>
      <c r="M6" s="5"/>
      <c r="N6" s="5"/>
      <c r="O6" s="5"/>
      <c r="P6" s="5"/>
      <c r="Q6" s="5"/>
      <c r="R6" s="5"/>
      <c r="S6" s="5"/>
      <c r="T6" s="5"/>
      <c r="U6" s="5"/>
      <c r="V6" s="5"/>
      <c r="W6" s="5"/>
      <c r="X6" s="5"/>
      <c r="Y6" s="5"/>
      <c r="Z6" s="5"/>
      <c r="AA6" s="5"/>
      <c r="AB6" s="251" t="s">
        <v>208</v>
      </c>
      <c r="AC6" s="251"/>
      <c r="AD6" s="251"/>
      <c r="AE6" s="251"/>
    </row>
    <row r="7" spans="1:31" ht="15" customHeight="1" x14ac:dyDescent="0.15">
      <c r="A7" s="245" t="s">
        <v>27</v>
      </c>
      <c r="B7" s="246"/>
      <c r="C7" s="240" t="s">
        <v>247</v>
      </c>
      <c r="D7" s="255" t="s">
        <v>92</v>
      </c>
      <c r="E7" s="256"/>
      <c r="F7" s="256"/>
      <c r="G7" s="256"/>
      <c r="H7" s="256"/>
      <c r="I7" s="256"/>
      <c r="J7" s="256"/>
      <c r="K7" s="256"/>
      <c r="L7" s="256"/>
      <c r="M7" s="256"/>
      <c r="N7" s="256"/>
      <c r="O7" s="256"/>
      <c r="P7" s="95"/>
      <c r="Q7" s="8" t="s">
        <v>93</v>
      </c>
      <c r="R7" s="8"/>
      <c r="S7" s="8"/>
      <c r="T7" s="8"/>
      <c r="U7" s="8"/>
      <c r="V7" s="8"/>
      <c r="W7" s="8"/>
      <c r="X7" s="8"/>
      <c r="Y7" s="8"/>
      <c r="Z7" s="8"/>
      <c r="AA7" s="8"/>
      <c r="AB7" s="8"/>
      <c r="AC7" s="8"/>
      <c r="AD7" s="8"/>
      <c r="AE7" s="249" t="s">
        <v>271</v>
      </c>
    </row>
    <row r="8" spans="1:31" ht="15" customHeight="1" x14ac:dyDescent="0.15">
      <c r="A8" s="245"/>
      <c r="B8" s="246"/>
      <c r="C8" s="241"/>
      <c r="D8" s="241" t="s">
        <v>247</v>
      </c>
      <c r="E8" s="257" t="s">
        <v>95</v>
      </c>
      <c r="F8" s="258"/>
      <c r="G8" s="258"/>
      <c r="H8" s="258"/>
      <c r="I8" s="258"/>
      <c r="J8" s="258"/>
      <c r="K8" s="258"/>
      <c r="L8" s="258"/>
      <c r="M8" s="258"/>
      <c r="N8" s="258"/>
      <c r="O8" s="258"/>
      <c r="P8" s="96"/>
      <c r="Q8" s="8" t="s">
        <v>94</v>
      </c>
      <c r="R8" s="8"/>
      <c r="S8" s="8"/>
      <c r="T8" s="8"/>
      <c r="U8" s="8"/>
      <c r="V8" s="8"/>
      <c r="W8" s="8"/>
      <c r="X8" s="8"/>
      <c r="Y8" s="8"/>
      <c r="Z8" s="8"/>
      <c r="AA8" s="8"/>
      <c r="AB8" s="8"/>
      <c r="AC8" s="9"/>
      <c r="AD8" s="262" t="s">
        <v>25</v>
      </c>
      <c r="AE8" s="250"/>
    </row>
    <row r="9" spans="1:31" ht="11.25" customHeight="1" x14ac:dyDescent="0.15">
      <c r="A9" s="243" t="s">
        <v>477</v>
      </c>
      <c r="B9" s="244"/>
      <c r="C9" s="241"/>
      <c r="D9" s="241"/>
      <c r="E9" s="234" t="s">
        <v>247</v>
      </c>
      <c r="F9" s="134" t="s">
        <v>110</v>
      </c>
      <c r="G9" s="133"/>
      <c r="H9" s="133" t="s">
        <v>262</v>
      </c>
      <c r="I9" s="133" t="s">
        <v>263</v>
      </c>
      <c r="J9" s="133" t="s">
        <v>264</v>
      </c>
      <c r="K9" s="133" t="s">
        <v>265</v>
      </c>
      <c r="L9" s="133" t="s">
        <v>266</v>
      </c>
      <c r="M9" s="133" t="s">
        <v>267</v>
      </c>
      <c r="N9" s="196" t="s">
        <v>268</v>
      </c>
      <c r="O9" s="193" t="s">
        <v>236</v>
      </c>
      <c r="P9" s="194" t="s">
        <v>237</v>
      </c>
      <c r="Q9" s="132" t="s">
        <v>238</v>
      </c>
      <c r="R9" s="132" t="s">
        <v>239</v>
      </c>
      <c r="S9" s="132" t="s">
        <v>240</v>
      </c>
      <c r="T9" s="132" t="s">
        <v>325</v>
      </c>
      <c r="U9" s="132" t="s">
        <v>242</v>
      </c>
      <c r="V9" s="132" t="s">
        <v>326</v>
      </c>
      <c r="W9" s="132" t="s">
        <v>244</v>
      </c>
      <c r="X9" s="132" t="s">
        <v>245</v>
      </c>
      <c r="Y9" s="132" t="s">
        <v>246</v>
      </c>
      <c r="Z9" s="132" t="s">
        <v>327</v>
      </c>
      <c r="AA9" s="245" t="s">
        <v>96</v>
      </c>
      <c r="AB9" s="245"/>
      <c r="AC9" s="246"/>
      <c r="AD9" s="241"/>
      <c r="AE9" s="250"/>
    </row>
    <row r="10" spans="1:31" x14ac:dyDescent="0.15">
      <c r="A10" s="243"/>
      <c r="B10" s="244"/>
      <c r="C10" s="241"/>
      <c r="D10" s="241"/>
      <c r="E10" s="234"/>
      <c r="F10" s="234" t="s">
        <v>317</v>
      </c>
      <c r="G10" s="234" t="s">
        <v>318</v>
      </c>
      <c r="H10" s="234" t="s">
        <v>233</v>
      </c>
      <c r="I10" s="235" t="s">
        <v>482</v>
      </c>
      <c r="J10" s="234" t="s">
        <v>234</v>
      </c>
      <c r="K10" s="234" t="s">
        <v>235</v>
      </c>
      <c r="L10" s="235" t="s">
        <v>483</v>
      </c>
      <c r="M10" s="234" t="s">
        <v>270</v>
      </c>
      <c r="N10" s="232" t="s">
        <v>300</v>
      </c>
      <c r="O10" s="232" t="s">
        <v>485</v>
      </c>
      <c r="P10" s="237" t="s">
        <v>486</v>
      </c>
      <c r="Q10" s="234" t="s">
        <v>479</v>
      </c>
      <c r="R10" s="234" t="s">
        <v>324</v>
      </c>
      <c r="S10" s="234" t="s">
        <v>484</v>
      </c>
      <c r="T10" s="235" t="s">
        <v>319</v>
      </c>
      <c r="U10" s="234" t="s">
        <v>323</v>
      </c>
      <c r="V10" s="234" t="s">
        <v>320</v>
      </c>
      <c r="W10" s="234" t="s">
        <v>367</v>
      </c>
      <c r="X10" s="234" t="s">
        <v>322</v>
      </c>
      <c r="Y10" s="235" t="s">
        <v>480</v>
      </c>
      <c r="Z10" s="235" t="s">
        <v>478</v>
      </c>
      <c r="AA10" s="252"/>
      <c r="AB10" s="252"/>
      <c r="AC10" s="253"/>
      <c r="AD10" s="241"/>
      <c r="AE10" s="250"/>
    </row>
    <row r="11" spans="1:31" ht="46.5" customHeight="1" x14ac:dyDescent="0.15">
      <c r="A11" s="243"/>
      <c r="B11" s="244"/>
      <c r="C11" s="241"/>
      <c r="D11" s="241"/>
      <c r="E11" s="234"/>
      <c r="F11" s="234"/>
      <c r="G11" s="234"/>
      <c r="H11" s="234"/>
      <c r="I11" s="235"/>
      <c r="J11" s="234"/>
      <c r="K11" s="234"/>
      <c r="L11" s="235"/>
      <c r="M11" s="242"/>
      <c r="N11" s="232"/>
      <c r="O11" s="232"/>
      <c r="P11" s="237"/>
      <c r="Q11" s="234"/>
      <c r="R11" s="234"/>
      <c r="S11" s="234"/>
      <c r="T11" s="235"/>
      <c r="U11" s="234"/>
      <c r="V11" s="234"/>
      <c r="W11" s="234"/>
      <c r="X11" s="234"/>
      <c r="Y11" s="235"/>
      <c r="Z11" s="235"/>
      <c r="AA11" s="254" t="s">
        <v>401</v>
      </c>
      <c r="AB11" s="254" t="s">
        <v>402</v>
      </c>
      <c r="AC11" s="254" t="s">
        <v>403</v>
      </c>
      <c r="AD11" s="241"/>
      <c r="AE11" s="250"/>
    </row>
    <row r="12" spans="1:31" ht="12.75" customHeight="1" x14ac:dyDescent="0.15">
      <c r="A12" s="245"/>
      <c r="B12" s="246"/>
      <c r="C12" s="7" t="s">
        <v>120</v>
      </c>
      <c r="D12" s="241"/>
      <c r="E12" s="234"/>
      <c r="F12" s="234"/>
      <c r="G12" s="234"/>
      <c r="H12" s="234"/>
      <c r="I12" s="235"/>
      <c r="J12" s="234"/>
      <c r="K12" s="234"/>
      <c r="L12" s="235"/>
      <c r="M12" s="242"/>
      <c r="N12" s="232"/>
      <c r="O12" s="233"/>
      <c r="P12" s="238"/>
      <c r="Q12" s="234"/>
      <c r="R12" s="234"/>
      <c r="S12" s="234"/>
      <c r="T12" s="235"/>
      <c r="U12" s="234"/>
      <c r="V12" s="234"/>
      <c r="W12" s="261"/>
      <c r="X12" s="261"/>
      <c r="Y12" s="265"/>
      <c r="Z12" s="265"/>
      <c r="AA12" s="241"/>
      <c r="AB12" s="241"/>
      <c r="AC12" s="241"/>
      <c r="AD12" s="241"/>
      <c r="AE12" s="250"/>
    </row>
    <row r="13" spans="1:31" ht="11.25" customHeight="1" x14ac:dyDescent="0.15">
      <c r="A13" s="239" t="s">
        <v>2</v>
      </c>
      <c r="B13" s="239"/>
      <c r="C13" s="100">
        <f>SUM(C15:C31)</f>
        <v>372575</v>
      </c>
      <c r="D13" s="98">
        <f t="shared" ref="D13:Z13" si="0">SUM(D15:D31)</f>
        <v>205127</v>
      </c>
      <c r="E13" s="98">
        <f t="shared" si="0"/>
        <v>195850</v>
      </c>
      <c r="F13" s="98">
        <f t="shared" si="0"/>
        <v>2739</v>
      </c>
      <c r="G13" s="98">
        <f t="shared" si="0"/>
        <v>2659</v>
      </c>
      <c r="H13" s="98">
        <f t="shared" si="0"/>
        <v>919</v>
      </c>
      <c r="I13" s="98">
        <f t="shared" si="0"/>
        <v>40</v>
      </c>
      <c r="J13" s="98">
        <f t="shared" si="0"/>
        <v>15181</v>
      </c>
      <c r="K13" s="98">
        <f t="shared" si="0"/>
        <v>20960</v>
      </c>
      <c r="L13" s="98">
        <f t="shared" si="0"/>
        <v>900</v>
      </c>
      <c r="M13" s="98">
        <f t="shared" si="0"/>
        <v>3395</v>
      </c>
      <c r="N13" s="98">
        <f t="shared" si="0"/>
        <v>8791</v>
      </c>
      <c r="O13" s="91">
        <f t="shared" si="0"/>
        <v>30986</v>
      </c>
      <c r="P13" s="98">
        <f t="shared" si="0"/>
        <v>6980</v>
      </c>
      <c r="Q13" s="98">
        <f t="shared" si="0"/>
        <v>3683</v>
      </c>
      <c r="R13" s="98">
        <f t="shared" si="0"/>
        <v>7979</v>
      </c>
      <c r="S13" s="98">
        <f t="shared" si="0"/>
        <v>13179</v>
      </c>
      <c r="T13" s="98">
        <f t="shared" si="0"/>
        <v>6964</v>
      </c>
      <c r="U13" s="98">
        <f t="shared" si="0"/>
        <v>9590</v>
      </c>
      <c r="V13" s="98">
        <f t="shared" si="0"/>
        <v>34240</v>
      </c>
      <c r="W13" s="98">
        <f t="shared" si="0"/>
        <v>1333</v>
      </c>
      <c r="X13" s="98">
        <f t="shared" si="0"/>
        <v>10912</v>
      </c>
      <c r="Y13" s="98">
        <f t="shared" si="0"/>
        <v>7616</v>
      </c>
      <c r="Z13" s="98">
        <f t="shared" si="0"/>
        <v>9463</v>
      </c>
      <c r="AA13" s="98">
        <f>SUM(F13,H13)</f>
        <v>3658</v>
      </c>
      <c r="AB13" s="98">
        <f>SUM(I13:K13)</f>
        <v>36181</v>
      </c>
      <c r="AC13" s="98">
        <f>SUM(L13:Y13)</f>
        <v>146548</v>
      </c>
      <c r="AD13" s="98">
        <f>SUM(AD15:AD31)</f>
        <v>9277</v>
      </c>
      <c r="AE13" s="98">
        <f>SUM(AE15:AE31)</f>
        <v>160772</v>
      </c>
    </row>
    <row r="14" spans="1:31" ht="4.5" customHeight="1" x14ac:dyDescent="0.15">
      <c r="A14" s="12"/>
      <c r="B14" s="13"/>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row>
    <row r="15" spans="1:31" ht="11.25" customHeight="1" x14ac:dyDescent="0.15">
      <c r="A15" s="14" t="s">
        <v>121</v>
      </c>
      <c r="B15" s="13" t="s">
        <v>26</v>
      </c>
      <c r="C15" s="84">
        <v>20093</v>
      </c>
      <c r="D15" s="84">
        <f>SUM(E15,AD15)</f>
        <v>2626</v>
      </c>
      <c r="E15" s="84">
        <f>SUM(F15,H15:Z15)</f>
        <v>2376</v>
      </c>
      <c r="F15" s="85">
        <v>10</v>
      </c>
      <c r="G15" s="85">
        <v>10</v>
      </c>
      <c r="H15" s="85">
        <v>12</v>
      </c>
      <c r="I15" s="85" t="s">
        <v>214</v>
      </c>
      <c r="J15" s="85">
        <v>168</v>
      </c>
      <c r="K15" s="85">
        <v>224</v>
      </c>
      <c r="L15" s="85">
        <v>6</v>
      </c>
      <c r="M15" s="85">
        <v>15</v>
      </c>
      <c r="N15" s="85">
        <v>41</v>
      </c>
      <c r="O15" s="85">
        <v>465</v>
      </c>
      <c r="P15" s="85">
        <v>32</v>
      </c>
      <c r="Q15" s="85">
        <v>15</v>
      </c>
      <c r="R15" s="85">
        <v>55</v>
      </c>
      <c r="S15" s="85">
        <v>639</v>
      </c>
      <c r="T15" s="85">
        <v>105</v>
      </c>
      <c r="U15" s="85">
        <v>92</v>
      </c>
      <c r="V15" s="85">
        <v>206</v>
      </c>
      <c r="W15" s="85">
        <v>18</v>
      </c>
      <c r="X15" s="85">
        <v>57</v>
      </c>
      <c r="Y15" s="85">
        <v>33</v>
      </c>
      <c r="Z15" s="85">
        <v>183</v>
      </c>
      <c r="AA15" s="84">
        <f t="shared" ref="AA15:AA31" si="1">SUM(F15,H15)</f>
        <v>22</v>
      </c>
      <c r="AB15" s="84">
        <f t="shared" ref="AB15:AB31" si="2">SUM(I15:K15)</f>
        <v>392</v>
      </c>
      <c r="AC15" s="84">
        <f t="shared" ref="AC15:AC31" si="3">SUM(L15:Y15)</f>
        <v>1779</v>
      </c>
      <c r="AD15" s="84">
        <v>250</v>
      </c>
      <c r="AE15" s="84">
        <v>16668</v>
      </c>
    </row>
    <row r="16" spans="1:31" ht="11.25" customHeight="1" x14ac:dyDescent="0.15">
      <c r="A16" s="14" t="s">
        <v>122</v>
      </c>
      <c r="B16" s="13"/>
      <c r="C16" s="84">
        <v>21444</v>
      </c>
      <c r="D16" s="84">
        <f t="shared" ref="D16:D31" si="4">SUM(E16,AD16)</f>
        <v>13876</v>
      </c>
      <c r="E16" s="84">
        <f t="shared" ref="E16:E31" si="5">SUM(F16,H16:Z16)</f>
        <v>13019</v>
      </c>
      <c r="F16" s="85">
        <v>41</v>
      </c>
      <c r="G16" s="85">
        <v>39</v>
      </c>
      <c r="H16" s="85">
        <v>29</v>
      </c>
      <c r="I16" s="85" t="s">
        <v>214</v>
      </c>
      <c r="J16" s="85">
        <v>630</v>
      </c>
      <c r="K16" s="85">
        <v>1555</v>
      </c>
      <c r="L16" s="85">
        <v>45</v>
      </c>
      <c r="M16" s="85">
        <v>188</v>
      </c>
      <c r="N16" s="85">
        <v>286</v>
      </c>
      <c r="O16" s="85">
        <v>1982</v>
      </c>
      <c r="P16" s="85">
        <v>392</v>
      </c>
      <c r="Q16" s="85">
        <v>153</v>
      </c>
      <c r="R16" s="85">
        <v>387</v>
      </c>
      <c r="S16" s="85">
        <v>1563</v>
      </c>
      <c r="T16" s="85">
        <v>557</v>
      </c>
      <c r="U16" s="85">
        <v>549</v>
      </c>
      <c r="V16" s="85">
        <v>2175</v>
      </c>
      <c r="W16" s="85">
        <v>82</v>
      </c>
      <c r="X16" s="85">
        <v>420</v>
      </c>
      <c r="Y16" s="85">
        <v>360</v>
      </c>
      <c r="Z16" s="85">
        <v>1625</v>
      </c>
      <c r="AA16" s="84">
        <f t="shared" si="1"/>
        <v>70</v>
      </c>
      <c r="AB16" s="84">
        <f t="shared" si="2"/>
        <v>2185</v>
      </c>
      <c r="AC16" s="84">
        <f t="shared" si="3"/>
        <v>9139</v>
      </c>
      <c r="AD16" s="84">
        <v>857</v>
      </c>
      <c r="AE16" s="84">
        <v>6147</v>
      </c>
    </row>
    <row r="17" spans="1:31" ht="11.25" customHeight="1" x14ac:dyDescent="0.15">
      <c r="A17" s="14" t="s">
        <v>123</v>
      </c>
      <c r="B17" s="13"/>
      <c r="C17" s="84">
        <v>19027</v>
      </c>
      <c r="D17" s="84">
        <f t="shared" si="4"/>
        <v>16308</v>
      </c>
      <c r="E17" s="84">
        <f t="shared" si="5"/>
        <v>15318</v>
      </c>
      <c r="F17" s="85">
        <v>47</v>
      </c>
      <c r="G17" s="85">
        <v>45</v>
      </c>
      <c r="H17" s="85">
        <v>25</v>
      </c>
      <c r="I17" s="85">
        <v>1</v>
      </c>
      <c r="J17" s="85">
        <v>873</v>
      </c>
      <c r="K17" s="85">
        <v>2130</v>
      </c>
      <c r="L17" s="85">
        <v>68</v>
      </c>
      <c r="M17" s="85">
        <v>384</v>
      </c>
      <c r="N17" s="85">
        <v>423</v>
      </c>
      <c r="O17" s="85">
        <v>2200</v>
      </c>
      <c r="P17" s="85">
        <v>730</v>
      </c>
      <c r="Q17" s="85">
        <v>232</v>
      </c>
      <c r="R17" s="85">
        <v>635</v>
      </c>
      <c r="S17" s="85">
        <v>795</v>
      </c>
      <c r="T17" s="85">
        <v>537</v>
      </c>
      <c r="U17" s="85">
        <v>678</v>
      </c>
      <c r="V17" s="85">
        <v>3431</v>
      </c>
      <c r="W17" s="85">
        <v>92</v>
      </c>
      <c r="X17" s="85">
        <v>571</v>
      </c>
      <c r="Y17" s="85">
        <v>677</v>
      </c>
      <c r="Z17" s="85">
        <v>789</v>
      </c>
      <c r="AA17" s="84">
        <f t="shared" si="1"/>
        <v>72</v>
      </c>
      <c r="AB17" s="84">
        <f t="shared" si="2"/>
        <v>3004</v>
      </c>
      <c r="AC17" s="84">
        <f t="shared" si="3"/>
        <v>11453</v>
      </c>
      <c r="AD17" s="84">
        <v>990</v>
      </c>
      <c r="AE17" s="84">
        <v>2298</v>
      </c>
    </row>
    <row r="18" spans="1:31" ht="11.25" customHeight="1" x14ac:dyDescent="0.15">
      <c r="A18" s="14" t="s">
        <v>124</v>
      </c>
      <c r="B18" s="13"/>
      <c r="C18" s="84">
        <v>21042</v>
      </c>
      <c r="D18" s="84">
        <f t="shared" si="4"/>
        <v>17570</v>
      </c>
      <c r="E18" s="84">
        <f t="shared" si="5"/>
        <v>16718</v>
      </c>
      <c r="F18" s="85">
        <v>82</v>
      </c>
      <c r="G18" s="85">
        <v>80</v>
      </c>
      <c r="H18" s="85">
        <v>38</v>
      </c>
      <c r="I18" s="85">
        <v>3</v>
      </c>
      <c r="J18" s="85">
        <v>1109</v>
      </c>
      <c r="K18" s="85">
        <v>2076</v>
      </c>
      <c r="L18" s="85">
        <v>64</v>
      </c>
      <c r="M18" s="85">
        <v>384</v>
      </c>
      <c r="N18" s="85">
        <v>521</v>
      </c>
      <c r="O18" s="85">
        <v>2601</v>
      </c>
      <c r="P18" s="85">
        <v>791</v>
      </c>
      <c r="Q18" s="85">
        <v>218</v>
      </c>
      <c r="R18" s="85">
        <v>610</v>
      </c>
      <c r="S18" s="85">
        <v>941</v>
      </c>
      <c r="T18" s="85">
        <v>680</v>
      </c>
      <c r="U18" s="85">
        <v>751</v>
      </c>
      <c r="V18" s="85">
        <v>3538</v>
      </c>
      <c r="W18" s="85">
        <v>109</v>
      </c>
      <c r="X18" s="85">
        <v>728</v>
      </c>
      <c r="Y18" s="85">
        <v>586</v>
      </c>
      <c r="Z18" s="85">
        <v>888</v>
      </c>
      <c r="AA18" s="84">
        <f t="shared" si="1"/>
        <v>120</v>
      </c>
      <c r="AB18" s="84">
        <f t="shared" si="2"/>
        <v>3188</v>
      </c>
      <c r="AC18" s="84">
        <f t="shared" si="3"/>
        <v>12522</v>
      </c>
      <c r="AD18" s="84">
        <v>852</v>
      </c>
      <c r="AE18" s="84">
        <v>2915</v>
      </c>
    </row>
    <row r="19" spans="1:31" ht="11.25" customHeight="1" x14ac:dyDescent="0.15">
      <c r="A19" s="14" t="s">
        <v>125</v>
      </c>
      <c r="B19" s="13"/>
      <c r="C19" s="84">
        <v>23621</v>
      </c>
      <c r="D19" s="84">
        <f t="shared" si="4"/>
        <v>19618</v>
      </c>
      <c r="E19" s="84">
        <f t="shared" si="5"/>
        <v>18746</v>
      </c>
      <c r="F19" s="85">
        <v>95</v>
      </c>
      <c r="G19" s="85">
        <v>89</v>
      </c>
      <c r="H19" s="85">
        <v>43</v>
      </c>
      <c r="I19" s="85">
        <v>3</v>
      </c>
      <c r="J19" s="85">
        <v>1506</v>
      </c>
      <c r="K19" s="85">
        <v>2190</v>
      </c>
      <c r="L19" s="85">
        <v>86</v>
      </c>
      <c r="M19" s="85">
        <v>433</v>
      </c>
      <c r="N19" s="85">
        <v>704</v>
      </c>
      <c r="O19" s="85">
        <v>2913</v>
      </c>
      <c r="P19" s="85">
        <v>750</v>
      </c>
      <c r="Q19" s="85">
        <v>241</v>
      </c>
      <c r="R19" s="85">
        <v>803</v>
      </c>
      <c r="S19" s="85">
        <v>1021</v>
      </c>
      <c r="T19" s="85">
        <v>582</v>
      </c>
      <c r="U19" s="85">
        <v>859</v>
      </c>
      <c r="V19" s="85">
        <v>3911</v>
      </c>
      <c r="W19" s="85">
        <v>159</v>
      </c>
      <c r="X19" s="85">
        <v>888</v>
      </c>
      <c r="Y19" s="85">
        <v>786</v>
      </c>
      <c r="Z19" s="85">
        <v>773</v>
      </c>
      <c r="AA19" s="84">
        <f t="shared" si="1"/>
        <v>138</v>
      </c>
      <c r="AB19" s="84">
        <f t="shared" si="2"/>
        <v>3699</v>
      </c>
      <c r="AC19" s="84">
        <f t="shared" si="3"/>
        <v>14136</v>
      </c>
      <c r="AD19" s="84">
        <v>872</v>
      </c>
      <c r="AE19" s="84">
        <v>3452</v>
      </c>
    </row>
    <row r="20" spans="1:31" ht="4.5" customHeight="1" x14ac:dyDescent="0.15">
      <c r="A20" s="14"/>
      <c r="B20" s="13"/>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row>
    <row r="21" spans="1:31" ht="11.25" customHeight="1" x14ac:dyDescent="0.15">
      <c r="A21" s="14" t="s">
        <v>127</v>
      </c>
      <c r="B21" s="13"/>
      <c r="C21" s="84">
        <v>28346</v>
      </c>
      <c r="D21" s="84">
        <f t="shared" si="4"/>
        <v>23784</v>
      </c>
      <c r="E21" s="84">
        <f t="shared" si="5"/>
        <v>22786</v>
      </c>
      <c r="F21" s="84">
        <v>120</v>
      </c>
      <c r="G21" s="84">
        <v>115</v>
      </c>
      <c r="H21" s="84">
        <v>62</v>
      </c>
      <c r="I21" s="84">
        <v>7</v>
      </c>
      <c r="J21" s="84">
        <v>1923</v>
      </c>
      <c r="K21" s="84">
        <v>2601</v>
      </c>
      <c r="L21" s="84">
        <v>135</v>
      </c>
      <c r="M21" s="84">
        <v>499</v>
      </c>
      <c r="N21" s="84">
        <v>934</v>
      </c>
      <c r="O21" s="84">
        <v>3419</v>
      </c>
      <c r="P21" s="84">
        <v>1020</v>
      </c>
      <c r="Q21" s="84">
        <v>296</v>
      </c>
      <c r="R21" s="84">
        <v>1110</v>
      </c>
      <c r="S21" s="84">
        <v>1209</v>
      </c>
      <c r="T21" s="84">
        <v>659</v>
      </c>
      <c r="U21" s="84">
        <v>1159</v>
      </c>
      <c r="V21" s="84">
        <v>4055</v>
      </c>
      <c r="W21" s="84">
        <v>212</v>
      </c>
      <c r="X21" s="84">
        <v>1113</v>
      </c>
      <c r="Y21" s="84">
        <v>1243</v>
      </c>
      <c r="Z21" s="84">
        <v>1010</v>
      </c>
      <c r="AA21" s="84">
        <f t="shared" si="1"/>
        <v>182</v>
      </c>
      <c r="AB21" s="84">
        <f t="shared" si="2"/>
        <v>4531</v>
      </c>
      <c r="AC21" s="84">
        <f t="shared" si="3"/>
        <v>17063</v>
      </c>
      <c r="AD21" s="84">
        <v>998</v>
      </c>
      <c r="AE21" s="84">
        <v>3939</v>
      </c>
    </row>
    <row r="22" spans="1:31" ht="11.25" customHeight="1" x14ac:dyDescent="0.15">
      <c r="A22" s="14" t="s">
        <v>128</v>
      </c>
      <c r="B22" s="13"/>
      <c r="C22" s="84">
        <v>26048</v>
      </c>
      <c r="D22" s="84">
        <f t="shared" si="4"/>
        <v>22013</v>
      </c>
      <c r="E22" s="84">
        <f t="shared" si="5"/>
        <v>21063</v>
      </c>
      <c r="F22" s="85">
        <v>132</v>
      </c>
      <c r="G22" s="85">
        <v>119</v>
      </c>
      <c r="H22" s="85">
        <v>71</v>
      </c>
      <c r="I22" s="85">
        <v>2</v>
      </c>
      <c r="J22" s="85">
        <v>1541</v>
      </c>
      <c r="K22" s="85">
        <v>2157</v>
      </c>
      <c r="L22" s="85">
        <v>143</v>
      </c>
      <c r="M22" s="85">
        <v>487</v>
      </c>
      <c r="N22" s="85">
        <v>1007</v>
      </c>
      <c r="O22" s="85">
        <v>3332</v>
      </c>
      <c r="P22" s="85">
        <v>987</v>
      </c>
      <c r="Q22" s="85">
        <v>285</v>
      </c>
      <c r="R22" s="85">
        <v>951</v>
      </c>
      <c r="S22" s="85">
        <v>1125</v>
      </c>
      <c r="T22" s="85">
        <v>616</v>
      </c>
      <c r="U22" s="85">
        <v>1295</v>
      </c>
      <c r="V22" s="85">
        <v>3710</v>
      </c>
      <c r="W22" s="85">
        <v>186</v>
      </c>
      <c r="X22" s="85">
        <v>1049</v>
      </c>
      <c r="Y22" s="85">
        <v>1193</v>
      </c>
      <c r="Z22" s="85">
        <v>794</v>
      </c>
      <c r="AA22" s="84">
        <f t="shared" si="1"/>
        <v>203</v>
      </c>
      <c r="AB22" s="84">
        <f t="shared" si="2"/>
        <v>3700</v>
      </c>
      <c r="AC22" s="84">
        <f t="shared" si="3"/>
        <v>16366</v>
      </c>
      <c r="AD22" s="84">
        <v>950</v>
      </c>
      <c r="AE22" s="84">
        <v>3538</v>
      </c>
    </row>
    <row r="23" spans="1:31" ht="11.25" customHeight="1" x14ac:dyDescent="0.15">
      <c r="A23" s="14" t="s">
        <v>129</v>
      </c>
      <c r="B23" s="13"/>
      <c r="C23" s="84">
        <v>27041</v>
      </c>
      <c r="D23" s="84">
        <f t="shared" si="4"/>
        <v>22497</v>
      </c>
      <c r="E23" s="84">
        <f t="shared" si="5"/>
        <v>21563</v>
      </c>
      <c r="F23" s="85">
        <v>191</v>
      </c>
      <c r="G23" s="85">
        <v>179</v>
      </c>
      <c r="H23" s="85">
        <v>96</v>
      </c>
      <c r="I23" s="85">
        <v>4</v>
      </c>
      <c r="J23" s="85">
        <v>1632</v>
      </c>
      <c r="K23" s="85">
        <v>1986</v>
      </c>
      <c r="L23" s="85">
        <v>153</v>
      </c>
      <c r="M23" s="85">
        <v>426</v>
      </c>
      <c r="N23" s="85">
        <v>1112</v>
      </c>
      <c r="O23" s="85">
        <v>3405</v>
      </c>
      <c r="P23" s="85">
        <v>944</v>
      </c>
      <c r="Q23" s="85">
        <v>307</v>
      </c>
      <c r="R23" s="85">
        <v>950</v>
      </c>
      <c r="S23" s="85">
        <v>1114</v>
      </c>
      <c r="T23" s="85">
        <v>699</v>
      </c>
      <c r="U23" s="85">
        <v>1367</v>
      </c>
      <c r="V23" s="85">
        <v>3988</v>
      </c>
      <c r="W23" s="85">
        <v>175</v>
      </c>
      <c r="X23" s="85">
        <v>1250</v>
      </c>
      <c r="Y23" s="85">
        <v>1087</v>
      </c>
      <c r="Z23" s="85">
        <v>677</v>
      </c>
      <c r="AA23" s="84">
        <f t="shared" si="1"/>
        <v>287</v>
      </c>
      <c r="AB23" s="84">
        <f t="shared" si="2"/>
        <v>3622</v>
      </c>
      <c r="AC23" s="84">
        <f t="shared" si="3"/>
        <v>16977</v>
      </c>
      <c r="AD23" s="84">
        <v>934</v>
      </c>
      <c r="AE23" s="84">
        <v>4183</v>
      </c>
    </row>
    <row r="24" spans="1:31" ht="11.25" customHeight="1" x14ac:dyDescent="0.15">
      <c r="A24" s="14" t="s">
        <v>130</v>
      </c>
      <c r="B24" s="13"/>
      <c r="C24" s="84">
        <v>28774</v>
      </c>
      <c r="D24" s="84">
        <f t="shared" si="4"/>
        <v>22375</v>
      </c>
      <c r="E24" s="84">
        <f t="shared" si="5"/>
        <v>21444</v>
      </c>
      <c r="F24" s="85">
        <v>217</v>
      </c>
      <c r="G24" s="85">
        <v>204</v>
      </c>
      <c r="H24" s="85">
        <v>133</v>
      </c>
      <c r="I24" s="85">
        <v>7</v>
      </c>
      <c r="J24" s="85">
        <v>1900</v>
      </c>
      <c r="K24" s="85">
        <v>1976</v>
      </c>
      <c r="L24" s="85">
        <v>121</v>
      </c>
      <c r="M24" s="85">
        <v>259</v>
      </c>
      <c r="N24" s="85">
        <v>1216</v>
      </c>
      <c r="O24" s="85">
        <v>3648</v>
      </c>
      <c r="P24" s="85">
        <v>676</v>
      </c>
      <c r="Q24" s="85">
        <v>426</v>
      </c>
      <c r="R24" s="85">
        <v>844</v>
      </c>
      <c r="S24" s="85">
        <v>1276</v>
      </c>
      <c r="T24" s="85">
        <v>665</v>
      </c>
      <c r="U24" s="85">
        <v>1255</v>
      </c>
      <c r="V24" s="85">
        <v>3760</v>
      </c>
      <c r="W24" s="85">
        <v>172</v>
      </c>
      <c r="X24" s="85">
        <v>1367</v>
      </c>
      <c r="Y24" s="85">
        <v>917</v>
      </c>
      <c r="Z24" s="85">
        <v>609</v>
      </c>
      <c r="AA24" s="84">
        <f t="shared" si="1"/>
        <v>350</v>
      </c>
      <c r="AB24" s="84">
        <f t="shared" si="2"/>
        <v>3883</v>
      </c>
      <c r="AC24" s="84">
        <f t="shared" si="3"/>
        <v>16602</v>
      </c>
      <c r="AD24" s="84">
        <v>931</v>
      </c>
      <c r="AE24" s="84">
        <v>6028</v>
      </c>
    </row>
    <row r="25" spans="1:31" ht="11.25" customHeight="1" x14ac:dyDescent="0.15">
      <c r="A25" s="14" t="s">
        <v>131</v>
      </c>
      <c r="B25" s="13"/>
      <c r="C25" s="84">
        <v>34165</v>
      </c>
      <c r="D25" s="84">
        <f t="shared" si="4"/>
        <v>21110</v>
      </c>
      <c r="E25" s="84">
        <f>SUM(F25,H25:Z25)</f>
        <v>20117</v>
      </c>
      <c r="F25" s="85">
        <v>364</v>
      </c>
      <c r="G25" s="85">
        <v>354</v>
      </c>
      <c r="H25" s="85">
        <v>152</v>
      </c>
      <c r="I25" s="85">
        <v>9</v>
      </c>
      <c r="J25" s="85">
        <v>2070</v>
      </c>
      <c r="K25" s="85">
        <v>2231</v>
      </c>
      <c r="L25" s="85">
        <v>56</v>
      </c>
      <c r="M25" s="85">
        <v>220</v>
      </c>
      <c r="N25" s="85">
        <v>1331</v>
      </c>
      <c r="O25" s="85">
        <v>3175</v>
      </c>
      <c r="P25" s="85">
        <v>366</v>
      </c>
      <c r="Q25" s="85">
        <v>515</v>
      </c>
      <c r="R25" s="85">
        <v>806</v>
      </c>
      <c r="S25" s="85">
        <v>1491</v>
      </c>
      <c r="T25" s="85">
        <v>625</v>
      </c>
      <c r="U25" s="85">
        <v>856</v>
      </c>
      <c r="V25" s="85">
        <v>2982</v>
      </c>
      <c r="W25" s="85">
        <v>100</v>
      </c>
      <c r="X25" s="85">
        <v>1582</v>
      </c>
      <c r="Y25" s="85">
        <v>541</v>
      </c>
      <c r="Z25" s="85">
        <v>645</v>
      </c>
      <c r="AA25" s="84">
        <f t="shared" si="1"/>
        <v>516</v>
      </c>
      <c r="AB25" s="84">
        <f t="shared" si="2"/>
        <v>4310</v>
      </c>
      <c r="AC25" s="84">
        <f t="shared" si="3"/>
        <v>14646</v>
      </c>
      <c r="AD25" s="84">
        <v>993</v>
      </c>
      <c r="AE25" s="84">
        <v>12732</v>
      </c>
    </row>
    <row r="26" spans="1:31" ht="4.5" customHeight="1" x14ac:dyDescent="0.15">
      <c r="A26" s="14"/>
      <c r="B26" s="13"/>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row>
    <row r="27" spans="1:31" ht="11.25" customHeight="1" x14ac:dyDescent="0.15">
      <c r="A27" s="14" t="s">
        <v>132</v>
      </c>
      <c r="B27" s="13"/>
      <c r="C27" s="84">
        <v>34789</v>
      </c>
      <c r="D27" s="84">
        <f t="shared" si="4"/>
        <v>14009</v>
      </c>
      <c r="E27" s="84">
        <f t="shared" si="5"/>
        <v>13519</v>
      </c>
      <c r="F27" s="85">
        <v>449</v>
      </c>
      <c r="G27" s="85">
        <v>439</v>
      </c>
      <c r="H27" s="85">
        <v>141</v>
      </c>
      <c r="I27" s="85">
        <v>2</v>
      </c>
      <c r="J27" s="85">
        <v>1309</v>
      </c>
      <c r="K27" s="85">
        <v>1235</v>
      </c>
      <c r="L27" s="85">
        <v>18</v>
      </c>
      <c r="M27" s="85">
        <v>70</v>
      </c>
      <c r="N27" s="85">
        <v>924</v>
      </c>
      <c r="O27" s="85">
        <v>2178</v>
      </c>
      <c r="P27" s="85">
        <v>198</v>
      </c>
      <c r="Q27" s="85">
        <v>452</v>
      </c>
      <c r="R27" s="85">
        <v>554</v>
      </c>
      <c r="S27" s="85">
        <v>1293</v>
      </c>
      <c r="T27" s="85">
        <v>578</v>
      </c>
      <c r="U27" s="85">
        <v>422</v>
      </c>
      <c r="V27" s="85">
        <v>1655</v>
      </c>
      <c r="W27" s="85">
        <v>17</v>
      </c>
      <c r="X27" s="85">
        <v>1229</v>
      </c>
      <c r="Y27" s="85">
        <v>139</v>
      </c>
      <c r="Z27" s="85">
        <v>656</v>
      </c>
      <c r="AA27" s="84">
        <f t="shared" si="1"/>
        <v>590</v>
      </c>
      <c r="AB27" s="84">
        <f t="shared" si="2"/>
        <v>2546</v>
      </c>
      <c r="AC27" s="84">
        <f t="shared" si="3"/>
        <v>9727</v>
      </c>
      <c r="AD27" s="84">
        <v>490</v>
      </c>
      <c r="AE27" s="84">
        <v>20577</v>
      </c>
    </row>
    <row r="28" spans="1:31" ht="11.25" customHeight="1" x14ac:dyDescent="0.15">
      <c r="A28" s="14" t="s">
        <v>133</v>
      </c>
      <c r="B28" s="13"/>
      <c r="C28" s="84">
        <v>25245</v>
      </c>
      <c r="D28" s="84">
        <f t="shared" si="4"/>
        <v>5249</v>
      </c>
      <c r="E28" s="84">
        <f t="shared" si="5"/>
        <v>5137</v>
      </c>
      <c r="F28" s="85">
        <v>339</v>
      </c>
      <c r="G28" s="85">
        <v>336</v>
      </c>
      <c r="H28" s="85">
        <v>56</v>
      </c>
      <c r="I28" s="85" t="s">
        <v>214</v>
      </c>
      <c r="J28" s="85">
        <v>355</v>
      </c>
      <c r="K28" s="85">
        <v>369</v>
      </c>
      <c r="L28" s="85">
        <v>4</v>
      </c>
      <c r="M28" s="85">
        <v>15</v>
      </c>
      <c r="N28" s="85">
        <v>221</v>
      </c>
      <c r="O28" s="85">
        <v>927</v>
      </c>
      <c r="P28" s="85">
        <v>57</v>
      </c>
      <c r="Q28" s="85">
        <v>244</v>
      </c>
      <c r="R28" s="85">
        <v>158</v>
      </c>
      <c r="S28" s="85">
        <v>475</v>
      </c>
      <c r="T28" s="85">
        <v>371</v>
      </c>
      <c r="U28" s="85">
        <v>206</v>
      </c>
      <c r="V28" s="85">
        <v>516</v>
      </c>
      <c r="W28" s="85">
        <v>9</v>
      </c>
      <c r="X28" s="85">
        <v>428</v>
      </c>
      <c r="Y28" s="85">
        <v>35</v>
      </c>
      <c r="Z28" s="85">
        <v>352</v>
      </c>
      <c r="AA28" s="84">
        <f t="shared" si="1"/>
        <v>395</v>
      </c>
      <c r="AB28" s="84">
        <f t="shared" si="2"/>
        <v>724</v>
      </c>
      <c r="AC28" s="84">
        <f t="shared" si="3"/>
        <v>3666</v>
      </c>
      <c r="AD28" s="84">
        <v>112</v>
      </c>
      <c r="AE28" s="84">
        <v>19846</v>
      </c>
    </row>
    <row r="29" spans="1:31" ht="11.25" customHeight="1" x14ac:dyDescent="0.15">
      <c r="A29" s="14" t="s">
        <v>134</v>
      </c>
      <c r="B29" s="13"/>
      <c r="C29" s="84">
        <v>22871</v>
      </c>
      <c r="D29" s="84">
        <f t="shared" si="4"/>
        <v>2509</v>
      </c>
      <c r="E29" s="84">
        <f t="shared" si="5"/>
        <v>2475</v>
      </c>
      <c r="F29" s="85">
        <v>352</v>
      </c>
      <c r="G29" s="85">
        <v>350</v>
      </c>
      <c r="H29" s="85">
        <v>41</v>
      </c>
      <c r="I29" s="85">
        <v>2</v>
      </c>
      <c r="J29" s="85">
        <v>109</v>
      </c>
      <c r="K29" s="85">
        <v>157</v>
      </c>
      <c r="L29" s="85">
        <v>1</v>
      </c>
      <c r="M29" s="85">
        <v>10</v>
      </c>
      <c r="N29" s="85">
        <v>56</v>
      </c>
      <c r="O29" s="85">
        <v>444</v>
      </c>
      <c r="P29" s="85">
        <v>22</v>
      </c>
      <c r="Q29" s="85">
        <v>152</v>
      </c>
      <c r="R29" s="85">
        <v>71</v>
      </c>
      <c r="S29" s="85">
        <v>165</v>
      </c>
      <c r="T29" s="85">
        <v>198</v>
      </c>
      <c r="U29" s="85">
        <v>64</v>
      </c>
      <c r="V29" s="85">
        <v>203</v>
      </c>
      <c r="W29" s="85" t="s">
        <v>214</v>
      </c>
      <c r="X29" s="85">
        <v>150</v>
      </c>
      <c r="Y29" s="85">
        <v>14</v>
      </c>
      <c r="Z29" s="85">
        <v>264</v>
      </c>
      <c r="AA29" s="84">
        <f t="shared" si="1"/>
        <v>393</v>
      </c>
      <c r="AB29" s="84">
        <f t="shared" si="2"/>
        <v>268</v>
      </c>
      <c r="AC29" s="84">
        <f t="shared" si="3"/>
        <v>1550</v>
      </c>
      <c r="AD29" s="84">
        <v>34</v>
      </c>
      <c r="AE29" s="84">
        <v>20198</v>
      </c>
    </row>
    <row r="30" spans="1:31" ht="11.25" customHeight="1" x14ac:dyDescent="0.15">
      <c r="A30" s="14" t="s">
        <v>135</v>
      </c>
      <c r="B30" s="13"/>
      <c r="C30" s="84">
        <v>19537</v>
      </c>
      <c r="D30" s="84">
        <f t="shared" si="4"/>
        <v>1125</v>
      </c>
      <c r="E30" s="84">
        <f t="shared" si="5"/>
        <v>1115</v>
      </c>
      <c r="F30" s="85">
        <v>208</v>
      </c>
      <c r="G30" s="85">
        <v>208</v>
      </c>
      <c r="H30" s="85">
        <v>18</v>
      </c>
      <c r="I30" s="85" t="s">
        <v>214</v>
      </c>
      <c r="J30" s="85">
        <v>47</v>
      </c>
      <c r="K30" s="85">
        <v>58</v>
      </c>
      <c r="L30" s="85" t="s">
        <v>214</v>
      </c>
      <c r="M30" s="85">
        <v>3</v>
      </c>
      <c r="N30" s="85">
        <v>12</v>
      </c>
      <c r="O30" s="85">
        <v>203</v>
      </c>
      <c r="P30" s="85">
        <v>10</v>
      </c>
      <c r="Q30" s="85">
        <v>93</v>
      </c>
      <c r="R30" s="85">
        <v>24</v>
      </c>
      <c r="S30" s="85">
        <v>56</v>
      </c>
      <c r="T30" s="85">
        <v>75</v>
      </c>
      <c r="U30" s="85">
        <v>28</v>
      </c>
      <c r="V30" s="85">
        <v>80</v>
      </c>
      <c r="W30" s="85">
        <v>1</v>
      </c>
      <c r="X30" s="85">
        <v>54</v>
      </c>
      <c r="Y30" s="85">
        <v>5</v>
      </c>
      <c r="Z30" s="85">
        <v>140</v>
      </c>
      <c r="AA30" s="84">
        <f t="shared" si="1"/>
        <v>226</v>
      </c>
      <c r="AB30" s="84">
        <f t="shared" si="2"/>
        <v>105</v>
      </c>
      <c r="AC30" s="84">
        <f t="shared" si="3"/>
        <v>644</v>
      </c>
      <c r="AD30" s="84">
        <v>10</v>
      </c>
      <c r="AE30" s="84">
        <v>18299</v>
      </c>
    </row>
    <row r="31" spans="1:31" ht="11.25" customHeight="1" x14ac:dyDescent="0.15">
      <c r="A31" s="14" t="s">
        <v>216</v>
      </c>
      <c r="B31" s="13"/>
      <c r="C31" s="84">
        <v>20532</v>
      </c>
      <c r="D31" s="84">
        <f t="shared" si="4"/>
        <v>458</v>
      </c>
      <c r="E31" s="84">
        <f t="shared" si="5"/>
        <v>454</v>
      </c>
      <c r="F31" s="85">
        <v>92</v>
      </c>
      <c r="G31" s="85">
        <v>92</v>
      </c>
      <c r="H31" s="85">
        <v>2</v>
      </c>
      <c r="I31" s="85" t="s">
        <v>214</v>
      </c>
      <c r="J31" s="85">
        <v>9</v>
      </c>
      <c r="K31" s="85">
        <v>15</v>
      </c>
      <c r="L31" s="85" t="s">
        <v>214</v>
      </c>
      <c r="M31" s="85">
        <v>2</v>
      </c>
      <c r="N31" s="85">
        <v>3</v>
      </c>
      <c r="O31" s="85">
        <v>94</v>
      </c>
      <c r="P31" s="85">
        <v>5</v>
      </c>
      <c r="Q31" s="85">
        <v>54</v>
      </c>
      <c r="R31" s="85">
        <v>21</v>
      </c>
      <c r="S31" s="85">
        <v>16</v>
      </c>
      <c r="T31" s="85">
        <v>17</v>
      </c>
      <c r="U31" s="85">
        <v>9</v>
      </c>
      <c r="V31" s="85">
        <v>30</v>
      </c>
      <c r="W31" s="85">
        <v>1</v>
      </c>
      <c r="X31" s="85">
        <v>26</v>
      </c>
      <c r="Y31" s="85" t="s">
        <v>214</v>
      </c>
      <c r="Z31" s="85">
        <v>58</v>
      </c>
      <c r="AA31" s="84">
        <f t="shared" si="1"/>
        <v>94</v>
      </c>
      <c r="AB31" s="84">
        <f t="shared" si="2"/>
        <v>24</v>
      </c>
      <c r="AC31" s="84">
        <f t="shared" si="3"/>
        <v>278</v>
      </c>
      <c r="AD31" s="84">
        <v>4</v>
      </c>
      <c r="AE31" s="84">
        <v>19952</v>
      </c>
    </row>
    <row r="32" spans="1:31" ht="11.25" customHeight="1" x14ac:dyDescent="0.15">
      <c r="A32" s="14" t="s">
        <v>91</v>
      </c>
      <c r="B32" s="13"/>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row>
    <row r="33" spans="1:31" ht="11.25" customHeight="1" x14ac:dyDescent="0.15">
      <c r="A33" s="14" t="s">
        <v>136</v>
      </c>
      <c r="B33" s="13" t="s">
        <v>26</v>
      </c>
      <c r="C33" s="84">
        <f>SUM(C15:C25)</f>
        <v>249601</v>
      </c>
      <c r="D33" s="84">
        <f>SUM(D15:D25)</f>
        <v>181777</v>
      </c>
      <c r="E33" s="84">
        <f>SUM(E15:E25)</f>
        <v>173150</v>
      </c>
      <c r="F33" s="84">
        <f t="shared" ref="F33:AE33" si="6">SUM(F15:F25)</f>
        <v>1299</v>
      </c>
      <c r="G33" s="84">
        <f t="shared" si="6"/>
        <v>1234</v>
      </c>
      <c r="H33" s="84">
        <f t="shared" si="6"/>
        <v>661</v>
      </c>
      <c r="I33" s="84">
        <f t="shared" si="6"/>
        <v>36</v>
      </c>
      <c r="J33" s="84">
        <f t="shared" si="6"/>
        <v>13352</v>
      </c>
      <c r="K33" s="84">
        <f t="shared" si="6"/>
        <v>19126</v>
      </c>
      <c r="L33" s="84">
        <f t="shared" si="6"/>
        <v>877</v>
      </c>
      <c r="M33" s="84">
        <f t="shared" si="6"/>
        <v>3295</v>
      </c>
      <c r="N33" s="84">
        <f t="shared" si="6"/>
        <v>7575</v>
      </c>
      <c r="O33" s="84">
        <f t="shared" si="6"/>
        <v>27140</v>
      </c>
      <c r="P33" s="84">
        <f t="shared" si="6"/>
        <v>6688</v>
      </c>
      <c r="Q33" s="84">
        <f t="shared" si="6"/>
        <v>2688</v>
      </c>
      <c r="R33" s="84">
        <f t="shared" si="6"/>
        <v>7151</v>
      </c>
      <c r="S33" s="84">
        <f t="shared" si="6"/>
        <v>11174</v>
      </c>
      <c r="T33" s="84">
        <f t="shared" si="6"/>
        <v>5725</v>
      </c>
      <c r="U33" s="84">
        <f t="shared" si="6"/>
        <v>8861</v>
      </c>
      <c r="V33" s="84">
        <f t="shared" si="6"/>
        <v>31756</v>
      </c>
      <c r="W33" s="84">
        <f t="shared" si="6"/>
        <v>1305</v>
      </c>
      <c r="X33" s="84">
        <f t="shared" si="6"/>
        <v>9025</v>
      </c>
      <c r="Y33" s="84">
        <f t="shared" si="6"/>
        <v>7423</v>
      </c>
      <c r="Z33" s="84">
        <f t="shared" si="6"/>
        <v>7993</v>
      </c>
      <c r="AA33" s="84">
        <f t="shared" si="6"/>
        <v>1960</v>
      </c>
      <c r="AB33" s="84">
        <f t="shared" si="6"/>
        <v>32514</v>
      </c>
      <c r="AC33" s="84">
        <f t="shared" si="6"/>
        <v>130683</v>
      </c>
      <c r="AD33" s="84">
        <f t="shared" si="6"/>
        <v>8627</v>
      </c>
      <c r="AE33" s="84">
        <f t="shared" si="6"/>
        <v>61900</v>
      </c>
    </row>
    <row r="34" spans="1:31" ht="4.5" customHeight="1" x14ac:dyDescent="0.15">
      <c r="A34" s="12"/>
      <c r="B34" s="13"/>
      <c r="C34" s="84"/>
      <c r="D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ht="11.25" customHeight="1" x14ac:dyDescent="0.15">
      <c r="A35" s="239" t="s">
        <v>3</v>
      </c>
      <c r="B35" s="239"/>
      <c r="C35" s="100">
        <f>SUM(C37:C53)</f>
        <v>169308</v>
      </c>
      <c r="D35" s="98">
        <f>SUM(D37:D53)</f>
        <v>110574</v>
      </c>
      <c r="E35" s="98">
        <f>SUM(E37:E53)</f>
        <v>104795</v>
      </c>
      <c r="F35" s="98">
        <f t="shared" ref="F35:Z35" si="7">SUM(F37:F54)</f>
        <v>1660</v>
      </c>
      <c r="G35" s="98">
        <f t="shared" si="7"/>
        <v>1595</v>
      </c>
      <c r="H35" s="98">
        <f t="shared" si="7"/>
        <v>773</v>
      </c>
      <c r="I35" s="98">
        <f t="shared" si="7"/>
        <v>32</v>
      </c>
      <c r="J35" s="98">
        <f t="shared" si="7"/>
        <v>12915</v>
      </c>
      <c r="K35" s="98">
        <f t="shared" si="7"/>
        <v>16165</v>
      </c>
      <c r="L35" s="98">
        <f t="shared" si="7"/>
        <v>767</v>
      </c>
      <c r="M35" s="98">
        <f t="shared" si="7"/>
        <v>2296</v>
      </c>
      <c r="N35" s="98">
        <f t="shared" si="7"/>
        <v>7763</v>
      </c>
      <c r="O35" s="98">
        <f t="shared" si="7"/>
        <v>14018</v>
      </c>
      <c r="P35" s="98">
        <f t="shared" si="7"/>
        <v>2515</v>
      </c>
      <c r="Q35" s="98">
        <f t="shared" si="7"/>
        <v>2066</v>
      </c>
      <c r="R35" s="98">
        <f t="shared" si="7"/>
        <v>5594</v>
      </c>
      <c r="S35" s="98">
        <f t="shared" si="7"/>
        <v>4937</v>
      </c>
      <c r="T35" s="98">
        <f t="shared" si="7"/>
        <v>2757</v>
      </c>
      <c r="U35" s="98">
        <f t="shared" si="7"/>
        <v>4147</v>
      </c>
      <c r="V35" s="98">
        <f t="shared" si="7"/>
        <v>8666</v>
      </c>
      <c r="W35" s="98">
        <f t="shared" si="7"/>
        <v>891</v>
      </c>
      <c r="X35" s="98">
        <f t="shared" si="7"/>
        <v>6281</v>
      </c>
      <c r="Y35" s="98">
        <f t="shared" si="7"/>
        <v>5251</v>
      </c>
      <c r="Z35" s="98">
        <f t="shared" si="7"/>
        <v>5301</v>
      </c>
      <c r="AA35" s="98">
        <f>SUM(AA37:AA53)</f>
        <v>2433</v>
      </c>
      <c r="AB35" s="98">
        <f>SUM(AB37:AB53)</f>
        <v>29112</v>
      </c>
      <c r="AC35" s="98">
        <f>SUM(AC37:AC53)</f>
        <v>67949</v>
      </c>
      <c r="AD35" s="98">
        <f>SUM(AD37:AD53)</f>
        <v>5779</v>
      </c>
      <c r="AE35" s="98">
        <f>SUM(AE37:AE53)</f>
        <v>55197</v>
      </c>
    </row>
    <row r="36" spans="1:31" ht="4.5" customHeight="1" x14ac:dyDescent="0.15">
      <c r="A36" s="12"/>
      <c r="B36" s="13"/>
      <c r="C36" s="84"/>
      <c r="D36" s="84"/>
      <c r="E36" s="84"/>
      <c r="F36" s="84"/>
      <c r="G36" s="84"/>
      <c r="H36" s="84"/>
      <c r="I36" s="84"/>
      <c r="J36" s="84"/>
      <c r="K36" s="84"/>
      <c r="L36" s="84"/>
      <c r="M36" s="84"/>
      <c r="N36" s="84"/>
      <c r="O36" s="84"/>
      <c r="P36" s="84"/>
      <c r="Q36" s="84"/>
      <c r="R36" s="84"/>
      <c r="S36" s="84"/>
      <c r="T36" s="84"/>
      <c r="U36" s="84"/>
      <c r="V36" s="84"/>
      <c r="W36" s="84"/>
      <c r="X36" s="84"/>
      <c r="Y36" s="84"/>
      <c r="Z36" s="84"/>
      <c r="AA36" s="84"/>
      <c r="AB36" s="84"/>
      <c r="AC36" s="84"/>
      <c r="AD36" s="84"/>
      <c r="AE36" s="84"/>
    </row>
    <row r="37" spans="1:31" ht="11.25" customHeight="1" x14ac:dyDescent="0.15">
      <c r="A37" s="14" t="s">
        <v>137</v>
      </c>
      <c r="B37" s="13" t="s">
        <v>26</v>
      </c>
      <c r="C37" s="84">
        <v>10085</v>
      </c>
      <c r="D37" s="84">
        <f>SUM(E37,AD37)</f>
        <v>1293</v>
      </c>
      <c r="E37" s="84">
        <f>SUM(F37,H37:Z37)</f>
        <v>1133</v>
      </c>
      <c r="F37" s="85">
        <v>8</v>
      </c>
      <c r="G37" s="85">
        <v>8</v>
      </c>
      <c r="H37" s="85">
        <v>10</v>
      </c>
      <c r="I37" s="85" t="s">
        <v>214</v>
      </c>
      <c r="J37" s="85">
        <v>158</v>
      </c>
      <c r="K37" s="85">
        <v>180</v>
      </c>
      <c r="L37" s="85">
        <v>4</v>
      </c>
      <c r="M37" s="85">
        <v>9</v>
      </c>
      <c r="N37" s="85">
        <v>36</v>
      </c>
      <c r="O37" s="85">
        <v>182</v>
      </c>
      <c r="P37" s="85">
        <v>5</v>
      </c>
      <c r="Q37" s="85">
        <v>6</v>
      </c>
      <c r="R37" s="85">
        <v>32</v>
      </c>
      <c r="S37" s="85">
        <v>248</v>
      </c>
      <c r="T37" s="85">
        <v>33</v>
      </c>
      <c r="U37" s="85">
        <v>38</v>
      </c>
      <c r="V37" s="85">
        <v>41</v>
      </c>
      <c r="W37" s="85">
        <v>4</v>
      </c>
      <c r="X37" s="85">
        <v>30</v>
      </c>
      <c r="Y37" s="85">
        <v>28</v>
      </c>
      <c r="Z37" s="85">
        <v>81</v>
      </c>
      <c r="AA37" s="84">
        <f>SUM(F37,H37)</f>
        <v>18</v>
      </c>
      <c r="AB37" s="84">
        <f>SUM(I37:K37)</f>
        <v>338</v>
      </c>
      <c r="AC37" s="84">
        <f>SUM(L37:Y37)</f>
        <v>696</v>
      </c>
      <c r="AD37" s="84">
        <v>160</v>
      </c>
      <c r="AE37" s="84">
        <v>8372</v>
      </c>
    </row>
    <row r="38" spans="1:31" ht="11.25" customHeight="1" x14ac:dyDescent="0.15">
      <c r="A38" s="14" t="s">
        <v>122</v>
      </c>
      <c r="B38" s="13"/>
      <c r="C38" s="84">
        <v>10892</v>
      </c>
      <c r="D38" s="84">
        <f>SUM(E38,AD38)</f>
        <v>7015</v>
      </c>
      <c r="E38" s="84">
        <f t="shared" ref="E38:E53" si="8">SUM(F38,H38:Z38)</f>
        <v>6552</v>
      </c>
      <c r="F38" s="85">
        <v>30</v>
      </c>
      <c r="G38" s="85">
        <v>29</v>
      </c>
      <c r="H38" s="85">
        <v>25</v>
      </c>
      <c r="I38" s="85" t="s">
        <v>214</v>
      </c>
      <c r="J38" s="85">
        <v>554</v>
      </c>
      <c r="K38" s="85">
        <v>1331</v>
      </c>
      <c r="L38" s="85">
        <v>29</v>
      </c>
      <c r="M38" s="85">
        <v>100</v>
      </c>
      <c r="N38" s="85">
        <v>216</v>
      </c>
      <c r="O38" s="85">
        <v>835</v>
      </c>
      <c r="P38" s="85">
        <v>90</v>
      </c>
      <c r="Q38" s="85">
        <v>75</v>
      </c>
      <c r="R38" s="85">
        <v>231</v>
      </c>
      <c r="S38" s="85">
        <v>657</v>
      </c>
      <c r="T38" s="85">
        <v>204</v>
      </c>
      <c r="U38" s="85">
        <v>205</v>
      </c>
      <c r="V38" s="85">
        <v>473</v>
      </c>
      <c r="W38" s="85">
        <v>42</v>
      </c>
      <c r="X38" s="85">
        <v>229</v>
      </c>
      <c r="Y38" s="85">
        <v>248</v>
      </c>
      <c r="Z38" s="85">
        <v>978</v>
      </c>
      <c r="AA38" s="84">
        <f>SUM(F38,H38)</f>
        <v>55</v>
      </c>
      <c r="AB38" s="84">
        <f>SUM(I38:K38)</f>
        <v>1885</v>
      </c>
      <c r="AC38" s="84">
        <f>SUM(L38:Y38)</f>
        <v>3634</v>
      </c>
      <c r="AD38" s="84">
        <v>463</v>
      </c>
      <c r="AE38" s="84">
        <v>2989</v>
      </c>
    </row>
    <row r="39" spans="1:31" ht="11.25" customHeight="1" x14ac:dyDescent="0.15">
      <c r="A39" s="14" t="s">
        <v>123</v>
      </c>
      <c r="B39" s="13"/>
      <c r="C39" s="84">
        <v>9273</v>
      </c>
      <c r="D39" s="84">
        <f>SUM(E39,AD39)</f>
        <v>8415</v>
      </c>
      <c r="E39" s="84">
        <f t="shared" si="8"/>
        <v>7869</v>
      </c>
      <c r="F39" s="85">
        <v>35</v>
      </c>
      <c r="G39" s="85">
        <v>33</v>
      </c>
      <c r="H39" s="85">
        <v>23</v>
      </c>
      <c r="I39" s="85">
        <v>1</v>
      </c>
      <c r="J39" s="85">
        <v>741</v>
      </c>
      <c r="K39" s="85">
        <v>1781</v>
      </c>
      <c r="L39" s="85">
        <v>56</v>
      </c>
      <c r="M39" s="85">
        <v>203</v>
      </c>
      <c r="N39" s="85">
        <v>329</v>
      </c>
      <c r="O39" s="85">
        <v>970</v>
      </c>
      <c r="P39" s="85">
        <v>195</v>
      </c>
      <c r="Q39" s="85">
        <v>119</v>
      </c>
      <c r="R39" s="85">
        <v>434</v>
      </c>
      <c r="S39" s="85">
        <v>357</v>
      </c>
      <c r="T39" s="85">
        <v>215</v>
      </c>
      <c r="U39" s="85">
        <v>234</v>
      </c>
      <c r="V39" s="85">
        <v>917</v>
      </c>
      <c r="W39" s="85">
        <v>57</v>
      </c>
      <c r="X39" s="85">
        <v>318</v>
      </c>
      <c r="Y39" s="85">
        <v>451</v>
      </c>
      <c r="Z39" s="85">
        <v>433</v>
      </c>
      <c r="AA39" s="84">
        <f>SUM(F39,H39)</f>
        <v>58</v>
      </c>
      <c r="AB39" s="84">
        <f>SUM(I39:K39)</f>
        <v>2523</v>
      </c>
      <c r="AC39" s="84">
        <f>SUM(L39:Y39)</f>
        <v>4855</v>
      </c>
      <c r="AD39" s="84">
        <v>546</v>
      </c>
      <c r="AE39" s="84">
        <v>646</v>
      </c>
    </row>
    <row r="40" spans="1:31" ht="11.25" customHeight="1" x14ac:dyDescent="0.15">
      <c r="A40" s="14" t="s">
        <v>124</v>
      </c>
      <c r="B40" s="13"/>
      <c r="C40" s="84">
        <v>10144</v>
      </c>
      <c r="D40" s="84">
        <f>SUM(E40,AD40)</f>
        <v>9392</v>
      </c>
      <c r="E40" s="84">
        <f t="shared" si="8"/>
        <v>8897</v>
      </c>
      <c r="F40" s="85">
        <v>63</v>
      </c>
      <c r="G40" s="85">
        <v>61</v>
      </c>
      <c r="H40" s="85">
        <v>29</v>
      </c>
      <c r="I40" s="85">
        <v>2</v>
      </c>
      <c r="J40" s="85">
        <v>942</v>
      </c>
      <c r="K40" s="85">
        <v>1719</v>
      </c>
      <c r="L40" s="85">
        <v>50</v>
      </c>
      <c r="M40" s="85">
        <v>234</v>
      </c>
      <c r="N40" s="85">
        <v>442</v>
      </c>
      <c r="O40" s="85">
        <v>1267</v>
      </c>
      <c r="P40" s="85">
        <v>228</v>
      </c>
      <c r="Q40" s="85">
        <v>116</v>
      </c>
      <c r="R40" s="85">
        <v>395</v>
      </c>
      <c r="S40" s="85">
        <v>386</v>
      </c>
      <c r="T40" s="85">
        <v>312</v>
      </c>
      <c r="U40" s="85">
        <v>288</v>
      </c>
      <c r="V40" s="85">
        <v>1010</v>
      </c>
      <c r="W40" s="85">
        <v>74</v>
      </c>
      <c r="X40" s="85">
        <v>454</v>
      </c>
      <c r="Y40" s="85">
        <v>367</v>
      </c>
      <c r="Z40" s="85">
        <v>519</v>
      </c>
      <c r="AA40" s="84">
        <f>SUM(F40,H40)</f>
        <v>92</v>
      </c>
      <c r="AB40" s="84">
        <f>SUM(I40:K40)</f>
        <v>2663</v>
      </c>
      <c r="AC40" s="84">
        <f>SUM(L40:Y40)</f>
        <v>5623</v>
      </c>
      <c r="AD40" s="84">
        <v>495</v>
      </c>
      <c r="AE40" s="84">
        <v>433</v>
      </c>
    </row>
    <row r="41" spans="1:31" ht="11.25" customHeight="1" x14ac:dyDescent="0.15">
      <c r="A41" s="14" t="s">
        <v>125</v>
      </c>
      <c r="B41" s="13"/>
      <c r="C41" s="84">
        <v>11343</v>
      </c>
      <c r="D41" s="84">
        <f>SUM(E41,AD41)</f>
        <v>10580</v>
      </c>
      <c r="E41" s="84">
        <f t="shared" si="8"/>
        <v>10055</v>
      </c>
      <c r="F41" s="85">
        <v>71</v>
      </c>
      <c r="G41" s="85">
        <v>65</v>
      </c>
      <c r="H41" s="85">
        <v>36</v>
      </c>
      <c r="I41" s="85">
        <v>3</v>
      </c>
      <c r="J41" s="85">
        <v>1261</v>
      </c>
      <c r="K41" s="85">
        <v>1755</v>
      </c>
      <c r="L41" s="85">
        <v>70</v>
      </c>
      <c r="M41" s="85">
        <v>279</v>
      </c>
      <c r="N41" s="85">
        <v>602</v>
      </c>
      <c r="O41" s="85">
        <v>1398</v>
      </c>
      <c r="P41" s="85">
        <v>245</v>
      </c>
      <c r="Q41" s="85">
        <v>132</v>
      </c>
      <c r="R41" s="85">
        <v>522</v>
      </c>
      <c r="S41" s="85">
        <v>418</v>
      </c>
      <c r="T41" s="85">
        <v>252</v>
      </c>
      <c r="U41" s="85">
        <v>354</v>
      </c>
      <c r="V41" s="85">
        <v>1078</v>
      </c>
      <c r="W41" s="85">
        <v>116</v>
      </c>
      <c r="X41" s="85">
        <v>522</v>
      </c>
      <c r="Y41" s="85">
        <v>506</v>
      </c>
      <c r="Z41" s="85">
        <v>435</v>
      </c>
      <c r="AA41" s="84">
        <f>SUM(F41,H41)</f>
        <v>107</v>
      </c>
      <c r="AB41" s="84">
        <f>SUM(I41:K41)</f>
        <v>3019</v>
      </c>
      <c r="AC41" s="84">
        <f>SUM(L41:Y41)</f>
        <v>6494</v>
      </c>
      <c r="AD41" s="84">
        <v>525</v>
      </c>
      <c r="AE41" s="84">
        <v>465</v>
      </c>
    </row>
    <row r="42" spans="1:31" ht="4.5" customHeight="1" x14ac:dyDescent="0.15">
      <c r="A42" s="14"/>
      <c r="B42" s="13"/>
      <c r="C42" s="84"/>
      <c r="D42" s="84"/>
      <c r="E42" s="84"/>
      <c r="F42" s="85"/>
      <c r="G42" s="85"/>
      <c r="H42" s="85"/>
      <c r="I42" s="85"/>
      <c r="J42" s="85"/>
      <c r="K42" s="85"/>
      <c r="L42" s="85"/>
      <c r="M42" s="85"/>
      <c r="N42" s="85"/>
      <c r="O42" s="85"/>
      <c r="P42" s="85"/>
      <c r="Q42" s="85"/>
      <c r="R42" s="85"/>
      <c r="S42" s="85"/>
      <c r="T42" s="85"/>
      <c r="U42" s="85"/>
      <c r="V42" s="85"/>
      <c r="W42" s="85"/>
      <c r="X42" s="85"/>
      <c r="Y42" s="85"/>
      <c r="Z42" s="85"/>
      <c r="AA42" s="84"/>
      <c r="AB42" s="84"/>
      <c r="AC42" s="84"/>
      <c r="AD42" s="84"/>
      <c r="AE42" s="84"/>
    </row>
    <row r="43" spans="1:31" ht="11.25" customHeight="1" x14ac:dyDescent="0.15">
      <c r="A43" s="14" t="s">
        <v>127</v>
      </c>
      <c r="B43" s="13"/>
      <c r="C43" s="84">
        <v>13473</v>
      </c>
      <c r="D43" s="84">
        <f>SUM(E43,AD43)</f>
        <v>12591</v>
      </c>
      <c r="E43" s="84">
        <f t="shared" si="8"/>
        <v>12002</v>
      </c>
      <c r="F43" s="85">
        <v>83</v>
      </c>
      <c r="G43" s="85">
        <v>78</v>
      </c>
      <c r="H43" s="85">
        <v>54</v>
      </c>
      <c r="I43" s="85">
        <v>4</v>
      </c>
      <c r="J43" s="85">
        <v>1586</v>
      </c>
      <c r="K43" s="85">
        <v>2021</v>
      </c>
      <c r="L43" s="85">
        <v>113</v>
      </c>
      <c r="M43" s="85">
        <v>332</v>
      </c>
      <c r="N43" s="85">
        <v>793</v>
      </c>
      <c r="O43" s="85">
        <v>1542</v>
      </c>
      <c r="P43" s="85">
        <v>383</v>
      </c>
      <c r="Q43" s="85">
        <v>163</v>
      </c>
      <c r="R43" s="85">
        <v>711</v>
      </c>
      <c r="S43" s="85">
        <v>500</v>
      </c>
      <c r="T43" s="85">
        <v>267</v>
      </c>
      <c r="U43" s="85">
        <v>421</v>
      </c>
      <c r="V43" s="85">
        <v>956</v>
      </c>
      <c r="W43" s="85">
        <v>148</v>
      </c>
      <c r="X43" s="85">
        <v>594</v>
      </c>
      <c r="Y43" s="85">
        <v>776</v>
      </c>
      <c r="Z43" s="85">
        <v>555</v>
      </c>
      <c r="AA43" s="84">
        <f>SUM(F43,H43)</f>
        <v>137</v>
      </c>
      <c r="AB43" s="84">
        <f>SUM(I43:K43)</f>
        <v>3611</v>
      </c>
      <c r="AC43" s="84">
        <f>SUM(L43:Y43)</f>
        <v>7699</v>
      </c>
      <c r="AD43" s="84">
        <v>589</v>
      </c>
      <c r="AE43" s="84">
        <v>562</v>
      </c>
    </row>
    <row r="44" spans="1:31" ht="11.25" customHeight="1" x14ac:dyDescent="0.15">
      <c r="A44" s="14" t="s">
        <v>128</v>
      </c>
      <c r="B44" s="13"/>
      <c r="C44" s="84">
        <v>12153</v>
      </c>
      <c r="D44" s="84">
        <f>SUM(E44,AD44)</f>
        <v>11275</v>
      </c>
      <c r="E44" s="84">
        <f t="shared" si="8"/>
        <v>10708</v>
      </c>
      <c r="F44" s="85">
        <v>89</v>
      </c>
      <c r="G44" s="85">
        <v>79</v>
      </c>
      <c r="H44" s="85">
        <v>64</v>
      </c>
      <c r="I44" s="85">
        <v>2</v>
      </c>
      <c r="J44" s="85">
        <v>1276</v>
      </c>
      <c r="K44" s="85">
        <v>1574</v>
      </c>
      <c r="L44" s="85">
        <v>125</v>
      </c>
      <c r="M44" s="85">
        <v>352</v>
      </c>
      <c r="N44" s="85">
        <v>852</v>
      </c>
      <c r="O44" s="85">
        <v>1432</v>
      </c>
      <c r="P44" s="85">
        <v>391</v>
      </c>
      <c r="Q44" s="85">
        <v>158</v>
      </c>
      <c r="R44" s="85">
        <v>602</v>
      </c>
      <c r="S44" s="85">
        <v>404</v>
      </c>
      <c r="T44" s="85">
        <v>220</v>
      </c>
      <c r="U44" s="85">
        <v>516</v>
      </c>
      <c r="V44" s="85">
        <v>705</v>
      </c>
      <c r="W44" s="85">
        <v>134</v>
      </c>
      <c r="X44" s="85">
        <v>568</v>
      </c>
      <c r="Y44" s="85">
        <v>798</v>
      </c>
      <c r="Z44" s="85">
        <v>446</v>
      </c>
      <c r="AA44" s="84">
        <f>SUM(F44,H44)</f>
        <v>153</v>
      </c>
      <c r="AB44" s="84">
        <f>SUM(I44:K44)</f>
        <v>2852</v>
      </c>
      <c r="AC44" s="84">
        <f>SUM(L44:Y44)</f>
        <v>7257</v>
      </c>
      <c r="AD44" s="84">
        <v>567</v>
      </c>
      <c r="AE44" s="84">
        <v>619</v>
      </c>
    </row>
    <row r="45" spans="1:31" ht="11.25" customHeight="1" x14ac:dyDescent="0.15">
      <c r="A45" s="14" t="s">
        <v>129</v>
      </c>
      <c r="B45" s="13"/>
      <c r="C45" s="84">
        <v>12586</v>
      </c>
      <c r="D45" s="84">
        <f>SUM(E45,AD45)</f>
        <v>11663</v>
      </c>
      <c r="E45" s="84">
        <f t="shared" si="8"/>
        <v>11092</v>
      </c>
      <c r="F45" s="85">
        <v>116</v>
      </c>
      <c r="G45" s="85">
        <v>106</v>
      </c>
      <c r="H45" s="85">
        <v>81</v>
      </c>
      <c r="I45" s="85">
        <v>3</v>
      </c>
      <c r="J45" s="85">
        <v>1353</v>
      </c>
      <c r="K45" s="85">
        <v>1400</v>
      </c>
      <c r="L45" s="85">
        <v>133</v>
      </c>
      <c r="M45" s="85">
        <v>328</v>
      </c>
      <c r="N45" s="85">
        <v>979</v>
      </c>
      <c r="O45" s="85">
        <v>1499</v>
      </c>
      <c r="P45" s="85">
        <v>359</v>
      </c>
      <c r="Q45" s="85">
        <v>159</v>
      </c>
      <c r="R45" s="85">
        <v>663</v>
      </c>
      <c r="S45" s="85">
        <v>383</v>
      </c>
      <c r="T45" s="85">
        <v>252</v>
      </c>
      <c r="U45" s="85">
        <v>633</v>
      </c>
      <c r="V45" s="85">
        <v>805</v>
      </c>
      <c r="W45" s="85">
        <v>113</v>
      </c>
      <c r="X45" s="85">
        <v>665</v>
      </c>
      <c r="Y45" s="85">
        <v>795</v>
      </c>
      <c r="Z45" s="85">
        <v>373</v>
      </c>
      <c r="AA45" s="84">
        <f>SUM(F45,H45)</f>
        <v>197</v>
      </c>
      <c r="AB45" s="84">
        <f>SUM(I45:K45)</f>
        <v>2756</v>
      </c>
      <c r="AC45" s="84">
        <f>SUM(L45:Y45)</f>
        <v>7766</v>
      </c>
      <c r="AD45" s="84">
        <v>571</v>
      </c>
      <c r="AE45" s="84">
        <v>738</v>
      </c>
    </row>
    <row r="46" spans="1:31" ht="11.25" customHeight="1" x14ac:dyDescent="0.15">
      <c r="A46" s="14" t="s">
        <v>130</v>
      </c>
      <c r="B46" s="13"/>
      <c r="C46" s="84">
        <v>13535</v>
      </c>
      <c r="D46" s="84">
        <f>SUM(E46,AD46)</f>
        <v>12231</v>
      </c>
      <c r="E46" s="84">
        <f t="shared" si="8"/>
        <v>11614</v>
      </c>
      <c r="F46" s="85">
        <v>130</v>
      </c>
      <c r="G46" s="85">
        <v>120</v>
      </c>
      <c r="H46" s="85">
        <v>119</v>
      </c>
      <c r="I46" s="85">
        <v>6</v>
      </c>
      <c r="J46" s="85">
        <v>1664</v>
      </c>
      <c r="K46" s="85">
        <v>1437</v>
      </c>
      <c r="L46" s="85">
        <v>114</v>
      </c>
      <c r="M46" s="85">
        <v>209</v>
      </c>
      <c r="N46" s="85">
        <v>1115</v>
      </c>
      <c r="O46" s="85">
        <v>1622</v>
      </c>
      <c r="P46" s="85">
        <v>282</v>
      </c>
      <c r="Q46" s="85">
        <v>229</v>
      </c>
      <c r="R46" s="85">
        <v>653</v>
      </c>
      <c r="S46" s="85">
        <v>451</v>
      </c>
      <c r="T46" s="85">
        <v>228</v>
      </c>
      <c r="U46" s="85">
        <v>584</v>
      </c>
      <c r="V46" s="85">
        <v>788</v>
      </c>
      <c r="W46" s="85">
        <v>111</v>
      </c>
      <c r="X46" s="85">
        <v>811</v>
      </c>
      <c r="Y46" s="85">
        <v>717</v>
      </c>
      <c r="Z46" s="85">
        <v>344</v>
      </c>
      <c r="AA46" s="84">
        <f>SUM(F46,H46)</f>
        <v>249</v>
      </c>
      <c r="AB46" s="84">
        <f>SUM(I46:K46)</f>
        <v>3107</v>
      </c>
      <c r="AC46" s="84">
        <f>SUM(L46:Y46)</f>
        <v>7914</v>
      </c>
      <c r="AD46" s="84">
        <v>617</v>
      </c>
      <c r="AE46" s="84">
        <v>1106</v>
      </c>
    </row>
    <row r="47" spans="1:31" ht="11.25" customHeight="1" x14ac:dyDescent="0.15">
      <c r="A47" s="14" t="s">
        <v>131</v>
      </c>
      <c r="B47" s="13"/>
      <c r="C47" s="84">
        <v>16218</v>
      </c>
      <c r="D47" s="84">
        <f>SUM(E47,AD47)</f>
        <v>12402</v>
      </c>
      <c r="E47" s="84">
        <f t="shared" si="8"/>
        <v>11679</v>
      </c>
      <c r="F47" s="85">
        <v>218</v>
      </c>
      <c r="G47" s="85">
        <v>209</v>
      </c>
      <c r="H47" s="85">
        <v>126</v>
      </c>
      <c r="I47" s="85">
        <v>8</v>
      </c>
      <c r="J47" s="85">
        <v>1828</v>
      </c>
      <c r="K47" s="85">
        <v>1655</v>
      </c>
      <c r="L47" s="85">
        <v>52</v>
      </c>
      <c r="M47" s="85">
        <v>173</v>
      </c>
      <c r="N47" s="85">
        <v>1245</v>
      </c>
      <c r="O47" s="85">
        <v>1383</v>
      </c>
      <c r="P47" s="85">
        <v>206</v>
      </c>
      <c r="Q47" s="85">
        <v>310</v>
      </c>
      <c r="R47" s="85">
        <v>659</v>
      </c>
      <c r="S47" s="85">
        <v>476</v>
      </c>
      <c r="T47" s="85">
        <v>221</v>
      </c>
      <c r="U47" s="85">
        <v>484</v>
      </c>
      <c r="V47" s="85">
        <v>834</v>
      </c>
      <c r="W47" s="85">
        <v>71</v>
      </c>
      <c r="X47" s="85">
        <v>941</v>
      </c>
      <c r="Y47" s="85">
        <v>423</v>
      </c>
      <c r="Z47" s="85">
        <v>366</v>
      </c>
      <c r="AA47" s="84">
        <f>SUM(F47,H47)</f>
        <v>344</v>
      </c>
      <c r="AB47" s="84">
        <f>SUM(I47:K47)</f>
        <v>3491</v>
      </c>
      <c r="AC47" s="84">
        <f>SUM(L47:Y47)</f>
        <v>7478</v>
      </c>
      <c r="AD47" s="84">
        <v>723</v>
      </c>
      <c r="AE47" s="84">
        <v>3653</v>
      </c>
    </row>
    <row r="48" spans="1:31" ht="4.5" customHeight="1" x14ac:dyDescent="0.15">
      <c r="A48" s="14"/>
      <c r="B48" s="13"/>
      <c r="C48" s="84"/>
      <c r="D48" s="84"/>
      <c r="E48" s="84"/>
      <c r="F48" s="85"/>
      <c r="G48" s="85"/>
      <c r="H48" s="85"/>
      <c r="I48" s="85"/>
      <c r="J48" s="85"/>
      <c r="K48" s="85"/>
      <c r="L48" s="85"/>
      <c r="M48" s="85"/>
      <c r="N48" s="85"/>
      <c r="O48" s="85"/>
      <c r="P48" s="85"/>
      <c r="Q48" s="85"/>
      <c r="R48" s="85"/>
      <c r="S48" s="85"/>
      <c r="T48" s="85"/>
      <c r="U48" s="85"/>
      <c r="V48" s="85"/>
      <c r="W48" s="85"/>
      <c r="X48" s="85"/>
      <c r="Y48" s="85"/>
      <c r="Z48" s="85"/>
      <c r="AA48" s="84"/>
      <c r="AB48" s="84"/>
      <c r="AC48" s="84"/>
      <c r="AD48" s="84"/>
      <c r="AE48" s="84"/>
    </row>
    <row r="49" spans="1:31" ht="11.25" customHeight="1" x14ac:dyDescent="0.15">
      <c r="A49" s="14" t="s">
        <v>132</v>
      </c>
      <c r="B49" s="13"/>
      <c r="C49" s="84">
        <v>16354</v>
      </c>
      <c r="D49" s="84">
        <f>SUM(E49,AD49)</f>
        <v>8322</v>
      </c>
      <c r="E49" s="84">
        <f t="shared" si="8"/>
        <v>7925</v>
      </c>
      <c r="F49" s="85">
        <v>251</v>
      </c>
      <c r="G49" s="85">
        <v>246</v>
      </c>
      <c r="H49" s="85">
        <v>113</v>
      </c>
      <c r="I49" s="85">
        <v>2</v>
      </c>
      <c r="J49" s="85">
        <v>1123</v>
      </c>
      <c r="K49" s="85">
        <v>919</v>
      </c>
      <c r="L49" s="85">
        <v>16</v>
      </c>
      <c r="M49" s="85">
        <v>55</v>
      </c>
      <c r="N49" s="85">
        <v>884</v>
      </c>
      <c r="O49" s="85">
        <v>1011</v>
      </c>
      <c r="P49" s="85">
        <v>89</v>
      </c>
      <c r="Q49" s="85">
        <v>277</v>
      </c>
      <c r="R49" s="85">
        <v>466</v>
      </c>
      <c r="S49" s="85">
        <v>398</v>
      </c>
      <c r="T49" s="85">
        <v>245</v>
      </c>
      <c r="U49" s="85">
        <v>235</v>
      </c>
      <c r="V49" s="85">
        <v>607</v>
      </c>
      <c r="W49" s="85">
        <v>16</v>
      </c>
      <c r="X49" s="85">
        <v>743</v>
      </c>
      <c r="Y49" s="85">
        <v>102</v>
      </c>
      <c r="Z49" s="85">
        <v>373</v>
      </c>
      <c r="AA49" s="84">
        <f>SUM(F49,H49)</f>
        <v>364</v>
      </c>
      <c r="AB49" s="84">
        <f>SUM(I49:K49)</f>
        <v>2044</v>
      </c>
      <c r="AC49" s="84">
        <f>SUM(L49:Y49)</f>
        <v>5144</v>
      </c>
      <c r="AD49" s="84">
        <v>397</v>
      </c>
      <c r="AE49" s="84">
        <v>7944</v>
      </c>
    </row>
    <row r="50" spans="1:31" ht="11.25" customHeight="1" x14ac:dyDescent="0.15">
      <c r="A50" s="14" t="s">
        <v>133</v>
      </c>
      <c r="B50" s="13"/>
      <c r="C50" s="84">
        <v>11029</v>
      </c>
      <c r="D50" s="84">
        <f>SUM(E50,AD50)</f>
        <v>3018</v>
      </c>
      <c r="E50" s="84">
        <f t="shared" si="8"/>
        <v>2926</v>
      </c>
      <c r="F50" s="85">
        <v>177</v>
      </c>
      <c r="G50" s="85">
        <v>174</v>
      </c>
      <c r="H50" s="85">
        <v>42</v>
      </c>
      <c r="I50" s="85" t="s">
        <v>214</v>
      </c>
      <c r="J50" s="85">
        <v>300</v>
      </c>
      <c r="K50" s="85">
        <v>242</v>
      </c>
      <c r="L50" s="85">
        <v>4</v>
      </c>
      <c r="M50" s="85">
        <v>11</v>
      </c>
      <c r="N50" s="85">
        <v>207</v>
      </c>
      <c r="O50" s="85">
        <v>483</v>
      </c>
      <c r="P50" s="85">
        <v>21</v>
      </c>
      <c r="Q50" s="85">
        <v>158</v>
      </c>
      <c r="R50" s="85">
        <v>123</v>
      </c>
      <c r="S50" s="85">
        <v>167</v>
      </c>
      <c r="T50" s="85">
        <v>166</v>
      </c>
      <c r="U50" s="85">
        <v>109</v>
      </c>
      <c r="V50" s="85">
        <v>248</v>
      </c>
      <c r="W50" s="85">
        <v>3</v>
      </c>
      <c r="X50" s="85">
        <v>264</v>
      </c>
      <c r="Y50" s="85">
        <v>26</v>
      </c>
      <c r="Z50" s="85">
        <v>175</v>
      </c>
      <c r="AA50" s="84">
        <f>SUM(F50,H50)</f>
        <v>219</v>
      </c>
      <c r="AB50" s="84">
        <f>SUM(I50:K50)</f>
        <v>542</v>
      </c>
      <c r="AC50" s="84">
        <f>SUM(L50:Y50)</f>
        <v>1990</v>
      </c>
      <c r="AD50" s="84">
        <v>92</v>
      </c>
      <c r="AE50" s="84">
        <v>7946</v>
      </c>
    </row>
    <row r="51" spans="1:31" ht="11.25" customHeight="1" x14ac:dyDescent="0.15">
      <c r="A51" s="14" t="s">
        <v>134</v>
      </c>
      <c r="B51" s="13"/>
      <c r="C51" s="84">
        <v>9402</v>
      </c>
      <c r="D51" s="84">
        <f>SUM(E51,AD51)</f>
        <v>1473</v>
      </c>
      <c r="E51" s="84">
        <f t="shared" si="8"/>
        <v>1449</v>
      </c>
      <c r="F51" s="85">
        <v>201</v>
      </c>
      <c r="G51" s="85">
        <v>199</v>
      </c>
      <c r="H51" s="85">
        <v>33</v>
      </c>
      <c r="I51" s="85">
        <v>1</v>
      </c>
      <c r="J51" s="85">
        <v>87</v>
      </c>
      <c r="K51" s="85">
        <v>99</v>
      </c>
      <c r="L51" s="85">
        <v>1</v>
      </c>
      <c r="M51" s="85">
        <v>7</v>
      </c>
      <c r="N51" s="85">
        <v>49</v>
      </c>
      <c r="O51" s="85">
        <v>247</v>
      </c>
      <c r="P51" s="85">
        <v>11</v>
      </c>
      <c r="Q51" s="85">
        <v>87</v>
      </c>
      <c r="R51" s="85">
        <v>64</v>
      </c>
      <c r="S51" s="85">
        <v>61</v>
      </c>
      <c r="T51" s="85">
        <v>101</v>
      </c>
      <c r="U51" s="85">
        <v>32</v>
      </c>
      <c r="V51" s="85">
        <v>133</v>
      </c>
      <c r="W51" s="85" t="s">
        <v>214</v>
      </c>
      <c r="X51" s="85">
        <v>93</v>
      </c>
      <c r="Y51" s="85">
        <v>10</v>
      </c>
      <c r="Z51" s="85">
        <v>132</v>
      </c>
      <c r="AA51" s="84">
        <f>SUM(F51,H51)</f>
        <v>234</v>
      </c>
      <c r="AB51" s="84">
        <f>SUM(I51:K51)</f>
        <v>187</v>
      </c>
      <c r="AC51" s="84">
        <f>SUM(L51:Y51)</f>
        <v>896</v>
      </c>
      <c r="AD51" s="84">
        <v>24</v>
      </c>
      <c r="AE51" s="84">
        <v>7876</v>
      </c>
    </row>
    <row r="52" spans="1:31" ht="11.25" customHeight="1" x14ac:dyDescent="0.15">
      <c r="A52" s="14" t="s">
        <v>135</v>
      </c>
      <c r="B52" s="13"/>
      <c r="C52" s="84">
        <v>7240</v>
      </c>
      <c r="D52" s="84">
        <f>SUM(E52,AD52)</f>
        <v>650</v>
      </c>
      <c r="E52" s="84">
        <f t="shared" si="8"/>
        <v>642</v>
      </c>
      <c r="F52" s="85">
        <v>126</v>
      </c>
      <c r="G52" s="85">
        <v>126</v>
      </c>
      <c r="H52" s="85">
        <v>16</v>
      </c>
      <c r="I52" s="85" t="s">
        <v>214</v>
      </c>
      <c r="J52" s="85">
        <v>37</v>
      </c>
      <c r="K52" s="85">
        <v>40</v>
      </c>
      <c r="L52" s="85" t="s">
        <v>214</v>
      </c>
      <c r="M52" s="85">
        <v>3</v>
      </c>
      <c r="N52" s="85">
        <v>11</v>
      </c>
      <c r="O52" s="85">
        <v>106</v>
      </c>
      <c r="P52" s="85">
        <v>8</v>
      </c>
      <c r="Q52" s="85">
        <v>56</v>
      </c>
      <c r="R52" s="85">
        <v>22</v>
      </c>
      <c r="S52" s="85">
        <v>21</v>
      </c>
      <c r="T52" s="85">
        <v>34</v>
      </c>
      <c r="U52" s="85">
        <v>8</v>
      </c>
      <c r="V52" s="85">
        <v>52</v>
      </c>
      <c r="W52" s="85">
        <v>1</v>
      </c>
      <c r="X52" s="85">
        <v>33</v>
      </c>
      <c r="Y52" s="85">
        <v>4</v>
      </c>
      <c r="Z52" s="85">
        <v>64</v>
      </c>
      <c r="AA52" s="84">
        <f>SUM(F52,H52)</f>
        <v>142</v>
      </c>
      <c r="AB52" s="84">
        <f>SUM(I52:K52)</f>
        <v>77</v>
      </c>
      <c r="AC52" s="84">
        <f>SUM(L52:Y52)</f>
        <v>359</v>
      </c>
      <c r="AD52" s="84">
        <v>8</v>
      </c>
      <c r="AE52" s="84">
        <v>6552</v>
      </c>
    </row>
    <row r="53" spans="1:31" ht="11.25" customHeight="1" x14ac:dyDescent="0.15">
      <c r="A53" s="14" t="s">
        <v>216</v>
      </c>
      <c r="B53" s="13"/>
      <c r="C53" s="84">
        <v>5581</v>
      </c>
      <c r="D53" s="84">
        <f>SUM(E53,AD53)</f>
        <v>254</v>
      </c>
      <c r="E53" s="84">
        <f t="shared" si="8"/>
        <v>252</v>
      </c>
      <c r="F53" s="85">
        <v>62</v>
      </c>
      <c r="G53" s="85">
        <v>62</v>
      </c>
      <c r="H53" s="85">
        <v>2</v>
      </c>
      <c r="I53" s="85" t="s">
        <v>214</v>
      </c>
      <c r="J53" s="85">
        <v>5</v>
      </c>
      <c r="K53" s="85">
        <v>12</v>
      </c>
      <c r="L53" s="85" t="s">
        <v>214</v>
      </c>
      <c r="M53" s="85">
        <v>1</v>
      </c>
      <c r="N53" s="85">
        <v>3</v>
      </c>
      <c r="O53" s="85">
        <v>41</v>
      </c>
      <c r="P53" s="85">
        <v>2</v>
      </c>
      <c r="Q53" s="85">
        <v>21</v>
      </c>
      <c r="R53" s="85">
        <v>17</v>
      </c>
      <c r="S53" s="85">
        <v>10</v>
      </c>
      <c r="T53" s="85">
        <v>7</v>
      </c>
      <c r="U53" s="85">
        <v>6</v>
      </c>
      <c r="V53" s="85">
        <v>19</v>
      </c>
      <c r="W53" s="85">
        <v>1</v>
      </c>
      <c r="X53" s="85">
        <v>16</v>
      </c>
      <c r="Y53" s="85" t="s">
        <v>214</v>
      </c>
      <c r="Z53" s="85">
        <v>27</v>
      </c>
      <c r="AA53" s="84">
        <f>SUM(F53,H53)</f>
        <v>64</v>
      </c>
      <c r="AB53" s="84">
        <f>SUM(I53:K53)</f>
        <v>17</v>
      </c>
      <c r="AC53" s="84">
        <f>SUM(L53:Y53)</f>
        <v>144</v>
      </c>
      <c r="AD53" s="84">
        <v>2</v>
      </c>
      <c r="AE53" s="84">
        <v>5296</v>
      </c>
    </row>
    <row r="54" spans="1:31" ht="11.25" customHeight="1" x14ac:dyDescent="0.15">
      <c r="A54" s="14" t="s">
        <v>91</v>
      </c>
      <c r="B54" s="13"/>
      <c r="C54" s="84"/>
      <c r="D54" s="84"/>
      <c r="E54" s="84"/>
      <c r="F54" s="84"/>
      <c r="G54" s="85"/>
      <c r="H54" s="85"/>
      <c r="I54" s="85"/>
      <c r="J54" s="84"/>
      <c r="K54" s="84"/>
      <c r="L54" s="85"/>
      <c r="M54" s="84"/>
      <c r="N54" s="84"/>
      <c r="O54" s="84"/>
      <c r="P54" s="84"/>
      <c r="Q54" s="84"/>
      <c r="R54" s="84"/>
      <c r="S54" s="84"/>
      <c r="T54" s="84"/>
      <c r="U54" s="84"/>
      <c r="V54" s="84"/>
      <c r="W54" s="84"/>
      <c r="X54" s="84"/>
      <c r="Y54" s="84"/>
      <c r="Z54" s="84"/>
      <c r="AA54" s="84"/>
      <c r="AB54" s="84"/>
      <c r="AC54" s="84"/>
      <c r="AD54" s="84"/>
      <c r="AE54" s="84"/>
    </row>
    <row r="55" spans="1:31" ht="11.25" customHeight="1" x14ac:dyDescent="0.15">
      <c r="A55" s="14" t="s">
        <v>136</v>
      </c>
      <c r="B55" s="13" t="s">
        <v>26</v>
      </c>
      <c r="C55" s="84">
        <f>SUM(C37:C47)</f>
        <v>119702</v>
      </c>
      <c r="D55" s="84">
        <f>SUM(D37:D47)</f>
        <v>96857</v>
      </c>
      <c r="E55" s="84">
        <f>SUM(E37:E47)</f>
        <v>91601</v>
      </c>
      <c r="F55" s="84">
        <f t="shared" ref="F55:AE55" si="9">SUM(F37:F47)</f>
        <v>843</v>
      </c>
      <c r="G55" s="84">
        <f t="shared" si="9"/>
        <v>788</v>
      </c>
      <c r="H55" s="84">
        <f t="shared" si="9"/>
        <v>567</v>
      </c>
      <c r="I55" s="84">
        <f t="shared" si="9"/>
        <v>29</v>
      </c>
      <c r="J55" s="84">
        <f t="shared" si="9"/>
        <v>11363</v>
      </c>
      <c r="K55" s="84">
        <f t="shared" si="9"/>
        <v>14853</v>
      </c>
      <c r="L55" s="84">
        <f t="shared" si="9"/>
        <v>746</v>
      </c>
      <c r="M55" s="84">
        <f t="shared" si="9"/>
        <v>2219</v>
      </c>
      <c r="N55" s="84">
        <f t="shared" si="9"/>
        <v>6609</v>
      </c>
      <c r="O55" s="84">
        <f t="shared" si="9"/>
        <v>12130</v>
      </c>
      <c r="P55" s="84">
        <f t="shared" si="9"/>
        <v>2384</v>
      </c>
      <c r="Q55" s="84">
        <f t="shared" si="9"/>
        <v>1467</v>
      </c>
      <c r="R55" s="84">
        <f t="shared" si="9"/>
        <v>4902</v>
      </c>
      <c r="S55" s="84">
        <f t="shared" si="9"/>
        <v>4280</v>
      </c>
      <c r="T55" s="84">
        <f t="shared" si="9"/>
        <v>2204</v>
      </c>
      <c r="U55" s="84">
        <f t="shared" si="9"/>
        <v>3757</v>
      </c>
      <c r="V55" s="84">
        <f t="shared" si="9"/>
        <v>7607</v>
      </c>
      <c r="W55" s="84">
        <f t="shared" si="9"/>
        <v>870</v>
      </c>
      <c r="X55" s="84">
        <f t="shared" si="9"/>
        <v>5132</v>
      </c>
      <c r="Y55" s="84">
        <f t="shared" si="9"/>
        <v>5109</v>
      </c>
      <c r="Z55" s="84">
        <f t="shared" si="9"/>
        <v>4530</v>
      </c>
      <c r="AA55" s="84">
        <f t="shared" si="9"/>
        <v>1410</v>
      </c>
      <c r="AB55" s="84">
        <f t="shared" si="9"/>
        <v>26245</v>
      </c>
      <c r="AC55" s="84">
        <f t="shared" si="9"/>
        <v>59416</v>
      </c>
      <c r="AD55" s="84">
        <f t="shared" si="9"/>
        <v>5256</v>
      </c>
      <c r="AE55" s="84">
        <f t="shared" si="9"/>
        <v>19583</v>
      </c>
    </row>
    <row r="56" spans="1:31" ht="4.5" customHeight="1" x14ac:dyDescent="0.15">
      <c r="A56" s="12"/>
      <c r="B56" s="13"/>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row>
    <row r="57" spans="1:31" ht="11.25" customHeight="1" x14ac:dyDescent="0.15">
      <c r="A57" s="239" t="s">
        <v>4</v>
      </c>
      <c r="B57" s="239"/>
      <c r="C57" s="100">
        <f>SUM(C59:C75)</f>
        <v>203267</v>
      </c>
      <c r="D57" s="98">
        <f t="shared" ref="D57:AE57" si="10">SUM(D59:D75)</f>
        <v>94553</v>
      </c>
      <c r="E57" s="98">
        <f t="shared" si="10"/>
        <v>91055</v>
      </c>
      <c r="F57" s="98">
        <f t="shared" si="10"/>
        <v>1079</v>
      </c>
      <c r="G57" s="98">
        <f t="shared" si="10"/>
        <v>1064</v>
      </c>
      <c r="H57" s="98">
        <f t="shared" si="10"/>
        <v>146</v>
      </c>
      <c r="I57" s="98">
        <f t="shared" si="10"/>
        <v>8</v>
      </c>
      <c r="J57" s="98">
        <f t="shared" si="10"/>
        <v>2266</v>
      </c>
      <c r="K57" s="98">
        <f t="shared" si="10"/>
        <v>4795</v>
      </c>
      <c r="L57" s="98">
        <f t="shared" si="10"/>
        <v>133</v>
      </c>
      <c r="M57" s="98">
        <f t="shared" si="10"/>
        <v>1099</v>
      </c>
      <c r="N57" s="98">
        <f t="shared" si="10"/>
        <v>1028</v>
      </c>
      <c r="O57" s="98">
        <f t="shared" si="10"/>
        <v>16968</v>
      </c>
      <c r="P57" s="98">
        <f t="shared" si="10"/>
        <v>4465</v>
      </c>
      <c r="Q57" s="98">
        <f t="shared" si="10"/>
        <v>1617</v>
      </c>
      <c r="R57" s="98">
        <f t="shared" si="10"/>
        <v>2385</v>
      </c>
      <c r="S57" s="98">
        <f t="shared" si="10"/>
        <v>8242</v>
      </c>
      <c r="T57" s="98">
        <f t="shared" si="10"/>
        <v>4207</v>
      </c>
      <c r="U57" s="98">
        <f t="shared" si="10"/>
        <v>5443</v>
      </c>
      <c r="V57" s="98">
        <f t="shared" si="10"/>
        <v>25574</v>
      </c>
      <c r="W57" s="98">
        <f t="shared" si="10"/>
        <v>442</v>
      </c>
      <c r="X57" s="98">
        <f t="shared" si="10"/>
        <v>4631</v>
      </c>
      <c r="Y57" s="98">
        <f t="shared" si="10"/>
        <v>2365</v>
      </c>
      <c r="Z57" s="98">
        <f t="shared" si="10"/>
        <v>4162</v>
      </c>
      <c r="AA57" s="98">
        <f t="shared" si="10"/>
        <v>1225</v>
      </c>
      <c r="AB57" s="98">
        <f t="shared" si="10"/>
        <v>7069</v>
      </c>
      <c r="AC57" s="98">
        <f t="shared" si="10"/>
        <v>78599</v>
      </c>
      <c r="AD57" s="98">
        <f t="shared" si="10"/>
        <v>3498</v>
      </c>
      <c r="AE57" s="98">
        <f t="shared" si="10"/>
        <v>105575</v>
      </c>
    </row>
    <row r="58" spans="1:31" ht="4.5" customHeight="1" x14ac:dyDescent="0.15">
      <c r="A58" s="12"/>
      <c r="B58" s="13"/>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row>
    <row r="59" spans="1:31" ht="11.25" customHeight="1" x14ac:dyDescent="0.15">
      <c r="A59" s="14" t="s">
        <v>137</v>
      </c>
      <c r="B59" s="13" t="s">
        <v>26</v>
      </c>
      <c r="C59" s="84">
        <v>10008</v>
      </c>
      <c r="D59" s="84">
        <f>SUM(E59,AD59)</f>
        <v>1333</v>
      </c>
      <c r="E59" s="84">
        <f>SUM(F59,H59:Z59)</f>
        <v>1243</v>
      </c>
      <c r="F59" s="85">
        <v>2</v>
      </c>
      <c r="G59" s="85">
        <v>2</v>
      </c>
      <c r="H59" s="85">
        <v>2</v>
      </c>
      <c r="I59" s="85" t="s">
        <v>214</v>
      </c>
      <c r="J59" s="85">
        <v>10</v>
      </c>
      <c r="K59" s="85">
        <v>44</v>
      </c>
      <c r="L59" s="85">
        <v>2</v>
      </c>
      <c r="M59" s="85">
        <v>6</v>
      </c>
      <c r="N59" s="85">
        <v>5</v>
      </c>
      <c r="O59" s="85">
        <v>283</v>
      </c>
      <c r="P59" s="85">
        <v>27</v>
      </c>
      <c r="Q59" s="85">
        <v>9</v>
      </c>
      <c r="R59" s="85">
        <v>23</v>
      </c>
      <c r="S59" s="85">
        <v>391</v>
      </c>
      <c r="T59" s="85">
        <v>72</v>
      </c>
      <c r="U59" s="85">
        <v>54</v>
      </c>
      <c r="V59" s="85">
        <v>165</v>
      </c>
      <c r="W59" s="85">
        <v>14</v>
      </c>
      <c r="X59" s="85">
        <v>27</v>
      </c>
      <c r="Y59" s="85">
        <v>5</v>
      </c>
      <c r="Z59" s="85">
        <v>102</v>
      </c>
      <c r="AA59" s="84">
        <f>SUM(F59,H59)</f>
        <v>4</v>
      </c>
      <c r="AB59" s="84">
        <f>SUM(I59:K59)</f>
        <v>54</v>
      </c>
      <c r="AC59" s="84">
        <f>SUM(L59:Y59)</f>
        <v>1083</v>
      </c>
      <c r="AD59" s="84">
        <v>90</v>
      </c>
      <c r="AE59" s="84">
        <v>8296</v>
      </c>
    </row>
    <row r="60" spans="1:31" ht="11.25" customHeight="1" x14ac:dyDescent="0.15">
      <c r="A60" s="14" t="s">
        <v>122</v>
      </c>
      <c r="B60" s="13"/>
      <c r="C60" s="84">
        <v>10552</v>
      </c>
      <c r="D60" s="84">
        <f>SUM(E60,AD60)</f>
        <v>6861</v>
      </c>
      <c r="E60" s="84">
        <f t="shared" ref="E60:E75" si="11">SUM(F60,H60:Z60)</f>
        <v>6467</v>
      </c>
      <c r="F60" s="85">
        <v>11</v>
      </c>
      <c r="G60" s="85">
        <v>10</v>
      </c>
      <c r="H60" s="85">
        <v>4</v>
      </c>
      <c r="I60" s="85" t="s">
        <v>214</v>
      </c>
      <c r="J60" s="85">
        <v>76</v>
      </c>
      <c r="K60" s="85">
        <v>224</v>
      </c>
      <c r="L60" s="85">
        <v>16</v>
      </c>
      <c r="M60" s="85">
        <v>88</v>
      </c>
      <c r="N60" s="85">
        <v>70</v>
      </c>
      <c r="O60" s="85">
        <v>1147</v>
      </c>
      <c r="P60" s="85">
        <v>302</v>
      </c>
      <c r="Q60" s="85">
        <v>78</v>
      </c>
      <c r="R60" s="85">
        <v>156</v>
      </c>
      <c r="S60" s="85">
        <v>906</v>
      </c>
      <c r="T60" s="85">
        <v>353</v>
      </c>
      <c r="U60" s="85">
        <v>344</v>
      </c>
      <c r="V60" s="85">
        <v>1702</v>
      </c>
      <c r="W60" s="85">
        <v>40</v>
      </c>
      <c r="X60" s="85">
        <v>191</v>
      </c>
      <c r="Y60" s="85">
        <v>112</v>
      </c>
      <c r="Z60" s="85">
        <v>647</v>
      </c>
      <c r="AA60" s="84">
        <f>SUM(F60,H60)</f>
        <v>15</v>
      </c>
      <c r="AB60" s="84">
        <f>SUM(I60:K60)</f>
        <v>300</v>
      </c>
      <c r="AC60" s="84">
        <f>SUM(L60:Y60)</f>
        <v>5505</v>
      </c>
      <c r="AD60" s="84">
        <v>394</v>
      </c>
      <c r="AE60" s="84">
        <v>3158</v>
      </c>
    </row>
    <row r="61" spans="1:31" ht="11.25" customHeight="1" x14ac:dyDescent="0.15">
      <c r="A61" s="14" t="s">
        <v>123</v>
      </c>
      <c r="B61" s="13"/>
      <c r="C61" s="84">
        <v>9754</v>
      </c>
      <c r="D61" s="84">
        <f>SUM(E61,AD61)</f>
        <v>7893</v>
      </c>
      <c r="E61" s="84">
        <f t="shared" si="11"/>
        <v>7449</v>
      </c>
      <c r="F61" s="85">
        <v>12</v>
      </c>
      <c r="G61" s="85">
        <v>12</v>
      </c>
      <c r="H61" s="85">
        <v>2</v>
      </c>
      <c r="I61" s="85" t="s">
        <v>214</v>
      </c>
      <c r="J61" s="85">
        <v>132</v>
      </c>
      <c r="K61" s="85">
        <v>349</v>
      </c>
      <c r="L61" s="85">
        <v>12</v>
      </c>
      <c r="M61" s="85">
        <v>181</v>
      </c>
      <c r="N61" s="85">
        <v>94</v>
      </c>
      <c r="O61" s="85">
        <v>1230</v>
      </c>
      <c r="P61" s="85">
        <v>535</v>
      </c>
      <c r="Q61" s="85">
        <v>113</v>
      </c>
      <c r="R61" s="85">
        <v>201</v>
      </c>
      <c r="S61" s="85">
        <v>438</v>
      </c>
      <c r="T61" s="85">
        <v>322</v>
      </c>
      <c r="U61" s="85">
        <v>444</v>
      </c>
      <c r="V61" s="85">
        <v>2514</v>
      </c>
      <c r="W61" s="85">
        <v>35</v>
      </c>
      <c r="X61" s="85">
        <v>253</v>
      </c>
      <c r="Y61" s="85">
        <v>226</v>
      </c>
      <c r="Z61" s="85">
        <v>356</v>
      </c>
      <c r="AA61" s="84">
        <f>SUM(F61,H61)</f>
        <v>14</v>
      </c>
      <c r="AB61" s="84">
        <f>SUM(I61:K61)</f>
        <v>481</v>
      </c>
      <c r="AC61" s="84">
        <f>SUM(L61:Y61)</f>
        <v>6598</v>
      </c>
      <c r="AD61" s="84">
        <v>444</v>
      </c>
      <c r="AE61" s="84">
        <v>1652</v>
      </c>
    </row>
    <row r="62" spans="1:31" ht="11.25" customHeight="1" x14ac:dyDescent="0.15">
      <c r="A62" s="14" t="s">
        <v>124</v>
      </c>
      <c r="B62" s="13"/>
      <c r="C62" s="84">
        <v>10898</v>
      </c>
      <c r="D62" s="84">
        <f>SUM(E62,AD62)</f>
        <v>8178</v>
      </c>
      <c r="E62" s="84">
        <f t="shared" si="11"/>
        <v>7821</v>
      </c>
      <c r="F62" s="85">
        <v>19</v>
      </c>
      <c r="G62" s="85">
        <v>19</v>
      </c>
      <c r="H62" s="85">
        <v>9</v>
      </c>
      <c r="I62" s="85">
        <v>1</v>
      </c>
      <c r="J62" s="85">
        <v>167</v>
      </c>
      <c r="K62" s="85">
        <v>357</v>
      </c>
      <c r="L62" s="85">
        <v>14</v>
      </c>
      <c r="M62" s="85">
        <v>150</v>
      </c>
      <c r="N62" s="85">
        <v>79</v>
      </c>
      <c r="O62" s="85">
        <v>1334</v>
      </c>
      <c r="P62" s="85">
        <v>563</v>
      </c>
      <c r="Q62" s="85">
        <v>102</v>
      </c>
      <c r="R62" s="85">
        <v>215</v>
      </c>
      <c r="S62" s="85">
        <v>555</v>
      </c>
      <c r="T62" s="85">
        <v>368</v>
      </c>
      <c r="U62" s="85">
        <v>463</v>
      </c>
      <c r="V62" s="85">
        <v>2528</v>
      </c>
      <c r="W62" s="85">
        <v>35</v>
      </c>
      <c r="X62" s="85">
        <v>274</v>
      </c>
      <c r="Y62" s="85">
        <v>219</v>
      </c>
      <c r="Z62" s="85">
        <v>369</v>
      </c>
      <c r="AA62" s="84">
        <f>SUM(F62,H62)</f>
        <v>28</v>
      </c>
      <c r="AB62" s="84">
        <f>SUM(I62:K62)</f>
        <v>525</v>
      </c>
      <c r="AC62" s="84">
        <f>SUM(L62:Y62)</f>
        <v>6899</v>
      </c>
      <c r="AD62" s="84">
        <v>357</v>
      </c>
      <c r="AE62" s="84">
        <v>2482</v>
      </c>
    </row>
    <row r="63" spans="1:31" ht="11.25" customHeight="1" x14ac:dyDescent="0.15">
      <c r="A63" s="14" t="s">
        <v>125</v>
      </c>
      <c r="B63" s="13"/>
      <c r="C63" s="84">
        <v>12278</v>
      </c>
      <c r="D63" s="84">
        <f>SUM(E63,AD63)</f>
        <v>9038</v>
      </c>
      <c r="E63" s="84">
        <f t="shared" si="11"/>
        <v>8691</v>
      </c>
      <c r="F63" s="85">
        <v>24</v>
      </c>
      <c r="G63" s="85">
        <v>24</v>
      </c>
      <c r="H63" s="85">
        <v>7</v>
      </c>
      <c r="I63" s="85" t="s">
        <v>214</v>
      </c>
      <c r="J63" s="85">
        <v>245</v>
      </c>
      <c r="K63" s="85">
        <v>435</v>
      </c>
      <c r="L63" s="85">
        <v>16</v>
      </c>
      <c r="M63" s="85">
        <v>154</v>
      </c>
      <c r="N63" s="85">
        <v>102</v>
      </c>
      <c r="O63" s="85">
        <v>1515</v>
      </c>
      <c r="P63" s="85">
        <v>505</v>
      </c>
      <c r="Q63" s="85">
        <v>109</v>
      </c>
      <c r="R63" s="85">
        <v>281</v>
      </c>
      <c r="S63" s="85">
        <v>603</v>
      </c>
      <c r="T63" s="85">
        <v>330</v>
      </c>
      <c r="U63" s="85">
        <v>505</v>
      </c>
      <c r="V63" s="85">
        <v>2833</v>
      </c>
      <c r="W63" s="85">
        <v>43</v>
      </c>
      <c r="X63" s="85">
        <v>366</v>
      </c>
      <c r="Y63" s="85">
        <v>280</v>
      </c>
      <c r="Z63" s="85">
        <v>338</v>
      </c>
      <c r="AA63" s="84">
        <f>SUM(F63,H63)</f>
        <v>31</v>
      </c>
      <c r="AB63" s="84">
        <f>SUM(I63:K63)</f>
        <v>680</v>
      </c>
      <c r="AC63" s="84">
        <f>SUM(L63:Y63)</f>
        <v>7642</v>
      </c>
      <c r="AD63" s="84">
        <v>347</v>
      </c>
      <c r="AE63" s="84">
        <v>2987</v>
      </c>
    </row>
    <row r="64" spans="1:31" ht="4.5" customHeight="1" x14ac:dyDescent="0.15">
      <c r="A64" s="14"/>
      <c r="B64" s="13"/>
      <c r="C64" s="84"/>
      <c r="D64" s="84"/>
      <c r="E64" s="84"/>
      <c r="F64" s="2"/>
      <c r="H64" s="2"/>
      <c r="I64" s="2"/>
      <c r="J64" s="2"/>
      <c r="K64" s="2"/>
      <c r="L64" s="2"/>
      <c r="M64" s="2"/>
      <c r="N64" s="2"/>
      <c r="O64" s="2"/>
      <c r="P64" s="2"/>
      <c r="Q64" s="2"/>
      <c r="R64" s="2"/>
      <c r="S64" s="2"/>
      <c r="T64" s="2"/>
      <c r="U64" s="2"/>
      <c r="V64" s="2"/>
      <c r="W64" s="2"/>
      <c r="X64" s="2"/>
      <c r="Y64" s="2"/>
      <c r="Z64" s="2"/>
      <c r="AA64" s="84"/>
      <c r="AB64" s="84"/>
      <c r="AC64" s="84"/>
      <c r="AD64" s="84"/>
      <c r="AE64" s="84"/>
    </row>
    <row r="65" spans="1:31" ht="11.25" customHeight="1" x14ac:dyDescent="0.15">
      <c r="A65" s="14" t="s">
        <v>127</v>
      </c>
      <c r="B65" s="13"/>
      <c r="C65" s="84">
        <v>14873</v>
      </c>
      <c r="D65" s="84">
        <f>SUM(E65,AD65)</f>
        <v>11193</v>
      </c>
      <c r="E65" s="84">
        <f t="shared" si="11"/>
        <v>10784</v>
      </c>
      <c r="F65" s="85">
        <v>37</v>
      </c>
      <c r="G65" s="84">
        <v>37</v>
      </c>
      <c r="H65" s="85">
        <v>8</v>
      </c>
      <c r="I65" s="85">
        <v>3</v>
      </c>
      <c r="J65" s="85">
        <v>337</v>
      </c>
      <c r="K65" s="85">
        <v>580</v>
      </c>
      <c r="L65" s="85">
        <v>22</v>
      </c>
      <c r="M65" s="85">
        <v>167</v>
      </c>
      <c r="N65" s="85">
        <v>141</v>
      </c>
      <c r="O65" s="85">
        <v>1877</v>
      </c>
      <c r="P65" s="85">
        <v>637</v>
      </c>
      <c r="Q65" s="85">
        <v>133</v>
      </c>
      <c r="R65" s="85">
        <v>399</v>
      </c>
      <c r="S65" s="85">
        <v>709</v>
      </c>
      <c r="T65" s="85">
        <v>392</v>
      </c>
      <c r="U65" s="85">
        <v>738</v>
      </c>
      <c r="V65" s="85">
        <v>3099</v>
      </c>
      <c r="W65" s="85">
        <v>64</v>
      </c>
      <c r="X65" s="85">
        <v>519</v>
      </c>
      <c r="Y65" s="85">
        <v>467</v>
      </c>
      <c r="Z65" s="85">
        <v>455</v>
      </c>
      <c r="AA65" s="84">
        <f>SUM(F65,H65)</f>
        <v>45</v>
      </c>
      <c r="AB65" s="84">
        <f>SUM(I65:K65)</f>
        <v>920</v>
      </c>
      <c r="AC65" s="84">
        <f>SUM(L65:Y65)</f>
        <v>9364</v>
      </c>
      <c r="AD65" s="84">
        <v>409</v>
      </c>
      <c r="AE65" s="84">
        <v>3377</v>
      </c>
    </row>
    <row r="66" spans="1:31" ht="11.25" customHeight="1" x14ac:dyDescent="0.15">
      <c r="A66" s="14" t="s">
        <v>128</v>
      </c>
      <c r="B66" s="13"/>
      <c r="C66" s="84">
        <v>13895</v>
      </c>
      <c r="D66" s="84">
        <f>SUM(E66,AD66)</f>
        <v>10738</v>
      </c>
      <c r="E66" s="84">
        <f t="shared" si="11"/>
        <v>10355</v>
      </c>
      <c r="F66" s="85">
        <v>43</v>
      </c>
      <c r="G66" s="85">
        <v>40</v>
      </c>
      <c r="H66" s="85">
        <v>7</v>
      </c>
      <c r="I66" s="85" t="s">
        <v>214</v>
      </c>
      <c r="J66" s="85">
        <v>265</v>
      </c>
      <c r="K66" s="85">
        <v>583</v>
      </c>
      <c r="L66" s="85">
        <v>18</v>
      </c>
      <c r="M66" s="85">
        <v>135</v>
      </c>
      <c r="N66" s="85">
        <v>155</v>
      </c>
      <c r="O66" s="85">
        <v>1900</v>
      </c>
      <c r="P66" s="85">
        <v>596</v>
      </c>
      <c r="Q66" s="85">
        <v>127</v>
      </c>
      <c r="R66" s="85">
        <v>349</v>
      </c>
      <c r="S66" s="85">
        <v>721</v>
      </c>
      <c r="T66" s="85">
        <v>396</v>
      </c>
      <c r="U66" s="85">
        <v>779</v>
      </c>
      <c r="V66" s="85">
        <v>3005</v>
      </c>
      <c r="W66" s="85">
        <v>52</v>
      </c>
      <c r="X66" s="85">
        <v>481</v>
      </c>
      <c r="Y66" s="85">
        <v>395</v>
      </c>
      <c r="Z66" s="85">
        <v>348</v>
      </c>
      <c r="AA66" s="84">
        <f>SUM(F66,H66)</f>
        <v>50</v>
      </c>
      <c r="AB66" s="84">
        <f>SUM(I66:K66)</f>
        <v>848</v>
      </c>
      <c r="AC66" s="84">
        <f>SUM(L66:Y66)</f>
        <v>9109</v>
      </c>
      <c r="AD66" s="84">
        <v>383</v>
      </c>
      <c r="AE66" s="84">
        <v>2919</v>
      </c>
    </row>
    <row r="67" spans="1:31" ht="11.25" customHeight="1" x14ac:dyDescent="0.15">
      <c r="A67" s="14" t="s">
        <v>129</v>
      </c>
      <c r="B67" s="13"/>
      <c r="C67" s="84">
        <v>14455</v>
      </c>
      <c r="D67" s="84">
        <f>SUM(E67,AD67)</f>
        <v>10834</v>
      </c>
      <c r="E67" s="84">
        <f t="shared" si="11"/>
        <v>10471</v>
      </c>
      <c r="F67" s="85">
        <v>75</v>
      </c>
      <c r="G67" s="84">
        <v>73</v>
      </c>
      <c r="H67" s="85">
        <v>15</v>
      </c>
      <c r="I67" s="85">
        <v>1</v>
      </c>
      <c r="J67" s="85">
        <v>279</v>
      </c>
      <c r="K67" s="85">
        <v>586</v>
      </c>
      <c r="L67" s="85">
        <v>20</v>
      </c>
      <c r="M67" s="85">
        <v>98</v>
      </c>
      <c r="N67" s="85">
        <v>133</v>
      </c>
      <c r="O67" s="85">
        <v>1906</v>
      </c>
      <c r="P67" s="85">
        <v>585</v>
      </c>
      <c r="Q67" s="85">
        <v>148</v>
      </c>
      <c r="R67" s="85">
        <v>287</v>
      </c>
      <c r="S67" s="85">
        <v>731</v>
      </c>
      <c r="T67" s="85">
        <v>447</v>
      </c>
      <c r="U67" s="85">
        <v>734</v>
      </c>
      <c r="V67" s="85">
        <v>3183</v>
      </c>
      <c r="W67" s="85">
        <v>62</v>
      </c>
      <c r="X67" s="85">
        <v>585</v>
      </c>
      <c r="Y67" s="85">
        <v>292</v>
      </c>
      <c r="Z67" s="85">
        <v>304</v>
      </c>
      <c r="AA67" s="84">
        <f>SUM(F67,H67)</f>
        <v>90</v>
      </c>
      <c r="AB67" s="84">
        <f>SUM(I67:K67)</f>
        <v>866</v>
      </c>
      <c r="AC67" s="84">
        <f>SUM(L67:Y67)</f>
        <v>9211</v>
      </c>
      <c r="AD67" s="84">
        <v>363</v>
      </c>
      <c r="AE67" s="84">
        <v>3445</v>
      </c>
    </row>
    <row r="68" spans="1:31" ht="11.25" customHeight="1" x14ac:dyDescent="0.15">
      <c r="A68" s="14" t="s">
        <v>130</v>
      </c>
      <c r="B68" s="13"/>
      <c r="C68" s="84">
        <v>15239</v>
      </c>
      <c r="D68" s="84">
        <f>SUM(E68,AD68)</f>
        <v>10144</v>
      </c>
      <c r="E68" s="84">
        <f t="shared" si="11"/>
        <v>9830</v>
      </c>
      <c r="F68" s="85">
        <v>87</v>
      </c>
      <c r="G68" s="84">
        <v>84</v>
      </c>
      <c r="H68" s="85">
        <v>14</v>
      </c>
      <c r="I68" s="85">
        <v>1</v>
      </c>
      <c r="J68" s="85">
        <v>236</v>
      </c>
      <c r="K68" s="85">
        <v>539</v>
      </c>
      <c r="L68" s="85">
        <v>7</v>
      </c>
      <c r="M68" s="85">
        <v>50</v>
      </c>
      <c r="N68" s="85">
        <v>101</v>
      </c>
      <c r="O68" s="85">
        <v>2026</v>
      </c>
      <c r="P68" s="85">
        <v>394</v>
      </c>
      <c r="Q68" s="85">
        <v>197</v>
      </c>
      <c r="R68" s="85">
        <v>191</v>
      </c>
      <c r="S68" s="85">
        <v>825</v>
      </c>
      <c r="T68" s="85">
        <v>437</v>
      </c>
      <c r="U68" s="85">
        <v>671</v>
      </c>
      <c r="V68" s="85">
        <v>2972</v>
      </c>
      <c r="W68" s="85">
        <v>61</v>
      </c>
      <c r="X68" s="85">
        <v>556</v>
      </c>
      <c r="Y68" s="85">
        <v>200</v>
      </c>
      <c r="Z68" s="85">
        <v>265</v>
      </c>
      <c r="AA68" s="84">
        <f>SUM(F68,H68)</f>
        <v>101</v>
      </c>
      <c r="AB68" s="84">
        <f>SUM(I68:K68)</f>
        <v>776</v>
      </c>
      <c r="AC68" s="84">
        <f>SUM(L68:Y68)</f>
        <v>8688</v>
      </c>
      <c r="AD68" s="84">
        <v>314</v>
      </c>
      <c r="AE68" s="84">
        <v>4922</v>
      </c>
    </row>
    <row r="69" spans="1:31" ht="11.25" customHeight="1" x14ac:dyDescent="0.15">
      <c r="A69" s="14" t="s">
        <v>131</v>
      </c>
      <c r="B69" s="13"/>
      <c r="C69" s="84">
        <v>17947</v>
      </c>
      <c r="D69" s="84">
        <f>SUM(E69,AD69)</f>
        <v>8708</v>
      </c>
      <c r="E69" s="84">
        <f t="shared" si="11"/>
        <v>8438</v>
      </c>
      <c r="F69" s="85">
        <v>146</v>
      </c>
      <c r="G69" s="84">
        <v>145</v>
      </c>
      <c r="H69" s="85">
        <v>26</v>
      </c>
      <c r="I69" s="85">
        <v>1</v>
      </c>
      <c r="J69" s="85">
        <v>242</v>
      </c>
      <c r="K69" s="85">
        <v>576</v>
      </c>
      <c r="L69" s="85">
        <v>4</v>
      </c>
      <c r="M69" s="85">
        <v>47</v>
      </c>
      <c r="N69" s="85">
        <v>86</v>
      </c>
      <c r="O69" s="85">
        <v>1792</v>
      </c>
      <c r="P69" s="85">
        <v>160</v>
      </c>
      <c r="Q69" s="85">
        <v>205</v>
      </c>
      <c r="R69" s="85">
        <v>147</v>
      </c>
      <c r="S69" s="85">
        <v>1015</v>
      </c>
      <c r="T69" s="85">
        <v>404</v>
      </c>
      <c r="U69" s="85">
        <v>372</v>
      </c>
      <c r="V69" s="85">
        <v>2148</v>
      </c>
      <c r="W69" s="85">
        <v>29</v>
      </c>
      <c r="X69" s="85">
        <v>641</v>
      </c>
      <c r="Y69" s="85">
        <v>118</v>
      </c>
      <c r="Z69" s="85">
        <v>279</v>
      </c>
      <c r="AA69" s="84">
        <f>SUM(F69,H69)</f>
        <v>172</v>
      </c>
      <c r="AB69" s="84">
        <f>SUM(I69:K69)</f>
        <v>819</v>
      </c>
      <c r="AC69" s="84">
        <f>SUM(L69:Y69)</f>
        <v>7168</v>
      </c>
      <c r="AD69" s="84">
        <v>270</v>
      </c>
      <c r="AE69" s="84">
        <v>9079</v>
      </c>
    </row>
    <row r="70" spans="1:31" ht="4.5" customHeight="1" x14ac:dyDescent="0.15">
      <c r="A70" s="14"/>
      <c r="B70" s="13"/>
      <c r="C70" s="84"/>
      <c r="D70" s="84"/>
      <c r="E70" s="84"/>
      <c r="F70" s="2"/>
      <c r="H70" s="2"/>
      <c r="I70" s="2"/>
      <c r="J70" s="2"/>
      <c r="K70" s="2"/>
      <c r="L70" s="2"/>
      <c r="M70" s="2"/>
      <c r="N70" s="2"/>
      <c r="O70" s="2"/>
      <c r="P70" s="2"/>
      <c r="Q70" s="2"/>
      <c r="R70" s="2"/>
      <c r="S70" s="2"/>
      <c r="T70" s="2"/>
      <c r="U70" s="2"/>
      <c r="V70" s="2"/>
      <c r="W70" s="2"/>
      <c r="X70" s="2"/>
      <c r="Y70" s="2"/>
      <c r="Z70" s="2"/>
      <c r="AA70" s="84"/>
      <c r="AB70" s="84"/>
      <c r="AC70" s="84"/>
      <c r="AD70" s="84"/>
      <c r="AE70" s="84"/>
    </row>
    <row r="71" spans="1:31" ht="11.25" customHeight="1" x14ac:dyDescent="0.15">
      <c r="A71" s="14" t="s">
        <v>132</v>
      </c>
      <c r="B71" s="13"/>
      <c r="C71" s="84">
        <v>18435</v>
      </c>
      <c r="D71" s="84">
        <f>SUM(E71,AD71)</f>
        <v>5687</v>
      </c>
      <c r="E71" s="84">
        <f t="shared" si="11"/>
        <v>5594</v>
      </c>
      <c r="F71" s="85">
        <v>198</v>
      </c>
      <c r="G71" s="85">
        <v>193</v>
      </c>
      <c r="H71" s="85">
        <v>28</v>
      </c>
      <c r="I71" s="85" t="s">
        <v>214</v>
      </c>
      <c r="J71" s="85">
        <v>186</v>
      </c>
      <c r="K71" s="85">
        <v>316</v>
      </c>
      <c r="L71" s="85">
        <v>2</v>
      </c>
      <c r="M71" s="85">
        <v>15</v>
      </c>
      <c r="N71" s="85">
        <v>40</v>
      </c>
      <c r="O71" s="85">
        <v>1167</v>
      </c>
      <c r="P71" s="85">
        <v>109</v>
      </c>
      <c r="Q71" s="85">
        <v>175</v>
      </c>
      <c r="R71" s="85">
        <v>88</v>
      </c>
      <c r="S71" s="85">
        <v>895</v>
      </c>
      <c r="T71" s="85">
        <v>333</v>
      </c>
      <c r="U71" s="85">
        <v>187</v>
      </c>
      <c r="V71" s="85">
        <v>1048</v>
      </c>
      <c r="W71" s="85">
        <v>1</v>
      </c>
      <c r="X71" s="85">
        <v>486</v>
      </c>
      <c r="Y71" s="85">
        <v>37</v>
      </c>
      <c r="Z71" s="85">
        <v>283</v>
      </c>
      <c r="AA71" s="84">
        <f>SUM(F71,H71)</f>
        <v>226</v>
      </c>
      <c r="AB71" s="84">
        <f>SUM(I71:K71)</f>
        <v>502</v>
      </c>
      <c r="AC71" s="84">
        <f>SUM(L71:Y71)</f>
        <v>4583</v>
      </c>
      <c r="AD71" s="84">
        <v>93</v>
      </c>
      <c r="AE71" s="84">
        <v>12633</v>
      </c>
    </row>
    <row r="72" spans="1:31" ht="11.25" customHeight="1" x14ac:dyDescent="0.15">
      <c r="A72" s="14" t="s">
        <v>133</v>
      </c>
      <c r="B72" s="13"/>
      <c r="C72" s="84">
        <v>14216</v>
      </c>
      <c r="D72" s="84">
        <f>SUM(E72,AD72)</f>
        <v>2231</v>
      </c>
      <c r="E72" s="84">
        <f t="shared" si="11"/>
        <v>2211</v>
      </c>
      <c r="F72" s="85">
        <v>162</v>
      </c>
      <c r="G72" s="85">
        <v>162</v>
      </c>
      <c r="H72" s="85">
        <v>14</v>
      </c>
      <c r="I72" s="85" t="s">
        <v>214</v>
      </c>
      <c r="J72" s="85">
        <v>55</v>
      </c>
      <c r="K72" s="85">
        <v>127</v>
      </c>
      <c r="L72" s="85" t="s">
        <v>214</v>
      </c>
      <c r="M72" s="85">
        <v>4</v>
      </c>
      <c r="N72" s="85">
        <v>14</v>
      </c>
      <c r="O72" s="85">
        <v>444</v>
      </c>
      <c r="P72" s="85">
        <v>36</v>
      </c>
      <c r="Q72" s="85">
        <v>86</v>
      </c>
      <c r="R72" s="85">
        <v>35</v>
      </c>
      <c r="S72" s="85">
        <v>308</v>
      </c>
      <c r="T72" s="85">
        <v>205</v>
      </c>
      <c r="U72" s="85">
        <v>97</v>
      </c>
      <c r="V72" s="85">
        <v>268</v>
      </c>
      <c r="W72" s="85">
        <v>6</v>
      </c>
      <c r="X72" s="85">
        <v>164</v>
      </c>
      <c r="Y72" s="85">
        <v>9</v>
      </c>
      <c r="Z72" s="85">
        <v>177</v>
      </c>
      <c r="AA72" s="84">
        <f>SUM(F72,H72)</f>
        <v>176</v>
      </c>
      <c r="AB72" s="84">
        <f>SUM(I72:K72)</f>
        <v>182</v>
      </c>
      <c r="AC72" s="84">
        <f>SUM(L72:Y72)</f>
        <v>1676</v>
      </c>
      <c r="AD72" s="84">
        <v>20</v>
      </c>
      <c r="AE72" s="84">
        <v>11900</v>
      </c>
    </row>
    <row r="73" spans="1:31" ht="11.25" customHeight="1" x14ac:dyDescent="0.15">
      <c r="A73" s="14" t="s">
        <v>134</v>
      </c>
      <c r="B73" s="13"/>
      <c r="C73" s="84">
        <v>13469</v>
      </c>
      <c r="D73" s="84">
        <f>SUM(E73,AD73)</f>
        <v>1036</v>
      </c>
      <c r="E73" s="84">
        <f t="shared" si="11"/>
        <v>1026</v>
      </c>
      <c r="F73" s="85">
        <v>151</v>
      </c>
      <c r="G73" s="85">
        <v>151</v>
      </c>
      <c r="H73" s="85">
        <v>8</v>
      </c>
      <c r="I73" s="85">
        <v>1</v>
      </c>
      <c r="J73" s="85">
        <v>22</v>
      </c>
      <c r="K73" s="85">
        <v>58</v>
      </c>
      <c r="L73" s="85" t="s">
        <v>214</v>
      </c>
      <c r="M73" s="85">
        <v>3</v>
      </c>
      <c r="N73" s="85">
        <v>7</v>
      </c>
      <c r="O73" s="85">
        <v>197</v>
      </c>
      <c r="P73" s="85">
        <v>11</v>
      </c>
      <c r="Q73" s="85">
        <v>65</v>
      </c>
      <c r="R73" s="85">
        <v>7</v>
      </c>
      <c r="S73" s="85">
        <v>104</v>
      </c>
      <c r="T73" s="85">
        <v>97</v>
      </c>
      <c r="U73" s="85">
        <v>32</v>
      </c>
      <c r="V73" s="85">
        <v>70</v>
      </c>
      <c r="W73" s="85" t="s">
        <v>214</v>
      </c>
      <c r="X73" s="85">
        <v>57</v>
      </c>
      <c r="Y73" s="85">
        <v>4</v>
      </c>
      <c r="Z73" s="85">
        <v>132</v>
      </c>
      <c r="AA73" s="84">
        <f>SUM(F73,H73)</f>
        <v>159</v>
      </c>
      <c r="AB73" s="84">
        <f>SUM(I73:K73)</f>
        <v>81</v>
      </c>
      <c r="AC73" s="84">
        <f>SUM(L73:Y73)</f>
        <v>654</v>
      </c>
      <c r="AD73" s="84">
        <v>10</v>
      </c>
      <c r="AE73" s="84">
        <v>12322</v>
      </c>
    </row>
    <row r="74" spans="1:31" ht="11.25" customHeight="1" x14ac:dyDescent="0.15">
      <c r="A74" s="14" t="s">
        <v>135</v>
      </c>
      <c r="B74" s="13"/>
      <c r="C74" s="84">
        <v>12297</v>
      </c>
      <c r="D74" s="84">
        <f>SUM(E74,AD74)</f>
        <v>475</v>
      </c>
      <c r="E74" s="84">
        <f t="shared" si="11"/>
        <v>473</v>
      </c>
      <c r="F74" s="85">
        <v>82</v>
      </c>
      <c r="G74" s="85">
        <v>82</v>
      </c>
      <c r="H74" s="85">
        <v>2</v>
      </c>
      <c r="I74" s="85" t="s">
        <v>214</v>
      </c>
      <c r="J74" s="85">
        <v>10</v>
      </c>
      <c r="K74" s="85">
        <v>18</v>
      </c>
      <c r="L74" s="85" t="s">
        <v>214</v>
      </c>
      <c r="M74" s="85" t="s">
        <v>214</v>
      </c>
      <c r="N74" s="85">
        <v>1</v>
      </c>
      <c r="O74" s="85">
        <v>97</v>
      </c>
      <c r="P74" s="85">
        <v>2</v>
      </c>
      <c r="Q74" s="85">
        <v>37</v>
      </c>
      <c r="R74" s="85">
        <v>2</v>
      </c>
      <c r="S74" s="85">
        <v>35</v>
      </c>
      <c r="T74" s="85">
        <v>41</v>
      </c>
      <c r="U74" s="85">
        <v>20</v>
      </c>
      <c r="V74" s="85">
        <v>28</v>
      </c>
      <c r="W74" s="85" t="s">
        <v>214</v>
      </c>
      <c r="X74" s="85">
        <v>21</v>
      </c>
      <c r="Y74" s="85">
        <v>1</v>
      </c>
      <c r="Z74" s="85">
        <v>76</v>
      </c>
      <c r="AA74" s="84">
        <f>SUM(F74,H74)</f>
        <v>84</v>
      </c>
      <c r="AB74" s="84">
        <f>SUM(I74:K74)</f>
        <v>28</v>
      </c>
      <c r="AC74" s="84">
        <f>SUM(L74:Y74)</f>
        <v>285</v>
      </c>
      <c r="AD74" s="84">
        <v>2</v>
      </c>
      <c r="AE74" s="84">
        <v>11747</v>
      </c>
    </row>
    <row r="75" spans="1:31" ht="11.25" customHeight="1" x14ac:dyDescent="0.15">
      <c r="A75" s="14" t="s">
        <v>216</v>
      </c>
      <c r="B75" s="13"/>
      <c r="C75" s="84">
        <v>14951</v>
      </c>
      <c r="D75" s="84">
        <f>SUM(E75,AD75)</f>
        <v>204</v>
      </c>
      <c r="E75" s="84">
        <f t="shared" si="11"/>
        <v>202</v>
      </c>
      <c r="F75" s="85">
        <v>30</v>
      </c>
      <c r="G75" s="85">
        <v>30</v>
      </c>
      <c r="H75" s="85" t="s">
        <v>214</v>
      </c>
      <c r="I75" s="85" t="s">
        <v>214</v>
      </c>
      <c r="J75" s="85">
        <v>4</v>
      </c>
      <c r="K75" s="85">
        <v>3</v>
      </c>
      <c r="L75" s="85" t="s">
        <v>214</v>
      </c>
      <c r="M75" s="85">
        <v>1</v>
      </c>
      <c r="N75" s="85" t="s">
        <v>214</v>
      </c>
      <c r="O75" s="85">
        <v>53</v>
      </c>
      <c r="P75" s="85">
        <v>3</v>
      </c>
      <c r="Q75" s="85">
        <v>33</v>
      </c>
      <c r="R75" s="85">
        <v>4</v>
      </c>
      <c r="S75" s="85">
        <v>6</v>
      </c>
      <c r="T75" s="85">
        <v>10</v>
      </c>
      <c r="U75" s="85">
        <v>3</v>
      </c>
      <c r="V75" s="85">
        <v>11</v>
      </c>
      <c r="W75" s="85" t="s">
        <v>214</v>
      </c>
      <c r="X75" s="85">
        <v>10</v>
      </c>
      <c r="Y75" s="85" t="s">
        <v>214</v>
      </c>
      <c r="Z75" s="85">
        <v>31</v>
      </c>
      <c r="AA75" s="84">
        <f>SUM(F75,H75)</f>
        <v>30</v>
      </c>
      <c r="AB75" s="84">
        <f>SUM(I75:K75)</f>
        <v>7</v>
      </c>
      <c r="AC75" s="84">
        <f>SUM(L75:Y75)</f>
        <v>134</v>
      </c>
      <c r="AD75" s="84">
        <v>2</v>
      </c>
      <c r="AE75" s="84">
        <v>14656</v>
      </c>
    </row>
    <row r="76" spans="1:31" ht="11.25" customHeight="1" x14ac:dyDescent="0.15">
      <c r="A76" s="14" t="s">
        <v>91</v>
      </c>
      <c r="B76" s="13"/>
      <c r="C76" s="91"/>
      <c r="D76" s="91"/>
      <c r="E76" s="91"/>
      <c r="F76" s="91"/>
      <c r="G76" s="91"/>
      <c r="H76" s="91"/>
      <c r="I76" s="91"/>
      <c r="J76" s="91"/>
      <c r="K76" s="91"/>
      <c r="L76" s="91"/>
      <c r="M76" s="91"/>
      <c r="N76" s="91"/>
      <c r="O76" s="91"/>
      <c r="P76" s="84"/>
      <c r="Q76" s="84"/>
      <c r="R76" s="84"/>
      <c r="S76" s="84"/>
      <c r="T76" s="84"/>
      <c r="U76" s="84"/>
      <c r="V76" s="84"/>
      <c r="W76" s="84"/>
      <c r="X76" s="84"/>
      <c r="Y76" s="84"/>
      <c r="Z76" s="84"/>
      <c r="AA76" s="84"/>
      <c r="AB76" s="84"/>
      <c r="AC76" s="84"/>
      <c r="AD76" s="84"/>
      <c r="AE76" s="84"/>
    </row>
    <row r="77" spans="1:31" ht="11.25" customHeight="1" thickBot="1" x14ac:dyDescent="0.2">
      <c r="A77" s="92" t="s">
        <v>136</v>
      </c>
      <c r="B77" s="16" t="s">
        <v>26</v>
      </c>
      <c r="C77" s="86">
        <f>SUM(C59:C69)</f>
        <v>129899</v>
      </c>
      <c r="D77" s="86">
        <f>SUM(D59:D69)</f>
        <v>84920</v>
      </c>
      <c r="E77" s="86">
        <f>SUM(E59:E69)</f>
        <v>81549</v>
      </c>
      <c r="F77" s="86">
        <f t="shared" ref="F77:AE77" si="12">SUM(F59:F69)</f>
        <v>456</v>
      </c>
      <c r="G77" s="86">
        <f t="shared" si="12"/>
        <v>446</v>
      </c>
      <c r="H77" s="86">
        <f t="shared" si="12"/>
        <v>94</v>
      </c>
      <c r="I77" s="86">
        <f t="shared" si="12"/>
        <v>7</v>
      </c>
      <c r="J77" s="86">
        <f t="shared" si="12"/>
        <v>1989</v>
      </c>
      <c r="K77" s="86">
        <f t="shared" si="12"/>
        <v>4273</v>
      </c>
      <c r="L77" s="86">
        <f t="shared" si="12"/>
        <v>131</v>
      </c>
      <c r="M77" s="86">
        <f t="shared" si="12"/>
        <v>1076</v>
      </c>
      <c r="N77" s="86">
        <f t="shared" si="12"/>
        <v>966</v>
      </c>
      <c r="O77" s="86">
        <f t="shared" si="12"/>
        <v>15010</v>
      </c>
      <c r="P77" s="86">
        <f t="shared" si="12"/>
        <v>4304</v>
      </c>
      <c r="Q77" s="86">
        <f t="shared" si="12"/>
        <v>1221</v>
      </c>
      <c r="R77" s="86">
        <f t="shared" si="12"/>
        <v>2249</v>
      </c>
      <c r="S77" s="86">
        <f t="shared" si="12"/>
        <v>6894</v>
      </c>
      <c r="T77" s="86">
        <f t="shared" si="12"/>
        <v>3521</v>
      </c>
      <c r="U77" s="86">
        <f t="shared" si="12"/>
        <v>5104</v>
      </c>
      <c r="V77" s="86">
        <f t="shared" si="12"/>
        <v>24149</v>
      </c>
      <c r="W77" s="86">
        <f t="shared" si="12"/>
        <v>435</v>
      </c>
      <c r="X77" s="86">
        <f t="shared" si="12"/>
        <v>3893</v>
      </c>
      <c r="Y77" s="86">
        <f t="shared" si="12"/>
        <v>2314</v>
      </c>
      <c r="Z77" s="86">
        <f t="shared" si="12"/>
        <v>3463</v>
      </c>
      <c r="AA77" s="86">
        <f t="shared" si="12"/>
        <v>550</v>
      </c>
      <c r="AB77" s="86">
        <f t="shared" si="12"/>
        <v>6269</v>
      </c>
      <c r="AC77" s="86">
        <f t="shared" si="12"/>
        <v>71267</v>
      </c>
      <c r="AD77" s="86">
        <f t="shared" si="12"/>
        <v>3371</v>
      </c>
      <c r="AE77" s="86">
        <f t="shared" si="12"/>
        <v>42317</v>
      </c>
    </row>
    <row r="78" spans="1:31" ht="11.25" customHeight="1" x14ac:dyDescent="0.15">
      <c r="A78" s="236" t="s">
        <v>481</v>
      </c>
      <c r="B78" s="236"/>
      <c r="C78" s="236"/>
      <c r="D78" s="236"/>
      <c r="E78" s="236"/>
      <c r="F78" s="236"/>
      <c r="G78" s="236"/>
      <c r="H78" s="236"/>
      <c r="I78" s="236"/>
      <c r="J78" s="236"/>
      <c r="K78" s="236"/>
      <c r="L78" s="236"/>
      <c r="M78" s="236"/>
      <c r="N78" s="236"/>
      <c r="O78" s="236"/>
      <c r="P78" s="17"/>
    </row>
  </sheetData>
  <mergeCells count="46">
    <mergeCell ref="AC11:AC12"/>
    <mergeCell ref="AD8:AD12"/>
    <mergeCell ref="AA11:AA12"/>
    <mergeCell ref="V10:V12"/>
    <mergeCell ref="P1:AE1"/>
    <mergeCell ref="P3:AE3"/>
    <mergeCell ref="W10:W12"/>
    <mergeCell ref="Y10:Y12"/>
    <mergeCell ref="Z10:Z12"/>
    <mergeCell ref="A1:O1"/>
    <mergeCell ref="A3:O3"/>
    <mergeCell ref="I10:I12"/>
    <mergeCell ref="J10:J12"/>
    <mergeCell ref="AE7:AE12"/>
    <mergeCell ref="AB6:AE6"/>
    <mergeCell ref="AA9:AC10"/>
    <mergeCell ref="AB11:AB12"/>
    <mergeCell ref="D7:O7"/>
    <mergeCell ref="E8:O8"/>
    <mergeCell ref="A5:L5"/>
    <mergeCell ref="A6:L6"/>
    <mergeCell ref="A7:B8"/>
    <mergeCell ref="E9:E12"/>
    <mergeCell ref="K10:K12"/>
    <mergeCell ref="X10:X12"/>
    <mergeCell ref="A78:O78"/>
    <mergeCell ref="N10:N12"/>
    <mergeCell ref="Q10:Q12"/>
    <mergeCell ref="P10:P12"/>
    <mergeCell ref="A57:B57"/>
    <mergeCell ref="C7:C11"/>
    <mergeCell ref="D8:D12"/>
    <mergeCell ref="A13:B13"/>
    <mergeCell ref="M10:M12"/>
    <mergeCell ref="L10:L12"/>
    <mergeCell ref="A35:B35"/>
    <mergeCell ref="F10:F12"/>
    <mergeCell ref="G10:G12"/>
    <mergeCell ref="H10:H12"/>
    <mergeCell ref="A9:B11"/>
    <mergeCell ref="A12:B12"/>
    <mergeCell ref="O10:O12"/>
    <mergeCell ref="R10:R12"/>
    <mergeCell ref="S10:S12"/>
    <mergeCell ref="U10:U12"/>
    <mergeCell ref="T10:T12"/>
  </mergeCells>
  <phoneticPr fontId="2"/>
  <pageMargins left="0.32" right="0.42" top="0.4" bottom="0.4" header="0.27" footer="0.28999999999999998"/>
  <pageSetup paperSize="9" orientation="portrait" r:id="rId1"/>
  <headerFooter alignWithMargins="0"/>
  <ignoredErrors>
    <ignoredError sqref="C14:AE14 D33:AE33 D35:AE35 D55:AA55 AD55:AE55 D57:AA57 AB57:AE57 D77:AE77 D13:AE13" emptyCellReference="1"/>
    <ignoredError sqref="AC15:AC31 AB17:AB31 AB37:AC46 AB47:AC54 AB59:AC72 AB73" formulaRange="1"/>
    <ignoredError sqref="AB55:AC55" formulaRange="1" emptyCellReferenc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zoomScale="115" zoomScaleNormal="115" workbookViewId="0">
      <pane xSplit="6" ySplit="1" topLeftCell="G2" activePane="bottomRight" state="frozen"/>
      <selection pane="topRight" activeCell="G1" sqref="G1"/>
      <selection pane="bottomLeft" activeCell="A2" sqref="A2"/>
      <selection pane="bottomRight" sqref="A1:M1"/>
    </sheetView>
  </sheetViews>
  <sheetFormatPr defaultRowHeight="13.5" x14ac:dyDescent="0.15"/>
  <cols>
    <col min="1" max="1" width="1" style="1" customWidth="1"/>
    <col min="2" max="3" width="3.125" style="1" customWidth="1"/>
    <col min="4" max="4" width="1" style="1" customWidth="1"/>
    <col min="5" max="5" width="22.375" style="1" customWidth="1"/>
    <col min="6" max="6" width="1" style="1" customWidth="1"/>
    <col min="7" max="9" width="8.125" style="1" customWidth="1"/>
    <col min="10" max="10" width="8.125" style="180" customWidth="1"/>
    <col min="11" max="18" width="8.125" style="1" customWidth="1"/>
    <col min="19" max="23" width="8" style="1" customWidth="1"/>
    <col min="24" max="24" width="8.125" style="1" customWidth="1"/>
    <col min="25" max="16384" width="9" style="3"/>
  </cols>
  <sheetData>
    <row r="1" spans="1:24" ht="17.25" x14ac:dyDescent="0.15">
      <c r="A1" s="248" t="s">
        <v>494</v>
      </c>
      <c r="B1" s="248"/>
      <c r="C1" s="248"/>
      <c r="D1" s="248"/>
      <c r="E1" s="248"/>
      <c r="F1" s="248"/>
      <c r="G1" s="248"/>
      <c r="H1" s="248"/>
      <c r="I1" s="248"/>
      <c r="J1" s="248"/>
      <c r="K1" s="248"/>
      <c r="L1" s="248"/>
      <c r="M1" s="248"/>
      <c r="N1" s="347" t="s">
        <v>222</v>
      </c>
      <c r="O1" s="347"/>
      <c r="P1" s="347"/>
      <c r="Q1" s="347"/>
      <c r="R1" s="347"/>
      <c r="S1" s="347"/>
      <c r="T1" s="347"/>
      <c r="U1" s="347"/>
      <c r="V1" s="347"/>
      <c r="W1" s="347"/>
      <c r="X1" s="347"/>
    </row>
    <row r="2" spans="1:24" ht="3.75" customHeight="1" x14ac:dyDescent="0.15">
      <c r="A2" s="4"/>
      <c r="B2" s="4"/>
      <c r="C2" s="4"/>
      <c r="D2" s="4"/>
      <c r="E2" s="4"/>
      <c r="F2" s="4"/>
      <c r="G2" s="4"/>
      <c r="H2" s="4"/>
      <c r="I2" s="4"/>
      <c r="J2" s="182"/>
      <c r="K2" s="4"/>
      <c r="L2" s="4"/>
      <c r="M2" s="4"/>
      <c r="N2" s="4"/>
      <c r="O2" s="4"/>
      <c r="P2" s="4"/>
      <c r="Q2" s="4"/>
    </row>
    <row r="3" spans="1:24" ht="12" customHeight="1" x14ac:dyDescent="0.15">
      <c r="A3" s="180" t="s">
        <v>21</v>
      </c>
      <c r="B3" s="180"/>
      <c r="C3" s="180"/>
      <c r="D3" s="180"/>
      <c r="E3" s="180"/>
      <c r="F3" s="180"/>
      <c r="G3" s="180"/>
      <c r="H3" s="180"/>
      <c r="I3" s="180"/>
      <c r="K3" s="180"/>
      <c r="L3" s="180"/>
      <c r="M3" s="180"/>
      <c r="N3" s="180"/>
      <c r="O3" s="180"/>
      <c r="P3" s="180"/>
      <c r="Q3" s="180"/>
    </row>
    <row r="4" spans="1:24" ht="12" customHeight="1" thickBot="1" x14ac:dyDescent="0.2">
      <c r="A4" s="5"/>
      <c r="B4" s="5"/>
      <c r="C4" s="5"/>
      <c r="D4" s="5"/>
      <c r="E4" s="5"/>
      <c r="F4" s="5"/>
      <c r="G4" s="5"/>
      <c r="H4" s="5"/>
      <c r="I4" s="5"/>
      <c r="J4" s="181"/>
      <c r="K4" s="5"/>
      <c r="L4" s="5"/>
      <c r="M4" s="5"/>
      <c r="N4" s="5"/>
      <c r="O4" s="5"/>
      <c r="P4" s="5"/>
      <c r="Q4" s="5"/>
      <c r="R4" s="5"/>
      <c r="S4" s="5"/>
      <c r="T4" s="5"/>
      <c r="U4" s="5"/>
      <c r="V4" s="5"/>
      <c r="W4" s="251" t="s">
        <v>209</v>
      </c>
      <c r="X4" s="251"/>
    </row>
    <row r="5" spans="1:24" ht="18" customHeight="1" x14ac:dyDescent="0.15">
      <c r="A5" s="311" t="s">
        <v>411</v>
      </c>
      <c r="B5" s="311"/>
      <c r="C5" s="311"/>
      <c r="D5" s="311"/>
      <c r="E5" s="311"/>
      <c r="F5" s="312"/>
      <c r="G5" s="246" t="s">
        <v>394</v>
      </c>
      <c r="H5" s="246" t="s">
        <v>395</v>
      </c>
      <c r="I5" s="246" t="s">
        <v>396</v>
      </c>
      <c r="J5" s="246" t="s">
        <v>448</v>
      </c>
      <c r="K5" s="131"/>
      <c r="L5" s="131"/>
      <c r="M5" s="131"/>
      <c r="N5" s="368" t="s">
        <v>449</v>
      </c>
      <c r="O5" s="369"/>
      <c r="P5" s="369"/>
      <c r="Q5" s="369"/>
      <c r="R5" s="369"/>
      <c r="S5" s="369"/>
      <c r="T5" s="369"/>
      <c r="U5" s="369"/>
      <c r="V5" s="369"/>
      <c r="W5" s="370"/>
      <c r="X5" s="360" t="s">
        <v>201</v>
      </c>
    </row>
    <row r="6" spans="1:24" ht="18" customHeight="1" x14ac:dyDescent="0.15">
      <c r="A6" s="252"/>
      <c r="B6" s="252"/>
      <c r="C6" s="252"/>
      <c r="D6" s="252"/>
      <c r="E6" s="252"/>
      <c r="F6" s="314"/>
      <c r="G6" s="253"/>
      <c r="H6" s="253"/>
      <c r="I6" s="253"/>
      <c r="J6" s="253"/>
      <c r="K6" s="11" t="s">
        <v>62</v>
      </c>
      <c r="L6" s="54" t="s">
        <v>63</v>
      </c>
      <c r="M6" s="43" t="s">
        <v>64</v>
      </c>
      <c r="N6" s="48" t="s">
        <v>97</v>
      </c>
      <c r="O6" s="48" t="s">
        <v>98</v>
      </c>
      <c r="P6" s="48" t="s">
        <v>99</v>
      </c>
      <c r="Q6" s="48" t="s">
        <v>100</v>
      </c>
      <c r="R6" s="48" t="s">
        <v>101</v>
      </c>
      <c r="S6" s="48" t="s">
        <v>102</v>
      </c>
      <c r="T6" s="48" t="s">
        <v>103</v>
      </c>
      <c r="U6" s="48" t="s">
        <v>104</v>
      </c>
      <c r="V6" s="48" t="s">
        <v>105</v>
      </c>
      <c r="W6" s="48" t="s">
        <v>106</v>
      </c>
      <c r="X6" s="353"/>
    </row>
    <row r="7" spans="1:24" ht="12.75" customHeight="1" x14ac:dyDescent="0.15">
      <c r="A7" s="15"/>
      <c r="B7" s="15"/>
      <c r="C7" s="15"/>
      <c r="D7" s="373" t="s">
        <v>232</v>
      </c>
      <c r="E7" s="373"/>
      <c r="F7" s="20"/>
      <c r="G7" s="102">
        <v>152.52500000000001</v>
      </c>
      <c r="H7" s="102">
        <v>150.30000000000001</v>
      </c>
      <c r="I7" s="102">
        <v>150.72499999999999</v>
      </c>
      <c r="J7" s="102">
        <v>158.41666666666666</v>
      </c>
      <c r="K7" s="102">
        <f>AVERAGE(L7:W7)</f>
        <v>157.79166666666666</v>
      </c>
      <c r="L7" s="125">
        <v>152.4</v>
      </c>
      <c r="M7" s="125">
        <v>155.69999999999999</v>
      </c>
      <c r="N7" s="125">
        <v>162.6</v>
      </c>
      <c r="O7" s="125">
        <v>161.1</v>
      </c>
      <c r="P7" s="125">
        <v>153.5</v>
      </c>
      <c r="Q7" s="125">
        <v>161.6</v>
      </c>
      <c r="R7" s="125">
        <v>157.9</v>
      </c>
      <c r="S7" s="125">
        <v>156.80000000000001</v>
      </c>
      <c r="T7" s="125">
        <v>156.80000000000001</v>
      </c>
      <c r="U7" s="125">
        <v>157.9</v>
      </c>
      <c r="V7" s="125">
        <v>158.6</v>
      </c>
      <c r="W7" s="126">
        <v>158.6</v>
      </c>
      <c r="X7" s="50" t="s">
        <v>308</v>
      </c>
    </row>
    <row r="8" spans="1:24" ht="7.5" customHeight="1" x14ac:dyDescent="0.15">
      <c r="A8" s="15"/>
      <c r="B8" s="15"/>
      <c r="C8" s="15"/>
      <c r="D8" s="366"/>
      <c r="E8" s="366"/>
      <c r="F8" s="20"/>
      <c r="G8" s="209"/>
      <c r="H8" s="211"/>
      <c r="I8" s="211"/>
      <c r="J8" s="103"/>
      <c r="K8" s="103"/>
      <c r="L8" s="106"/>
      <c r="M8" s="106"/>
      <c r="N8" s="106"/>
      <c r="O8" s="106"/>
      <c r="P8" s="106"/>
      <c r="Q8" s="106"/>
      <c r="R8" s="106"/>
      <c r="S8" s="106"/>
      <c r="T8" s="106"/>
      <c r="U8" s="106"/>
      <c r="V8" s="106"/>
      <c r="W8" s="107"/>
      <c r="X8" s="49"/>
    </row>
    <row r="9" spans="1:24" ht="12.75" customHeight="1" x14ac:dyDescent="0.15">
      <c r="A9" s="15"/>
      <c r="B9" s="15" t="s">
        <v>138</v>
      </c>
      <c r="C9" s="15"/>
      <c r="D9" s="366" t="s">
        <v>299</v>
      </c>
      <c r="E9" s="366"/>
      <c r="F9" s="20"/>
      <c r="G9" s="184" t="s">
        <v>375</v>
      </c>
      <c r="H9" s="103" t="s">
        <v>375</v>
      </c>
      <c r="I9" s="103" t="s">
        <v>375</v>
      </c>
      <c r="J9" s="103" t="s">
        <v>375</v>
      </c>
      <c r="K9" s="103" t="s">
        <v>369</v>
      </c>
      <c r="L9" s="103" t="s">
        <v>369</v>
      </c>
      <c r="M9" s="103" t="s">
        <v>369</v>
      </c>
      <c r="N9" s="103" t="s">
        <v>369</v>
      </c>
      <c r="O9" s="103" t="s">
        <v>369</v>
      </c>
      <c r="P9" s="103" t="s">
        <v>369</v>
      </c>
      <c r="Q9" s="103" t="s">
        <v>369</v>
      </c>
      <c r="R9" s="103" t="s">
        <v>369</v>
      </c>
      <c r="S9" s="103" t="s">
        <v>369</v>
      </c>
      <c r="T9" s="103" t="s">
        <v>369</v>
      </c>
      <c r="U9" s="103" t="s">
        <v>369</v>
      </c>
      <c r="V9" s="103" t="s">
        <v>369</v>
      </c>
      <c r="W9" s="104" t="s">
        <v>369</v>
      </c>
      <c r="X9" s="49" t="s">
        <v>138</v>
      </c>
    </row>
    <row r="10" spans="1:24" ht="12.75" customHeight="1" x14ac:dyDescent="0.15">
      <c r="A10" s="15"/>
      <c r="B10" s="15" t="s">
        <v>226</v>
      </c>
      <c r="C10" s="15"/>
      <c r="D10" s="366" t="s">
        <v>6</v>
      </c>
      <c r="E10" s="366"/>
      <c r="F10" s="20"/>
      <c r="G10" s="209">
        <v>168.66666666666666</v>
      </c>
      <c r="H10" s="211">
        <v>172.3</v>
      </c>
      <c r="I10" s="103" t="s">
        <v>375</v>
      </c>
      <c r="J10" s="103">
        <v>168.92499999999998</v>
      </c>
      <c r="K10" s="103">
        <f t="shared" ref="K10:K28" si="0">AVERAGE(L10:W10)</f>
        <v>172.20000000000002</v>
      </c>
      <c r="L10" s="103">
        <v>166.2</v>
      </c>
      <c r="M10" s="103">
        <v>169.9</v>
      </c>
      <c r="N10" s="103">
        <v>180.5</v>
      </c>
      <c r="O10" s="103">
        <v>170.4</v>
      </c>
      <c r="P10" s="103">
        <v>162.4</v>
      </c>
      <c r="Q10" s="103">
        <v>184.1</v>
      </c>
      <c r="R10" s="103">
        <v>174.4</v>
      </c>
      <c r="S10" s="103">
        <v>169.1</v>
      </c>
      <c r="T10" s="103">
        <v>173.9</v>
      </c>
      <c r="U10" s="103">
        <v>173.5</v>
      </c>
      <c r="V10" s="103">
        <v>171.7</v>
      </c>
      <c r="W10" s="104">
        <v>170.3</v>
      </c>
      <c r="X10" s="49" t="s">
        <v>226</v>
      </c>
    </row>
    <row r="11" spans="1:24" ht="12.75" customHeight="1" x14ac:dyDescent="0.15">
      <c r="A11" s="15"/>
      <c r="B11" s="15" t="s">
        <v>412</v>
      </c>
      <c r="C11" s="15"/>
      <c r="D11" s="366" t="s">
        <v>7</v>
      </c>
      <c r="E11" s="366"/>
      <c r="F11" s="20"/>
      <c r="G11" s="209">
        <v>171.17500000000004</v>
      </c>
      <c r="H11" s="211">
        <v>169.1</v>
      </c>
      <c r="I11" s="211">
        <v>171.71666666666667</v>
      </c>
      <c r="J11" s="103">
        <v>173.75</v>
      </c>
      <c r="K11" s="103">
        <f t="shared" si="0"/>
        <v>173.10833333333332</v>
      </c>
      <c r="L11" s="103">
        <v>161.4</v>
      </c>
      <c r="M11" s="106">
        <v>171.9</v>
      </c>
      <c r="N11" s="106">
        <v>179.2</v>
      </c>
      <c r="O11" s="106">
        <v>178.6</v>
      </c>
      <c r="P11" s="106">
        <v>164.4</v>
      </c>
      <c r="Q11" s="106">
        <v>178.3</v>
      </c>
      <c r="R11" s="106">
        <v>174.5</v>
      </c>
      <c r="S11" s="106">
        <v>169.1</v>
      </c>
      <c r="T11" s="106">
        <v>169.6</v>
      </c>
      <c r="U11" s="106">
        <v>176.3</v>
      </c>
      <c r="V11" s="106">
        <v>176.5</v>
      </c>
      <c r="W11" s="107">
        <v>177.5</v>
      </c>
      <c r="X11" s="49" t="s">
        <v>227</v>
      </c>
    </row>
    <row r="12" spans="1:24" ht="12.75" customHeight="1" x14ac:dyDescent="0.15">
      <c r="A12" s="15"/>
      <c r="B12" s="15"/>
      <c r="C12" s="15" t="s">
        <v>139</v>
      </c>
      <c r="D12" s="121"/>
      <c r="E12" s="121" t="s">
        <v>451</v>
      </c>
      <c r="F12" s="20"/>
      <c r="G12" s="184">
        <v>163.41666666666666</v>
      </c>
      <c r="H12" s="103">
        <v>160.9</v>
      </c>
      <c r="I12" s="103">
        <v>162.91666666666666</v>
      </c>
      <c r="J12" s="103">
        <v>169.06666666666666</v>
      </c>
      <c r="K12" s="103">
        <f t="shared" si="0"/>
        <v>168.20833333333334</v>
      </c>
      <c r="L12" s="103">
        <v>161.69999999999999</v>
      </c>
      <c r="M12" s="106">
        <v>162.9</v>
      </c>
      <c r="N12" s="106">
        <v>166.7</v>
      </c>
      <c r="O12" s="106">
        <v>172.9</v>
      </c>
      <c r="P12" s="106">
        <v>161</v>
      </c>
      <c r="Q12" s="106">
        <v>170.5</v>
      </c>
      <c r="R12" s="106">
        <v>169.9</v>
      </c>
      <c r="S12" s="106">
        <v>162.30000000000001</v>
      </c>
      <c r="T12" s="106">
        <v>167.4</v>
      </c>
      <c r="U12" s="106">
        <v>166.6</v>
      </c>
      <c r="V12" s="103">
        <v>174.6</v>
      </c>
      <c r="W12" s="107">
        <v>182</v>
      </c>
      <c r="X12" s="49" t="s">
        <v>139</v>
      </c>
    </row>
    <row r="13" spans="1:24" ht="12.75" customHeight="1" x14ac:dyDescent="0.15">
      <c r="A13" s="15"/>
      <c r="B13" s="15"/>
      <c r="C13" s="15" t="s">
        <v>140</v>
      </c>
      <c r="D13" s="121"/>
      <c r="E13" s="121" t="s">
        <v>56</v>
      </c>
      <c r="F13" s="20"/>
      <c r="G13" s="209">
        <v>176.28333333333333</v>
      </c>
      <c r="H13" s="211">
        <v>173.5</v>
      </c>
      <c r="I13" s="211">
        <v>179.05833333333331</v>
      </c>
      <c r="J13" s="103">
        <v>177.29166666666666</v>
      </c>
      <c r="K13" s="103">
        <f t="shared" si="0"/>
        <v>177.33333333333334</v>
      </c>
      <c r="L13" s="103">
        <v>171.8</v>
      </c>
      <c r="M13" s="103">
        <v>171</v>
      </c>
      <c r="N13" s="103">
        <v>183.3</v>
      </c>
      <c r="O13" s="103">
        <v>186</v>
      </c>
      <c r="P13" s="106">
        <v>175.9</v>
      </c>
      <c r="Q13" s="106">
        <v>173.6</v>
      </c>
      <c r="R13" s="106">
        <v>181.7</v>
      </c>
      <c r="S13" s="103">
        <v>175.6</v>
      </c>
      <c r="T13" s="106">
        <v>164.1</v>
      </c>
      <c r="U13" s="106">
        <v>186.7</v>
      </c>
      <c r="V13" s="106">
        <v>176.5</v>
      </c>
      <c r="W13" s="104">
        <v>181.8</v>
      </c>
      <c r="X13" s="49" t="s">
        <v>140</v>
      </c>
    </row>
    <row r="14" spans="1:24" ht="12.75" customHeight="1" x14ac:dyDescent="0.15">
      <c r="A14" s="15"/>
      <c r="B14" s="15" t="s">
        <v>228</v>
      </c>
      <c r="C14" s="15"/>
      <c r="D14" s="366" t="s">
        <v>57</v>
      </c>
      <c r="E14" s="366"/>
      <c r="F14" s="20"/>
      <c r="G14" s="209">
        <v>149.78333333333333</v>
      </c>
      <c r="H14" s="211">
        <v>148.19999999999999</v>
      </c>
      <c r="I14" s="211">
        <v>148.79999999999998</v>
      </c>
      <c r="J14" s="103" t="s">
        <v>375</v>
      </c>
      <c r="K14" s="103" t="s">
        <v>369</v>
      </c>
      <c r="L14" s="103" t="s">
        <v>369</v>
      </c>
      <c r="M14" s="103" t="s">
        <v>369</v>
      </c>
      <c r="N14" s="103" t="s">
        <v>369</v>
      </c>
      <c r="O14" s="103" t="s">
        <v>369</v>
      </c>
      <c r="P14" s="103" t="s">
        <v>369</v>
      </c>
      <c r="Q14" s="103" t="s">
        <v>369</v>
      </c>
      <c r="R14" s="103" t="s">
        <v>369</v>
      </c>
      <c r="S14" s="103" t="s">
        <v>369</v>
      </c>
      <c r="T14" s="103" t="s">
        <v>369</v>
      </c>
      <c r="U14" s="103" t="s">
        <v>369</v>
      </c>
      <c r="V14" s="103" t="s">
        <v>369</v>
      </c>
      <c r="W14" s="104" t="s">
        <v>369</v>
      </c>
      <c r="X14" s="49" t="s">
        <v>228</v>
      </c>
    </row>
    <row r="15" spans="1:24" ht="12.75" customHeight="1" x14ac:dyDescent="0.15">
      <c r="A15" s="15"/>
      <c r="B15" s="15" t="s">
        <v>414</v>
      </c>
      <c r="C15" s="15"/>
      <c r="D15" s="367" t="s">
        <v>248</v>
      </c>
      <c r="E15" s="367"/>
      <c r="F15" s="20"/>
      <c r="G15" s="209">
        <v>170.1</v>
      </c>
      <c r="H15" s="211">
        <v>168.3</v>
      </c>
      <c r="I15" s="211">
        <v>162.94166666666666</v>
      </c>
      <c r="J15" s="103">
        <v>170.70000000000002</v>
      </c>
      <c r="K15" s="103">
        <f t="shared" si="0"/>
        <v>170.63333333333335</v>
      </c>
      <c r="L15" s="103">
        <v>148.80000000000001</v>
      </c>
      <c r="M15" s="106">
        <v>172.2</v>
      </c>
      <c r="N15" s="106">
        <v>180.4</v>
      </c>
      <c r="O15" s="106">
        <v>177</v>
      </c>
      <c r="P15" s="103">
        <v>164.6</v>
      </c>
      <c r="Q15" s="103">
        <v>178.2</v>
      </c>
      <c r="R15" s="106">
        <v>179.2</v>
      </c>
      <c r="S15" s="106">
        <v>172.9</v>
      </c>
      <c r="T15" s="106">
        <v>167.5</v>
      </c>
      <c r="U15" s="106">
        <v>171.9</v>
      </c>
      <c r="V15" s="106">
        <v>170.2</v>
      </c>
      <c r="W15" s="107">
        <v>164.7</v>
      </c>
      <c r="X15" s="49" t="s">
        <v>229</v>
      </c>
    </row>
    <row r="16" spans="1:24" ht="12.75" customHeight="1" x14ac:dyDescent="0.15">
      <c r="A16" s="15"/>
      <c r="B16" s="15" t="s">
        <v>415</v>
      </c>
      <c r="C16" s="15"/>
      <c r="D16" s="367" t="s">
        <v>300</v>
      </c>
      <c r="E16" s="367"/>
      <c r="F16" s="20"/>
      <c r="G16" s="209">
        <v>175.22499999999999</v>
      </c>
      <c r="H16" s="211">
        <v>173.6</v>
      </c>
      <c r="I16" s="211">
        <v>173.75</v>
      </c>
      <c r="J16" s="103">
        <v>186.30000000000004</v>
      </c>
      <c r="K16" s="103">
        <f t="shared" si="0"/>
        <v>184.55833333333337</v>
      </c>
      <c r="L16" s="103">
        <v>187.7</v>
      </c>
      <c r="M16" s="106">
        <v>179.4</v>
      </c>
      <c r="N16" s="106">
        <v>190.2</v>
      </c>
      <c r="O16" s="106">
        <v>184.1</v>
      </c>
      <c r="P16" s="103">
        <v>185.9</v>
      </c>
      <c r="Q16" s="103">
        <v>187.2</v>
      </c>
      <c r="R16" s="106">
        <v>184.4</v>
      </c>
      <c r="S16" s="106">
        <v>181.4</v>
      </c>
      <c r="T16" s="106">
        <v>179.7</v>
      </c>
      <c r="U16" s="106">
        <v>182.7</v>
      </c>
      <c r="V16" s="106">
        <v>184.2</v>
      </c>
      <c r="W16" s="107">
        <v>187.8</v>
      </c>
      <c r="X16" s="49" t="s">
        <v>309</v>
      </c>
    </row>
    <row r="17" spans="1:24" ht="12.75" customHeight="1" x14ac:dyDescent="0.15">
      <c r="A17" s="15"/>
      <c r="B17" s="15" t="s">
        <v>416</v>
      </c>
      <c r="C17" s="15"/>
      <c r="D17" s="367" t="s">
        <v>301</v>
      </c>
      <c r="E17" s="367"/>
      <c r="F17" s="20"/>
      <c r="G17" s="209">
        <v>134.64166666666668</v>
      </c>
      <c r="H17" s="211">
        <v>134.1</v>
      </c>
      <c r="I17" s="211">
        <v>133.50833333333333</v>
      </c>
      <c r="J17" s="103">
        <v>144.87500000000003</v>
      </c>
      <c r="K17" s="103">
        <f t="shared" si="0"/>
        <v>146.6</v>
      </c>
      <c r="L17" s="103">
        <v>143.4</v>
      </c>
      <c r="M17" s="106">
        <v>143.19999999999999</v>
      </c>
      <c r="N17" s="106">
        <v>147</v>
      </c>
      <c r="O17" s="106">
        <v>151.1</v>
      </c>
      <c r="P17" s="103">
        <v>142.1</v>
      </c>
      <c r="Q17" s="103">
        <v>148.19999999999999</v>
      </c>
      <c r="R17" s="106">
        <v>148.5</v>
      </c>
      <c r="S17" s="106">
        <v>148</v>
      </c>
      <c r="T17" s="106">
        <v>147</v>
      </c>
      <c r="U17" s="106">
        <v>145.30000000000001</v>
      </c>
      <c r="V17" s="106">
        <v>145.69999999999999</v>
      </c>
      <c r="W17" s="107">
        <v>149.69999999999999</v>
      </c>
      <c r="X17" s="49" t="s">
        <v>310</v>
      </c>
    </row>
    <row r="18" spans="1:24" ht="12.75" customHeight="1" x14ac:dyDescent="0.15">
      <c r="A18" s="15"/>
      <c r="B18" s="15"/>
      <c r="C18" s="15" t="s">
        <v>139</v>
      </c>
      <c r="D18" s="203"/>
      <c r="E18" s="203" t="s">
        <v>397</v>
      </c>
      <c r="F18" s="20"/>
      <c r="G18" s="209">
        <v>126.67500000000001</v>
      </c>
      <c r="H18" s="211">
        <v>125.1</v>
      </c>
      <c r="I18" s="211">
        <v>124.13333333333334</v>
      </c>
      <c r="J18" s="103">
        <v>136.99166666666667</v>
      </c>
      <c r="K18" s="103">
        <f t="shared" si="0"/>
        <v>139.06666666666669</v>
      </c>
      <c r="L18" s="103">
        <v>138.19999999999999</v>
      </c>
      <c r="M18" s="103">
        <v>132.9</v>
      </c>
      <c r="N18" s="103">
        <v>139.80000000000001</v>
      </c>
      <c r="O18" s="103">
        <v>142.6</v>
      </c>
      <c r="P18" s="103">
        <v>136.19999999999999</v>
      </c>
      <c r="Q18" s="103">
        <v>137.4</v>
      </c>
      <c r="R18" s="106">
        <v>141.9</v>
      </c>
      <c r="S18" s="106">
        <v>141.19999999999999</v>
      </c>
      <c r="T18" s="106">
        <v>139.1</v>
      </c>
      <c r="U18" s="106">
        <v>139.9</v>
      </c>
      <c r="V18" s="106">
        <v>136.69999999999999</v>
      </c>
      <c r="W18" s="104">
        <v>142.9</v>
      </c>
      <c r="X18" s="49" t="s">
        <v>139</v>
      </c>
    </row>
    <row r="19" spans="1:24" ht="12.75" customHeight="1" x14ac:dyDescent="0.15">
      <c r="A19" s="15"/>
      <c r="B19" s="15" t="s">
        <v>141</v>
      </c>
      <c r="C19" s="15"/>
      <c r="D19" s="366" t="s">
        <v>302</v>
      </c>
      <c r="E19" s="366"/>
      <c r="F19" s="20"/>
      <c r="G19" s="184">
        <v>154.5083333333333</v>
      </c>
      <c r="H19" s="103">
        <v>155.80000000000001</v>
      </c>
      <c r="I19" s="103">
        <v>154.15833333333333</v>
      </c>
      <c r="J19" s="103">
        <v>151.91666666666666</v>
      </c>
      <c r="K19" s="103">
        <f t="shared" si="0"/>
        <v>151.18333333333337</v>
      </c>
      <c r="L19" s="103">
        <v>144.30000000000001</v>
      </c>
      <c r="M19" s="103">
        <v>145</v>
      </c>
      <c r="N19" s="103">
        <v>156.1</v>
      </c>
      <c r="O19" s="103">
        <v>155.30000000000001</v>
      </c>
      <c r="P19" s="103">
        <v>147.69999999999999</v>
      </c>
      <c r="Q19" s="103">
        <v>156.5</v>
      </c>
      <c r="R19" s="103">
        <v>155.30000000000001</v>
      </c>
      <c r="S19" s="103">
        <v>151.19999999999999</v>
      </c>
      <c r="T19" s="103">
        <v>151.80000000000001</v>
      </c>
      <c r="U19" s="103">
        <v>150.69999999999999</v>
      </c>
      <c r="V19" s="103">
        <v>149.9</v>
      </c>
      <c r="W19" s="104">
        <v>150.4</v>
      </c>
      <c r="X19" s="49" t="s">
        <v>141</v>
      </c>
    </row>
    <row r="20" spans="1:24" ht="12.75" customHeight="1" x14ac:dyDescent="0.15">
      <c r="A20" s="15"/>
      <c r="B20" s="15" t="s">
        <v>417</v>
      </c>
      <c r="C20" s="15"/>
      <c r="D20" s="366" t="s">
        <v>303</v>
      </c>
      <c r="E20" s="366"/>
      <c r="F20" s="20"/>
      <c r="G20" s="184">
        <v>124.49166666666667</v>
      </c>
      <c r="H20" s="103">
        <v>124.2</v>
      </c>
      <c r="I20" s="103">
        <v>127.93333333333332</v>
      </c>
      <c r="J20" s="103">
        <v>122.16666666666667</v>
      </c>
      <c r="K20" s="103">
        <f t="shared" si="0"/>
        <v>121.23333333333335</v>
      </c>
      <c r="L20" s="103">
        <v>109.8</v>
      </c>
      <c r="M20" s="103">
        <v>115.1</v>
      </c>
      <c r="N20" s="103">
        <v>121.1</v>
      </c>
      <c r="O20" s="103">
        <v>122.3</v>
      </c>
      <c r="P20" s="103">
        <v>110.8</v>
      </c>
      <c r="Q20" s="103">
        <v>120.7</v>
      </c>
      <c r="R20" s="103">
        <v>121.4</v>
      </c>
      <c r="S20" s="103">
        <v>127.8</v>
      </c>
      <c r="T20" s="103">
        <v>121.2</v>
      </c>
      <c r="U20" s="103">
        <v>128.9</v>
      </c>
      <c r="V20" s="103">
        <v>127.7</v>
      </c>
      <c r="W20" s="104">
        <v>128</v>
      </c>
      <c r="X20" s="49" t="s">
        <v>398</v>
      </c>
    </row>
    <row r="21" spans="1:24" ht="12.75" customHeight="1" x14ac:dyDescent="0.15">
      <c r="A21" s="15"/>
      <c r="B21" s="15" t="s">
        <v>418</v>
      </c>
      <c r="C21" s="15"/>
      <c r="D21" s="372" t="s">
        <v>304</v>
      </c>
      <c r="E21" s="372"/>
      <c r="F21" s="20"/>
      <c r="G21" s="184">
        <v>171.375</v>
      </c>
      <c r="H21" s="103">
        <v>167.5</v>
      </c>
      <c r="I21" s="103">
        <v>167.58333333333331</v>
      </c>
      <c r="J21" s="103">
        <v>174.93333333333331</v>
      </c>
      <c r="K21" s="103">
        <f t="shared" si="0"/>
        <v>173.65833333333333</v>
      </c>
      <c r="L21" s="103">
        <v>159.19999999999999</v>
      </c>
      <c r="M21" s="103">
        <v>175.7</v>
      </c>
      <c r="N21" s="103">
        <v>184.4</v>
      </c>
      <c r="O21" s="103">
        <v>184.3</v>
      </c>
      <c r="P21" s="103">
        <v>173.8</v>
      </c>
      <c r="Q21" s="103">
        <v>178.9</v>
      </c>
      <c r="R21" s="103">
        <v>172.5</v>
      </c>
      <c r="S21" s="103">
        <v>167.7</v>
      </c>
      <c r="T21" s="103">
        <v>167.8</v>
      </c>
      <c r="U21" s="103">
        <v>176.5</v>
      </c>
      <c r="V21" s="103">
        <v>175.4</v>
      </c>
      <c r="W21" s="104">
        <v>167.7</v>
      </c>
      <c r="X21" s="49" t="s">
        <v>311</v>
      </c>
    </row>
    <row r="22" spans="1:24" ht="12.75" customHeight="1" x14ac:dyDescent="0.15">
      <c r="A22" s="15"/>
      <c r="B22" s="15" t="s">
        <v>419</v>
      </c>
      <c r="C22" s="15"/>
      <c r="D22" s="366" t="s">
        <v>306</v>
      </c>
      <c r="E22" s="366"/>
      <c r="F22" s="20"/>
      <c r="G22" s="209">
        <v>128.11666666666665</v>
      </c>
      <c r="H22" s="211">
        <v>126.5</v>
      </c>
      <c r="I22" s="211">
        <v>127.86666666666667</v>
      </c>
      <c r="J22" s="103">
        <v>146.79166666666671</v>
      </c>
      <c r="K22" s="103">
        <f t="shared" si="0"/>
        <v>143.01666666666668</v>
      </c>
      <c r="L22" s="103">
        <v>140.80000000000001</v>
      </c>
      <c r="M22" s="103">
        <v>136.6</v>
      </c>
      <c r="N22" s="103">
        <v>147.1</v>
      </c>
      <c r="O22" s="103">
        <v>143.69999999999999</v>
      </c>
      <c r="P22" s="103">
        <v>144.30000000000001</v>
      </c>
      <c r="Q22" s="103">
        <v>140.80000000000001</v>
      </c>
      <c r="R22" s="103">
        <v>139.1</v>
      </c>
      <c r="S22" s="103">
        <v>146.30000000000001</v>
      </c>
      <c r="T22" s="103">
        <v>142.9</v>
      </c>
      <c r="U22" s="103">
        <v>146.19999999999999</v>
      </c>
      <c r="V22" s="103">
        <v>141.19999999999999</v>
      </c>
      <c r="W22" s="104">
        <v>147.19999999999999</v>
      </c>
      <c r="X22" s="49" t="s">
        <v>312</v>
      </c>
    </row>
    <row r="23" spans="1:24" ht="12.75" customHeight="1" x14ac:dyDescent="0.15">
      <c r="A23" s="15"/>
      <c r="B23" s="15" t="s">
        <v>420</v>
      </c>
      <c r="C23" s="15"/>
      <c r="D23" s="366" t="s">
        <v>305</v>
      </c>
      <c r="E23" s="366"/>
      <c r="F23" s="20"/>
      <c r="G23" s="209">
        <v>169.4</v>
      </c>
      <c r="H23" s="211">
        <v>170.6</v>
      </c>
      <c r="I23" s="211">
        <v>173.56666666666663</v>
      </c>
      <c r="J23" s="103">
        <v>166.99999999999997</v>
      </c>
      <c r="K23" s="103">
        <f t="shared" si="0"/>
        <v>165.53333333333333</v>
      </c>
      <c r="L23" s="103">
        <v>180</v>
      </c>
      <c r="M23" s="103">
        <v>161.19999999999999</v>
      </c>
      <c r="N23" s="103">
        <v>166.1</v>
      </c>
      <c r="O23" s="103">
        <v>173.1</v>
      </c>
      <c r="P23" s="103">
        <v>165.8</v>
      </c>
      <c r="Q23" s="103">
        <v>160.6</v>
      </c>
      <c r="R23" s="103">
        <v>159.30000000000001</v>
      </c>
      <c r="S23" s="103">
        <v>169.3</v>
      </c>
      <c r="T23" s="103">
        <v>165.9</v>
      </c>
      <c r="U23" s="103">
        <v>156.80000000000001</v>
      </c>
      <c r="V23" s="103">
        <v>163.69999999999999</v>
      </c>
      <c r="W23" s="104">
        <v>164.6</v>
      </c>
      <c r="X23" s="49" t="s">
        <v>313</v>
      </c>
    </row>
    <row r="24" spans="1:24" ht="12.75" customHeight="1" x14ac:dyDescent="0.15">
      <c r="A24" s="15"/>
      <c r="B24" s="15" t="s">
        <v>421</v>
      </c>
      <c r="C24" s="15"/>
      <c r="D24" s="366" t="s">
        <v>273</v>
      </c>
      <c r="E24" s="366"/>
      <c r="F24" s="20"/>
      <c r="G24" s="184">
        <v>145.71666666666667</v>
      </c>
      <c r="H24" s="103">
        <v>147.1</v>
      </c>
      <c r="I24" s="103">
        <v>145.20833333333334</v>
      </c>
      <c r="J24" s="103">
        <v>133.48333333333335</v>
      </c>
      <c r="K24" s="103">
        <f t="shared" si="0"/>
        <v>133.35833333333335</v>
      </c>
      <c r="L24" s="103">
        <v>121.6</v>
      </c>
      <c r="M24" s="103">
        <v>136.9</v>
      </c>
      <c r="N24" s="103">
        <v>144</v>
      </c>
      <c r="O24" s="103">
        <v>139.1</v>
      </c>
      <c r="P24" s="103">
        <v>128.4</v>
      </c>
      <c r="Q24" s="103">
        <v>145.6</v>
      </c>
      <c r="R24" s="103">
        <v>133.80000000000001</v>
      </c>
      <c r="S24" s="103">
        <v>114</v>
      </c>
      <c r="T24" s="103">
        <v>133.80000000000001</v>
      </c>
      <c r="U24" s="103">
        <v>138.19999999999999</v>
      </c>
      <c r="V24" s="103">
        <v>138.5</v>
      </c>
      <c r="W24" s="104">
        <v>126.4</v>
      </c>
      <c r="X24" s="49" t="s">
        <v>314</v>
      </c>
    </row>
    <row r="25" spans="1:24" ht="12.75" customHeight="1" x14ac:dyDescent="0.15">
      <c r="A25" s="15"/>
      <c r="B25" s="15" t="s">
        <v>422</v>
      </c>
      <c r="C25" s="15"/>
      <c r="D25" s="366" t="s">
        <v>231</v>
      </c>
      <c r="E25" s="366"/>
      <c r="F25" s="20"/>
      <c r="G25" s="184">
        <v>138.67500000000001</v>
      </c>
      <c r="H25" s="103">
        <v>133.4</v>
      </c>
      <c r="I25" s="103">
        <v>134.54999999999998</v>
      </c>
      <c r="J25" s="103">
        <v>153.15833333333333</v>
      </c>
      <c r="K25" s="103">
        <f t="shared" si="0"/>
        <v>152.90833333333333</v>
      </c>
      <c r="L25" s="103">
        <v>148.1</v>
      </c>
      <c r="M25" s="103">
        <v>151.69999999999999</v>
      </c>
      <c r="N25" s="103">
        <v>155.9</v>
      </c>
      <c r="O25" s="103">
        <v>154.30000000000001</v>
      </c>
      <c r="P25" s="103">
        <v>149.1</v>
      </c>
      <c r="Q25" s="103">
        <v>156</v>
      </c>
      <c r="R25" s="103">
        <v>152.1</v>
      </c>
      <c r="S25" s="103">
        <v>156.9</v>
      </c>
      <c r="T25" s="103">
        <v>153.30000000000001</v>
      </c>
      <c r="U25" s="103">
        <v>151.5</v>
      </c>
      <c r="V25" s="103">
        <v>152.9</v>
      </c>
      <c r="W25" s="104">
        <v>153.1</v>
      </c>
      <c r="X25" s="49" t="s">
        <v>315</v>
      </c>
    </row>
    <row r="26" spans="1:24" ht="12.75" customHeight="1" x14ac:dyDescent="0.15">
      <c r="A26" s="15"/>
      <c r="B26" s="15"/>
      <c r="C26" s="15" t="s">
        <v>139</v>
      </c>
      <c r="D26" s="203"/>
      <c r="E26" s="203" t="s">
        <v>307</v>
      </c>
      <c r="F26" s="204"/>
      <c r="G26" s="184">
        <v>142.38333333333335</v>
      </c>
      <c r="H26" s="103">
        <v>137.80000000000001</v>
      </c>
      <c r="I26" s="103">
        <v>140.81666666666666</v>
      </c>
      <c r="J26" s="103">
        <v>158.81666666666666</v>
      </c>
      <c r="K26" s="103">
        <f t="shared" si="0"/>
        <v>158.86666666666667</v>
      </c>
      <c r="L26" s="103">
        <v>153.9</v>
      </c>
      <c r="M26" s="103">
        <v>155.9</v>
      </c>
      <c r="N26" s="103">
        <v>162.80000000000001</v>
      </c>
      <c r="O26" s="103">
        <v>159</v>
      </c>
      <c r="P26" s="103">
        <v>156</v>
      </c>
      <c r="Q26" s="103">
        <v>163.1</v>
      </c>
      <c r="R26" s="103">
        <v>158.5</v>
      </c>
      <c r="S26" s="103">
        <v>163.6</v>
      </c>
      <c r="T26" s="103">
        <v>158.4</v>
      </c>
      <c r="U26" s="103">
        <v>157.80000000000001</v>
      </c>
      <c r="V26" s="103">
        <v>158.19999999999999</v>
      </c>
      <c r="W26" s="104">
        <v>159.19999999999999</v>
      </c>
      <c r="X26" s="49" t="s">
        <v>139</v>
      </c>
    </row>
    <row r="27" spans="1:24" ht="12.75" customHeight="1" x14ac:dyDescent="0.15">
      <c r="A27" s="15"/>
      <c r="B27" s="15" t="s">
        <v>423</v>
      </c>
      <c r="C27" s="15"/>
      <c r="D27" s="366" t="s">
        <v>260</v>
      </c>
      <c r="E27" s="366"/>
      <c r="F27" s="20"/>
      <c r="G27" s="184" t="s">
        <v>375</v>
      </c>
      <c r="H27" s="103" t="s">
        <v>375</v>
      </c>
      <c r="I27" s="103" t="s">
        <v>375</v>
      </c>
      <c r="J27" s="103">
        <v>160.63333333333333</v>
      </c>
      <c r="K27" s="103">
        <f t="shared" si="0"/>
        <v>160.89166666666668</v>
      </c>
      <c r="L27" s="103">
        <v>159.6</v>
      </c>
      <c r="M27" s="103">
        <v>152.4</v>
      </c>
      <c r="N27" s="103">
        <v>160.30000000000001</v>
      </c>
      <c r="O27" s="103">
        <v>176.4</v>
      </c>
      <c r="P27" s="103">
        <v>157.19999999999999</v>
      </c>
      <c r="Q27" s="103">
        <v>159.1</v>
      </c>
      <c r="R27" s="103">
        <v>169.8</v>
      </c>
      <c r="S27" s="103">
        <v>157.9</v>
      </c>
      <c r="T27" s="103">
        <v>161.80000000000001</v>
      </c>
      <c r="U27" s="103">
        <v>157</v>
      </c>
      <c r="V27" s="103">
        <v>160</v>
      </c>
      <c r="W27" s="104">
        <v>159.19999999999999</v>
      </c>
      <c r="X27" s="49" t="s">
        <v>399</v>
      </c>
    </row>
    <row r="28" spans="1:24" ht="12.75" customHeight="1" thickBot="1" x14ac:dyDescent="0.2">
      <c r="A28" s="21"/>
      <c r="B28" s="21" t="s">
        <v>424</v>
      </c>
      <c r="C28" s="21"/>
      <c r="D28" s="371" t="s">
        <v>230</v>
      </c>
      <c r="E28" s="371"/>
      <c r="F28" s="23"/>
      <c r="G28" s="210">
        <v>144.16666666666669</v>
      </c>
      <c r="H28" s="105">
        <v>143.4</v>
      </c>
      <c r="I28" s="105">
        <v>148.02500000000001</v>
      </c>
      <c r="J28" s="103">
        <v>140.71666666666667</v>
      </c>
      <c r="K28" s="105">
        <f t="shared" si="0"/>
        <v>137.19166666666666</v>
      </c>
      <c r="L28" s="105">
        <v>131.80000000000001</v>
      </c>
      <c r="M28" s="105">
        <v>135</v>
      </c>
      <c r="N28" s="105">
        <v>145.6</v>
      </c>
      <c r="O28" s="105">
        <v>140.69999999999999</v>
      </c>
      <c r="P28" s="105">
        <v>132.5</v>
      </c>
      <c r="Q28" s="105">
        <v>140.69999999999999</v>
      </c>
      <c r="R28" s="105">
        <v>134.80000000000001</v>
      </c>
      <c r="S28" s="105">
        <v>137.4</v>
      </c>
      <c r="T28" s="105">
        <v>137.30000000000001</v>
      </c>
      <c r="U28" s="105">
        <v>136.5</v>
      </c>
      <c r="V28" s="105">
        <v>139</v>
      </c>
      <c r="W28" s="127">
        <v>135</v>
      </c>
      <c r="X28" s="51" t="s">
        <v>400</v>
      </c>
    </row>
    <row r="29" spans="1:24" s="26" customFormat="1" ht="11.25" customHeight="1" x14ac:dyDescent="0.15">
      <c r="A29" s="33" t="s">
        <v>450</v>
      </c>
      <c r="B29" s="33"/>
      <c r="C29" s="33"/>
      <c r="D29" s="33"/>
      <c r="E29" s="33"/>
      <c r="F29" s="33"/>
      <c r="G29" s="33"/>
      <c r="H29" s="33"/>
      <c r="I29" s="33"/>
      <c r="J29" s="183"/>
      <c r="K29" s="33"/>
      <c r="L29" s="33"/>
      <c r="M29" s="33"/>
      <c r="N29" s="33"/>
      <c r="O29" s="33"/>
      <c r="P29" s="33"/>
      <c r="Q29" s="33"/>
      <c r="R29" s="25"/>
      <c r="S29" s="24"/>
      <c r="T29" s="25"/>
      <c r="U29" s="25"/>
      <c r="W29" s="25"/>
      <c r="X29" s="25"/>
    </row>
  </sheetData>
  <mergeCells count="28">
    <mergeCell ref="D28:E28"/>
    <mergeCell ref="D19:E19"/>
    <mergeCell ref="D16:E16"/>
    <mergeCell ref="D17:E17"/>
    <mergeCell ref="A1:M1"/>
    <mergeCell ref="D27:E27"/>
    <mergeCell ref="D21:E21"/>
    <mergeCell ref="D10:E10"/>
    <mergeCell ref="I5:I6"/>
    <mergeCell ref="D20:E20"/>
    <mergeCell ref="D7:E7"/>
    <mergeCell ref="D8:E8"/>
    <mergeCell ref="D22:E22"/>
    <mergeCell ref="N1:X1"/>
    <mergeCell ref="W4:X4"/>
    <mergeCell ref="J5:J6"/>
    <mergeCell ref="D24:E24"/>
    <mergeCell ref="D25:E25"/>
    <mergeCell ref="D14:E14"/>
    <mergeCell ref="D23:E23"/>
    <mergeCell ref="D15:E15"/>
    <mergeCell ref="G5:G6"/>
    <mergeCell ref="H5:H6"/>
    <mergeCell ref="X5:X6"/>
    <mergeCell ref="N5:W5"/>
    <mergeCell ref="D11:E11"/>
    <mergeCell ref="D9:E9"/>
    <mergeCell ref="A5:F6"/>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X9:X17 B12 C16 C15 C14 C17 C11 C10 C9 C27 C24 C23 C22 C21 C20 C28 C19 C25 B13 C12 B16 C13 B26:C26 B25 B24 B19 B28 B20 B21 B22 B23 B27 B9 B10 B11 B18:C18 B17 B14 B15 X18:X28"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9"/>
  <sheetViews>
    <sheetView showGridLines="0" zoomScale="115" zoomScaleNormal="115" workbookViewId="0">
      <pane xSplit="6" ySplit="1" topLeftCell="G2" activePane="bottomRight" state="frozen"/>
      <selection pane="topRight" activeCell="G1" sqref="G1"/>
      <selection pane="bottomLeft" activeCell="A2" sqref="A2"/>
      <selection pane="bottomRight" sqref="A1:M1"/>
    </sheetView>
  </sheetViews>
  <sheetFormatPr defaultRowHeight="13.5" x14ac:dyDescent="0.15"/>
  <cols>
    <col min="1" max="1" width="1" style="1" customWidth="1"/>
    <col min="2" max="2" width="3.125" style="208" customWidth="1"/>
    <col min="3" max="3" width="3.125" style="1" customWidth="1"/>
    <col min="4" max="4" width="1" style="1" customWidth="1"/>
    <col min="5" max="5" width="22.375" style="1" customWidth="1"/>
    <col min="6" max="6" width="1" style="1" customWidth="1"/>
    <col min="7" max="9" width="8.125" style="1" customWidth="1"/>
    <col min="10" max="10" width="8.125" style="180" customWidth="1"/>
    <col min="11" max="18" width="8.125" style="1" customWidth="1"/>
    <col min="19" max="23" width="8" style="1" customWidth="1"/>
    <col min="24" max="24" width="8.125" style="1" customWidth="1"/>
    <col min="25" max="16384" width="9" style="3"/>
  </cols>
  <sheetData>
    <row r="1" spans="1:24" ht="17.25" x14ac:dyDescent="0.15">
      <c r="A1" s="248" t="s">
        <v>495</v>
      </c>
      <c r="B1" s="248"/>
      <c r="C1" s="248"/>
      <c r="D1" s="248"/>
      <c r="E1" s="248"/>
      <c r="F1" s="248"/>
      <c r="G1" s="248"/>
      <c r="H1" s="248"/>
      <c r="I1" s="248"/>
      <c r="J1" s="248"/>
      <c r="K1" s="248"/>
      <c r="L1" s="248"/>
      <c r="M1" s="248"/>
      <c r="N1" s="347" t="s">
        <v>382</v>
      </c>
      <c r="O1" s="347"/>
      <c r="P1" s="347"/>
      <c r="Q1" s="347"/>
      <c r="R1" s="347"/>
      <c r="S1" s="347"/>
      <c r="T1" s="347"/>
      <c r="U1" s="347"/>
      <c r="V1" s="347"/>
      <c r="W1" s="347"/>
      <c r="X1" s="347"/>
    </row>
    <row r="2" spans="1:24" ht="3.75" customHeight="1" x14ac:dyDescent="0.15"/>
    <row r="3" spans="1:24" ht="12" customHeight="1" x14ac:dyDescent="0.15">
      <c r="A3" s="1" t="s">
        <v>272</v>
      </c>
    </row>
    <row r="4" spans="1:24" ht="12" customHeight="1" thickBot="1" x14ac:dyDescent="0.2">
      <c r="A4" s="5"/>
      <c r="B4" s="205"/>
      <c r="C4" s="5"/>
      <c r="D4" s="5"/>
      <c r="E4" s="5"/>
      <c r="F4" s="5"/>
      <c r="G4" s="5"/>
      <c r="H4" s="5"/>
      <c r="I4" s="5"/>
      <c r="J4" s="181"/>
      <c r="K4" s="5"/>
      <c r="L4" s="5"/>
      <c r="M4" s="5"/>
      <c r="N4" s="5"/>
      <c r="O4" s="5"/>
      <c r="P4" s="5"/>
      <c r="Q4" s="5"/>
      <c r="R4" s="5"/>
      <c r="S4" s="5"/>
      <c r="T4" s="5"/>
      <c r="U4" s="5"/>
      <c r="V4" s="5"/>
      <c r="W4" s="251" t="s">
        <v>316</v>
      </c>
      <c r="X4" s="251"/>
    </row>
    <row r="5" spans="1:24" ht="18" customHeight="1" x14ac:dyDescent="0.15">
      <c r="A5" s="311" t="s">
        <v>411</v>
      </c>
      <c r="B5" s="311"/>
      <c r="C5" s="311"/>
      <c r="D5" s="311"/>
      <c r="E5" s="311"/>
      <c r="F5" s="312"/>
      <c r="G5" s="349" t="s">
        <v>452</v>
      </c>
      <c r="H5" s="246" t="s">
        <v>453</v>
      </c>
      <c r="I5" s="374" t="s">
        <v>454</v>
      </c>
      <c r="J5" s="374" t="s">
        <v>455</v>
      </c>
      <c r="K5" s="131"/>
      <c r="L5" s="131"/>
      <c r="M5" s="131"/>
      <c r="N5" s="368" t="s">
        <v>449</v>
      </c>
      <c r="O5" s="369"/>
      <c r="P5" s="369"/>
      <c r="Q5" s="369"/>
      <c r="R5" s="369"/>
      <c r="S5" s="369"/>
      <c r="T5" s="369"/>
      <c r="U5" s="369"/>
      <c r="V5" s="369"/>
      <c r="W5" s="369"/>
      <c r="X5" s="360" t="s">
        <v>201</v>
      </c>
    </row>
    <row r="6" spans="1:24" ht="18" customHeight="1" x14ac:dyDescent="0.15">
      <c r="A6" s="252"/>
      <c r="B6" s="252"/>
      <c r="C6" s="252"/>
      <c r="D6" s="252"/>
      <c r="E6" s="252"/>
      <c r="F6" s="314"/>
      <c r="G6" s="350"/>
      <c r="H6" s="253"/>
      <c r="I6" s="350"/>
      <c r="J6" s="350"/>
      <c r="K6" s="11" t="s">
        <v>62</v>
      </c>
      <c r="L6" s="93" t="s">
        <v>63</v>
      </c>
      <c r="M6" s="93" t="s">
        <v>64</v>
      </c>
      <c r="N6" s="48" t="s">
        <v>97</v>
      </c>
      <c r="O6" s="48" t="s">
        <v>98</v>
      </c>
      <c r="P6" s="48" t="s">
        <v>99</v>
      </c>
      <c r="Q6" s="48" t="s">
        <v>100</v>
      </c>
      <c r="R6" s="48" t="s">
        <v>101</v>
      </c>
      <c r="S6" s="48" t="s">
        <v>102</v>
      </c>
      <c r="T6" s="48" t="s">
        <v>103</v>
      </c>
      <c r="U6" s="48" t="s">
        <v>104</v>
      </c>
      <c r="V6" s="48" t="s">
        <v>105</v>
      </c>
      <c r="W6" s="43" t="s">
        <v>106</v>
      </c>
      <c r="X6" s="353"/>
    </row>
    <row r="7" spans="1:24" ht="12.75" customHeight="1" x14ac:dyDescent="0.15">
      <c r="A7" s="15"/>
      <c r="B7" s="14"/>
      <c r="C7" s="15"/>
      <c r="D7" s="373" t="s">
        <v>232</v>
      </c>
      <c r="E7" s="373"/>
      <c r="F7" s="20"/>
      <c r="G7" s="212">
        <v>218338</v>
      </c>
      <c r="H7" s="146">
        <v>216741</v>
      </c>
      <c r="I7" s="146">
        <v>215891.16666666666</v>
      </c>
      <c r="J7" s="146">
        <v>212983.41666666666</v>
      </c>
      <c r="K7" s="221">
        <f>AVERAGE(L7:W7)</f>
        <v>213115.25</v>
      </c>
      <c r="L7" s="128">
        <v>211731</v>
      </c>
      <c r="M7" s="128">
        <v>210810</v>
      </c>
      <c r="N7" s="128">
        <v>209096</v>
      </c>
      <c r="O7" s="128">
        <v>213835</v>
      </c>
      <c r="P7" s="128">
        <v>214211</v>
      </c>
      <c r="Q7" s="128">
        <v>214772</v>
      </c>
      <c r="R7" s="128">
        <v>214894</v>
      </c>
      <c r="S7" s="128">
        <v>214421</v>
      </c>
      <c r="T7" s="128">
        <v>213336</v>
      </c>
      <c r="U7" s="128">
        <v>213125</v>
      </c>
      <c r="V7" s="128">
        <v>212787</v>
      </c>
      <c r="W7" s="129">
        <v>214365</v>
      </c>
      <c r="X7" s="50" t="s">
        <v>308</v>
      </c>
    </row>
    <row r="8" spans="1:24" ht="7.5" customHeight="1" x14ac:dyDescent="0.15">
      <c r="A8" s="15"/>
      <c r="B8" s="14"/>
      <c r="C8" s="15"/>
      <c r="D8" s="366"/>
      <c r="E8" s="366"/>
      <c r="F8" s="20"/>
      <c r="G8" s="213"/>
      <c r="H8" s="186"/>
      <c r="I8" s="186"/>
      <c r="J8" s="186"/>
      <c r="K8" s="75"/>
      <c r="L8" s="122"/>
      <c r="M8" s="122"/>
      <c r="N8" s="122"/>
      <c r="O8" s="122"/>
      <c r="P8" s="122"/>
      <c r="Q8" s="122"/>
      <c r="R8" s="122"/>
      <c r="S8" s="122"/>
      <c r="T8" s="122"/>
      <c r="U8" s="122"/>
      <c r="V8" s="122"/>
      <c r="W8" s="123"/>
      <c r="X8" s="49"/>
    </row>
    <row r="9" spans="1:24" ht="12.75" customHeight="1" x14ac:dyDescent="0.15">
      <c r="A9" s="15"/>
      <c r="B9" s="14" t="s">
        <v>138</v>
      </c>
      <c r="C9" s="15"/>
      <c r="D9" s="366" t="s">
        <v>299</v>
      </c>
      <c r="E9" s="366"/>
      <c r="F9" s="20"/>
      <c r="G9" s="67" t="s">
        <v>375</v>
      </c>
      <c r="H9" s="58" t="s">
        <v>375</v>
      </c>
      <c r="I9" s="58" t="s">
        <v>375</v>
      </c>
      <c r="J9" s="58" t="s">
        <v>375</v>
      </c>
      <c r="K9" s="55" t="s">
        <v>381</v>
      </c>
      <c r="L9" s="55" t="s">
        <v>381</v>
      </c>
      <c r="M9" s="55" t="s">
        <v>369</v>
      </c>
      <c r="N9" s="55" t="s">
        <v>369</v>
      </c>
      <c r="O9" s="55" t="s">
        <v>369</v>
      </c>
      <c r="P9" s="55" t="s">
        <v>369</v>
      </c>
      <c r="Q9" s="55" t="s">
        <v>369</v>
      </c>
      <c r="R9" s="55" t="s">
        <v>369</v>
      </c>
      <c r="S9" s="55" t="s">
        <v>369</v>
      </c>
      <c r="T9" s="55" t="s">
        <v>369</v>
      </c>
      <c r="U9" s="55" t="s">
        <v>369</v>
      </c>
      <c r="V9" s="55" t="s">
        <v>369</v>
      </c>
      <c r="W9" s="55" t="s">
        <v>369</v>
      </c>
      <c r="X9" s="49" t="s">
        <v>138</v>
      </c>
    </row>
    <row r="10" spans="1:24" ht="12.75" customHeight="1" x14ac:dyDescent="0.15">
      <c r="A10" s="15"/>
      <c r="B10" s="14" t="s">
        <v>226</v>
      </c>
      <c r="C10" s="15"/>
      <c r="D10" s="366" t="s">
        <v>6</v>
      </c>
      <c r="E10" s="366"/>
      <c r="F10" s="20"/>
      <c r="G10" s="213">
        <v>7265.583333333333</v>
      </c>
      <c r="H10" s="186">
        <v>7926</v>
      </c>
      <c r="I10" s="176" t="s">
        <v>375</v>
      </c>
      <c r="J10" s="176">
        <v>8297.3333333333339</v>
      </c>
      <c r="K10" s="75">
        <f t="shared" ref="K10:K28" si="0">AVERAGE(L10:W10)</f>
        <v>8390.9166666666661</v>
      </c>
      <c r="L10" s="55">
        <v>8206</v>
      </c>
      <c r="M10" s="55">
        <v>8269</v>
      </c>
      <c r="N10" s="55">
        <v>8236</v>
      </c>
      <c r="O10" s="55">
        <v>8250</v>
      </c>
      <c r="P10" s="55">
        <v>8332</v>
      </c>
      <c r="Q10" s="55">
        <v>8377</v>
      </c>
      <c r="R10" s="55">
        <v>8471</v>
      </c>
      <c r="S10" s="55">
        <v>8477</v>
      </c>
      <c r="T10" s="55">
        <v>8519</v>
      </c>
      <c r="U10" s="55">
        <v>8522</v>
      </c>
      <c r="V10" s="55">
        <v>8522</v>
      </c>
      <c r="W10" s="55">
        <v>8510</v>
      </c>
      <c r="X10" s="49" t="s">
        <v>226</v>
      </c>
    </row>
    <row r="11" spans="1:24" ht="12.75" customHeight="1" x14ac:dyDescent="0.15">
      <c r="A11" s="15"/>
      <c r="B11" s="14" t="s">
        <v>412</v>
      </c>
      <c r="C11" s="15"/>
      <c r="D11" s="366" t="s">
        <v>7</v>
      </c>
      <c r="E11" s="366"/>
      <c r="F11" s="20"/>
      <c r="G11" s="213">
        <v>44847.833333333336</v>
      </c>
      <c r="H11" s="186">
        <v>42543</v>
      </c>
      <c r="I11" s="186">
        <v>41892.75</v>
      </c>
      <c r="J11" s="186">
        <v>38510</v>
      </c>
      <c r="K11" s="75">
        <f t="shared" si="0"/>
        <v>37633.166666666664</v>
      </c>
      <c r="L11" s="75">
        <v>37544</v>
      </c>
      <c r="M11" s="122">
        <v>37473</v>
      </c>
      <c r="N11" s="122">
        <v>37268</v>
      </c>
      <c r="O11" s="122">
        <v>37855</v>
      </c>
      <c r="P11" s="122">
        <v>37925</v>
      </c>
      <c r="Q11" s="122">
        <v>37840</v>
      </c>
      <c r="R11" s="122">
        <v>37767</v>
      </c>
      <c r="S11" s="122">
        <v>37752</v>
      </c>
      <c r="T11" s="122">
        <v>37551</v>
      </c>
      <c r="U11" s="122">
        <v>37558</v>
      </c>
      <c r="V11" s="122">
        <v>37538</v>
      </c>
      <c r="W11" s="123">
        <v>37527</v>
      </c>
      <c r="X11" s="49" t="s">
        <v>227</v>
      </c>
    </row>
    <row r="12" spans="1:24" ht="12.75" customHeight="1" x14ac:dyDescent="0.15">
      <c r="A12" s="15"/>
      <c r="B12" s="14"/>
      <c r="C12" s="15" t="s">
        <v>139</v>
      </c>
      <c r="D12" s="203"/>
      <c r="E12" s="203" t="s">
        <v>451</v>
      </c>
      <c r="F12" s="20"/>
      <c r="G12" s="214">
        <v>8445.5</v>
      </c>
      <c r="H12" s="218">
        <v>8374</v>
      </c>
      <c r="I12" s="218">
        <v>8376.6666666666661</v>
      </c>
      <c r="J12" s="218">
        <v>9144</v>
      </c>
      <c r="K12" s="75">
        <f t="shared" si="0"/>
        <v>9263.6666666666661</v>
      </c>
      <c r="L12" s="75">
        <v>9229</v>
      </c>
      <c r="M12" s="122">
        <v>9238</v>
      </c>
      <c r="N12" s="122">
        <v>9178</v>
      </c>
      <c r="O12" s="122">
        <v>9261</v>
      </c>
      <c r="P12" s="122">
        <v>9334</v>
      </c>
      <c r="Q12" s="122">
        <v>9327</v>
      </c>
      <c r="R12" s="122">
        <v>9316</v>
      </c>
      <c r="S12" s="122">
        <v>9301</v>
      </c>
      <c r="T12" s="122">
        <v>9245</v>
      </c>
      <c r="U12" s="122">
        <v>9234</v>
      </c>
      <c r="V12" s="122">
        <v>9256</v>
      </c>
      <c r="W12" s="123">
        <v>9245</v>
      </c>
      <c r="X12" s="49" t="s">
        <v>139</v>
      </c>
    </row>
    <row r="13" spans="1:24" ht="12.75" customHeight="1" x14ac:dyDescent="0.15">
      <c r="A13" s="15"/>
      <c r="B13" s="14"/>
      <c r="C13" s="15" t="s">
        <v>140</v>
      </c>
      <c r="D13" s="203"/>
      <c r="E13" s="203" t="s">
        <v>56</v>
      </c>
      <c r="F13" s="20"/>
      <c r="G13" s="215">
        <v>14677.25</v>
      </c>
      <c r="H13" s="218">
        <v>13594</v>
      </c>
      <c r="I13" s="218">
        <v>13748.916666666666</v>
      </c>
      <c r="J13" s="218">
        <v>10826.75</v>
      </c>
      <c r="K13" s="75">
        <f t="shared" si="0"/>
        <v>9870.5</v>
      </c>
      <c r="L13" s="75">
        <v>9822</v>
      </c>
      <c r="M13" s="75">
        <v>9813</v>
      </c>
      <c r="N13" s="75">
        <v>9676</v>
      </c>
      <c r="O13" s="75">
        <v>10019</v>
      </c>
      <c r="P13" s="122">
        <v>9983</v>
      </c>
      <c r="Q13" s="122">
        <v>9915</v>
      </c>
      <c r="R13" s="122">
        <v>9868</v>
      </c>
      <c r="S13" s="122">
        <v>9911</v>
      </c>
      <c r="T13" s="122">
        <v>9866</v>
      </c>
      <c r="U13" s="122">
        <v>9881</v>
      </c>
      <c r="V13" s="122">
        <v>9849</v>
      </c>
      <c r="W13" s="75">
        <v>9843</v>
      </c>
      <c r="X13" s="49" t="s">
        <v>140</v>
      </c>
    </row>
    <row r="14" spans="1:24" ht="12.75" customHeight="1" x14ac:dyDescent="0.15">
      <c r="A14" s="15"/>
      <c r="B14" s="14" t="s">
        <v>413</v>
      </c>
      <c r="C14" s="15"/>
      <c r="D14" s="366" t="s">
        <v>57</v>
      </c>
      <c r="E14" s="366"/>
      <c r="F14" s="20"/>
      <c r="G14" s="215">
        <v>1740.6666666666667</v>
      </c>
      <c r="H14" s="218">
        <v>1432</v>
      </c>
      <c r="I14" s="218">
        <v>1335.3333333333333</v>
      </c>
      <c r="J14" s="218" t="s">
        <v>375</v>
      </c>
      <c r="K14" s="55" t="s">
        <v>369</v>
      </c>
      <c r="L14" s="55" t="s">
        <v>369</v>
      </c>
      <c r="M14" s="55" t="s">
        <v>369</v>
      </c>
      <c r="N14" s="55" t="s">
        <v>369</v>
      </c>
      <c r="O14" s="55" t="s">
        <v>369</v>
      </c>
      <c r="P14" s="55" t="s">
        <v>369</v>
      </c>
      <c r="Q14" s="55" t="s">
        <v>369</v>
      </c>
      <c r="R14" s="55" t="s">
        <v>369</v>
      </c>
      <c r="S14" s="55" t="s">
        <v>369</v>
      </c>
      <c r="T14" s="55" t="s">
        <v>369</v>
      </c>
      <c r="U14" s="55" t="s">
        <v>369</v>
      </c>
      <c r="V14" s="55" t="s">
        <v>369</v>
      </c>
      <c r="W14" s="55" t="s">
        <v>369</v>
      </c>
      <c r="X14" s="49" t="s">
        <v>228</v>
      </c>
    </row>
    <row r="15" spans="1:24" ht="12.75" customHeight="1" x14ac:dyDescent="0.15">
      <c r="A15" s="15"/>
      <c r="B15" s="14" t="s">
        <v>414</v>
      </c>
      <c r="C15" s="15"/>
      <c r="D15" s="367" t="s">
        <v>248</v>
      </c>
      <c r="E15" s="367"/>
      <c r="F15" s="20"/>
      <c r="G15" s="215">
        <v>2701.0833333333335</v>
      </c>
      <c r="H15" s="219">
        <v>2682</v>
      </c>
      <c r="I15" s="219">
        <v>2802.75</v>
      </c>
      <c r="J15" s="219">
        <v>2802.25</v>
      </c>
      <c r="K15" s="75">
        <f t="shared" si="0"/>
        <v>2857.5833333333335</v>
      </c>
      <c r="L15" s="75">
        <v>2777</v>
      </c>
      <c r="M15" s="122">
        <v>2759</v>
      </c>
      <c r="N15" s="122">
        <v>2784</v>
      </c>
      <c r="O15" s="122">
        <v>2855</v>
      </c>
      <c r="P15" s="75">
        <v>2907</v>
      </c>
      <c r="Q15" s="75">
        <v>2923</v>
      </c>
      <c r="R15" s="122">
        <v>2925</v>
      </c>
      <c r="S15" s="122">
        <v>2932</v>
      </c>
      <c r="T15" s="122">
        <v>2862</v>
      </c>
      <c r="U15" s="122">
        <v>2855</v>
      </c>
      <c r="V15" s="122">
        <v>2855</v>
      </c>
      <c r="W15" s="123">
        <v>2857</v>
      </c>
      <c r="X15" s="49" t="s">
        <v>229</v>
      </c>
    </row>
    <row r="16" spans="1:24" ht="12.75" customHeight="1" x14ac:dyDescent="0.15">
      <c r="A16" s="15"/>
      <c r="B16" s="14" t="s">
        <v>415</v>
      </c>
      <c r="C16" s="15"/>
      <c r="D16" s="367" t="s">
        <v>300</v>
      </c>
      <c r="E16" s="367"/>
      <c r="F16" s="20"/>
      <c r="G16" s="215">
        <v>20271.083333333332</v>
      </c>
      <c r="H16" s="219">
        <v>19529</v>
      </c>
      <c r="I16" s="219">
        <v>19530.25</v>
      </c>
      <c r="J16" s="219">
        <v>19956.083333333332</v>
      </c>
      <c r="K16" s="75">
        <f t="shared" si="0"/>
        <v>19487.166666666668</v>
      </c>
      <c r="L16" s="75">
        <v>19565</v>
      </c>
      <c r="M16" s="122">
        <v>19465</v>
      </c>
      <c r="N16" s="122">
        <v>19310</v>
      </c>
      <c r="O16" s="122">
        <v>19364</v>
      </c>
      <c r="P16" s="75">
        <v>19415</v>
      </c>
      <c r="Q16" s="75">
        <v>19507</v>
      </c>
      <c r="R16" s="122">
        <v>19533</v>
      </c>
      <c r="S16" s="122">
        <v>19520</v>
      </c>
      <c r="T16" s="122">
        <v>19345</v>
      </c>
      <c r="U16" s="122">
        <v>19226</v>
      </c>
      <c r="V16" s="122">
        <v>19316</v>
      </c>
      <c r="W16" s="123">
        <v>20280</v>
      </c>
      <c r="X16" s="49" t="s">
        <v>309</v>
      </c>
    </row>
    <row r="17" spans="1:24" ht="12.75" customHeight="1" x14ac:dyDescent="0.15">
      <c r="A17" s="15"/>
      <c r="B17" s="14" t="s">
        <v>416</v>
      </c>
      <c r="C17" s="15"/>
      <c r="D17" s="367" t="s">
        <v>301</v>
      </c>
      <c r="E17" s="367"/>
      <c r="F17" s="20"/>
      <c r="G17" s="215">
        <v>26419.833333333332</v>
      </c>
      <c r="H17" s="219">
        <v>25952</v>
      </c>
      <c r="I17" s="219">
        <v>26377.333333333332</v>
      </c>
      <c r="J17" s="219">
        <v>26652.833333333332</v>
      </c>
      <c r="K17" s="75">
        <f t="shared" si="0"/>
        <v>26369.333333333332</v>
      </c>
      <c r="L17" s="75">
        <v>26481</v>
      </c>
      <c r="M17" s="122">
        <v>26553</v>
      </c>
      <c r="N17" s="122">
        <v>26458</v>
      </c>
      <c r="O17" s="122">
        <v>26383</v>
      </c>
      <c r="P17" s="75">
        <v>26245</v>
      </c>
      <c r="Q17" s="75">
        <v>26450</v>
      </c>
      <c r="R17" s="122">
        <v>26466</v>
      </c>
      <c r="S17" s="122">
        <v>26321</v>
      </c>
      <c r="T17" s="122">
        <v>26071</v>
      </c>
      <c r="U17" s="122">
        <v>26211</v>
      </c>
      <c r="V17" s="122">
        <v>26313</v>
      </c>
      <c r="W17" s="123">
        <v>26480</v>
      </c>
      <c r="X17" s="49" t="s">
        <v>310</v>
      </c>
    </row>
    <row r="18" spans="1:24" ht="12.75" customHeight="1" x14ac:dyDescent="0.15">
      <c r="A18" s="15"/>
      <c r="B18" s="14"/>
      <c r="C18" s="15" t="s">
        <v>139</v>
      </c>
      <c r="D18" s="203"/>
      <c r="E18" s="203" t="s">
        <v>397</v>
      </c>
      <c r="F18" s="20"/>
      <c r="G18" s="213">
        <v>19592.5</v>
      </c>
      <c r="H18" s="186">
        <v>19248</v>
      </c>
      <c r="I18" s="186">
        <v>19564.083333333332</v>
      </c>
      <c r="J18" s="186">
        <v>19900.416666666668</v>
      </c>
      <c r="K18" s="75">
        <f t="shared" si="0"/>
        <v>19801.166666666668</v>
      </c>
      <c r="L18" s="75">
        <v>19848</v>
      </c>
      <c r="M18" s="75">
        <v>19928</v>
      </c>
      <c r="N18" s="75">
        <v>19761</v>
      </c>
      <c r="O18" s="75">
        <v>19704</v>
      </c>
      <c r="P18" s="75">
        <v>19704</v>
      </c>
      <c r="Q18" s="75">
        <v>19836</v>
      </c>
      <c r="R18" s="122">
        <v>19908</v>
      </c>
      <c r="S18" s="122">
        <v>19795</v>
      </c>
      <c r="T18" s="122">
        <v>19555</v>
      </c>
      <c r="U18" s="122">
        <v>19711</v>
      </c>
      <c r="V18" s="122">
        <v>19831</v>
      </c>
      <c r="W18" s="124">
        <v>20033</v>
      </c>
      <c r="X18" s="49" t="s">
        <v>139</v>
      </c>
    </row>
    <row r="19" spans="1:24" ht="12.75" customHeight="1" x14ac:dyDescent="0.15">
      <c r="A19" s="15"/>
      <c r="B19" s="14" t="s">
        <v>141</v>
      </c>
      <c r="C19" s="15"/>
      <c r="D19" s="366" t="s">
        <v>302</v>
      </c>
      <c r="E19" s="366"/>
      <c r="F19" s="20"/>
      <c r="G19" s="216">
        <v>6668.833333333333</v>
      </c>
      <c r="H19" s="176">
        <v>6182</v>
      </c>
      <c r="I19" s="176">
        <v>6111.083333333333</v>
      </c>
      <c r="J19" s="176">
        <v>5792.666666666667</v>
      </c>
      <c r="K19" s="75">
        <f t="shared" si="0"/>
        <v>5592.333333333333</v>
      </c>
      <c r="L19" s="75">
        <v>5618</v>
      </c>
      <c r="M19" s="75">
        <v>5579</v>
      </c>
      <c r="N19" s="75">
        <v>5583</v>
      </c>
      <c r="O19" s="75">
        <v>5614</v>
      </c>
      <c r="P19" s="75">
        <v>5553</v>
      </c>
      <c r="Q19" s="75">
        <v>5614</v>
      </c>
      <c r="R19" s="75">
        <v>5598</v>
      </c>
      <c r="S19" s="75">
        <v>5605</v>
      </c>
      <c r="T19" s="75">
        <v>5611</v>
      </c>
      <c r="U19" s="75">
        <v>5609</v>
      </c>
      <c r="V19" s="75">
        <v>5560</v>
      </c>
      <c r="W19" s="124">
        <v>5564</v>
      </c>
      <c r="X19" s="49" t="s">
        <v>141</v>
      </c>
    </row>
    <row r="20" spans="1:24" ht="12.75" customHeight="1" x14ac:dyDescent="0.15">
      <c r="A20" s="15"/>
      <c r="B20" s="14" t="s">
        <v>417</v>
      </c>
      <c r="C20" s="15"/>
      <c r="D20" s="366" t="s">
        <v>303</v>
      </c>
      <c r="E20" s="366"/>
      <c r="F20" s="20"/>
      <c r="G20" s="216">
        <v>1742.25</v>
      </c>
      <c r="H20" s="176">
        <v>1606</v>
      </c>
      <c r="I20" s="176">
        <v>1440.4166666666667</v>
      </c>
      <c r="J20" s="176">
        <v>1367.5</v>
      </c>
      <c r="K20" s="75">
        <f t="shared" si="0"/>
        <v>1341.4166666666667</v>
      </c>
      <c r="L20" s="75">
        <v>1373</v>
      </c>
      <c r="M20" s="75">
        <v>1366</v>
      </c>
      <c r="N20" s="75">
        <v>1348</v>
      </c>
      <c r="O20" s="75">
        <v>1352</v>
      </c>
      <c r="P20" s="75">
        <v>1309</v>
      </c>
      <c r="Q20" s="75">
        <v>1346</v>
      </c>
      <c r="R20" s="75">
        <v>1346</v>
      </c>
      <c r="S20" s="75">
        <v>1340</v>
      </c>
      <c r="T20" s="75">
        <v>1313</v>
      </c>
      <c r="U20" s="75">
        <v>1301</v>
      </c>
      <c r="V20" s="75">
        <v>1358</v>
      </c>
      <c r="W20" s="124">
        <v>1345</v>
      </c>
      <c r="X20" s="49" t="s">
        <v>398</v>
      </c>
    </row>
    <row r="21" spans="1:24" ht="12.75" customHeight="1" x14ac:dyDescent="0.15">
      <c r="A21" s="15"/>
      <c r="B21" s="14" t="s">
        <v>418</v>
      </c>
      <c r="C21" s="15"/>
      <c r="D21" s="372" t="s">
        <v>304</v>
      </c>
      <c r="E21" s="372"/>
      <c r="F21" s="20"/>
      <c r="G21" s="216">
        <v>6470</v>
      </c>
      <c r="H21" s="176">
        <v>6561</v>
      </c>
      <c r="I21" s="176">
        <v>6474.166666666667</v>
      </c>
      <c r="J21" s="176">
        <v>5560.166666666667</v>
      </c>
      <c r="K21" s="75">
        <f t="shared" si="0"/>
        <v>5545.666666666667</v>
      </c>
      <c r="L21" s="75">
        <v>5559</v>
      </c>
      <c r="M21" s="75">
        <v>5554</v>
      </c>
      <c r="N21" s="75">
        <v>5497</v>
      </c>
      <c r="O21" s="75">
        <v>5555</v>
      </c>
      <c r="P21" s="75">
        <v>5547</v>
      </c>
      <c r="Q21" s="75">
        <v>5556</v>
      </c>
      <c r="R21" s="75">
        <v>5535</v>
      </c>
      <c r="S21" s="75">
        <v>5544</v>
      </c>
      <c r="T21" s="75">
        <v>5539</v>
      </c>
      <c r="U21" s="75">
        <v>5550</v>
      </c>
      <c r="V21" s="75">
        <v>5568</v>
      </c>
      <c r="W21" s="124">
        <v>5544</v>
      </c>
      <c r="X21" s="49" t="s">
        <v>311</v>
      </c>
    </row>
    <row r="22" spans="1:24" ht="12.75" customHeight="1" x14ac:dyDescent="0.15">
      <c r="A22" s="15"/>
      <c r="B22" s="14" t="s">
        <v>419</v>
      </c>
      <c r="C22" s="15"/>
      <c r="D22" s="366" t="s">
        <v>306</v>
      </c>
      <c r="E22" s="366"/>
      <c r="F22" s="20"/>
      <c r="G22" s="213">
        <v>9258.3333333333339</v>
      </c>
      <c r="H22" s="186">
        <v>9599</v>
      </c>
      <c r="I22" s="186">
        <v>9386.3333333333339</v>
      </c>
      <c r="J22" s="186">
        <v>7631.333333333333</v>
      </c>
      <c r="K22" s="75">
        <f t="shared" si="0"/>
        <v>7902</v>
      </c>
      <c r="L22" s="75">
        <v>7680</v>
      </c>
      <c r="M22" s="75">
        <v>7576</v>
      </c>
      <c r="N22" s="75">
        <v>7506</v>
      </c>
      <c r="O22" s="75">
        <v>7704</v>
      </c>
      <c r="P22" s="75">
        <v>7811</v>
      </c>
      <c r="Q22" s="75">
        <v>7975</v>
      </c>
      <c r="R22" s="75">
        <v>8198</v>
      </c>
      <c r="S22" s="75">
        <v>8216</v>
      </c>
      <c r="T22" s="75">
        <v>8046</v>
      </c>
      <c r="U22" s="75">
        <v>8088</v>
      </c>
      <c r="V22" s="75">
        <v>8006</v>
      </c>
      <c r="W22" s="124">
        <v>8018</v>
      </c>
      <c r="X22" s="49" t="s">
        <v>312</v>
      </c>
    </row>
    <row r="23" spans="1:24" ht="12.75" customHeight="1" x14ac:dyDescent="0.15">
      <c r="A23" s="15"/>
      <c r="B23" s="14" t="s">
        <v>420</v>
      </c>
      <c r="C23" s="15"/>
      <c r="D23" s="366" t="s">
        <v>305</v>
      </c>
      <c r="E23" s="366"/>
      <c r="F23" s="20"/>
      <c r="G23" s="213">
        <v>8184</v>
      </c>
      <c r="H23" s="176">
        <v>8464</v>
      </c>
      <c r="I23" s="176">
        <v>8403.75</v>
      </c>
      <c r="J23" s="176">
        <v>7672.583333333333</v>
      </c>
      <c r="K23" s="75">
        <f t="shared" si="0"/>
        <v>7591.583333333333</v>
      </c>
      <c r="L23" s="75">
        <v>7341</v>
      </c>
      <c r="M23" s="75">
        <v>7304</v>
      </c>
      <c r="N23" s="75">
        <v>7157</v>
      </c>
      <c r="O23" s="75">
        <v>7249</v>
      </c>
      <c r="P23" s="75">
        <v>7470</v>
      </c>
      <c r="Q23" s="75">
        <v>7673</v>
      </c>
      <c r="R23" s="75">
        <v>8015</v>
      </c>
      <c r="S23" s="75">
        <v>7939</v>
      </c>
      <c r="T23" s="75">
        <v>7727</v>
      </c>
      <c r="U23" s="75">
        <v>7815</v>
      </c>
      <c r="V23" s="75">
        <v>7684</v>
      </c>
      <c r="W23" s="124">
        <v>7725</v>
      </c>
      <c r="X23" s="49" t="s">
        <v>313</v>
      </c>
    </row>
    <row r="24" spans="1:24" ht="12.75" customHeight="1" x14ac:dyDescent="0.15">
      <c r="A24" s="15"/>
      <c r="B24" s="14" t="s">
        <v>421</v>
      </c>
      <c r="C24" s="15"/>
      <c r="D24" s="366" t="s">
        <v>273</v>
      </c>
      <c r="E24" s="366"/>
      <c r="F24" s="20"/>
      <c r="G24" s="216">
        <v>13464.666666666666</v>
      </c>
      <c r="H24" s="176">
        <v>13637</v>
      </c>
      <c r="I24" s="176">
        <v>13806.5</v>
      </c>
      <c r="J24" s="176">
        <v>14798.666666666666</v>
      </c>
      <c r="K24" s="75">
        <f t="shared" si="0"/>
        <v>14760.916666666666</v>
      </c>
      <c r="L24" s="75">
        <v>14905</v>
      </c>
      <c r="M24" s="75">
        <v>14696</v>
      </c>
      <c r="N24" s="75">
        <v>13882</v>
      </c>
      <c r="O24" s="75">
        <v>14988</v>
      </c>
      <c r="P24" s="75">
        <v>15070</v>
      </c>
      <c r="Q24" s="75">
        <v>15082</v>
      </c>
      <c r="R24" s="75">
        <v>14976</v>
      </c>
      <c r="S24" s="75">
        <v>14937</v>
      </c>
      <c r="T24" s="75">
        <v>14731</v>
      </c>
      <c r="U24" s="75">
        <v>14492</v>
      </c>
      <c r="V24" s="75">
        <v>14534</v>
      </c>
      <c r="W24" s="124">
        <v>14838</v>
      </c>
      <c r="X24" s="49" t="s">
        <v>314</v>
      </c>
    </row>
    <row r="25" spans="1:24" ht="12.75" customHeight="1" x14ac:dyDescent="0.15">
      <c r="A25" s="15"/>
      <c r="B25" s="14" t="s">
        <v>422</v>
      </c>
      <c r="C25" s="15"/>
      <c r="D25" s="366" t="s">
        <v>231</v>
      </c>
      <c r="E25" s="366"/>
      <c r="F25" s="20"/>
      <c r="G25" s="216">
        <v>56501.916666666664</v>
      </c>
      <c r="H25" s="176">
        <v>58655</v>
      </c>
      <c r="I25" s="176">
        <v>59198.25</v>
      </c>
      <c r="J25" s="176">
        <v>59357.166666666664</v>
      </c>
      <c r="K25" s="75">
        <f t="shared" si="0"/>
        <v>60387.5</v>
      </c>
      <c r="L25" s="75">
        <v>59659</v>
      </c>
      <c r="M25" s="75">
        <v>59223</v>
      </c>
      <c r="N25" s="75">
        <v>58988</v>
      </c>
      <c r="O25" s="75">
        <v>61587</v>
      </c>
      <c r="P25" s="75">
        <v>61472</v>
      </c>
      <c r="Q25" s="75">
        <v>61264</v>
      </c>
      <c r="R25" s="75">
        <v>60781</v>
      </c>
      <c r="S25" s="75">
        <v>60631</v>
      </c>
      <c r="T25" s="75">
        <v>60674</v>
      </c>
      <c r="U25" s="75">
        <v>60519</v>
      </c>
      <c r="V25" s="75">
        <v>59883</v>
      </c>
      <c r="W25" s="124">
        <v>59969</v>
      </c>
      <c r="X25" s="49" t="s">
        <v>315</v>
      </c>
    </row>
    <row r="26" spans="1:24" ht="12.75" customHeight="1" x14ac:dyDescent="0.15">
      <c r="A26" s="15"/>
      <c r="B26" s="14"/>
      <c r="C26" s="15" t="s">
        <v>139</v>
      </c>
      <c r="D26" s="203"/>
      <c r="E26" s="203" t="s">
        <v>307</v>
      </c>
      <c r="F26" s="20"/>
      <c r="G26" s="216">
        <v>37791.583333333336</v>
      </c>
      <c r="H26" s="176">
        <v>38733</v>
      </c>
      <c r="I26" s="176">
        <v>39147.25</v>
      </c>
      <c r="J26" s="176">
        <v>39327.416666666664</v>
      </c>
      <c r="K26" s="75">
        <f t="shared" si="0"/>
        <v>39661.666666666664</v>
      </c>
      <c r="L26" s="75">
        <v>39743</v>
      </c>
      <c r="M26" s="75">
        <v>39427</v>
      </c>
      <c r="N26" s="75">
        <v>38705</v>
      </c>
      <c r="O26" s="75">
        <v>40238</v>
      </c>
      <c r="P26" s="75">
        <v>40131</v>
      </c>
      <c r="Q26" s="75">
        <v>40166</v>
      </c>
      <c r="R26" s="75">
        <v>39803</v>
      </c>
      <c r="S26" s="75">
        <v>39792</v>
      </c>
      <c r="T26" s="75">
        <v>39715</v>
      </c>
      <c r="U26" s="75">
        <v>39541</v>
      </c>
      <c r="V26" s="75">
        <v>39419</v>
      </c>
      <c r="W26" s="124">
        <v>39260</v>
      </c>
      <c r="X26" s="49" t="s">
        <v>139</v>
      </c>
    </row>
    <row r="27" spans="1:24" ht="12.75" customHeight="1" x14ac:dyDescent="0.15">
      <c r="A27" s="15"/>
      <c r="B27" s="14" t="s">
        <v>423</v>
      </c>
      <c r="C27" s="15"/>
      <c r="D27" s="366" t="s">
        <v>260</v>
      </c>
      <c r="E27" s="366"/>
      <c r="F27" s="20"/>
      <c r="G27" s="216" t="s">
        <v>375</v>
      </c>
      <c r="H27" s="176" t="s">
        <v>375</v>
      </c>
      <c r="I27" s="176" t="s">
        <v>375</v>
      </c>
      <c r="J27" s="176">
        <v>1442.75</v>
      </c>
      <c r="K27" s="75">
        <f t="shared" si="0"/>
        <v>1440.8333333333333</v>
      </c>
      <c r="L27" s="55">
        <v>1401</v>
      </c>
      <c r="M27" s="55">
        <v>1401</v>
      </c>
      <c r="N27" s="55">
        <v>1404</v>
      </c>
      <c r="O27" s="55">
        <v>1448</v>
      </c>
      <c r="P27" s="55">
        <v>1464</v>
      </c>
      <c r="Q27" s="55">
        <v>1453</v>
      </c>
      <c r="R27" s="55">
        <v>1445</v>
      </c>
      <c r="S27" s="55">
        <v>1454</v>
      </c>
      <c r="T27" s="55">
        <v>1452</v>
      </c>
      <c r="U27" s="55">
        <v>1447</v>
      </c>
      <c r="V27" s="55">
        <v>1456</v>
      </c>
      <c r="W27" s="55">
        <v>1465</v>
      </c>
      <c r="X27" s="49" t="s">
        <v>399</v>
      </c>
    </row>
    <row r="28" spans="1:24" ht="12.75" customHeight="1" thickBot="1" x14ac:dyDescent="0.2">
      <c r="A28" s="21"/>
      <c r="B28" s="92" t="s">
        <v>425</v>
      </c>
      <c r="C28" s="21"/>
      <c r="D28" s="371" t="s">
        <v>230</v>
      </c>
      <c r="E28" s="371"/>
      <c r="F28" s="23"/>
      <c r="G28" s="217">
        <v>12433.75</v>
      </c>
      <c r="H28" s="220">
        <v>11622</v>
      </c>
      <c r="I28" s="220">
        <v>10677.083333333334</v>
      </c>
      <c r="J28" s="220">
        <v>11558.916666666666</v>
      </c>
      <c r="K28" s="206">
        <f t="shared" si="0"/>
        <v>12134.083333333334</v>
      </c>
      <c r="L28" s="68">
        <v>11943</v>
      </c>
      <c r="M28" s="68">
        <v>11936</v>
      </c>
      <c r="N28" s="68">
        <v>12030</v>
      </c>
      <c r="O28" s="68">
        <v>11980</v>
      </c>
      <c r="P28" s="68">
        <v>12010</v>
      </c>
      <c r="Q28" s="68">
        <v>12023</v>
      </c>
      <c r="R28" s="68">
        <v>12139</v>
      </c>
      <c r="S28" s="68">
        <v>12080</v>
      </c>
      <c r="T28" s="68">
        <v>12191</v>
      </c>
      <c r="U28" s="68">
        <v>12228</v>
      </c>
      <c r="V28" s="68">
        <v>12487</v>
      </c>
      <c r="W28" s="130">
        <v>12562</v>
      </c>
      <c r="X28" s="51" t="s">
        <v>400</v>
      </c>
    </row>
    <row r="29" spans="1:24" s="26" customFormat="1" ht="11.25" customHeight="1" x14ac:dyDescent="0.15">
      <c r="A29" s="33" t="s">
        <v>450</v>
      </c>
      <c r="B29" s="169"/>
      <c r="C29" s="33"/>
      <c r="D29" s="33"/>
      <c r="E29" s="33"/>
      <c r="F29" s="33"/>
      <c r="G29" s="33"/>
      <c r="H29" s="33"/>
      <c r="I29" s="33"/>
      <c r="J29" s="183"/>
      <c r="K29" s="33"/>
      <c r="L29" s="33"/>
      <c r="M29" s="33"/>
      <c r="N29" s="33"/>
      <c r="O29" s="33"/>
      <c r="P29" s="177"/>
      <c r="Q29" s="33"/>
      <c r="R29" s="25"/>
      <c r="S29" s="24"/>
      <c r="T29" s="25"/>
      <c r="U29" s="25"/>
      <c r="W29" s="25"/>
      <c r="X29" s="25"/>
    </row>
  </sheetData>
  <mergeCells count="28">
    <mergeCell ref="D22:E22"/>
    <mergeCell ref="D27:E27"/>
    <mergeCell ref="D23:E23"/>
    <mergeCell ref="D28:E28"/>
    <mergeCell ref="D24:E24"/>
    <mergeCell ref="D25:E25"/>
    <mergeCell ref="D19:E19"/>
    <mergeCell ref="D21:E21"/>
    <mergeCell ref="D20:E20"/>
    <mergeCell ref="D16:E16"/>
    <mergeCell ref="D17:E17"/>
    <mergeCell ref="D14:E14"/>
    <mergeCell ref="D15:E15"/>
    <mergeCell ref="D7:E7"/>
    <mergeCell ref="D8:E8"/>
    <mergeCell ref="D9:E9"/>
    <mergeCell ref="D10:E10"/>
    <mergeCell ref="D11:E11"/>
    <mergeCell ref="X5:X6"/>
    <mergeCell ref="J5:J6"/>
    <mergeCell ref="W4:X4"/>
    <mergeCell ref="A1:M1"/>
    <mergeCell ref="G5:G6"/>
    <mergeCell ref="H5:H6"/>
    <mergeCell ref="I5:I6"/>
    <mergeCell ref="A5:F6"/>
    <mergeCell ref="N5:W5"/>
    <mergeCell ref="N1:X1"/>
  </mergeCells>
  <phoneticPr fontId="2"/>
  <pageMargins left="0.59055118110236227" right="0.59055118110236227" top="0.78740157480314965" bottom="0.78740157480314965" header="0.51181102362204722" footer="0.51181102362204722"/>
  <pageSetup paperSize="9" fitToWidth="2" fitToHeight="2" orientation="portrait" r:id="rId1"/>
  <headerFooter alignWithMargins="0"/>
  <ignoredErrors>
    <ignoredError sqref="B9:C28 X9:X28"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15" zoomScaleNormal="115" workbookViewId="0">
      <selection sqref="A1:M1"/>
    </sheetView>
  </sheetViews>
  <sheetFormatPr defaultRowHeight="13.5" x14ac:dyDescent="0.15"/>
  <cols>
    <col min="1" max="1" width="10" style="1" customWidth="1"/>
    <col min="2" max="2" width="5.625" style="1" customWidth="1"/>
    <col min="3" max="3" width="8" style="1" customWidth="1"/>
    <col min="4" max="4" width="5.625" style="1" customWidth="1"/>
    <col min="5" max="5" width="8" style="1" customWidth="1"/>
    <col min="6" max="6" width="5.625" style="1" customWidth="1"/>
    <col min="7" max="7" width="8" style="1" customWidth="1"/>
    <col min="8" max="8" width="5.625" style="1" customWidth="1"/>
    <col min="9" max="9" width="8" style="1" customWidth="1"/>
    <col min="10" max="10" width="5.625" style="1" customWidth="1"/>
    <col min="11" max="11" width="8" style="1" customWidth="1"/>
    <col min="12" max="12" width="5.625" style="1" customWidth="1"/>
    <col min="13" max="13" width="8" style="1" customWidth="1"/>
    <col min="14" max="16384" width="9" style="3"/>
  </cols>
  <sheetData>
    <row r="1" spans="1:13" ht="17.25" x14ac:dyDescent="0.15">
      <c r="A1" s="309" t="s">
        <v>496</v>
      </c>
      <c r="B1" s="309"/>
      <c r="C1" s="309"/>
      <c r="D1" s="309"/>
      <c r="E1" s="309"/>
      <c r="F1" s="309"/>
      <c r="G1" s="309"/>
      <c r="H1" s="309"/>
      <c r="I1" s="309"/>
      <c r="J1" s="309"/>
      <c r="K1" s="309"/>
      <c r="L1" s="309"/>
      <c r="M1" s="309"/>
    </row>
    <row r="2" spans="1:13" s="1" customFormat="1" ht="7.5" customHeight="1" x14ac:dyDescent="0.15"/>
    <row r="3" spans="1:13" s="1" customFormat="1" ht="12" customHeight="1" x14ac:dyDescent="0.15">
      <c r="A3" s="357" t="s">
        <v>22</v>
      </c>
      <c r="B3" s="357"/>
      <c r="C3" s="357"/>
      <c r="D3" s="357"/>
      <c r="E3" s="357"/>
      <c r="F3" s="357"/>
      <c r="G3" s="357"/>
      <c r="H3" s="357"/>
      <c r="I3" s="357"/>
      <c r="J3" s="357"/>
      <c r="K3" s="357"/>
      <c r="L3" s="357"/>
      <c r="M3" s="357"/>
    </row>
    <row r="4" spans="1:13" s="1" customFormat="1" ht="7.5" customHeight="1" x14ac:dyDescent="0.15">
      <c r="A4" s="27"/>
      <c r="B4" s="27"/>
      <c r="C4" s="27"/>
      <c r="D4" s="27"/>
      <c r="E4" s="27"/>
      <c r="F4" s="27"/>
      <c r="G4" s="27"/>
      <c r="H4" s="27"/>
      <c r="I4" s="27"/>
      <c r="J4" s="27"/>
      <c r="K4" s="27"/>
      <c r="L4" s="27"/>
      <c r="M4" s="27"/>
    </row>
    <row r="5" spans="1:13" ht="12" customHeight="1" thickBot="1" x14ac:dyDescent="0.2">
      <c r="A5" s="260" t="s">
        <v>23</v>
      </c>
      <c r="B5" s="260"/>
      <c r="C5" s="260"/>
      <c r="D5" s="260"/>
      <c r="E5" s="260"/>
      <c r="F5" s="260"/>
      <c r="G5" s="260"/>
      <c r="H5" s="260"/>
      <c r="I5" s="260"/>
      <c r="J5" s="260"/>
      <c r="K5" s="260"/>
      <c r="L5" s="260"/>
      <c r="M5" s="260"/>
    </row>
    <row r="6" spans="1:13" ht="18.75" customHeight="1" x14ac:dyDescent="0.15">
      <c r="A6" s="246" t="s">
        <v>72</v>
      </c>
      <c r="B6" s="252" t="s">
        <v>31</v>
      </c>
      <c r="C6" s="253"/>
      <c r="D6" s="252" t="s">
        <v>68</v>
      </c>
      <c r="E6" s="253"/>
      <c r="F6" s="252" t="s">
        <v>427</v>
      </c>
      <c r="G6" s="253"/>
      <c r="H6" s="252" t="s">
        <v>69</v>
      </c>
      <c r="I6" s="253"/>
      <c r="J6" s="252" t="s">
        <v>70</v>
      </c>
      <c r="K6" s="253"/>
      <c r="L6" s="252" t="s">
        <v>71</v>
      </c>
      <c r="M6" s="252"/>
    </row>
    <row r="7" spans="1:13" ht="18.75" customHeight="1" x14ac:dyDescent="0.15">
      <c r="A7" s="253"/>
      <c r="B7" s="11" t="s">
        <v>65</v>
      </c>
      <c r="C7" s="11" t="s">
        <v>66</v>
      </c>
      <c r="D7" s="11" t="s">
        <v>65</v>
      </c>
      <c r="E7" s="11" t="s">
        <v>66</v>
      </c>
      <c r="F7" s="11" t="s">
        <v>65</v>
      </c>
      <c r="G7" s="11" t="s">
        <v>66</v>
      </c>
      <c r="H7" s="54" t="s">
        <v>65</v>
      </c>
      <c r="I7" s="11" t="s">
        <v>66</v>
      </c>
      <c r="J7" s="11" t="s">
        <v>67</v>
      </c>
      <c r="K7" s="11" t="s">
        <v>66</v>
      </c>
      <c r="L7" s="11" t="s">
        <v>65</v>
      </c>
      <c r="M7" s="10" t="s">
        <v>66</v>
      </c>
    </row>
    <row r="8" spans="1:13" ht="17.25" customHeight="1" x14ac:dyDescent="0.15">
      <c r="A8" s="46" t="s">
        <v>428</v>
      </c>
      <c r="B8" s="140">
        <v>226</v>
      </c>
      <c r="C8" s="140">
        <v>37511</v>
      </c>
      <c r="D8" s="140">
        <v>188</v>
      </c>
      <c r="E8" s="140">
        <v>32164</v>
      </c>
      <c r="F8" s="140">
        <v>1</v>
      </c>
      <c r="G8" s="140">
        <v>166</v>
      </c>
      <c r="H8" s="140">
        <v>7</v>
      </c>
      <c r="I8" s="140">
        <v>939</v>
      </c>
      <c r="J8" s="140">
        <v>15</v>
      </c>
      <c r="K8" s="140">
        <v>1078</v>
      </c>
      <c r="L8" s="140">
        <v>15</v>
      </c>
      <c r="M8" s="140">
        <v>3164</v>
      </c>
    </row>
    <row r="9" spans="1:13" ht="17.25" customHeight="1" x14ac:dyDescent="0.15">
      <c r="A9" s="46" t="s">
        <v>370</v>
      </c>
      <c r="B9" s="140">
        <v>218</v>
      </c>
      <c r="C9" s="140">
        <v>35723</v>
      </c>
      <c r="D9" s="140">
        <v>180</v>
      </c>
      <c r="E9" s="140">
        <v>30790</v>
      </c>
      <c r="F9" s="140">
        <v>1</v>
      </c>
      <c r="G9" s="140">
        <v>187</v>
      </c>
      <c r="H9" s="140">
        <v>7</v>
      </c>
      <c r="I9" s="140">
        <v>868</v>
      </c>
      <c r="J9" s="140">
        <v>15</v>
      </c>
      <c r="K9" s="140">
        <v>1015</v>
      </c>
      <c r="L9" s="140">
        <v>15</v>
      </c>
      <c r="M9" s="140">
        <v>2863</v>
      </c>
    </row>
    <row r="10" spans="1:13" ht="17.25" customHeight="1" x14ac:dyDescent="0.15">
      <c r="A10" s="46" t="s">
        <v>379</v>
      </c>
      <c r="B10" s="140">
        <v>215</v>
      </c>
      <c r="C10" s="140">
        <v>34664</v>
      </c>
      <c r="D10" s="140">
        <v>177</v>
      </c>
      <c r="E10" s="140">
        <v>29937</v>
      </c>
      <c r="F10" s="140">
        <v>1</v>
      </c>
      <c r="G10" s="140">
        <v>199</v>
      </c>
      <c r="H10" s="140">
        <v>7</v>
      </c>
      <c r="I10" s="140">
        <v>847</v>
      </c>
      <c r="J10" s="140">
        <v>15</v>
      </c>
      <c r="K10" s="140">
        <v>964</v>
      </c>
      <c r="L10" s="140">
        <v>15</v>
      </c>
      <c r="M10" s="140">
        <v>2717</v>
      </c>
    </row>
    <row r="11" spans="1:13" s="178" customFormat="1" ht="17.25" customHeight="1" x14ac:dyDescent="0.15">
      <c r="A11" s="46" t="s">
        <v>383</v>
      </c>
      <c r="B11" s="140">
        <v>214</v>
      </c>
      <c r="C11" s="140">
        <v>35168</v>
      </c>
      <c r="D11" s="140">
        <v>177</v>
      </c>
      <c r="E11" s="140">
        <v>30752</v>
      </c>
      <c r="F11" s="225" t="s">
        <v>214</v>
      </c>
      <c r="G11" s="225" t="s">
        <v>214</v>
      </c>
      <c r="H11" s="140">
        <v>7</v>
      </c>
      <c r="I11" s="140">
        <v>801</v>
      </c>
      <c r="J11" s="140">
        <v>15</v>
      </c>
      <c r="K11" s="140">
        <v>945</v>
      </c>
      <c r="L11" s="140">
        <v>15</v>
      </c>
      <c r="M11" s="140">
        <v>2670</v>
      </c>
    </row>
    <row r="12" spans="1:13" ht="17.25" customHeight="1" thickBot="1" x14ac:dyDescent="0.2">
      <c r="A12" s="45" t="s">
        <v>429</v>
      </c>
      <c r="B12" s="188">
        <v>210</v>
      </c>
      <c r="C12" s="137">
        <v>33857</v>
      </c>
      <c r="D12" s="137">
        <v>173</v>
      </c>
      <c r="E12" s="137">
        <v>29678</v>
      </c>
      <c r="F12" s="222" t="s">
        <v>214</v>
      </c>
      <c r="G12" s="222" t="s">
        <v>214</v>
      </c>
      <c r="H12" s="137">
        <v>7</v>
      </c>
      <c r="I12" s="137">
        <v>773</v>
      </c>
      <c r="J12" s="137">
        <v>15</v>
      </c>
      <c r="K12" s="137">
        <v>924</v>
      </c>
      <c r="L12" s="137">
        <v>15</v>
      </c>
      <c r="M12" s="137">
        <v>2482</v>
      </c>
    </row>
    <row r="13" spans="1:13" x14ac:dyDescent="0.15">
      <c r="A13" s="1" t="s">
        <v>497</v>
      </c>
    </row>
  </sheetData>
  <mergeCells count="10">
    <mergeCell ref="J6:K6"/>
    <mergeCell ref="L6:M6"/>
    <mergeCell ref="A1:M1"/>
    <mergeCell ref="A6:A7"/>
    <mergeCell ref="B6:C6"/>
    <mergeCell ref="D6:E6"/>
    <mergeCell ref="A3:M3"/>
    <mergeCell ref="A5:M5"/>
    <mergeCell ref="F6:G6"/>
    <mergeCell ref="H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115" zoomScaleNormal="115" workbookViewId="0">
      <selection sqref="A1:L1"/>
    </sheetView>
  </sheetViews>
  <sheetFormatPr defaultRowHeight="13.5" x14ac:dyDescent="0.15"/>
  <cols>
    <col min="1" max="2" width="3.125" style="1" customWidth="1"/>
    <col min="3" max="3" width="18.75" style="1" customWidth="1"/>
    <col min="4" max="4" width="2.625" style="1" customWidth="1"/>
    <col min="5" max="5" width="8.25" style="1" customWidth="1"/>
    <col min="6" max="6" width="10.75" style="1" customWidth="1"/>
    <col min="7" max="8" width="2.75" style="1" customWidth="1"/>
    <col min="9" max="9" width="18.75" style="1" customWidth="1"/>
    <col min="10" max="10" width="2.625" style="1" customWidth="1"/>
    <col min="11" max="11" width="7.625" style="1" customWidth="1"/>
    <col min="12" max="12" width="10.75" style="1" customWidth="1"/>
    <col min="13" max="16384" width="9" style="3"/>
  </cols>
  <sheetData>
    <row r="1" spans="1:12" ht="12" customHeight="1" x14ac:dyDescent="0.15">
      <c r="A1" s="357" t="s">
        <v>24</v>
      </c>
      <c r="B1" s="357"/>
      <c r="C1" s="357"/>
      <c r="D1" s="357"/>
      <c r="E1" s="357"/>
      <c r="F1" s="357"/>
      <c r="G1" s="357"/>
      <c r="H1" s="357"/>
      <c r="I1" s="357"/>
      <c r="J1" s="357"/>
      <c r="K1" s="357"/>
      <c r="L1" s="357"/>
    </row>
    <row r="2" spans="1:12" ht="12" customHeight="1" x14ac:dyDescent="0.15"/>
    <row r="3" spans="1:12" ht="12" customHeight="1" thickBot="1" x14ac:dyDescent="0.2">
      <c r="A3" s="260" t="s">
        <v>431</v>
      </c>
      <c r="B3" s="260"/>
      <c r="C3" s="260"/>
      <c r="D3" s="260"/>
      <c r="E3" s="260"/>
      <c r="F3" s="260"/>
      <c r="G3" s="260"/>
      <c r="H3" s="260"/>
      <c r="I3" s="260"/>
      <c r="J3" s="260"/>
      <c r="K3" s="260"/>
      <c r="L3" s="260"/>
    </row>
    <row r="4" spans="1:12" ht="18.75" customHeight="1" x14ac:dyDescent="0.15">
      <c r="A4" s="375" t="s">
        <v>83</v>
      </c>
      <c r="B4" s="375"/>
      <c r="C4" s="375"/>
      <c r="D4" s="364"/>
      <c r="E4" s="47" t="s">
        <v>85</v>
      </c>
      <c r="F4" s="47" t="s">
        <v>84</v>
      </c>
      <c r="G4" s="375" t="s">
        <v>83</v>
      </c>
      <c r="H4" s="375"/>
      <c r="I4" s="375"/>
      <c r="J4" s="364"/>
      <c r="K4" s="47" t="s">
        <v>85</v>
      </c>
      <c r="L4" s="44" t="s">
        <v>86</v>
      </c>
    </row>
    <row r="5" spans="1:12" ht="16.5" customHeight="1" x14ac:dyDescent="0.15">
      <c r="A5" s="29"/>
      <c r="B5" s="376" t="s">
        <v>73</v>
      </c>
      <c r="C5" s="376"/>
      <c r="D5" s="31"/>
      <c r="E5" s="113">
        <v>210</v>
      </c>
      <c r="F5" s="114">
        <v>33857</v>
      </c>
      <c r="G5" s="29"/>
      <c r="H5" s="29"/>
      <c r="I5" s="30" t="s">
        <v>430</v>
      </c>
      <c r="J5" s="31"/>
      <c r="K5" s="117">
        <v>8</v>
      </c>
      <c r="L5" s="140">
        <v>4913</v>
      </c>
    </row>
    <row r="6" spans="1:12" ht="16.5" customHeight="1" x14ac:dyDescent="0.15">
      <c r="A6" s="29"/>
      <c r="B6" s="367" t="s">
        <v>37</v>
      </c>
      <c r="C6" s="367"/>
      <c r="D6" s="31"/>
      <c r="E6" s="113" t="s">
        <v>214</v>
      </c>
      <c r="F6" s="138" t="s">
        <v>214</v>
      </c>
      <c r="G6" s="29"/>
      <c r="H6" s="29"/>
      <c r="I6" s="29" t="s">
        <v>108</v>
      </c>
      <c r="J6" s="32"/>
      <c r="K6" s="116">
        <v>1</v>
      </c>
      <c r="L6" s="141">
        <v>4</v>
      </c>
    </row>
    <row r="7" spans="1:12" ht="16.5" customHeight="1" x14ac:dyDescent="0.15">
      <c r="A7" s="29"/>
      <c r="B7" s="367" t="s">
        <v>74</v>
      </c>
      <c r="C7" s="367"/>
      <c r="D7" s="31"/>
      <c r="E7" s="113" t="s">
        <v>214</v>
      </c>
      <c r="F7" s="138" t="s">
        <v>214</v>
      </c>
      <c r="G7" s="29"/>
      <c r="H7" s="29"/>
      <c r="I7" s="29"/>
      <c r="J7" s="31"/>
      <c r="K7" s="63"/>
      <c r="L7" s="63"/>
    </row>
    <row r="8" spans="1:12" ht="16.5" customHeight="1" x14ac:dyDescent="0.15">
      <c r="A8" s="29"/>
      <c r="B8" s="367" t="s">
        <v>75</v>
      </c>
      <c r="C8" s="367"/>
      <c r="D8" s="31"/>
      <c r="E8" s="113">
        <v>1</v>
      </c>
      <c r="F8" s="138">
        <v>16</v>
      </c>
      <c r="G8" s="29"/>
      <c r="H8" s="367" t="s">
        <v>81</v>
      </c>
      <c r="I8" s="367"/>
      <c r="J8" s="32"/>
      <c r="K8" s="117">
        <v>7</v>
      </c>
      <c r="L8" s="141">
        <v>616</v>
      </c>
    </row>
    <row r="9" spans="1:12" ht="16.5" customHeight="1" x14ac:dyDescent="0.15">
      <c r="A9" s="29"/>
      <c r="B9" s="367" t="s">
        <v>38</v>
      </c>
      <c r="C9" s="367"/>
      <c r="D9" s="31"/>
      <c r="E9" s="113" t="s">
        <v>214</v>
      </c>
      <c r="F9" s="138" t="s">
        <v>214</v>
      </c>
      <c r="G9" s="29"/>
      <c r="H9" s="367" t="s">
        <v>58</v>
      </c>
      <c r="I9" s="367"/>
      <c r="J9" s="32"/>
      <c r="K9" s="117">
        <v>55</v>
      </c>
      <c r="L9" s="141">
        <v>3506</v>
      </c>
    </row>
    <row r="10" spans="1:12" ht="16.5" customHeight="1" x14ac:dyDescent="0.15">
      <c r="A10" s="29"/>
      <c r="B10" s="367"/>
      <c r="C10" s="367"/>
      <c r="D10" s="31"/>
      <c r="E10" s="62"/>
      <c r="F10" s="65"/>
      <c r="G10" s="29"/>
      <c r="H10" s="367" t="s">
        <v>82</v>
      </c>
      <c r="I10" s="367"/>
      <c r="J10" s="31"/>
      <c r="K10" s="118">
        <v>20</v>
      </c>
      <c r="L10" s="141">
        <v>1642</v>
      </c>
    </row>
    <row r="11" spans="1:12" ht="16.5" customHeight="1" x14ac:dyDescent="0.15">
      <c r="A11" s="29"/>
      <c r="B11" s="367" t="s">
        <v>39</v>
      </c>
      <c r="C11" s="367"/>
      <c r="D11" s="31"/>
      <c r="E11" s="113">
        <v>5</v>
      </c>
      <c r="F11" s="138">
        <v>6777</v>
      </c>
      <c r="G11" s="29"/>
      <c r="H11" s="367" t="s">
        <v>59</v>
      </c>
      <c r="I11" s="367"/>
      <c r="J11" s="31"/>
      <c r="K11" s="118">
        <v>24</v>
      </c>
      <c r="L11" s="141">
        <v>4655</v>
      </c>
    </row>
    <row r="12" spans="1:12" ht="16.5" customHeight="1" x14ac:dyDescent="0.15">
      <c r="A12" s="29"/>
      <c r="B12" s="367" t="s">
        <v>40</v>
      </c>
      <c r="C12" s="367"/>
      <c r="D12" s="31"/>
      <c r="E12" s="113">
        <v>21</v>
      </c>
      <c r="F12" s="138">
        <v>6201</v>
      </c>
      <c r="G12" s="29"/>
      <c r="H12" s="367"/>
      <c r="I12" s="367"/>
      <c r="J12" s="31"/>
      <c r="K12" s="118"/>
      <c r="L12" s="116"/>
    </row>
    <row r="13" spans="1:12" ht="16.5" customHeight="1" x14ac:dyDescent="0.15">
      <c r="A13" s="29"/>
      <c r="B13" s="29"/>
      <c r="C13" s="29" t="s">
        <v>109</v>
      </c>
      <c r="D13" s="31"/>
      <c r="E13" s="113">
        <v>1</v>
      </c>
      <c r="F13" s="138">
        <v>16</v>
      </c>
      <c r="G13" s="29"/>
      <c r="H13" s="367" t="s">
        <v>8</v>
      </c>
      <c r="I13" s="367"/>
      <c r="J13" s="31"/>
      <c r="K13" s="118">
        <v>2</v>
      </c>
      <c r="L13" s="141">
        <v>10</v>
      </c>
    </row>
    <row r="14" spans="1:12" ht="16.5" customHeight="1" x14ac:dyDescent="0.15">
      <c r="A14" s="29"/>
      <c r="B14" s="29"/>
      <c r="C14" s="29" t="s">
        <v>76</v>
      </c>
      <c r="D14" s="31"/>
      <c r="E14" s="113" t="s">
        <v>214</v>
      </c>
      <c r="F14" s="138" t="s">
        <v>214</v>
      </c>
      <c r="G14" s="29"/>
      <c r="H14" s="367" t="s">
        <v>9</v>
      </c>
      <c r="I14" s="367"/>
      <c r="J14" s="31"/>
      <c r="K14" s="118">
        <v>19</v>
      </c>
      <c r="L14" s="141">
        <v>4105</v>
      </c>
    </row>
    <row r="15" spans="1:12" ht="16.5" customHeight="1" x14ac:dyDescent="0.15">
      <c r="A15" s="29"/>
      <c r="B15" s="29"/>
      <c r="C15" s="29" t="s">
        <v>77</v>
      </c>
      <c r="D15" s="31"/>
      <c r="E15" s="113">
        <v>2</v>
      </c>
      <c r="F15" s="138">
        <v>225</v>
      </c>
      <c r="G15" s="29"/>
      <c r="H15" s="367" t="s">
        <v>217</v>
      </c>
      <c r="I15" s="367"/>
      <c r="J15" s="31"/>
      <c r="K15" s="118">
        <v>3</v>
      </c>
      <c r="L15" s="141">
        <v>30</v>
      </c>
    </row>
    <row r="16" spans="1:12" ht="16.5" customHeight="1" x14ac:dyDescent="0.15">
      <c r="A16" s="29"/>
      <c r="B16" s="29"/>
      <c r="C16" s="29" t="s">
        <v>426</v>
      </c>
      <c r="D16" s="31"/>
      <c r="E16" s="113" t="s">
        <v>214</v>
      </c>
      <c r="F16" s="138" t="s">
        <v>214</v>
      </c>
      <c r="G16" s="29"/>
      <c r="H16" s="367" t="s">
        <v>218</v>
      </c>
      <c r="I16" s="367"/>
      <c r="J16" s="31"/>
      <c r="K16" s="118">
        <v>11</v>
      </c>
      <c r="L16" s="141">
        <v>2131</v>
      </c>
    </row>
    <row r="17" spans="1:12" ht="16.5" customHeight="1" x14ac:dyDescent="0.15">
      <c r="A17" s="29"/>
      <c r="B17" s="29"/>
      <c r="C17" s="29" t="s">
        <v>78</v>
      </c>
      <c r="D17" s="31"/>
      <c r="E17" s="113">
        <v>1</v>
      </c>
      <c r="F17" s="138">
        <v>21</v>
      </c>
      <c r="G17" s="29"/>
      <c r="H17" s="367" t="s">
        <v>219</v>
      </c>
      <c r="I17" s="367"/>
      <c r="J17" s="31"/>
      <c r="K17" s="118">
        <v>20</v>
      </c>
      <c r="L17" s="141">
        <v>694</v>
      </c>
    </row>
    <row r="18" spans="1:12" ht="16.5" customHeight="1" x14ac:dyDescent="0.15">
      <c r="A18" s="29"/>
      <c r="B18" s="29"/>
      <c r="C18" s="29" t="s">
        <v>269</v>
      </c>
      <c r="D18" s="31"/>
      <c r="E18" s="115" t="s">
        <v>214</v>
      </c>
      <c r="F18" s="138" t="s">
        <v>214</v>
      </c>
      <c r="G18" s="29"/>
      <c r="H18" s="367" t="s">
        <v>10</v>
      </c>
      <c r="I18" s="367"/>
      <c r="J18" s="31"/>
      <c r="K18" s="118">
        <v>18</v>
      </c>
      <c r="L18" s="141">
        <v>3056</v>
      </c>
    </row>
    <row r="19" spans="1:12" ht="16.5" customHeight="1" x14ac:dyDescent="0.15">
      <c r="A19" s="29"/>
      <c r="B19" s="29"/>
      <c r="C19" s="29" t="s">
        <v>79</v>
      </c>
      <c r="D19" s="31"/>
      <c r="E19" s="116">
        <v>2</v>
      </c>
      <c r="F19" s="139">
        <v>154</v>
      </c>
      <c r="G19" s="29"/>
      <c r="H19" s="367" t="s">
        <v>11</v>
      </c>
      <c r="I19" s="367"/>
      <c r="J19" s="31"/>
      <c r="K19" s="118">
        <v>4</v>
      </c>
      <c r="L19" s="140">
        <v>437</v>
      </c>
    </row>
    <row r="20" spans="1:12" ht="16.5" customHeight="1" thickBot="1" x14ac:dyDescent="0.2">
      <c r="A20" s="29"/>
      <c r="B20" s="29"/>
      <c r="C20" s="29" t="s">
        <v>80</v>
      </c>
      <c r="D20" s="31"/>
      <c r="E20" s="116">
        <v>6</v>
      </c>
      <c r="F20" s="139">
        <v>868</v>
      </c>
      <c r="G20" s="29"/>
      <c r="H20" s="367"/>
      <c r="I20" s="367"/>
      <c r="J20" s="31"/>
      <c r="K20" s="66"/>
      <c r="L20" s="64"/>
    </row>
    <row r="21" spans="1:12" ht="14.25" customHeight="1" x14ac:dyDescent="0.15">
      <c r="A21" s="377" t="s">
        <v>498</v>
      </c>
      <c r="B21" s="377"/>
      <c r="C21" s="377"/>
      <c r="D21" s="377"/>
      <c r="E21" s="377"/>
      <c r="F21" s="377"/>
      <c r="G21" s="377"/>
      <c r="H21" s="377"/>
      <c r="I21" s="377"/>
      <c r="J21" s="377"/>
      <c r="K21" s="377"/>
      <c r="L21" s="377"/>
    </row>
  </sheetData>
  <mergeCells count="26">
    <mergeCell ref="H15:I15"/>
    <mergeCell ref="H16:I16"/>
    <mergeCell ref="A21:L21"/>
    <mergeCell ref="H17:I17"/>
    <mergeCell ref="H18:I18"/>
    <mergeCell ref="H19:I19"/>
    <mergeCell ref="H20:I20"/>
    <mergeCell ref="H14:I14"/>
    <mergeCell ref="B7:C7"/>
    <mergeCell ref="B8:C8"/>
    <mergeCell ref="H8:I8"/>
    <mergeCell ref="B9:C9"/>
    <mergeCell ref="H9:I9"/>
    <mergeCell ref="B10:C10"/>
    <mergeCell ref="H10:I10"/>
    <mergeCell ref="B11:C11"/>
    <mergeCell ref="H11:I11"/>
    <mergeCell ref="B12:C12"/>
    <mergeCell ref="H12:I12"/>
    <mergeCell ref="H13:I13"/>
    <mergeCell ref="B6:C6"/>
    <mergeCell ref="A1:L1"/>
    <mergeCell ref="A3:L3"/>
    <mergeCell ref="A4:D4"/>
    <mergeCell ref="G4:J4"/>
    <mergeCell ref="B5:C5"/>
  </mergeCells>
  <phoneticPr fontId="2"/>
  <pageMargins left="0.78740157480314965" right="0.39370078740157483" top="0.98425196850393704" bottom="0.98425196850393704"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zoomScale="115" zoomScaleNormal="115" workbookViewId="0">
      <selection sqref="A1:P1"/>
    </sheetView>
  </sheetViews>
  <sheetFormatPr defaultRowHeight="13.5" x14ac:dyDescent="0.15"/>
  <cols>
    <col min="1" max="1" width="7.375" style="1" customWidth="1"/>
    <col min="2" max="2" width="3.75" style="1" customWidth="1"/>
    <col min="3" max="3" width="7.25" style="1" customWidth="1"/>
    <col min="4" max="4" width="3.75" style="1" customWidth="1"/>
    <col min="5" max="5" width="7.25" style="1" customWidth="1"/>
    <col min="6" max="6" width="3.75" style="1" customWidth="1"/>
    <col min="7" max="8" width="7.25" style="1" customWidth="1"/>
    <col min="9" max="9" width="3.75" style="3" customWidth="1"/>
    <col min="10" max="10" width="7.25" style="3" customWidth="1"/>
    <col min="11" max="11" width="3.75" style="3" customWidth="1"/>
    <col min="12" max="12" width="7.25" style="3" customWidth="1"/>
    <col min="13" max="13" width="3.75" style="3" customWidth="1"/>
    <col min="14" max="14" width="7.25" style="3" customWidth="1"/>
    <col min="15" max="15" width="3.75" style="3" customWidth="1"/>
    <col min="16" max="16" width="7.25" style="3" customWidth="1"/>
    <col min="17" max="16384" width="9" style="3"/>
  </cols>
  <sheetData>
    <row r="1" spans="1:16" ht="18" customHeight="1" x14ac:dyDescent="0.15">
      <c r="A1" s="378" t="s">
        <v>499</v>
      </c>
      <c r="B1" s="378"/>
      <c r="C1" s="378"/>
      <c r="D1" s="378"/>
      <c r="E1" s="378"/>
      <c r="F1" s="378"/>
      <c r="G1" s="378"/>
      <c r="H1" s="378"/>
      <c r="I1" s="378"/>
      <c r="J1" s="378"/>
      <c r="K1" s="378"/>
      <c r="L1" s="378"/>
      <c r="M1" s="378"/>
      <c r="N1" s="378"/>
      <c r="O1" s="378"/>
      <c r="P1" s="378"/>
    </row>
    <row r="2" spans="1:16" ht="18" customHeight="1" thickBot="1" x14ac:dyDescent="0.2">
      <c r="A2" s="251" t="s">
        <v>200</v>
      </c>
      <c r="B2" s="251"/>
      <c r="C2" s="251"/>
      <c r="D2" s="251"/>
      <c r="E2" s="251"/>
      <c r="F2" s="251"/>
      <c r="G2" s="251"/>
      <c r="H2" s="251"/>
      <c r="I2" s="251"/>
      <c r="J2" s="251"/>
      <c r="K2" s="251"/>
      <c r="L2" s="251"/>
      <c r="M2" s="251"/>
      <c r="N2" s="251"/>
      <c r="O2" s="251"/>
      <c r="P2" s="251"/>
    </row>
    <row r="3" spans="1:16" ht="17.25" customHeight="1" x14ac:dyDescent="0.15">
      <c r="A3" s="311" t="s">
        <v>88</v>
      </c>
      <c r="B3" s="360" t="s">
        <v>27</v>
      </c>
      <c r="C3" s="311"/>
      <c r="D3" s="384" t="s">
        <v>213</v>
      </c>
      <c r="E3" s="385"/>
      <c r="F3" s="363" t="s">
        <v>90</v>
      </c>
      <c r="G3" s="375"/>
      <c r="H3" s="375"/>
      <c r="I3" s="375"/>
      <c r="J3" s="375"/>
      <c r="K3" s="375"/>
      <c r="L3" s="375"/>
      <c r="M3" s="375"/>
      <c r="N3" s="375"/>
      <c r="O3" s="375"/>
      <c r="P3" s="375"/>
    </row>
    <row r="4" spans="1:16" ht="17.25" customHeight="1" x14ac:dyDescent="0.15">
      <c r="A4" s="245"/>
      <c r="B4" s="352"/>
      <c r="C4" s="245"/>
      <c r="D4" s="351"/>
      <c r="E4" s="244"/>
      <c r="F4" s="379" t="s">
        <v>29</v>
      </c>
      <c r="G4" s="388"/>
      <c r="H4" s="388"/>
      <c r="I4" s="382" t="s">
        <v>501</v>
      </c>
      <c r="J4" s="388"/>
      <c r="K4" s="379" t="s">
        <v>502</v>
      </c>
      <c r="L4" s="388"/>
      <c r="M4" s="382" t="s">
        <v>503</v>
      </c>
      <c r="N4" s="387"/>
      <c r="O4" s="379" t="s">
        <v>89</v>
      </c>
      <c r="P4" s="388"/>
    </row>
    <row r="5" spans="1:16" ht="17.25" customHeight="1" x14ac:dyDescent="0.15">
      <c r="A5" s="245"/>
      <c r="B5" s="353"/>
      <c r="C5" s="252"/>
      <c r="D5" s="383"/>
      <c r="E5" s="386"/>
      <c r="F5" s="353"/>
      <c r="G5" s="252"/>
      <c r="H5" s="252"/>
      <c r="I5" s="353"/>
      <c r="J5" s="252"/>
      <c r="K5" s="353"/>
      <c r="L5" s="252"/>
      <c r="M5" s="383"/>
      <c r="N5" s="386"/>
      <c r="O5" s="353"/>
      <c r="P5" s="252"/>
    </row>
    <row r="6" spans="1:16" ht="17.25" customHeight="1" x14ac:dyDescent="0.15">
      <c r="A6" s="245"/>
      <c r="B6" s="379" t="s">
        <v>87</v>
      </c>
      <c r="C6" s="380" t="s">
        <v>211</v>
      </c>
      <c r="D6" s="379" t="s">
        <v>87</v>
      </c>
      <c r="E6" s="380" t="s">
        <v>211</v>
      </c>
      <c r="F6" s="379" t="s">
        <v>87</v>
      </c>
      <c r="G6" s="380" t="s">
        <v>211</v>
      </c>
      <c r="H6" s="380" t="s">
        <v>212</v>
      </c>
      <c r="I6" s="379" t="s">
        <v>87</v>
      </c>
      <c r="J6" s="380" t="s">
        <v>212</v>
      </c>
      <c r="K6" s="379" t="s">
        <v>87</v>
      </c>
      <c r="L6" s="380" t="s">
        <v>212</v>
      </c>
      <c r="M6" s="379" t="s">
        <v>87</v>
      </c>
      <c r="N6" s="380" t="s">
        <v>212</v>
      </c>
      <c r="O6" s="379" t="s">
        <v>87</v>
      </c>
      <c r="P6" s="382" t="s">
        <v>212</v>
      </c>
    </row>
    <row r="7" spans="1:16" ht="17.25" customHeight="1" x14ac:dyDescent="0.15">
      <c r="A7" s="252"/>
      <c r="B7" s="353"/>
      <c r="C7" s="381"/>
      <c r="D7" s="353"/>
      <c r="E7" s="381"/>
      <c r="F7" s="353"/>
      <c r="G7" s="381"/>
      <c r="H7" s="381"/>
      <c r="I7" s="353"/>
      <c r="J7" s="381"/>
      <c r="K7" s="353"/>
      <c r="L7" s="381"/>
      <c r="M7" s="353"/>
      <c r="N7" s="381"/>
      <c r="O7" s="353"/>
      <c r="P7" s="383"/>
    </row>
    <row r="8" spans="1:16" ht="17.25" customHeight="1" x14ac:dyDescent="0.15">
      <c r="A8" s="46" t="s">
        <v>432</v>
      </c>
      <c r="B8" s="117">
        <v>2</v>
      </c>
      <c r="C8" s="117">
        <v>4</v>
      </c>
      <c r="D8" s="115" t="s">
        <v>214</v>
      </c>
      <c r="E8" s="115" t="s">
        <v>214</v>
      </c>
      <c r="F8" s="117">
        <v>2</v>
      </c>
      <c r="G8" s="117">
        <v>4</v>
      </c>
      <c r="H8" s="117">
        <v>4</v>
      </c>
      <c r="I8" s="117">
        <v>1</v>
      </c>
      <c r="J8" s="117">
        <v>3</v>
      </c>
      <c r="K8" s="119" t="s">
        <v>214</v>
      </c>
      <c r="L8" s="119" t="s">
        <v>214</v>
      </c>
      <c r="M8" s="119">
        <v>1</v>
      </c>
      <c r="N8" s="119">
        <v>1</v>
      </c>
      <c r="O8" s="119" t="s">
        <v>214</v>
      </c>
      <c r="P8" s="119" t="s">
        <v>214</v>
      </c>
    </row>
    <row r="9" spans="1:16" ht="17.25" customHeight="1" x14ac:dyDescent="0.15">
      <c r="A9" s="46" t="s">
        <v>371</v>
      </c>
      <c r="B9" s="117">
        <v>1</v>
      </c>
      <c r="C9" s="117">
        <v>3</v>
      </c>
      <c r="D9" s="115" t="s">
        <v>214</v>
      </c>
      <c r="E9" s="115" t="s">
        <v>214</v>
      </c>
      <c r="F9" s="117">
        <v>1</v>
      </c>
      <c r="G9" s="117">
        <v>3</v>
      </c>
      <c r="H9" s="117">
        <v>3</v>
      </c>
      <c r="I9" s="115" t="s">
        <v>214</v>
      </c>
      <c r="J9" s="115" t="s">
        <v>214</v>
      </c>
      <c r="K9" s="119" t="s">
        <v>214</v>
      </c>
      <c r="L9" s="119" t="s">
        <v>214</v>
      </c>
      <c r="M9" s="119">
        <v>1</v>
      </c>
      <c r="N9" s="119">
        <v>3</v>
      </c>
      <c r="O9" s="119" t="s">
        <v>214</v>
      </c>
      <c r="P9" s="119" t="s">
        <v>214</v>
      </c>
    </row>
    <row r="10" spans="1:16" ht="17.25" customHeight="1" x14ac:dyDescent="0.15">
      <c r="A10" s="46" t="s">
        <v>380</v>
      </c>
      <c r="B10" s="115" t="s">
        <v>214</v>
      </c>
      <c r="C10" s="115" t="s">
        <v>214</v>
      </c>
      <c r="D10" s="115" t="s">
        <v>214</v>
      </c>
      <c r="E10" s="115" t="s">
        <v>214</v>
      </c>
      <c r="F10" s="115" t="s">
        <v>214</v>
      </c>
      <c r="G10" s="115" t="s">
        <v>214</v>
      </c>
      <c r="H10" s="115" t="s">
        <v>214</v>
      </c>
      <c r="I10" s="115" t="s">
        <v>214</v>
      </c>
      <c r="J10" s="115" t="s">
        <v>214</v>
      </c>
      <c r="K10" s="119" t="s">
        <v>214</v>
      </c>
      <c r="L10" s="119" t="s">
        <v>214</v>
      </c>
      <c r="M10" s="119" t="s">
        <v>214</v>
      </c>
      <c r="N10" s="119" t="s">
        <v>214</v>
      </c>
      <c r="O10" s="119" t="s">
        <v>214</v>
      </c>
      <c r="P10" s="119" t="s">
        <v>214</v>
      </c>
    </row>
    <row r="11" spans="1:16" s="179" customFormat="1" ht="17.25" customHeight="1" x14ac:dyDescent="0.15">
      <c r="A11" s="46" t="s">
        <v>384</v>
      </c>
      <c r="B11" s="115" t="s">
        <v>214</v>
      </c>
      <c r="C11" s="115" t="s">
        <v>214</v>
      </c>
      <c r="D11" s="115" t="s">
        <v>214</v>
      </c>
      <c r="E11" s="115" t="s">
        <v>214</v>
      </c>
      <c r="F11" s="115" t="s">
        <v>214</v>
      </c>
      <c r="G11" s="115" t="s">
        <v>214</v>
      </c>
      <c r="H11" s="115" t="s">
        <v>214</v>
      </c>
      <c r="I11" s="115" t="s">
        <v>214</v>
      </c>
      <c r="J11" s="115" t="s">
        <v>214</v>
      </c>
      <c r="K11" s="115" t="s">
        <v>214</v>
      </c>
      <c r="L11" s="115" t="s">
        <v>214</v>
      </c>
      <c r="M11" s="115" t="s">
        <v>214</v>
      </c>
      <c r="N11" s="115" t="s">
        <v>214</v>
      </c>
      <c r="O11" s="115" t="s">
        <v>214</v>
      </c>
      <c r="P11" s="115" t="s">
        <v>214</v>
      </c>
    </row>
    <row r="12" spans="1:16" ht="17.25" customHeight="1" thickBot="1" x14ac:dyDescent="0.2">
      <c r="A12" s="46" t="s">
        <v>433</v>
      </c>
      <c r="B12" s="115">
        <v>1</v>
      </c>
      <c r="C12" s="115">
        <v>108</v>
      </c>
      <c r="D12" s="115" t="s">
        <v>214</v>
      </c>
      <c r="E12" s="115" t="s">
        <v>214</v>
      </c>
      <c r="F12" s="115">
        <v>1</v>
      </c>
      <c r="G12" s="115">
        <v>108</v>
      </c>
      <c r="H12" s="115">
        <v>108</v>
      </c>
      <c r="I12" s="115">
        <v>1</v>
      </c>
      <c r="J12" s="115">
        <v>108</v>
      </c>
      <c r="K12" s="115" t="s">
        <v>214</v>
      </c>
      <c r="L12" s="115" t="s">
        <v>214</v>
      </c>
      <c r="M12" s="115" t="s">
        <v>214</v>
      </c>
      <c r="N12" s="115" t="s">
        <v>214</v>
      </c>
      <c r="O12" s="115" t="s">
        <v>214</v>
      </c>
      <c r="P12" s="115" t="s">
        <v>214</v>
      </c>
    </row>
    <row r="13" spans="1:16" ht="14.25" customHeight="1" x14ac:dyDescent="0.15">
      <c r="A13" s="377" t="s">
        <v>434</v>
      </c>
      <c r="B13" s="377"/>
      <c r="C13" s="377"/>
      <c r="D13" s="377"/>
      <c r="E13" s="377"/>
      <c r="F13" s="377"/>
      <c r="G13" s="377"/>
      <c r="H13" s="377"/>
      <c r="I13" s="377"/>
      <c r="J13" s="377"/>
      <c r="K13" s="377"/>
      <c r="L13" s="377"/>
      <c r="M13" s="377"/>
      <c r="N13" s="377"/>
      <c r="O13" s="377"/>
      <c r="P13" s="377"/>
    </row>
    <row r="14" spans="1:16" ht="12" customHeight="1" x14ac:dyDescent="0.15">
      <c r="A14" s="18"/>
      <c r="B14" s="18"/>
      <c r="C14" s="18"/>
      <c r="D14" s="18"/>
      <c r="E14" s="18"/>
      <c r="F14" s="18"/>
      <c r="G14" s="18"/>
      <c r="H14" s="18"/>
    </row>
    <row r="15" spans="1:16" ht="13.5" customHeight="1" x14ac:dyDescent="0.15">
      <c r="A15" s="18"/>
      <c r="B15" s="18"/>
      <c r="C15" s="18"/>
      <c r="D15" s="18"/>
      <c r="E15" s="18"/>
      <c r="F15" s="18"/>
      <c r="G15" s="18"/>
      <c r="H15" s="18"/>
    </row>
  </sheetData>
  <mergeCells count="27">
    <mergeCell ref="A2:P2"/>
    <mergeCell ref="B3:C5"/>
    <mergeCell ref="F3:P3"/>
    <mergeCell ref="F4:H5"/>
    <mergeCell ref="I4:J5"/>
    <mergeCell ref="A13:P13"/>
    <mergeCell ref="G6:G7"/>
    <mergeCell ref="H6:H7"/>
    <mergeCell ref="N6:N7"/>
    <mergeCell ref="O4:P5"/>
    <mergeCell ref="K4:L5"/>
    <mergeCell ref="A1:P1"/>
    <mergeCell ref="O6:O7"/>
    <mergeCell ref="F6:F7"/>
    <mergeCell ref="B6:B7"/>
    <mergeCell ref="D6:D7"/>
    <mergeCell ref="I6:I7"/>
    <mergeCell ref="K6:K7"/>
    <mergeCell ref="A3:A7"/>
    <mergeCell ref="C6:C7"/>
    <mergeCell ref="E6:E7"/>
    <mergeCell ref="P6:P7"/>
    <mergeCell ref="D3:E5"/>
    <mergeCell ref="M4:N5"/>
    <mergeCell ref="M6:M7"/>
    <mergeCell ref="J6:J7"/>
    <mergeCell ref="L6:L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4"/>
  <sheetViews>
    <sheetView showGridLines="0" zoomScale="115" zoomScaleNormal="115" workbookViewId="0">
      <pane xSplit="2" ySplit="8" topLeftCell="C9" activePane="bottomRight" state="frozen"/>
      <selection pane="topRight" activeCell="C1" sqref="C1"/>
      <selection pane="bottomLeft" activeCell="A9" sqref="A9"/>
      <selection pane="bottomRight" sqref="A1:N1"/>
    </sheetView>
  </sheetViews>
  <sheetFormatPr defaultRowHeight="13.5" x14ac:dyDescent="0.15"/>
  <cols>
    <col min="1" max="1" width="8.375" style="71" customWidth="1"/>
    <col min="2" max="2" width="2.5" style="71" customWidth="1"/>
    <col min="3" max="3" width="7.125" style="71" customWidth="1"/>
    <col min="4" max="24" width="6.625" style="71" customWidth="1"/>
    <col min="25" max="27" width="8.25" style="71" customWidth="1"/>
    <col min="28" max="16384" width="9" style="69"/>
  </cols>
  <sheetData>
    <row r="1" spans="1:27" ht="17.25" x14ac:dyDescent="0.15">
      <c r="A1" s="266" t="s">
        <v>488</v>
      </c>
      <c r="B1" s="266"/>
      <c r="C1" s="266"/>
      <c r="D1" s="266"/>
      <c r="E1" s="266"/>
      <c r="F1" s="266"/>
      <c r="G1" s="266"/>
      <c r="H1" s="266"/>
      <c r="I1" s="266"/>
      <c r="J1" s="266"/>
      <c r="K1" s="266"/>
      <c r="L1" s="266"/>
      <c r="M1" s="266"/>
      <c r="N1" s="266"/>
      <c r="O1" s="268" t="s">
        <v>221</v>
      </c>
      <c r="P1" s="268"/>
      <c r="Q1" s="268"/>
      <c r="R1" s="268"/>
      <c r="S1" s="268"/>
      <c r="T1" s="268"/>
      <c r="U1" s="268"/>
      <c r="V1" s="268"/>
      <c r="W1" s="268"/>
      <c r="X1" s="268"/>
      <c r="Y1" s="268"/>
      <c r="Z1" s="268"/>
      <c r="AA1" s="268"/>
    </row>
    <row r="2" spans="1:27" ht="7.5" customHeight="1" x14ac:dyDescent="0.15"/>
    <row r="3" spans="1:27" ht="11.25" customHeight="1" x14ac:dyDescent="0.15">
      <c r="A3" s="267" t="s">
        <v>456</v>
      </c>
      <c r="B3" s="267"/>
      <c r="C3" s="267"/>
      <c r="D3" s="267"/>
      <c r="E3" s="267"/>
      <c r="F3" s="267"/>
      <c r="G3" s="267"/>
      <c r="H3" s="267"/>
      <c r="I3" s="267"/>
      <c r="J3" s="267"/>
      <c r="K3" s="267"/>
      <c r="L3" s="267"/>
      <c r="M3" s="267"/>
      <c r="N3" s="267"/>
    </row>
    <row r="4" spans="1:27" ht="11.25" customHeight="1" thickBot="1" x14ac:dyDescent="0.2">
      <c r="A4" s="270"/>
      <c r="B4" s="270"/>
      <c r="C4" s="270"/>
      <c r="D4" s="270"/>
      <c r="E4" s="270"/>
      <c r="F4" s="270"/>
      <c r="G4" s="270"/>
      <c r="H4" s="270"/>
      <c r="I4" s="270"/>
      <c r="J4" s="270"/>
      <c r="K4" s="270"/>
      <c r="L4" s="72"/>
      <c r="M4" s="72"/>
      <c r="N4" s="189"/>
      <c r="O4" s="72"/>
      <c r="P4" s="72"/>
      <c r="Q4" s="72"/>
      <c r="R4" s="72"/>
      <c r="S4" s="72"/>
      <c r="T4" s="72"/>
      <c r="U4" s="72"/>
      <c r="V4" s="72"/>
      <c r="W4" s="72"/>
      <c r="X4" s="72"/>
      <c r="Y4" s="72"/>
      <c r="Z4" s="269" t="s">
        <v>208</v>
      </c>
      <c r="AA4" s="269"/>
    </row>
    <row r="5" spans="1:27" ht="11.25" customHeight="1" x14ac:dyDescent="0.15">
      <c r="A5" s="293" t="s">
        <v>28</v>
      </c>
      <c r="B5" s="294"/>
      <c r="C5" s="288" t="s">
        <v>247</v>
      </c>
      <c r="D5" s="135" t="s">
        <v>110</v>
      </c>
      <c r="E5" s="135"/>
      <c r="F5" s="135" t="s">
        <v>111</v>
      </c>
      <c r="G5" s="135" t="s">
        <v>112</v>
      </c>
      <c r="H5" s="135" t="s">
        <v>113</v>
      </c>
      <c r="I5" s="135" t="s">
        <v>114</v>
      </c>
      <c r="J5" s="135" t="s">
        <v>115</v>
      </c>
      <c r="K5" s="135" t="s">
        <v>116</v>
      </c>
      <c r="L5" s="135" t="s">
        <v>117</v>
      </c>
      <c r="M5" s="197" t="s">
        <v>251</v>
      </c>
      <c r="N5" s="198" t="s">
        <v>252</v>
      </c>
      <c r="O5" s="135" t="s">
        <v>253</v>
      </c>
      <c r="P5" s="135" t="s">
        <v>254</v>
      </c>
      <c r="Q5" s="135" t="s">
        <v>255</v>
      </c>
      <c r="R5" s="135" t="s">
        <v>256</v>
      </c>
      <c r="S5" s="135" t="s">
        <v>257</v>
      </c>
      <c r="T5" s="135" t="s">
        <v>258</v>
      </c>
      <c r="U5" s="135" t="s">
        <v>259</v>
      </c>
      <c r="V5" s="135" t="s">
        <v>245</v>
      </c>
      <c r="W5" s="135" t="s">
        <v>246</v>
      </c>
      <c r="X5" s="135" t="s">
        <v>327</v>
      </c>
      <c r="Y5" s="280" t="s">
        <v>249</v>
      </c>
      <c r="Z5" s="280"/>
      <c r="AA5" s="280"/>
    </row>
    <row r="6" spans="1:27" ht="13.5" customHeight="1" x14ac:dyDescent="0.15">
      <c r="A6" s="295"/>
      <c r="B6" s="296"/>
      <c r="C6" s="289"/>
      <c r="D6" s="275" t="s">
        <v>328</v>
      </c>
      <c r="E6" s="275" t="s">
        <v>318</v>
      </c>
      <c r="F6" s="83"/>
      <c r="G6" s="301" t="s">
        <v>386</v>
      </c>
      <c r="H6" s="275" t="s">
        <v>6</v>
      </c>
      <c r="I6" s="275" t="s">
        <v>7</v>
      </c>
      <c r="J6" s="275" t="s">
        <v>329</v>
      </c>
      <c r="K6" s="277" t="s">
        <v>330</v>
      </c>
      <c r="L6" s="277" t="s">
        <v>331</v>
      </c>
      <c r="M6" s="285" t="s">
        <v>471</v>
      </c>
      <c r="N6" s="285" t="s">
        <v>472</v>
      </c>
      <c r="O6" s="283" t="s">
        <v>385</v>
      </c>
      <c r="P6" s="301" t="s">
        <v>387</v>
      </c>
      <c r="Q6" s="275" t="s">
        <v>306</v>
      </c>
      <c r="R6" s="286" t="s">
        <v>473</v>
      </c>
      <c r="S6" s="286" t="s">
        <v>250</v>
      </c>
      <c r="T6" s="275" t="s">
        <v>332</v>
      </c>
      <c r="U6" s="275" t="s">
        <v>260</v>
      </c>
      <c r="V6" s="275" t="s">
        <v>321</v>
      </c>
      <c r="W6" s="275" t="s">
        <v>474</v>
      </c>
      <c r="X6" s="275" t="s">
        <v>475</v>
      </c>
      <c r="Y6" s="281"/>
      <c r="Z6" s="281"/>
      <c r="AA6" s="281"/>
    </row>
    <row r="7" spans="1:27" ht="23.25" customHeight="1" x14ac:dyDescent="0.15">
      <c r="A7" s="297" t="s">
        <v>470</v>
      </c>
      <c r="B7" s="298"/>
      <c r="C7" s="289"/>
      <c r="D7" s="275"/>
      <c r="E7" s="275"/>
      <c r="F7" s="83" t="s">
        <v>5</v>
      </c>
      <c r="G7" s="301"/>
      <c r="H7" s="275"/>
      <c r="I7" s="275"/>
      <c r="J7" s="275"/>
      <c r="K7" s="278"/>
      <c r="L7" s="278"/>
      <c r="M7" s="285"/>
      <c r="N7" s="285"/>
      <c r="O7" s="283"/>
      <c r="P7" s="301"/>
      <c r="Q7" s="275"/>
      <c r="R7" s="286"/>
      <c r="S7" s="286"/>
      <c r="T7" s="275"/>
      <c r="U7" s="275"/>
      <c r="V7" s="275"/>
      <c r="W7" s="275"/>
      <c r="X7" s="275"/>
      <c r="Y7" s="282" t="s">
        <v>333</v>
      </c>
      <c r="Z7" s="282" t="s">
        <v>334</v>
      </c>
      <c r="AA7" s="291" t="s">
        <v>335</v>
      </c>
    </row>
    <row r="8" spans="1:27" x14ac:dyDescent="0.15">
      <c r="A8" s="299"/>
      <c r="B8" s="300"/>
      <c r="C8" s="290"/>
      <c r="D8" s="276"/>
      <c r="E8" s="276"/>
      <c r="F8" s="136"/>
      <c r="G8" s="302"/>
      <c r="H8" s="276"/>
      <c r="I8" s="276"/>
      <c r="J8" s="276"/>
      <c r="K8" s="279"/>
      <c r="L8" s="279"/>
      <c r="M8" s="292"/>
      <c r="N8" s="285"/>
      <c r="O8" s="284"/>
      <c r="P8" s="302"/>
      <c r="Q8" s="276"/>
      <c r="R8" s="287"/>
      <c r="S8" s="287"/>
      <c r="T8" s="276"/>
      <c r="U8" s="276"/>
      <c r="V8" s="276"/>
      <c r="W8" s="276"/>
      <c r="X8" s="276"/>
      <c r="Y8" s="276"/>
      <c r="Z8" s="276"/>
      <c r="AA8" s="292"/>
    </row>
    <row r="9" spans="1:27" ht="12" customHeight="1" x14ac:dyDescent="0.15">
      <c r="A9" s="271" t="s">
        <v>27</v>
      </c>
      <c r="B9" s="272"/>
      <c r="C9" s="87">
        <f>SUM(D9,F9:X9)</f>
        <v>166667</v>
      </c>
      <c r="D9" s="88">
        <f t="shared" ref="D9:AA9" si="0">SUM(D11:D27)</f>
        <v>433</v>
      </c>
      <c r="E9" s="88">
        <f t="shared" si="0"/>
        <v>367</v>
      </c>
      <c r="F9" s="88">
        <f t="shared" si="0"/>
        <v>512</v>
      </c>
      <c r="G9" s="88">
        <f t="shared" si="0"/>
        <v>40</v>
      </c>
      <c r="H9" s="88">
        <f t="shared" si="0"/>
        <v>11756</v>
      </c>
      <c r="I9" s="88">
        <f t="shared" si="0"/>
        <v>19670</v>
      </c>
      <c r="J9" s="88">
        <f t="shared" si="0"/>
        <v>897</v>
      </c>
      <c r="K9" s="88">
        <f t="shared" si="0"/>
        <v>3226</v>
      </c>
      <c r="L9" s="88">
        <f t="shared" si="0"/>
        <v>8059</v>
      </c>
      <c r="M9" s="88">
        <f t="shared" si="0"/>
        <v>26798</v>
      </c>
      <c r="N9" s="199">
        <f t="shared" si="0"/>
        <v>6763</v>
      </c>
      <c r="O9" s="88">
        <f t="shared" si="0"/>
        <v>3002</v>
      </c>
      <c r="P9" s="88">
        <f t="shared" si="0"/>
        <v>6766</v>
      </c>
      <c r="Q9" s="88">
        <f t="shared" si="0"/>
        <v>10832</v>
      </c>
      <c r="R9" s="88">
        <f t="shared" si="0"/>
        <v>5055</v>
      </c>
      <c r="S9" s="88">
        <f t="shared" si="0"/>
        <v>8820</v>
      </c>
      <c r="T9" s="88">
        <f t="shared" si="0"/>
        <v>32672</v>
      </c>
      <c r="U9" s="88">
        <f t="shared" si="0"/>
        <v>1317</v>
      </c>
      <c r="V9" s="88">
        <f t="shared" si="0"/>
        <v>9749</v>
      </c>
      <c r="W9" s="88">
        <f t="shared" si="0"/>
        <v>7616</v>
      </c>
      <c r="X9" s="87">
        <f t="shared" si="0"/>
        <v>2684</v>
      </c>
      <c r="Y9" s="87">
        <f t="shared" si="0"/>
        <v>945</v>
      </c>
      <c r="Z9" s="87">
        <f t="shared" si="0"/>
        <v>31466</v>
      </c>
      <c r="AA9" s="87">
        <f t="shared" si="0"/>
        <v>131572</v>
      </c>
    </row>
    <row r="10" spans="1:27" ht="5.0999999999999996" customHeight="1" x14ac:dyDescent="0.15">
      <c r="A10" s="73"/>
      <c r="B10" s="74"/>
      <c r="C10" s="87"/>
      <c r="D10" s="87"/>
      <c r="E10" s="87"/>
      <c r="F10" s="87"/>
      <c r="G10" s="87"/>
      <c r="H10" s="87"/>
      <c r="I10" s="87"/>
      <c r="J10" s="87"/>
      <c r="K10" s="87"/>
      <c r="L10" s="87"/>
      <c r="M10" s="87"/>
      <c r="N10" s="87"/>
      <c r="O10" s="87"/>
      <c r="P10" s="87"/>
      <c r="Q10" s="87"/>
      <c r="R10" s="87"/>
      <c r="S10" s="87"/>
      <c r="T10" s="87"/>
      <c r="U10" s="87"/>
      <c r="V10" s="87"/>
      <c r="W10" s="87"/>
      <c r="X10" s="87"/>
      <c r="Y10" s="87"/>
      <c r="Z10" s="87"/>
      <c r="AA10" s="87"/>
    </row>
    <row r="11" spans="1:27" ht="12" customHeight="1" x14ac:dyDescent="0.15">
      <c r="A11" s="75" t="s">
        <v>184</v>
      </c>
      <c r="B11" s="76" t="s">
        <v>26</v>
      </c>
      <c r="C11" s="87">
        <f t="shared" ref="C11:C27" si="1">SUM(D11,F11:X11)</f>
        <v>2290</v>
      </c>
      <c r="D11" s="89">
        <v>8</v>
      </c>
      <c r="E11" s="89">
        <v>8</v>
      </c>
      <c r="F11" s="89">
        <v>12</v>
      </c>
      <c r="G11" s="89" t="s">
        <v>214</v>
      </c>
      <c r="H11" s="89">
        <v>156</v>
      </c>
      <c r="I11" s="89">
        <v>212</v>
      </c>
      <c r="J11" s="89">
        <v>6</v>
      </c>
      <c r="K11" s="89">
        <v>15</v>
      </c>
      <c r="L11" s="89">
        <v>41</v>
      </c>
      <c r="M11" s="89">
        <v>456</v>
      </c>
      <c r="N11" s="89">
        <v>31</v>
      </c>
      <c r="O11" s="89">
        <v>15</v>
      </c>
      <c r="P11" s="89">
        <v>54</v>
      </c>
      <c r="Q11" s="89">
        <v>635</v>
      </c>
      <c r="R11" s="89">
        <v>105</v>
      </c>
      <c r="S11" s="89">
        <v>92</v>
      </c>
      <c r="T11" s="89">
        <v>205</v>
      </c>
      <c r="U11" s="89">
        <v>18</v>
      </c>
      <c r="V11" s="89">
        <v>45</v>
      </c>
      <c r="W11" s="89">
        <v>33</v>
      </c>
      <c r="X11" s="89">
        <v>151</v>
      </c>
      <c r="Y11" s="87">
        <f>SUM(D11,F11)</f>
        <v>20</v>
      </c>
      <c r="Z11" s="87">
        <f>SUM(G11:I11)</f>
        <v>368</v>
      </c>
      <c r="AA11" s="87">
        <f>SUM(J11:W11)</f>
        <v>1751</v>
      </c>
    </row>
    <row r="12" spans="1:27" ht="12" customHeight="1" x14ac:dyDescent="0.15">
      <c r="A12" s="75" t="s">
        <v>185</v>
      </c>
      <c r="B12" s="76"/>
      <c r="C12" s="87">
        <f t="shared" si="1"/>
        <v>11548</v>
      </c>
      <c r="D12" s="89">
        <v>21</v>
      </c>
      <c r="E12" s="89">
        <v>19</v>
      </c>
      <c r="F12" s="89">
        <v>28</v>
      </c>
      <c r="G12" s="89" t="s">
        <v>214</v>
      </c>
      <c r="H12" s="89">
        <v>580</v>
      </c>
      <c r="I12" s="89">
        <v>1487</v>
      </c>
      <c r="J12" s="89">
        <v>45</v>
      </c>
      <c r="K12" s="89">
        <v>188</v>
      </c>
      <c r="L12" s="89">
        <v>282</v>
      </c>
      <c r="M12" s="89">
        <v>1955</v>
      </c>
      <c r="N12" s="89">
        <v>389</v>
      </c>
      <c r="O12" s="89">
        <v>151</v>
      </c>
      <c r="P12" s="89">
        <v>378</v>
      </c>
      <c r="Q12" s="89">
        <v>1546</v>
      </c>
      <c r="R12" s="89">
        <v>543</v>
      </c>
      <c r="S12" s="89">
        <v>544</v>
      </c>
      <c r="T12" s="89">
        <v>2142</v>
      </c>
      <c r="U12" s="89">
        <v>82</v>
      </c>
      <c r="V12" s="89">
        <v>376</v>
      </c>
      <c r="W12" s="89">
        <v>360</v>
      </c>
      <c r="X12" s="89">
        <v>451</v>
      </c>
      <c r="Y12" s="87">
        <f t="shared" ref="Y12:Y27" si="2">SUM(D12,F12)</f>
        <v>49</v>
      </c>
      <c r="Z12" s="87">
        <f t="shared" ref="Z12:Z27" si="3">SUM(G12:I12)</f>
        <v>2067</v>
      </c>
      <c r="AA12" s="87">
        <f t="shared" ref="AA12:AA27" si="4">SUM(J12:W12)</f>
        <v>8981</v>
      </c>
    </row>
    <row r="13" spans="1:27" ht="12" customHeight="1" x14ac:dyDescent="0.15">
      <c r="A13" s="75" t="s">
        <v>186</v>
      </c>
      <c r="B13" s="76"/>
      <c r="C13" s="87">
        <f t="shared" si="1"/>
        <v>14329</v>
      </c>
      <c r="D13" s="89">
        <v>27</v>
      </c>
      <c r="E13" s="89">
        <v>25</v>
      </c>
      <c r="F13" s="89">
        <v>19</v>
      </c>
      <c r="G13" s="89">
        <v>1</v>
      </c>
      <c r="H13" s="89">
        <v>775</v>
      </c>
      <c r="I13" s="89">
        <v>2058</v>
      </c>
      <c r="J13" s="89">
        <v>67</v>
      </c>
      <c r="K13" s="89">
        <v>375</v>
      </c>
      <c r="L13" s="89">
        <v>417</v>
      </c>
      <c r="M13" s="89">
        <v>2125</v>
      </c>
      <c r="N13" s="89">
        <v>723</v>
      </c>
      <c r="O13" s="89">
        <v>226</v>
      </c>
      <c r="P13" s="89">
        <v>609</v>
      </c>
      <c r="Q13" s="89">
        <v>752</v>
      </c>
      <c r="R13" s="89">
        <v>507</v>
      </c>
      <c r="S13" s="89">
        <v>662</v>
      </c>
      <c r="T13" s="89">
        <v>3402</v>
      </c>
      <c r="U13" s="89">
        <v>92</v>
      </c>
      <c r="V13" s="89">
        <v>525</v>
      </c>
      <c r="W13" s="89">
        <v>677</v>
      </c>
      <c r="X13" s="89">
        <v>290</v>
      </c>
      <c r="Y13" s="87">
        <f t="shared" si="2"/>
        <v>46</v>
      </c>
      <c r="Z13" s="87">
        <f t="shared" si="3"/>
        <v>2834</v>
      </c>
      <c r="AA13" s="87">
        <f t="shared" si="4"/>
        <v>11159</v>
      </c>
    </row>
    <row r="14" spans="1:27" ht="12" customHeight="1" x14ac:dyDescent="0.15">
      <c r="A14" s="75" t="s">
        <v>187</v>
      </c>
      <c r="B14" s="76"/>
      <c r="C14" s="87">
        <f t="shared" si="1"/>
        <v>15206</v>
      </c>
      <c r="D14" s="89">
        <v>38</v>
      </c>
      <c r="E14" s="89">
        <v>36</v>
      </c>
      <c r="F14" s="89">
        <v>34</v>
      </c>
      <c r="G14" s="89">
        <v>3</v>
      </c>
      <c r="H14" s="89">
        <v>944</v>
      </c>
      <c r="I14" s="89">
        <v>1976</v>
      </c>
      <c r="J14" s="89">
        <v>64</v>
      </c>
      <c r="K14" s="89">
        <v>371</v>
      </c>
      <c r="L14" s="89">
        <v>509</v>
      </c>
      <c r="M14" s="89">
        <v>2454</v>
      </c>
      <c r="N14" s="89">
        <v>783</v>
      </c>
      <c r="O14" s="89">
        <v>208</v>
      </c>
      <c r="P14" s="89">
        <v>566</v>
      </c>
      <c r="Q14" s="89">
        <v>840</v>
      </c>
      <c r="R14" s="89">
        <v>598</v>
      </c>
      <c r="S14" s="89">
        <v>716</v>
      </c>
      <c r="T14" s="89">
        <v>3486</v>
      </c>
      <c r="U14" s="89">
        <v>109</v>
      </c>
      <c r="V14" s="89">
        <v>682</v>
      </c>
      <c r="W14" s="89">
        <v>586</v>
      </c>
      <c r="X14" s="89">
        <v>239</v>
      </c>
      <c r="Y14" s="87">
        <f t="shared" si="2"/>
        <v>72</v>
      </c>
      <c r="Z14" s="87">
        <f t="shared" si="3"/>
        <v>2923</v>
      </c>
      <c r="AA14" s="87">
        <f t="shared" si="4"/>
        <v>11972</v>
      </c>
    </row>
    <row r="15" spans="1:27" ht="12" customHeight="1" x14ac:dyDescent="0.15">
      <c r="A15" s="75" t="s">
        <v>188</v>
      </c>
      <c r="B15" s="76"/>
      <c r="C15" s="87">
        <f t="shared" si="1"/>
        <v>16905</v>
      </c>
      <c r="D15" s="89">
        <v>40</v>
      </c>
      <c r="E15" s="89">
        <v>34</v>
      </c>
      <c r="F15" s="89">
        <v>40</v>
      </c>
      <c r="G15" s="89">
        <v>3</v>
      </c>
      <c r="H15" s="89">
        <v>1231</v>
      </c>
      <c r="I15" s="89">
        <v>2103</v>
      </c>
      <c r="J15" s="89">
        <v>86</v>
      </c>
      <c r="K15" s="89">
        <v>413</v>
      </c>
      <c r="L15" s="89">
        <v>687</v>
      </c>
      <c r="M15" s="89">
        <v>2689</v>
      </c>
      <c r="N15" s="89">
        <v>740</v>
      </c>
      <c r="O15" s="89">
        <v>235</v>
      </c>
      <c r="P15" s="89">
        <v>714</v>
      </c>
      <c r="Q15" s="89">
        <v>869</v>
      </c>
      <c r="R15" s="89">
        <v>482</v>
      </c>
      <c r="S15" s="89">
        <v>797</v>
      </c>
      <c r="T15" s="89">
        <v>3805</v>
      </c>
      <c r="U15" s="89">
        <v>158</v>
      </c>
      <c r="V15" s="89">
        <v>803</v>
      </c>
      <c r="W15" s="89">
        <v>786</v>
      </c>
      <c r="X15" s="89">
        <v>224</v>
      </c>
      <c r="Y15" s="87">
        <f t="shared" si="2"/>
        <v>80</v>
      </c>
      <c r="Z15" s="87">
        <f t="shared" si="3"/>
        <v>3337</v>
      </c>
      <c r="AA15" s="87">
        <f t="shared" si="4"/>
        <v>13264</v>
      </c>
    </row>
    <row r="16" spans="1:27" ht="5.0999999999999996" customHeight="1" x14ac:dyDescent="0.15">
      <c r="A16" s="75"/>
      <c r="B16" s="76"/>
      <c r="C16" s="87"/>
      <c r="D16" s="87"/>
      <c r="E16" s="87"/>
      <c r="F16" s="87"/>
      <c r="G16" s="87"/>
      <c r="H16" s="87"/>
      <c r="I16" s="87"/>
      <c r="J16" s="87"/>
      <c r="K16" s="87"/>
      <c r="L16" s="87"/>
      <c r="M16" s="87"/>
      <c r="N16" s="87"/>
      <c r="O16" s="87"/>
      <c r="P16" s="87"/>
      <c r="Q16" s="87"/>
      <c r="R16" s="87"/>
      <c r="S16" s="87"/>
      <c r="T16" s="87"/>
      <c r="U16" s="87"/>
      <c r="V16" s="87"/>
      <c r="W16" s="87"/>
      <c r="X16" s="87"/>
      <c r="Y16" s="87"/>
      <c r="Z16" s="87"/>
      <c r="AA16" s="87"/>
    </row>
    <row r="17" spans="1:27" ht="12" customHeight="1" x14ac:dyDescent="0.15">
      <c r="A17" s="75" t="s">
        <v>189</v>
      </c>
      <c r="B17" s="76"/>
      <c r="C17" s="87">
        <f t="shared" si="1"/>
        <v>20372</v>
      </c>
      <c r="D17" s="89">
        <v>45</v>
      </c>
      <c r="E17" s="89">
        <v>40</v>
      </c>
      <c r="F17" s="89">
        <v>43</v>
      </c>
      <c r="G17" s="89">
        <v>7</v>
      </c>
      <c r="H17" s="89">
        <v>1531</v>
      </c>
      <c r="I17" s="89">
        <v>2505</v>
      </c>
      <c r="J17" s="89">
        <v>134</v>
      </c>
      <c r="K17" s="89">
        <v>477</v>
      </c>
      <c r="L17" s="89">
        <v>900</v>
      </c>
      <c r="M17" s="89">
        <v>3144</v>
      </c>
      <c r="N17" s="89">
        <v>1001</v>
      </c>
      <c r="O17" s="89">
        <v>273</v>
      </c>
      <c r="P17" s="89">
        <v>1015</v>
      </c>
      <c r="Q17" s="89">
        <v>979</v>
      </c>
      <c r="R17" s="89">
        <v>516</v>
      </c>
      <c r="S17" s="89">
        <v>1086</v>
      </c>
      <c r="T17" s="89">
        <v>3929</v>
      </c>
      <c r="U17" s="89">
        <v>208</v>
      </c>
      <c r="V17" s="89">
        <v>1031</v>
      </c>
      <c r="W17" s="89">
        <v>1243</v>
      </c>
      <c r="X17" s="89">
        <v>305</v>
      </c>
      <c r="Y17" s="87">
        <f t="shared" si="2"/>
        <v>88</v>
      </c>
      <c r="Z17" s="87">
        <f t="shared" si="3"/>
        <v>4043</v>
      </c>
      <c r="AA17" s="87">
        <f t="shared" si="4"/>
        <v>15936</v>
      </c>
    </row>
    <row r="18" spans="1:27" ht="12" customHeight="1" x14ac:dyDescent="0.15">
      <c r="A18" s="75" t="s">
        <v>190</v>
      </c>
      <c r="B18" s="76"/>
      <c r="C18" s="87">
        <f t="shared" si="1"/>
        <v>18658</v>
      </c>
      <c r="D18" s="89">
        <v>45</v>
      </c>
      <c r="E18" s="89">
        <v>37</v>
      </c>
      <c r="F18" s="89">
        <v>45</v>
      </c>
      <c r="G18" s="89">
        <v>2</v>
      </c>
      <c r="H18" s="89">
        <v>1216</v>
      </c>
      <c r="I18" s="89">
        <v>2048</v>
      </c>
      <c r="J18" s="89">
        <v>143</v>
      </c>
      <c r="K18" s="89">
        <v>459</v>
      </c>
      <c r="L18" s="89">
        <v>940</v>
      </c>
      <c r="M18" s="89">
        <v>3015</v>
      </c>
      <c r="N18" s="89">
        <v>964</v>
      </c>
      <c r="O18" s="89">
        <v>254</v>
      </c>
      <c r="P18" s="89">
        <v>845</v>
      </c>
      <c r="Q18" s="89">
        <v>916</v>
      </c>
      <c r="R18" s="89">
        <v>445</v>
      </c>
      <c r="S18" s="89">
        <v>1233</v>
      </c>
      <c r="T18" s="89">
        <v>3543</v>
      </c>
      <c r="U18" s="89">
        <v>184</v>
      </c>
      <c r="V18" s="89">
        <v>941</v>
      </c>
      <c r="W18" s="89">
        <v>1193</v>
      </c>
      <c r="X18" s="89">
        <v>227</v>
      </c>
      <c r="Y18" s="87">
        <f t="shared" si="2"/>
        <v>90</v>
      </c>
      <c r="Z18" s="87">
        <f t="shared" si="3"/>
        <v>3266</v>
      </c>
      <c r="AA18" s="87">
        <f t="shared" si="4"/>
        <v>15075</v>
      </c>
    </row>
    <row r="19" spans="1:27" ht="12" customHeight="1" x14ac:dyDescent="0.15">
      <c r="A19" s="75" t="s">
        <v>191</v>
      </c>
      <c r="B19" s="76"/>
      <c r="C19" s="87">
        <f t="shared" si="1"/>
        <v>18870</v>
      </c>
      <c r="D19" s="89">
        <v>42</v>
      </c>
      <c r="E19" s="89">
        <v>31</v>
      </c>
      <c r="F19" s="89">
        <v>59</v>
      </c>
      <c r="G19" s="89">
        <v>4</v>
      </c>
      <c r="H19" s="89">
        <v>1253</v>
      </c>
      <c r="I19" s="89">
        <v>1865</v>
      </c>
      <c r="J19" s="89">
        <v>153</v>
      </c>
      <c r="K19" s="89">
        <v>403</v>
      </c>
      <c r="L19" s="89">
        <v>1035</v>
      </c>
      <c r="M19" s="89">
        <v>3029</v>
      </c>
      <c r="N19" s="89">
        <v>922</v>
      </c>
      <c r="O19" s="89">
        <v>263</v>
      </c>
      <c r="P19" s="89">
        <v>810</v>
      </c>
      <c r="Q19" s="89">
        <v>911</v>
      </c>
      <c r="R19" s="89">
        <v>499</v>
      </c>
      <c r="S19" s="89">
        <v>1283</v>
      </c>
      <c r="T19" s="89">
        <v>3752</v>
      </c>
      <c r="U19" s="89">
        <v>173</v>
      </c>
      <c r="V19" s="89">
        <v>1153</v>
      </c>
      <c r="W19" s="89">
        <v>1087</v>
      </c>
      <c r="X19" s="89">
        <v>174</v>
      </c>
      <c r="Y19" s="87">
        <f t="shared" si="2"/>
        <v>101</v>
      </c>
      <c r="Z19" s="87">
        <f t="shared" si="3"/>
        <v>3122</v>
      </c>
      <c r="AA19" s="87">
        <f t="shared" si="4"/>
        <v>15473</v>
      </c>
    </row>
    <row r="20" spans="1:27" ht="12" customHeight="1" x14ac:dyDescent="0.15">
      <c r="A20" s="75" t="s">
        <v>192</v>
      </c>
      <c r="B20" s="76"/>
      <c r="C20" s="87">
        <f t="shared" si="1"/>
        <v>18331</v>
      </c>
      <c r="D20" s="89">
        <v>57</v>
      </c>
      <c r="E20" s="89">
        <v>48</v>
      </c>
      <c r="F20" s="89">
        <v>75</v>
      </c>
      <c r="G20" s="89">
        <v>7</v>
      </c>
      <c r="H20" s="89">
        <v>1381</v>
      </c>
      <c r="I20" s="89">
        <v>1859</v>
      </c>
      <c r="J20" s="89">
        <v>121</v>
      </c>
      <c r="K20" s="89">
        <v>236</v>
      </c>
      <c r="L20" s="89">
        <v>1105</v>
      </c>
      <c r="M20" s="89">
        <v>3155</v>
      </c>
      <c r="N20" s="89">
        <v>641</v>
      </c>
      <c r="O20" s="89">
        <v>340</v>
      </c>
      <c r="P20" s="89">
        <v>687</v>
      </c>
      <c r="Q20" s="89">
        <v>1005</v>
      </c>
      <c r="R20" s="89">
        <v>483</v>
      </c>
      <c r="S20" s="89">
        <v>1156</v>
      </c>
      <c r="T20" s="89">
        <v>3519</v>
      </c>
      <c r="U20" s="89">
        <v>167</v>
      </c>
      <c r="V20" s="89">
        <v>1245</v>
      </c>
      <c r="W20" s="89">
        <v>917</v>
      </c>
      <c r="X20" s="89">
        <v>175</v>
      </c>
      <c r="Y20" s="87">
        <f t="shared" si="2"/>
        <v>132</v>
      </c>
      <c r="Z20" s="87">
        <f t="shared" si="3"/>
        <v>3247</v>
      </c>
      <c r="AA20" s="87">
        <f t="shared" si="4"/>
        <v>14777</v>
      </c>
    </row>
    <row r="21" spans="1:27" ht="12" customHeight="1" x14ac:dyDescent="0.15">
      <c r="A21" s="75" t="s">
        <v>193</v>
      </c>
      <c r="B21" s="76"/>
      <c r="C21" s="87">
        <f t="shared" si="1"/>
        <v>16163</v>
      </c>
      <c r="D21" s="89">
        <v>42</v>
      </c>
      <c r="E21" s="89">
        <v>34</v>
      </c>
      <c r="F21" s="89">
        <v>81</v>
      </c>
      <c r="G21" s="89">
        <v>9</v>
      </c>
      <c r="H21" s="89">
        <v>1444</v>
      </c>
      <c r="I21" s="89">
        <v>2055</v>
      </c>
      <c r="J21" s="89">
        <v>55</v>
      </c>
      <c r="K21" s="89">
        <v>200</v>
      </c>
      <c r="L21" s="89">
        <v>1128</v>
      </c>
      <c r="M21" s="89">
        <v>2519</v>
      </c>
      <c r="N21" s="89">
        <v>341</v>
      </c>
      <c r="O21" s="89">
        <v>415</v>
      </c>
      <c r="P21" s="89">
        <v>606</v>
      </c>
      <c r="Q21" s="89">
        <v>1120</v>
      </c>
      <c r="R21" s="89">
        <v>400</v>
      </c>
      <c r="S21" s="89">
        <v>749</v>
      </c>
      <c r="T21" s="89">
        <v>2754</v>
      </c>
      <c r="U21" s="89">
        <v>99</v>
      </c>
      <c r="V21" s="89">
        <v>1448</v>
      </c>
      <c r="W21" s="89">
        <v>541</v>
      </c>
      <c r="X21" s="89">
        <v>157</v>
      </c>
      <c r="Y21" s="87">
        <f t="shared" si="2"/>
        <v>123</v>
      </c>
      <c r="Z21" s="87">
        <f t="shared" si="3"/>
        <v>3508</v>
      </c>
      <c r="AA21" s="87">
        <f t="shared" si="4"/>
        <v>12375</v>
      </c>
    </row>
    <row r="22" spans="1:27" ht="5.0999999999999996" customHeight="1" x14ac:dyDescent="0.15">
      <c r="A22" s="75"/>
      <c r="B22" s="76"/>
      <c r="C22" s="87"/>
      <c r="D22" s="87"/>
      <c r="E22" s="87"/>
      <c r="F22" s="87"/>
      <c r="G22" s="87"/>
      <c r="H22" s="87"/>
      <c r="I22" s="87"/>
      <c r="J22" s="87"/>
      <c r="K22" s="87"/>
      <c r="L22" s="87"/>
      <c r="M22" s="87"/>
      <c r="N22" s="87"/>
      <c r="O22" s="87"/>
      <c r="P22" s="87"/>
      <c r="Q22" s="87"/>
      <c r="R22" s="87"/>
      <c r="S22" s="87"/>
      <c r="T22" s="87"/>
      <c r="U22" s="87"/>
      <c r="V22" s="87"/>
      <c r="W22" s="87"/>
      <c r="X22" s="87"/>
      <c r="Y22" s="87"/>
      <c r="Z22" s="87"/>
      <c r="AA22" s="87"/>
    </row>
    <row r="23" spans="1:27" ht="12" customHeight="1" x14ac:dyDescent="0.15">
      <c r="A23" s="75" t="s">
        <v>194</v>
      </c>
      <c r="B23" s="76"/>
      <c r="C23" s="87">
        <f t="shared" si="1"/>
        <v>9503</v>
      </c>
      <c r="D23" s="89">
        <v>38</v>
      </c>
      <c r="E23" s="89">
        <v>30</v>
      </c>
      <c r="F23" s="89">
        <v>54</v>
      </c>
      <c r="G23" s="89">
        <v>2</v>
      </c>
      <c r="H23" s="89">
        <v>894</v>
      </c>
      <c r="I23" s="89">
        <v>1060</v>
      </c>
      <c r="J23" s="89">
        <v>18</v>
      </c>
      <c r="K23" s="89">
        <v>60</v>
      </c>
      <c r="L23" s="89">
        <v>787</v>
      </c>
      <c r="M23" s="89">
        <v>1488</v>
      </c>
      <c r="N23" s="89">
        <v>151</v>
      </c>
      <c r="O23" s="89">
        <v>317</v>
      </c>
      <c r="P23" s="89">
        <v>350</v>
      </c>
      <c r="Q23" s="89">
        <v>877</v>
      </c>
      <c r="R23" s="89">
        <v>284</v>
      </c>
      <c r="S23" s="89">
        <v>315</v>
      </c>
      <c r="T23" s="89">
        <v>1480</v>
      </c>
      <c r="U23" s="89">
        <v>16</v>
      </c>
      <c r="V23" s="89">
        <v>1010</v>
      </c>
      <c r="W23" s="89">
        <v>139</v>
      </c>
      <c r="X23" s="89">
        <v>163</v>
      </c>
      <c r="Y23" s="87">
        <f t="shared" si="2"/>
        <v>92</v>
      </c>
      <c r="Z23" s="87">
        <f t="shared" si="3"/>
        <v>1956</v>
      </c>
      <c r="AA23" s="87">
        <f t="shared" si="4"/>
        <v>7292</v>
      </c>
    </row>
    <row r="24" spans="1:27" ht="12" customHeight="1" x14ac:dyDescent="0.15">
      <c r="A24" s="75" t="s">
        <v>195</v>
      </c>
      <c r="B24" s="76"/>
      <c r="C24" s="87">
        <f t="shared" si="1"/>
        <v>2888</v>
      </c>
      <c r="D24" s="89">
        <v>18</v>
      </c>
      <c r="E24" s="89">
        <v>15</v>
      </c>
      <c r="F24" s="89">
        <v>14</v>
      </c>
      <c r="G24" s="89" t="s">
        <v>214</v>
      </c>
      <c r="H24" s="89">
        <v>230</v>
      </c>
      <c r="I24" s="89">
        <v>276</v>
      </c>
      <c r="J24" s="89">
        <v>4</v>
      </c>
      <c r="K24" s="89">
        <v>15</v>
      </c>
      <c r="L24" s="89">
        <v>180</v>
      </c>
      <c r="M24" s="89">
        <v>474</v>
      </c>
      <c r="N24" s="89">
        <v>47</v>
      </c>
      <c r="O24" s="89">
        <v>151</v>
      </c>
      <c r="P24" s="89">
        <v>88</v>
      </c>
      <c r="Q24" s="89">
        <v>270</v>
      </c>
      <c r="R24" s="89">
        <v>133</v>
      </c>
      <c r="S24" s="89">
        <v>131</v>
      </c>
      <c r="T24" s="89">
        <v>424</v>
      </c>
      <c r="U24" s="89">
        <v>9</v>
      </c>
      <c r="V24" s="89">
        <v>316</v>
      </c>
      <c r="W24" s="89">
        <v>35</v>
      </c>
      <c r="X24" s="89">
        <v>73</v>
      </c>
      <c r="Y24" s="87">
        <f t="shared" si="2"/>
        <v>32</v>
      </c>
      <c r="Z24" s="87">
        <f t="shared" si="3"/>
        <v>506</v>
      </c>
      <c r="AA24" s="87">
        <f t="shared" si="4"/>
        <v>2277</v>
      </c>
    </row>
    <row r="25" spans="1:27" ht="12" customHeight="1" x14ac:dyDescent="0.15">
      <c r="A25" s="75" t="s">
        <v>196</v>
      </c>
      <c r="B25" s="76"/>
      <c r="C25" s="87">
        <f t="shared" si="1"/>
        <v>1054</v>
      </c>
      <c r="D25" s="89">
        <v>3</v>
      </c>
      <c r="E25" s="89">
        <v>1</v>
      </c>
      <c r="F25" s="89">
        <v>7</v>
      </c>
      <c r="G25" s="89">
        <v>2</v>
      </c>
      <c r="H25" s="89">
        <v>81</v>
      </c>
      <c r="I25" s="89">
        <v>114</v>
      </c>
      <c r="J25" s="89">
        <v>1</v>
      </c>
      <c r="K25" s="89">
        <v>9</v>
      </c>
      <c r="L25" s="89">
        <v>35</v>
      </c>
      <c r="M25" s="89">
        <v>191</v>
      </c>
      <c r="N25" s="89">
        <v>16</v>
      </c>
      <c r="O25" s="89">
        <v>89</v>
      </c>
      <c r="P25" s="89">
        <v>29</v>
      </c>
      <c r="Q25" s="89">
        <v>82</v>
      </c>
      <c r="R25" s="89">
        <v>44</v>
      </c>
      <c r="S25" s="89">
        <v>36</v>
      </c>
      <c r="T25" s="89">
        <v>144</v>
      </c>
      <c r="U25" s="89" t="s">
        <v>214</v>
      </c>
      <c r="V25" s="89">
        <v>120</v>
      </c>
      <c r="W25" s="89">
        <v>14</v>
      </c>
      <c r="X25" s="89">
        <v>37</v>
      </c>
      <c r="Y25" s="87">
        <f t="shared" si="2"/>
        <v>10</v>
      </c>
      <c r="Z25" s="87">
        <f t="shared" si="3"/>
        <v>197</v>
      </c>
      <c r="AA25" s="87">
        <f t="shared" si="4"/>
        <v>810</v>
      </c>
    </row>
    <row r="26" spans="1:27" ht="12" customHeight="1" x14ac:dyDescent="0.15">
      <c r="A26" s="75" t="s">
        <v>197</v>
      </c>
      <c r="B26" s="76"/>
      <c r="C26" s="87">
        <f t="shared" si="1"/>
        <v>389</v>
      </c>
      <c r="D26" s="89">
        <v>9</v>
      </c>
      <c r="E26" s="89">
        <v>9</v>
      </c>
      <c r="F26" s="89">
        <v>1</v>
      </c>
      <c r="G26" s="200" t="s">
        <v>214</v>
      </c>
      <c r="H26" s="89">
        <v>32</v>
      </c>
      <c r="I26" s="89">
        <v>37</v>
      </c>
      <c r="J26" s="89" t="s">
        <v>214</v>
      </c>
      <c r="K26" s="89">
        <v>3</v>
      </c>
      <c r="L26" s="89">
        <v>10</v>
      </c>
      <c r="M26" s="89">
        <v>73</v>
      </c>
      <c r="N26" s="89">
        <v>9</v>
      </c>
      <c r="O26" s="89">
        <v>41</v>
      </c>
      <c r="P26" s="89">
        <v>8</v>
      </c>
      <c r="Q26" s="89">
        <v>26</v>
      </c>
      <c r="R26" s="89">
        <v>11</v>
      </c>
      <c r="S26" s="89">
        <v>15</v>
      </c>
      <c r="T26" s="89">
        <v>60</v>
      </c>
      <c r="U26" s="89">
        <v>1</v>
      </c>
      <c r="V26" s="89">
        <v>36</v>
      </c>
      <c r="W26" s="89">
        <v>5</v>
      </c>
      <c r="X26" s="89">
        <v>12</v>
      </c>
      <c r="Y26" s="87">
        <f t="shared" si="2"/>
        <v>10</v>
      </c>
      <c r="Z26" s="87">
        <f t="shared" si="3"/>
        <v>69</v>
      </c>
      <c r="AA26" s="87">
        <f t="shared" si="4"/>
        <v>298</v>
      </c>
    </row>
    <row r="27" spans="1:27" ht="12" customHeight="1" x14ac:dyDescent="0.15">
      <c r="A27" s="75" t="s">
        <v>107</v>
      </c>
      <c r="B27" s="77"/>
      <c r="C27" s="87">
        <f t="shared" si="1"/>
        <v>161</v>
      </c>
      <c r="D27" s="89" t="s">
        <v>214</v>
      </c>
      <c r="E27" s="89" t="s">
        <v>214</v>
      </c>
      <c r="F27" s="89" t="s">
        <v>214</v>
      </c>
      <c r="G27" s="89" t="s">
        <v>214</v>
      </c>
      <c r="H27" s="89">
        <v>8</v>
      </c>
      <c r="I27" s="89">
        <v>15</v>
      </c>
      <c r="J27" s="89" t="s">
        <v>214</v>
      </c>
      <c r="K27" s="89">
        <v>2</v>
      </c>
      <c r="L27" s="89">
        <v>3</v>
      </c>
      <c r="M27" s="89">
        <v>31</v>
      </c>
      <c r="N27" s="89">
        <v>5</v>
      </c>
      <c r="O27" s="89">
        <v>24</v>
      </c>
      <c r="P27" s="89">
        <v>7</v>
      </c>
      <c r="Q27" s="89">
        <v>4</v>
      </c>
      <c r="R27" s="89">
        <v>5</v>
      </c>
      <c r="S27" s="89">
        <v>5</v>
      </c>
      <c r="T27" s="89">
        <v>27</v>
      </c>
      <c r="U27" s="89">
        <v>1</v>
      </c>
      <c r="V27" s="89">
        <v>18</v>
      </c>
      <c r="W27" s="89" t="s">
        <v>214</v>
      </c>
      <c r="X27" s="89">
        <v>6</v>
      </c>
      <c r="Y27" s="87">
        <f t="shared" si="2"/>
        <v>0</v>
      </c>
      <c r="Z27" s="87">
        <f t="shared" si="3"/>
        <v>23</v>
      </c>
      <c r="AA27" s="87">
        <f t="shared" si="4"/>
        <v>132</v>
      </c>
    </row>
    <row r="28" spans="1:27" ht="12" customHeight="1" x14ac:dyDescent="0.15">
      <c r="A28" s="75" t="s">
        <v>91</v>
      </c>
      <c r="B28" s="70"/>
      <c r="C28" s="87"/>
      <c r="D28" s="87"/>
      <c r="E28" s="87"/>
      <c r="F28" s="87"/>
      <c r="G28" s="87"/>
      <c r="H28" s="87"/>
      <c r="I28" s="87"/>
      <c r="J28" s="87"/>
      <c r="K28" s="87"/>
      <c r="L28" s="87"/>
      <c r="M28" s="87"/>
      <c r="N28" s="87"/>
      <c r="O28" s="87"/>
      <c r="P28" s="87"/>
      <c r="Q28" s="87"/>
      <c r="R28" s="87"/>
      <c r="S28" s="87"/>
      <c r="T28" s="87"/>
      <c r="U28" s="87"/>
      <c r="V28" s="87"/>
      <c r="W28" s="87"/>
      <c r="X28" s="87"/>
      <c r="Y28" s="87"/>
      <c r="Z28" s="87"/>
      <c r="AA28" s="87"/>
    </row>
    <row r="29" spans="1:27" ht="12" customHeight="1" x14ac:dyDescent="0.15">
      <c r="A29" s="75" t="s">
        <v>198</v>
      </c>
      <c r="B29" s="76" t="s">
        <v>26</v>
      </c>
      <c r="C29" s="87">
        <f>SUM(C11:C21)</f>
        <v>152672</v>
      </c>
      <c r="D29" s="87">
        <f t="shared" ref="D29:AA29" si="5">SUM(D11:D21)</f>
        <v>365</v>
      </c>
      <c r="E29" s="87">
        <f t="shared" si="5"/>
        <v>312</v>
      </c>
      <c r="F29" s="87">
        <f t="shared" si="5"/>
        <v>436</v>
      </c>
      <c r="G29" s="87">
        <f t="shared" si="5"/>
        <v>36</v>
      </c>
      <c r="H29" s="87">
        <f t="shared" si="5"/>
        <v>10511</v>
      </c>
      <c r="I29" s="87">
        <f t="shared" si="5"/>
        <v>18168</v>
      </c>
      <c r="J29" s="87">
        <f t="shared" si="5"/>
        <v>874</v>
      </c>
      <c r="K29" s="87">
        <f t="shared" si="5"/>
        <v>3137</v>
      </c>
      <c r="L29" s="87">
        <f t="shared" si="5"/>
        <v>7044</v>
      </c>
      <c r="M29" s="87">
        <f t="shared" si="5"/>
        <v>24541</v>
      </c>
      <c r="N29" s="87">
        <f t="shared" si="5"/>
        <v>6535</v>
      </c>
      <c r="O29" s="87">
        <f t="shared" si="5"/>
        <v>2380</v>
      </c>
      <c r="P29" s="87">
        <f t="shared" si="5"/>
        <v>6284</v>
      </c>
      <c r="Q29" s="87">
        <f t="shared" si="5"/>
        <v>9573</v>
      </c>
      <c r="R29" s="87">
        <f t="shared" si="5"/>
        <v>4578</v>
      </c>
      <c r="S29" s="87">
        <f t="shared" si="5"/>
        <v>8318</v>
      </c>
      <c r="T29" s="87">
        <f t="shared" si="5"/>
        <v>30537</v>
      </c>
      <c r="U29" s="87">
        <f t="shared" si="5"/>
        <v>1290</v>
      </c>
      <c r="V29" s="87">
        <f t="shared" si="5"/>
        <v>8249</v>
      </c>
      <c r="W29" s="87">
        <f t="shared" si="5"/>
        <v>7423</v>
      </c>
      <c r="X29" s="87">
        <f t="shared" si="5"/>
        <v>2393</v>
      </c>
      <c r="Y29" s="87">
        <f t="shared" si="5"/>
        <v>801</v>
      </c>
      <c r="Z29" s="87">
        <f t="shared" si="5"/>
        <v>28715</v>
      </c>
      <c r="AA29" s="87">
        <f t="shared" si="5"/>
        <v>120763</v>
      </c>
    </row>
    <row r="30" spans="1:27" ht="7.5" customHeight="1" x14ac:dyDescent="0.15">
      <c r="A30" s="73"/>
      <c r="B30" s="74"/>
      <c r="C30" s="87"/>
      <c r="D30" s="87"/>
      <c r="E30" s="87"/>
      <c r="F30" s="87"/>
      <c r="G30" s="87"/>
      <c r="H30" s="87"/>
      <c r="I30" s="87"/>
      <c r="J30" s="87"/>
      <c r="K30" s="87"/>
      <c r="L30" s="87"/>
      <c r="M30" s="87"/>
      <c r="N30" s="87"/>
      <c r="O30" s="87"/>
      <c r="P30" s="87"/>
      <c r="Q30" s="87"/>
      <c r="R30" s="87"/>
      <c r="S30" s="87"/>
      <c r="T30" s="87"/>
      <c r="U30" s="87"/>
      <c r="V30" s="87"/>
      <c r="W30" s="87"/>
      <c r="X30" s="87"/>
      <c r="Y30" s="87"/>
      <c r="Z30" s="87"/>
      <c r="AA30" s="87"/>
    </row>
    <row r="31" spans="1:27" ht="12" customHeight="1" x14ac:dyDescent="0.15">
      <c r="A31" s="271" t="s">
        <v>3</v>
      </c>
      <c r="B31" s="272"/>
      <c r="C31" s="99">
        <f>SUM(D31,F31:X31)</f>
        <v>86960</v>
      </c>
      <c r="D31" s="99">
        <f t="shared" ref="D31:AA31" si="6">SUM(D33:D49)</f>
        <v>294</v>
      </c>
      <c r="E31" s="99">
        <f t="shared" si="6"/>
        <v>240</v>
      </c>
      <c r="F31" s="99">
        <f t="shared" si="6"/>
        <v>437</v>
      </c>
      <c r="G31" s="99">
        <f t="shared" si="6"/>
        <v>32</v>
      </c>
      <c r="H31" s="99">
        <f t="shared" si="6"/>
        <v>9863</v>
      </c>
      <c r="I31" s="99">
        <f t="shared" si="6"/>
        <v>15379</v>
      </c>
      <c r="J31" s="99">
        <f t="shared" si="6"/>
        <v>765</v>
      </c>
      <c r="K31" s="99">
        <f t="shared" si="6"/>
        <v>2168</v>
      </c>
      <c r="L31" s="99">
        <f t="shared" si="6"/>
        <v>7078</v>
      </c>
      <c r="M31" s="99">
        <f t="shared" si="6"/>
        <v>11808</v>
      </c>
      <c r="N31" s="99">
        <f t="shared" si="6"/>
        <v>2386</v>
      </c>
      <c r="O31" s="99">
        <f t="shared" si="6"/>
        <v>1682</v>
      </c>
      <c r="P31" s="99">
        <f t="shared" si="6"/>
        <v>4729</v>
      </c>
      <c r="Q31" s="99">
        <f t="shared" si="6"/>
        <v>3820</v>
      </c>
      <c r="R31" s="99">
        <f t="shared" si="6"/>
        <v>1906</v>
      </c>
      <c r="S31" s="99">
        <f t="shared" si="6"/>
        <v>3929</v>
      </c>
      <c r="T31" s="99">
        <f t="shared" si="6"/>
        <v>7755</v>
      </c>
      <c r="U31" s="99">
        <f t="shared" si="6"/>
        <v>882</v>
      </c>
      <c r="V31" s="99">
        <f t="shared" si="6"/>
        <v>5474</v>
      </c>
      <c r="W31" s="99">
        <f t="shared" si="6"/>
        <v>5251</v>
      </c>
      <c r="X31" s="99">
        <f t="shared" si="6"/>
        <v>1322</v>
      </c>
      <c r="Y31" s="99">
        <f t="shared" si="6"/>
        <v>731</v>
      </c>
      <c r="Z31" s="99">
        <f t="shared" si="6"/>
        <v>25274</v>
      </c>
      <c r="AA31" s="99">
        <f t="shared" si="6"/>
        <v>59633</v>
      </c>
    </row>
    <row r="32" spans="1:27" ht="5.0999999999999996" customHeight="1" x14ac:dyDescent="0.15">
      <c r="A32" s="73"/>
      <c r="B32" s="74"/>
      <c r="C32" s="87"/>
      <c r="D32" s="87"/>
      <c r="E32" s="87"/>
      <c r="F32" s="87"/>
      <c r="G32" s="87"/>
      <c r="H32" s="87"/>
      <c r="I32" s="87"/>
      <c r="J32" s="87"/>
      <c r="K32" s="87"/>
      <c r="L32" s="87"/>
      <c r="M32" s="87"/>
      <c r="N32" s="87"/>
      <c r="O32" s="87"/>
      <c r="P32" s="87"/>
      <c r="Q32" s="87"/>
      <c r="R32" s="87"/>
      <c r="S32" s="87"/>
      <c r="T32" s="87"/>
      <c r="U32" s="87"/>
      <c r="V32" s="87"/>
      <c r="W32" s="87"/>
      <c r="X32" s="87"/>
      <c r="Y32" s="87"/>
      <c r="Z32" s="87"/>
      <c r="AA32" s="87"/>
    </row>
    <row r="33" spans="1:27" ht="12" customHeight="1" x14ac:dyDescent="0.15">
      <c r="A33" s="75" t="s">
        <v>199</v>
      </c>
      <c r="B33" s="76" t="s">
        <v>26</v>
      </c>
      <c r="C33" s="87">
        <f t="shared" ref="C33:C49" si="7">SUM(D33,F33:X33)</f>
        <v>1086</v>
      </c>
      <c r="D33" s="89">
        <v>6</v>
      </c>
      <c r="E33" s="89">
        <v>6</v>
      </c>
      <c r="F33" s="89">
        <v>10</v>
      </c>
      <c r="G33" s="89" t="s">
        <v>214</v>
      </c>
      <c r="H33" s="89">
        <v>148</v>
      </c>
      <c r="I33" s="89">
        <v>175</v>
      </c>
      <c r="J33" s="89">
        <v>4</v>
      </c>
      <c r="K33" s="89">
        <v>9</v>
      </c>
      <c r="L33" s="89">
        <v>36</v>
      </c>
      <c r="M33" s="89">
        <v>176</v>
      </c>
      <c r="N33" s="89">
        <v>5</v>
      </c>
      <c r="O33" s="89">
        <v>6</v>
      </c>
      <c r="P33" s="89">
        <v>32</v>
      </c>
      <c r="Q33" s="89">
        <v>246</v>
      </c>
      <c r="R33" s="89">
        <v>33</v>
      </c>
      <c r="S33" s="89">
        <v>38</v>
      </c>
      <c r="T33" s="89">
        <v>41</v>
      </c>
      <c r="U33" s="89">
        <v>4</v>
      </c>
      <c r="V33" s="89">
        <v>25</v>
      </c>
      <c r="W33" s="89">
        <v>28</v>
      </c>
      <c r="X33" s="89">
        <v>64</v>
      </c>
      <c r="Y33" s="87">
        <f>SUM(D33,F33)</f>
        <v>16</v>
      </c>
      <c r="Z33" s="87">
        <f>SUM(G33:I33)</f>
        <v>323</v>
      </c>
      <c r="AA33" s="87">
        <f>SUM(J33:W33)</f>
        <v>683</v>
      </c>
    </row>
    <row r="34" spans="1:27" ht="12" customHeight="1" x14ac:dyDescent="0.15">
      <c r="A34" s="75" t="s">
        <v>185</v>
      </c>
      <c r="B34" s="76"/>
      <c r="C34" s="87">
        <f t="shared" si="7"/>
        <v>5640</v>
      </c>
      <c r="D34" s="89">
        <v>14</v>
      </c>
      <c r="E34" s="89">
        <v>13</v>
      </c>
      <c r="F34" s="89">
        <v>24</v>
      </c>
      <c r="G34" s="89" t="s">
        <v>214</v>
      </c>
      <c r="H34" s="89">
        <v>507</v>
      </c>
      <c r="I34" s="89">
        <v>1293</v>
      </c>
      <c r="J34" s="89">
        <v>29</v>
      </c>
      <c r="K34" s="89">
        <v>100</v>
      </c>
      <c r="L34" s="89">
        <v>212</v>
      </c>
      <c r="M34" s="89">
        <v>820</v>
      </c>
      <c r="N34" s="89">
        <v>88</v>
      </c>
      <c r="O34" s="89">
        <v>74</v>
      </c>
      <c r="P34" s="89">
        <v>226</v>
      </c>
      <c r="Q34" s="89">
        <v>648</v>
      </c>
      <c r="R34" s="89">
        <v>196</v>
      </c>
      <c r="S34" s="89">
        <v>205</v>
      </c>
      <c r="T34" s="89">
        <v>465</v>
      </c>
      <c r="U34" s="89">
        <v>42</v>
      </c>
      <c r="V34" s="89">
        <v>198</v>
      </c>
      <c r="W34" s="89">
        <v>248</v>
      </c>
      <c r="X34" s="89">
        <v>251</v>
      </c>
      <c r="Y34" s="87">
        <f t="shared" ref="Y34:Y49" si="8">SUM(D34,F34)</f>
        <v>38</v>
      </c>
      <c r="Z34" s="87">
        <f t="shared" ref="Z34:Z49" si="9">SUM(G34:I34)</f>
        <v>1800</v>
      </c>
      <c r="AA34" s="87">
        <f t="shared" ref="AA34:AA49" si="10">SUM(J34:W34)</f>
        <v>3551</v>
      </c>
    </row>
    <row r="35" spans="1:27" ht="12" customHeight="1" x14ac:dyDescent="0.15">
      <c r="A35" s="75" t="s">
        <v>186</v>
      </c>
      <c r="B35" s="76"/>
      <c r="C35" s="87">
        <f t="shared" si="7"/>
        <v>7316</v>
      </c>
      <c r="D35" s="89">
        <v>21</v>
      </c>
      <c r="E35" s="89">
        <v>19</v>
      </c>
      <c r="F35" s="89">
        <v>17</v>
      </c>
      <c r="G35" s="89">
        <v>1</v>
      </c>
      <c r="H35" s="89">
        <v>655</v>
      </c>
      <c r="I35" s="89">
        <v>1742</v>
      </c>
      <c r="J35" s="89">
        <v>56</v>
      </c>
      <c r="K35" s="89">
        <v>197</v>
      </c>
      <c r="L35" s="89">
        <v>324</v>
      </c>
      <c r="M35" s="89">
        <v>929</v>
      </c>
      <c r="N35" s="89">
        <v>191</v>
      </c>
      <c r="O35" s="89">
        <v>117</v>
      </c>
      <c r="P35" s="89">
        <v>418</v>
      </c>
      <c r="Q35" s="89">
        <v>334</v>
      </c>
      <c r="R35" s="89">
        <v>200</v>
      </c>
      <c r="S35" s="89">
        <v>231</v>
      </c>
      <c r="T35" s="89">
        <v>908</v>
      </c>
      <c r="U35" s="89">
        <v>57</v>
      </c>
      <c r="V35" s="89">
        <v>288</v>
      </c>
      <c r="W35" s="89">
        <v>451</v>
      </c>
      <c r="X35" s="89">
        <v>179</v>
      </c>
      <c r="Y35" s="87">
        <f t="shared" si="8"/>
        <v>38</v>
      </c>
      <c r="Z35" s="87">
        <f t="shared" si="9"/>
        <v>2398</v>
      </c>
      <c r="AA35" s="87">
        <f t="shared" si="10"/>
        <v>4701</v>
      </c>
    </row>
    <row r="36" spans="1:27" ht="12" customHeight="1" x14ac:dyDescent="0.15">
      <c r="A36" s="75" t="s">
        <v>187</v>
      </c>
      <c r="B36" s="76"/>
      <c r="C36" s="87">
        <f t="shared" si="7"/>
        <v>7966</v>
      </c>
      <c r="D36" s="89">
        <v>31</v>
      </c>
      <c r="E36" s="89">
        <v>29</v>
      </c>
      <c r="F36" s="89">
        <v>26</v>
      </c>
      <c r="G36" s="89">
        <v>2</v>
      </c>
      <c r="H36" s="89">
        <v>794</v>
      </c>
      <c r="I36" s="89">
        <v>1655</v>
      </c>
      <c r="J36" s="89">
        <v>50</v>
      </c>
      <c r="K36" s="89">
        <v>224</v>
      </c>
      <c r="L36" s="89">
        <v>431</v>
      </c>
      <c r="M36" s="89">
        <v>1193</v>
      </c>
      <c r="N36" s="89">
        <v>226</v>
      </c>
      <c r="O36" s="89">
        <v>107</v>
      </c>
      <c r="P36" s="89">
        <v>372</v>
      </c>
      <c r="Q36" s="89">
        <v>333</v>
      </c>
      <c r="R36" s="89">
        <v>272</v>
      </c>
      <c r="S36" s="89">
        <v>277</v>
      </c>
      <c r="T36" s="89">
        <v>987</v>
      </c>
      <c r="U36" s="89">
        <v>74</v>
      </c>
      <c r="V36" s="89">
        <v>423</v>
      </c>
      <c r="W36" s="89">
        <v>367</v>
      </c>
      <c r="X36" s="89">
        <v>122</v>
      </c>
      <c r="Y36" s="87">
        <f t="shared" si="8"/>
        <v>57</v>
      </c>
      <c r="Z36" s="87">
        <f t="shared" si="9"/>
        <v>2451</v>
      </c>
      <c r="AA36" s="87">
        <f t="shared" si="10"/>
        <v>5336</v>
      </c>
    </row>
    <row r="37" spans="1:27" ht="12" customHeight="1" x14ac:dyDescent="0.15">
      <c r="A37" s="75" t="s">
        <v>188</v>
      </c>
      <c r="B37" s="76"/>
      <c r="C37" s="87">
        <f t="shared" si="7"/>
        <v>8872</v>
      </c>
      <c r="D37" s="89">
        <v>29</v>
      </c>
      <c r="E37" s="89">
        <v>23</v>
      </c>
      <c r="F37" s="89">
        <v>34</v>
      </c>
      <c r="G37" s="89">
        <v>3</v>
      </c>
      <c r="H37" s="89">
        <v>1017</v>
      </c>
      <c r="I37" s="89">
        <v>1697</v>
      </c>
      <c r="J37" s="89">
        <v>70</v>
      </c>
      <c r="K37" s="89">
        <v>267</v>
      </c>
      <c r="L37" s="89">
        <v>589</v>
      </c>
      <c r="M37" s="89">
        <v>1276</v>
      </c>
      <c r="N37" s="89">
        <v>239</v>
      </c>
      <c r="O37" s="89">
        <v>126</v>
      </c>
      <c r="P37" s="89">
        <v>467</v>
      </c>
      <c r="Q37" s="89">
        <v>328</v>
      </c>
      <c r="R37" s="89">
        <v>197</v>
      </c>
      <c r="S37" s="89">
        <v>337</v>
      </c>
      <c r="T37" s="89">
        <v>1020</v>
      </c>
      <c r="U37" s="89">
        <v>116</v>
      </c>
      <c r="V37" s="89">
        <v>458</v>
      </c>
      <c r="W37" s="89">
        <v>506</v>
      </c>
      <c r="X37" s="89">
        <v>96</v>
      </c>
      <c r="Y37" s="87">
        <f t="shared" si="8"/>
        <v>63</v>
      </c>
      <c r="Z37" s="87">
        <f t="shared" si="9"/>
        <v>2717</v>
      </c>
      <c r="AA37" s="87">
        <f t="shared" si="10"/>
        <v>5996</v>
      </c>
    </row>
    <row r="38" spans="1:27" ht="5.0999999999999996" customHeight="1" x14ac:dyDescent="0.15">
      <c r="A38" s="75"/>
      <c r="B38" s="76"/>
      <c r="C38" s="87"/>
      <c r="Y38" s="87"/>
      <c r="Z38" s="87"/>
      <c r="AA38" s="87"/>
    </row>
    <row r="39" spans="1:27" ht="12" customHeight="1" x14ac:dyDescent="0.15">
      <c r="A39" s="75" t="s">
        <v>189</v>
      </c>
      <c r="B39" s="76"/>
      <c r="C39" s="87">
        <f t="shared" si="7"/>
        <v>10500</v>
      </c>
      <c r="D39" s="89">
        <v>29</v>
      </c>
      <c r="E39" s="89">
        <v>24</v>
      </c>
      <c r="F39" s="89">
        <v>36</v>
      </c>
      <c r="G39" s="89">
        <v>4</v>
      </c>
      <c r="H39" s="89">
        <v>1249</v>
      </c>
      <c r="I39" s="89">
        <v>1956</v>
      </c>
      <c r="J39" s="89">
        <v>112</v>
      </c>
      <c r="K39" s="89">
        <v>315</v>
      </c>
      <c r="L39" s="89">
        <v>761</v>
      </c>
      <c r="M39" s="89">
        <v>1399</v>
      </c>
      <c r="N39" s="89">
        <v>375</v>
      </c>
      <c r="O39" s="89">
        <v>150</v>
      </c>
      <c r="P39" s="89">
        <v>650</v>
      </c>
      <c r="Q39" s="89">
        <v>362</v>
      </c>
      <c r="R39" s="89">
        <v>205</v>
      </c>
      <c r="S39" s="89">
        <v>406</v>
      </c>
      <c r="T39" s="89">
        <v>890</v>
      </c>
      <c r="U39" s="89">
        <v>145</v>
      </c>
      <c r="V39" s="89">
        <v>542</v>
      </c>
      <c r="W39" s="89">
        <v>776</v>
      </c>
      <c r="X39" s="89">
        <v>138</v>
      </c>
      <c r="Y39" s="87">
        <f t="shared" si="8"/>
        <v>65</v>
      </c>
      <c r="Z39" s="87">
        <f t="shared" si="9"/>
        <v>3209</v>
      </c>
      <c r="AA39" s="87">
        <f t="shared" si="10"/>
        <v>7088</v>
      </c>
    </row>
    <row r="40" spans="1:27" ht="12" customHeight="1" x14ac:dyDescent="0.15">
      <c r="A40" s="75" t="s">
        <v>190</v>
      </c>
      <c r="B40" s="76"/>
      <c r="C40" s="87">
        <f t="shared" si="7"/>
        <v>9222</v>
      </c>
      <c r="D40" s="89">
        <v>29</v>
      </c>
      <c r="E40" s="89">
        <v>23</v>
      </c>
      <c r="F40" s="89">
        <v>41</v>
      </c>
      <c r="G40" s="89">
        <v>2</v>
      </c>
      <c r="H40" s="89">
        <v>984</v>
      </c>
      <c r="I40" s="89">
        <v>1504</v>
      </c>
      <c r="J40" s="89">
        <v>125</v>
      </c>
      <c r="K40" s="89">
        <v>332</v>
      </c>
      <c r="L40" s="89">
        <v>790</v>
      </c>
      <c r="M40" s="89">
        <v>1259</v>
      </c>
      <c r="N40" s="89">
        <v>377</v>
      </c>
      <c r="O40" s="89">
        <v>141</v>
      </c>
      <c r="P40" s="89">
        <v>546</v>
      </c>
      <c r="Q40" s="89">
        <v>300</v>
      </c>
      <c r="R40" s="89">
        <v>145</v>
      </c>
      <c r="S40" s="89">
        <v>503</v>
      </c>
      <c r="T40" s="89">
        <v>620</v>
      </c>
      <c r="U40" s="89">
        <v>132</v>
      </c>
      <c r="V40" s="89">
        <v>493</v>
      </c>
      <c r="W40" s="89">
        <v>798</v>
      </c>
      <c r="X40" s="89">
        <v>101</v>
      </c>
      <c r="Y40" s="87">
        <f t="shared" si="8"/>
        <v>70</v>
      </c>
      <c r="Z40" s="87">
        <f t="shared" si="9"/>
        <v>2490</v>
      </c>
      <c r="AA40" s="87">
        <f t="shared" si="10"/>
        <v>6561</v>
      </c>
    </row>
    <row r="41" spans="1:27" ht="12" customHeight="1" x14ac:dyDescent="0.15">
      <c r="A41" s="75" t="s">
        <v>191</v>
      </c>
      <c r="B41" s="76"/>
      <c r="C41" s="87">
        <f t="shared" si="7"/>
        <v>9415</v>
      </c>
      <c r="D41" s="89">
        <v>23</v>
      </c>
      <c r="E41" s="89">
        <v>14</v>
      </c>
      <c r="F41" s="89">
        <v>49</v>
      </c>
      <c r="G41" s="89">
        <v>3</v>
      </c>
      <c r="H41" s="89">
        <v>1018</v>
      </c>
      <c r="I41" s="89">
        <v>1333</v>
      </c>
      <c r="J41" s="89">
        <v>133</v>
      </c>
      <c r="K41" s="89">
        <v>312</v>
      </c>
      <c r="L41" s="89">
        <v>908</v>
      </c>
      <c r="M41" s="89">
        <v>1284</v>
      </c>
      <c r="N41" s="89">
        <v>346</v>
      </c>
      <c r="O41" s="89">
        <v>138</v>
      </c>
      <c r="P41" s="89">
        <v>569</v>
      </c>
      <c r="Q41" s="89">
        <v>279</v>
      </c>
      <c r="R41" s="89">
        <v>159</v>
      </c>
      <c r="S41" s="89">
        <v>613</v>
      </c>
      <c r="T41" s="89">
        <v>666</v>
      </c>
      <c r="U41" s="89">
        <v>112</v>
      </c>
      <c r="V41" s="89">
        <v>597</v>
      </c>
      <c r="W41" s="89">
        <v>795</v>
      </c>
      <c r="X41" s="89">
        <v>78</v>
      </c>
      <c r="Y41" s="87">
        <f t="shared" si="8"/>
        <v>72</v>
      </c>
      <c r="Z41" s="87">
        <f t="shared" si="9"/>
        <v>2354</v>
      </c>
      <c r="AA41" s="87">
        <f t="shared" si="10"/>
        <v>6911</v>
      </c>
    </row>
    <row r="42" spans="1:27" ht="12" customHeight="1" x14ac:dyDescent="0.15">
      <c r="A42" s="75" t="s">
        <v>192</v>
      </c>
      <c r="B42" s="76"/>
      <c r="C42" s="87">
        <f t="shared" si="7"/>
        <v>9642</v>
      </c>
      <c r="D42" s="89">
        <v>39</v>
      </c>
      <c r="E42" s="89">
        <v>32</v>
      </c>
      <c r="F42" s="89">
        <v>70</v>
      </c>
      <c r="G42" s="89">
        <v>6</v>
      </c>
      <c r="H42" s="89">
        <v>1194</v>
      </c>
      <c r="I42" s="89">
        <v>1368</v>
      </c>
      <c r="J42" s="89">
        <v>114</v>
      </c>
      <c r="K42" s="89">
        <v>188</v>
      </c>
      <c r="L42" s="89">
        <v>1008</v>
      </c>
      <c r="M42" s="89">
        <v>1368</v>
      </c>
      <c r="N42" s="89">
        <v>257</v>
      </c>
      <c r="O42" s="89">
        <v>181</v>
      </c>
      <c r="P42" s="89">
        <v>530</v>
      </c>
      <c r="Q42" s="89">
        <v>328</v>
      </c>
      <c r="R42" s="89">
        <v>157</v>
      </c>
      <c r="S42" s="89">
        <v>554</v>
      </c>
      <c r="T42" s="89">
        <v>653</v>
      </c>
      <c r="U42" s="89">
        <v>109</v>
      </c>
      <c r="V42" s="89">
        <v>720</v>
      </c>
      <c r="W42" s="89">
        <v>717</v>
      </c>
      <c r="X42" s="89">
        <v>81</v>
      </c>
      <c r="Y42" s="87">
        <f t="shared" si="8"/>
        <v>109</v>
      </c>
      <c r="Z42" s="87">
        <f t="shared" si="9"/>
        <v>2568</v>
      </c>
      <c r="AA42" s="87">
        <f t="shared" si="10"/>
        <v>6884</v>
      </c>
    </row>
    <row r="43" spans="1:27" ht="12" customHeight="1" x14ac:dyDescent="0.15">
      <c r="A43" s="75" t="s">
        <v>193</v>
      </c>
      <c r="B43" s="76"/>
      <c r="C43" s="87">
        <f t="shared" si="7"/>
        <v>9175</v>
      </c>
      <c r="D43" s="89">
        <v>32</v>
      </c>
      <c r="E43" s="89">
        <v>25</v>
      </c>
      <c r="F43" s="89">
        <v>70</v>
      </c>
      <c r="G43" s="89">
        <v>8</v>
      </c>
      <c r="H43" s="89">
        <v>1265</v>
      </c>
      <c r="I43" s="89">
        <v>1554</v>
      </c>
      <c r="J43" s="89">
        <v>51</v>
      </c>
      <c r="K43" s="89">
        <v>156</v>
      </c>
      <c r="L43" s="89">
        <v>1057</v>
      </c>
      <c r="M43" s="89">
        <v>1034</v>
      </c>
      <c r="N43" s="89">
        <v>189</v>
      </c>
      <c r="O43" s="89">
        <v>246</v>
      </c>
      <c r="P43" s="89">
        <v>511</v>
      </c>
      <c r="Q43" s="89">
        <v>316</v>
      </c>
      <c r="R43" s="89">
        <v>131</v>
      </c>
      <c r="S43" s="89">
        <v>448</v>
      </c>
      <c r="T43" s="89">
        <v>688</v>
      </c>
      <c r="U43" s="89">
        <v>71</v>
      </c>
      <c r="V43" s="89">
        <v>843</v>
      </c>
      <c r="W43" s="89">
        <v>423</v>
      </c>
      <c r="X43" s="89">
        <v>82</v>
      </c>
      <c r="Y43" s="87">
        <f t="shared" si="8"/>
        <v>102</v>
      </c>
      <c r="Z43" s="87">
        <f t="shared" si="9"/>
        <v>2827</v>
      </c>
      <c r="AA43" s="87">
        <f t="shared" si="10"/>
        <v>6164</v>
      </c>
    </row>
    <row r="44" spans="1:27" ht="5.0999999999999996" customHeight="1" x14ac:dyDescent="0.15">
      <c r="A44" s="75"/>
      <c r="B44" s="76"/>
      <c r="C44" s="87"/>
      <c r="Y44" s="87"/>
      <c r="Z44" s="87"/>
      <c r="AA44" s="87"/>
    </row>
    <row r="45" spans="1:27" ht="12" customHeight="1" x14ac:dyDescent="0.15">
      <c r="A45" s="75" t="s">
        <v>194</v>
      </c>
      <c r="B45" s="76"/>
      <c r="C45" s="87">
        <f t="shared" si="7"/>
        <v>5515</v>
      </c>
      <c r="D45" s="89">
        <v>21</v>
      </c>
      <c r="E45" s="89">
        <v>17</v>
      </c>
      <c r="F45" s="89">
        <v>45</v>
      </c>
      <c r="G45" s="89">
        <v>2</v>
      </c>
      <c r="H45" s="89">
        <v>754</v>
      </c>
      <c r="I45" s="89">
        <v>811</v>
      </c>
      <c r="J45" s="89">
        <v>16</v>
      </c>
      <c r="K45" s="89">
        <v>47</v>
      </c>
      <c r="L45" s="89">
        <v>752</v>
      </c>
      <c r="M45" s="89">
        <v>663</v>
      </c>
      <c r="N45" s="89">
        <v>63</v>
      </c>
      <c r="O45" s="89">
        <v>201</v>
      </c>
      <c r="P45" s="89">
        <v>295</v>
      </c>
      <c r="Q45" s="89">
        <v>228</v>
      </c>
      <c r="R45" s="89">
        <v>130</v>
      </c>
      <c r="S45" s="89">
        <v>203</v>
      </c>
      <c r="T45" s="89">
        <v>490</v>
      </c>
      <c r="U45" s="89">
        <v>15</v>
      </c>
      <c r="V45" s="89">
        <v>598</v>
      </c>
      <c r="W45" s="89">
        <v>102</v>
      </c>
      <c r="X45" s="89">
        <v>79</v>
      </c>
      <c r="Y45" s="87">
        <f t="shared" si="8"/>
        <v>66</v>
      </c>
      <c r="Z45" s="87">
        <f t="shared" si="9"/>
        <v>1567</v>
      </c>
      <c r="AA45" s="87">
        <f t="shared" si="10"/>
        <v>3803</v>
      </c>
    </row>
    <row r="46" spans="1:27" ht="12" customHeight="1" x14ac:dyDescent="0.15">
      <c r="A46" s="75" t="s">
        <v>195</v>
      </c>
      <c r="B46" s="76"/>
      <c r="C46" s="87">
        <f t="shared" si="7"/>
        <v>1659</v>
      </c>
      <c r="D46" s="89">
        <v>13</v>
      </c>
      <c r="E46" s="89">
        <v>10</v>
      </c>
      <c r="F46" s="89">
        <v>10</v>
      </c>
      <c r="G46" s="89" t="s">
        <v>214</v>
      </c>
      <c r="H46" s="89">
        <v>189</v>
      </c>
      <c r="I46" s="89">
        <v>179</v>
      </c>
      <c r="J46" s="89">
        <v>4</v>
      </c>
      <c r="K46" s="89">
        <v>11</v>
      </c>
      <c r="L46" s="89">
        <v>169</v>
      </c>
      <c r="M46" s="89">
        <v>244</v>
      </c>
      <c r="N46" s="89">
        <v>15</v>
      </c>
      <c r="O46" s="89">
        <v>101</v>
      </c>
      <c r="P46" s="89">
        <v>72</v>
      </c>
      <c r="Q46" s="89">
        <v>81</v>
      </c>
      <c r="R46" s="89">
        <v>56</v>
      </c>
      <c r="S46" s="89">
        <v>84</v>
      </c>
      <c r="T46" s="89">
        <v>186</v>
      </c>
      <c r="U46" s="89">
        <v>3</v>
      </c>
      <c r="V46" s="89">
        <v>185</v>
      </c>
      <c r="W46" s="89">
        <v>26</v>
      </c>
      <c r="X46" s="89">
        <v>31</v>
      </c>
      <c r="Y46" s="87">
        <f t="shared" si="8"/>
        <v>23</v>
      </c>
      <c r="Z46" s="87">
        <f t="shared" si="9"/>
        <v>368</v>
      </c>
      <c r="AA46" s="87">
        <f t="shared" si="10"/>
        <v>1237</v>
      </c>
    </row>
    <row r="47" spans="1:27" ht="12" customHeight="1" x14ac:dyDescent="0.15">
      <c r="A47" s="75" t="s">
        <v>196</v>
      </c>
      <c r="B47" s="76"/>
      <c r="C47" s="87">
        <f t="shared" si="7"/>
        <v>615</v>
      </c>
      <c r="D47" s="89">
        <v>2</v>
      </c>
      <c r="E47" s="89" t="s">
        <v>214</v>
      </c>
      <c r="F47" s="89">
        <v>4</v>
      </c>
      <c r="G47" s="89">
        <v>1</v>
      </c>
      <c r="H47" s="89">
        <v>62</v>
      </c>
      <c r="I47" s="89">
        <v>73</v>
      </c>
      <c r="J47" s="89">
        <v>1</v>
      </c>
      <c r="K47" s="89">
        <v>6</v>
      </c>
      <c r="L47" s="89">
        <v>29</v>
      </c>
      <c r="M47" s="89">
        <v>105</v>
      </c>
      <c r="N47" s="89">
        <v>6</v>
      </c>
      <c r="O47" s="89">
        <v>53</v>
      </c>
      <c r="P47" s="89">
        <v>28</v>
      </c>
      <c r="Q47" s="89">
        <v>23</v>
      </c>
      <c r="R47" s="89">
        <v>20</v>
      </c>
      <c r="S47" s="89">
        <v>21</v>
      </c>
      <c r="T47" s="89">
        <v>88</v>
      </c>
      <c r="U47" s="89" t="s">
        <v>214</v>
      </c>
      <c r="V47" s="89">
        <v>71</v>
      </c>
      <c r="W47" s="89">
        <v>10</v>
      </c>
      <c r="X47" s="89">
        <v>12</v>
      </c>
      <c r="Y47" s="87">
        <f t="shared" si="8"/>
        <v>6</v>
      </c>
      <c r="Z47" s="87">
        <f t="shared" si="9"/>
        <v>136</v>
      </c>
      <c r="AA47" s="87">
        <f t="shared" si="10"/>
        <v>461</v>
      </c>
    </row>
    <row r="48" spans="1:27" ht="12" customHeight="1" x14ac:dyDescent="0.15">
      <c r="A48" s="75" t="s">
        <v>197</v>
      </c>
      <c r="B48" s="76"/>
      <c r="C48" s="87">
        <f t="shared" si="7"/>
        <v>243</v>
      </c>
      <c r="D48" s="89">
        <v>5</v>
      </c>
      <c r="E48" s="89">
        <v>5</v>
      </c>
      <c r="F48" s="89">
        <v>1</v>
      </c>
      <c r="G48" s="89" t="s">
        <v>214</v>
      </c>
      <c r="H48" s="89">
        <v>23</v>
      </c>
      <c r="I48" s="89">
        <v>27</v>
      </c>
      <c r="J48" s="89" t="s">
        <v>214</v>
      </c>
      <c r="K48" s="89">
        <v>3</v>
      </c>
      <c r="L48" s="89">
        <v>9</v>
      </c>
      <c r="M48" s="89">
        <v>40</v>
      </c>
      <c r="N48" s="89">
        <v>7</v>
      </c>
      <c r="O48" s="89">
        <v>31</v>
      </c>
      <c r="P48" s="89">
        <v>8</v>
      </c>
      <c r="Q48" s="89">
        <v>12</v>
      </c>
      <c r="R48" s="89">
        <v>4</v>
      </c>
      <c r="S48" s="89">
        <v>6</v>
      </c>
      <c r="T48" s="89">
        <v>36</v>
      </c>
      <c r="U48" s="89">
        <v>1</v>
      </c>
      <c r="V48" s="89">
        <v>21</v>
      </c>
      <c r="W48" s="89">
        <v>4</v>
      </c>
      <c r="X48" s="89">
        <v>5</v>
      </c>
      <c r="Y48" s="87">
        <f t="shared" si="8"/>
        <v>6</v>
      </c>
      <c r="Z48" s="87">
        <f t="shared" si="9"/>
        <v>50</v>
      </c>
      <c r="AA48" s="87">
        <f t="shared" si="10"/>
        <v>182</v>
      </c>
    </row>
    <row r="49" spans="1:27" ht="12" customHeight="1" x14ac:dyDescent="0.15">
      <c r="A49" s="75" t="s">
        <v>107</v>
      </c>
      <c r="B49" s="77"/>
      <c r="C49" s="87">
        <f t="shared" si="7"/>
        <v>94</v>
      </c>
      <c r="D49" s="89" t="s">
        <v>214</v>
      </c>
      <c r="E49" s="89" t="s">
        <v>214</v>
      </c>
      <c r="F49" s="89" t="s">
        <v>214</v>
      </c>
      <c r="G49" s="89" t="s">
        <v>214</v>
      </c>
      <c r="H49" s="89">
        <v>4</v>
      </c>
      <c r="I49" s="89">
        <v>12</v>
      </c>
      <c r="J49" s="89" t="s">
        <v>214</v>
      </c>
      <c r="K49" s="89">
        <v>1</v>
      </c>
      <c r="L49" s="89">
        <v>3</v>
      </c>
      <c r="M49" s="89">
        <v>18</v>
      </c>
      <c r="N49" s="89">
        <v>2</v>
      </c>
      <c r="O49" s="89">
        <v>10</v>
      </c>
      <c r="P49" s="89">
        <v>5</v>
      </c>
      <c r="Q49" s="89">
        <v>2</v>
      </c>
      <c r="R49" s="89">
        <v>1</v>
      </c>
      <c r="S49" s="89">
        <v>3</v>
      </c>
      <c r="T49" s="89">
        <v>17</v>
      </c>
      <c r="U49" s="89">
        <v>1</v>
      </c>
      <c r="V49" s="89">
        <v>12</v>
      </c>
      <c r="W49" s="89" t="s">
        <v>214</v>
      </c>
      <c r="X49" s="89">
        <v>3</v>
      </c>
      <c r="Y49" s="87">
        <f t="shared" si="8"/>
        <v>0</v>
      </c>
      <c r="Z49" s="87">
        <f t="shared" si="9"/>
        <v>16</v>
      </c>
      <c r="AA49" s="87">
        <f t="shared" si="10"/>
        <v>75</v>
      </c>
    </row>
    <row r="50" spans="1:27" ht="12" customHeight="1" x14ac:dyDescent="0.15">
      <c r="A50" s="75" t="s">
        <v>91</v>
      </c>
      <c r="B50" s="70"/>
      <c r="C50" s="87"/>
      <c r="D50" s="87"/>
      <c r="E50" s="87"/>
      <c r="F50" s="87"/>
      <c r="G50" s="87"/>
      <c r="H50" s="87"/>
      <c r="I50" s="87"/>
      <c r="J50" s="87"/>
      <c r="K50" s="87"/>
      <c r="L50" s="87"/>
      <c r="M50" s="87"/>
      <c r="N50" s="87"/>
      <c r="O50" s="87"/>
      <c r="P50" s="87"/>
      <c r="Q50" s="87"/>
      <c r="R50" s="87"/>
      <c r="S50" s="87"/>
      <c r="T50" s="87"/>
      <c r="U50" s="87"/>
      <c r="V50" s="87"/>
      <c r="W50" s="87"/>
      <c r="X50" s="87"/>
      <c r="Y50" s="87"/>
      <c r="Z50" s="87"/>
      <c r="AA50" s="87"/>
    </row>
    <row r="51" spans="1:27" ht="12" customHeight="1" x14ac:dyDescent="0.15">
      <c r="A51" s="75" t="s">
        <v>198</v>
      </c>
      <c r="B51" s="76" t="s">
        <v>26</v>
      </c>
      <c r="C51" s="87">
        <f>SUM(C33:C43)</f>
        <v>78834</v>
      </c>
      <c r="D51" s="87">
        <f t="shared" ref="D51:AA51" si="11">SUM(D33:D43)</f>
        <v>253</v>
      </c>
      <c r="E51" s="87">
        <f t="shared" si="11"/>
        <v>208</v>
      </c>
      <c r="F51" s="87">
        <f t="shared" si="11"/>
        <v>377</v>
      </c>
      <c r="G51" s="87">
        <f t="shared" si="11"/>
        <v>29</v>
      </c>
      <c r="H51" s="87">
        <f t="shared" si="11"/>
        <v>8831</v>
      </c>
      <c r="I51" s="87">
        <f t="shared" si="11"/>
        <v>14277</v>
      </c>
      <c r="J51" s="87">
        <f t="shared" si="11"/>
        <v>744</v>
      </c>
      <c r="K51" s="87">
        <f t="shared" si="11"/>
        <v>2100</v>
      </c>
      <c r="L51" s="87">
        <f t="shared" si="11"/>
        <v>6116</v>
      </c>
      <c r="M51" s="87">
        <f t="shared" si="11"/>
        <v>10738</v>
      </c>
      <c r="N51" s="87">
        <f t="shared" si="11"/>
        <v>2293</v>
      </c>
      <c r="O51" s="87">
        <f t="shared" si="11"/>
        <v>1286</v>
      </c>
      <c r="P51" s="87">
        <f t="shared" si="11"/>
        <v>4321</v>
      </c>
      <c r="Q51" s="87">
        <f t="shared" si="11"/>
        <v>3474</v>
      </c>
      <c r="R51" s="87">
        <f t="shared" si="11"/>
        <v>1695</v>
      </c>
      <c r="S51" s="87">
        <f t="shared" si="11"/>
        <v>3612</v>
      </c>
      <c r="T51" s="87">
        <f t="shared" si="11"/>
        <v>6938</v>
      </c>
      <c r="U51" s="87">
        <f t="shared" si="11"/>
        <v>862</v>
      </c>
      <c r="V51" s="87">
        <f t="shared" si="11"/>
        <v>4587</v>
      </c>
      <c r="W51" s="87">
        <f t="shared" si="11"/>
        <v>5109</v>
      </c>
      <c r="X51" s="87">
        <f t="shared" si="11"/>
        <v>1192</v>
      </c>
      <c r="Y51" s="87">
        <f t="shared" si="11"/>
        <v>630</v>
      </c>
      <c r="Z51" s="87">
        <f t="shared" si="11"/>
        <v>23137</v>
      </c>
      <c r="AA51" s="87">
        <f t="shared" si="11"/>
        <v>53875</v>
      </c>
    </row>
    <row r="52" spans="1:27" ht="7.5" customHeight="1" x14ac:dyDescent="0.15">
      <c r="A52" s="73"/>
      <c r="B52" s="74"/>
      <c r="C52" s="87"/>
      <c r="D52" s="87"/>
      <c r="E52" s="87"/>
      <c r="F52" s="87"/>
      <c r="G52" s="87"/>
      <c r="H52" s="87"/>
      <c r="I52" s="87"/>
      <c r="J52" s="87"/>
      <c r="K52" s="87"/>
      <c r="L52" s="87"/>
      <c r="M52" s="87"/>
      <c r="N52" s="87"/>
      <c r="O52" s="87"/>
      <c r="P52" s="87"/>
      <c r="Q52" s="87"/>
      <c r="R52" s="87"/>
      <c r="S52" s="87"/>
      <c r="T52" s="87"/>
      <c r="U52" s="87"/>
      <c r="V52" s="87"/>
      <c r="W52" s="87"/>
      <c r="X52" s="87"/>
      <c r="Y52" s="87"/>
      <c r="Z52" s="87"/>
      <c r="AA52" s="87"/>
    </row>
    <row r="53" spans="1:27" ht="12" customHeight="1" x14ac:dyDescent="0.15">
      <c r="A53" s="271" t="s">
        <v>4</v>
      </c>
      <c r="B53" s="272"/>
      <c r="C53" s="99">
        <f>SUM(D53,F53:X53)</f>
        <v>79707</v>
      </c>
      <c r="D53" s="99">
        <f t="shared" ref="D53:AA53" si="12">SUM(D55:D71)</f>
        <v>139</v>
      </c>
      <c r="E53" s="99">
        <f t="shared" si="12"/>
        <v>127</v>
      </c>
      <c r="F53" s="99">
        <f t="shared" si="12"/>
        <v>75</v>
      </c>
      <c r="G53" s="99">
        <f t="shared" si="12"/>
        <v>8</v>
      </c>
      <c r="H53" s="99">
        <f t="shared" si="12"/>
        <v>1893</v>
      </c>
      <c r="I53" s="99">
        <f t="shared" si="12"/>
        <v>4291</v>
      </c>
      <c r="J53" s="99">
        <f t="shared" si="12"/>
        <v>132</v>
      </c>
      <c r="K53" s="99">
        <f t="shared" si="12"/>
        <v>1058</v>
      </c>
      <c r="L53" s="99">
        <f t="shared" si="12"/>
        <v>981</v>
      </c>
      <c r="M53" s="99">
        <f t="shared" si="12"/>
        <v>14990</v>
      </c>
      <c r="N53" s="99">
        <f t="shared" si="12"/>
        <v>4377</v>
      </c>
      <c r="O53" s="99">
        <f t="shared" si="12"/>
        <v>1320</v>
      </c>
      <c r="P53" s="99">
        <f t="shared" si="12"/>
        <v>2037</v>
      </c>
      <c r="Q53" s="99">
        <f t="shared" si="12"/>
        <v>7012</v>
      </c>
      <c r="R53" s="99">
        <f t="shared" si="12"/>
        <v>3149</v>
      </c>
      <c r="S53" s="99">
        <f t="shared" si="12"/>
        <v>4891</v>
      </c>
      <c r="T53" s="99">
        <f t="shared" si="12"/>
        <v>24917</v>
      </c>
      <c r="U53" s="99">
        <f t="shared" si="12"/>
        <v>435</v>
      </c>
      <c r="V53" s="99">
        <f t="shared" si="12"/>
        <v>4275</v>
      </c>
      <c r="W53" s="99">
        <f t="shared" si="12"/>
        <v>2365</v>
      </c>
      <c r="X53" s="99">
        <f t="shared" si="12"/>
        <v>1362</v>
      </c>
      <c r="Y53" s="99">
        <f t="shared" si="12"/>
        <v>214</v>
      </c>
      <c r="Z53" s="99">
        <f t="shared" si="12"/>
        <v>6192</v>
      </c>
      <c r="AA53" s="99">
        <f t="shared" si="12"/>
        <v>71939</v>
      </c>
    </row>
    <row r="54" spans="1:27" ht="5.0999999999999996" customHeight="1" x14ac:dyDescent="0.15">
      <c r="A54" s="73"/>
      <c r="B54" s="74"/>
      <c r="C54" s="87"/>
      <c r="D54" s="87"/>
      <c r="E54" s="87"/>
      <c r="F54" s="87"/>
      <c r="G54" s="87"/>
      <c r="H54" s="87"/>
      <c r="I54" s="87"/>
      <c r="J54" s="87"/>
      <c r="K54" s="87"/>
      <c r="L54" s="87"/>
      <c r="M54" s="87"/>
      <c r="N54" s="87"/>
      <c r="O54" s="87"/>
      <c r="P54" s="87"/>
      <c r="Q54" s="87"/>
      <c r="R54" s="87"/>
      <c r="S54" s="87"/>
      <c r="T54" s="87"/>
      <c r="U54" s="87"/>
      <c r="V54" s="87"/>
      <c r="W54" s="87"/>
      <c r="X54" s="87"/>
      <c r="Y54" s="87"/>
      <c r="Z54" s="87"/>
      <c r="AA54" s="87"/>
    </row>
    <row r="55" spans="1:27" ht="12" customHeight="1" x14ac:dyDescent="0.15">
      <c r="A55" s="75" t="s">
        <v>199</v>
      </c>
      <c r="B55" s="76" t="s">
        <v>26</v>
      </c>
      <c r="C55" s="87">
        <f t="shared" ref="C55:C71" si="13">SUM(D55,F55:X55)</f>
        <v>1204</v>
      </c>
      <c r="D55" s="89">
        <v>2</v>
      </c>
      <c r="E55" s="89">
        <v>2</v>
      </c>
      <c r="F55" s="89">
        <v>2</v>
      </c>
      <c r="G55" s="89" t="s">
        <v>214</v>
      </c>
      <c r="H55" s="89">
        <v>8</v>
      </c>
      <c r="I55" s="89">
        <v>37</v>
      </c>
      <c r="J55" s="89">
        <v>2</v>
      </c>
      <c r="K55" s="89">
        <v>6</v>
      </c>
      <c r="L55" s="89">
        <v>5</v>
      </c>
      <c r="M55" s="89">
        <v>280</v>
      </c>
      <c r="N55" s="89">
        <v>26</v>
      </c>
      <c r="O55" s="89">
        <v>9</v>
      </c>
      <c r="P55" s="89">
        <v>22</v>
      </c>
      <c r="Q55" s="89">
        <v>389</v>
      </c>
      <c r="R55" s="89">
        <v>72</v>
      </c>
      <c r="S55" s="89">
        <v>54</v>
      </c>
      <c r="T55" s="89">
        <v>164</v>
      </c>
      <c r="U55" s="89">
        <v>14</v>
      </c>
      <c r="V55" s="89">
        <v>20</v>
      </c>
      <c r="W55" s="89">
        <v>5</v>
      </c>
      <c r="X55" s="89">
        <v>87</v>
      </c>
      <c r="Y55" s="87">
        <f>SUM(D55,F55)</f>
        <v>4</v>
      </c>
      <c r="Z55" s="87">
        <f>SUM(G55:I55)</f>
        <v>45</v>
      </c>
      <c r="AA55" s="87">
        <f>SUM(J55:W55)</f>
        <v>1068</v>
      </c>
    </row>
    <row r="56" spans="1:27" ht="12" customHeight="1" x14ac:dyDescent="0.15">
      <c r="A56" s="75" t="s">
        <v>185</v>
      </c>
      <c r="B56" s="76"/>
      <c r="C56" s="87">
        <f t="shared" si="13"/>
        <v>5908</v>
      </c>
      <c r="D56" s="89">
        <v>7</v>
      </c>
      <c r="E56" s="89">
        <v>6</v>
      </c>
      <c r="F56" s="89">
        <v>4</v>
      </c>
      <c r="G56" s="89" t="s">
        <v>214</v>
      </c>
      <c r="H56" s="89">
        <v>73</v>
      </c>
      <c r="I56" s="89">
        <v>194</v>
      </c>
      <c r="J56" s="89">
        <v>16</v>
      </c>
      <c r="K56" s="89">
        <v>88</v>
      </c>
      <c r="L56" s="89">
        <v>70</v>
      </c>
      <c r="M56" s="89">
        <v>1135</v>
      </c>
      <c r="N56" s="89">
        <v>301</v>
      </c>
      <c r="O56" s="89">
        <v>77</v>
      </c>
      <c r="P56" s="89">
        <v>152</v>
      </c>
      <c r="Q56" s="89">
        <v>898</v>
      </c>
      <c r="R56" s="89">
        <v>347</v>
      </c>
      <c r="S56" s="89">
        <v>339</v>
      </c>
      <c r="T56" s="89">
        <v>1677</v>
      </c>
      <c r="U56" s="89">
        <v>40</v>
      </c>
      <c r="V56" s="89">
        <v>178</v>
      </c>
      <c r="W56" s="89">
        <v>112</v>
      </c>
      <c r="X56" s="89">
        <v>200</v>
      </c>
      <c r="Y56" s="87">
        <f>SUM(D56,F56)</f>
        <v>11</v>
      </c>
      <c r="Z56" s="87">
        <f>SUM(G56:I56)</f>
        <v>267</v>
      </c>
      <c r="AA56" s="87">
        <f>SUM(J56:W56)</f>
        <v>5430</v>
      </c>
    </row>
    <row r="57" spans="1:27" ht="12" customHeight="1" x14ac:dyDescent="0.15">
      <c r="A57" s="75" t="s">
        <v>186</v>
      </c>
      <c r="B57" s="76"/>
      <c r="C57" s="87">
        <f t="shared" si="13"/>
        <v>7013</v>
      </c>
      <c r="D57" s="89">
        <v>6</v>
      </c>
      <c r="E57" s="89">
        <v>6</v>
      </c>
      <c r="F57" s="89">
        <v>2</v>
      </c>
      <c r="G57" s="89" t="s">
        <v>214</v>
      </c>
      <c r="H57" s="89">
        <v>120</v>
      </c>
      <c r="I57" s="89">
        <v>316</v>
      </c>
      <c r="J57" s="89">
        <v>11</v>
      </c>
      <c r="K57" s="89">
        <v>178</v>
      </c>
      <c r="L57" s="89">
        <v>93</v>
      </c>
      <c r="M57" s="89">
        <v>1196</v>
      </c>
      <c r="N57" s="89">
        <v>532</v>
      </c>
      <c r="O57" s="89">
        <v>109</v>
      </c>
      <c r="P57" s="89">
        <v>191</v>
      </c>
      <c r="Q57" s="89">
        <v>418</v>
      </c>
      <c r="R57" s="89">
        <v>307</v>
      </c>
      <c r="S57" s="89">
        <v>431</v>
      </c>
      <c r="T57" s="89">
        <v>2494</v>
      </c>
      <c r="U57" s="89">
        <v>35</v>
      </c>
      <c r="V57" s="89">
        <v>237</v>
      </c>
      <c r="W57" s="89">
        <v>226</v>
      </c>
      <c r="X57" s="89">
        <v>111</v>
      </c>
      <c r="Y57" s="87">
        <f>SUM(D57,F57)</f>
        <v>8</v>
      </c>
      <c r="Z57" s="87">
        <f>SUM(G57:I57)</f>
        <v>436</v>
      </c>
      <c r="AA57" s="87">
        <f>SUM(J57:W57)</f>
        <v>6458</v>
      </c>
    </row>
    <row r="58" spans="1:27" ht="12" customHeight="1" x14ac:dyDescent="0.15">
      <c r="A58" s="75" t="s">
        <v>187</v>
      </c>
      <c r="B58" s="76"/>
      <c r="C58" s="87">
        <f t="shared" si="13"/>
        <v>7240</v>
      </c>
      <c r="D58" s="89">
        <v>7</v>
      </c>
      <c r="E58" s="89">
        <v>7</v>
      </c>
      <c r="F58" s="89">
        <v>8</v>
      </c>
      <c r="G58" s="89">
        <v>1</v>
      </c>
      <c r="H58" s="89">
        <v>150</v>
      </c>
      <c r="I58" s="89">
        <v>321</v>
      </c>
      <c r="J58" s="89">
        <v>14</v>
      </c>
      <c r="K58" s="89">
        <v>147</v>
      </c>
      <c r="L58" s="89">
        <v>78</v>
      </c>
      <c r="M58" s="89">
        <v>1261</v>
      </c>
      <c r="N58" s="89">
        <v>557</v>
      </c>
      <c r="O58" s="89">
        <v>101</v>
      </c>
      <c r="P58" s="89">
        <v>194</v>
      </c>
      <c r="Q58" s="89">
        <v>507</v>
      </c>
      <c r="R58" s="89">
        <v>326</v>
      </c>
      <c r="S58" s="89">
        <v>439</v>
      </c>
      <c r="T58" s="89">
        <v>2499</v>
      </c>
      <c r="U58" s="89">
        <v>35</v>
      </c>
      <c r="V58" s="89">
        <v>259</v>
      </c>
      <c r="W58" s="89">
        <v>219</v>
      </c>
      <c r="X58" s="89">
        <v>117</v>
      </c>
      <c r="Y58" s="87">
        <f>SUM(D58,F58)</f>
        <v>15</v>
      </c>
      <c r="Z58" s="87">
        <f>SUM(G58:I58)</f>
        <v>472</v>
      </c>
      <c r="AA58" s="87">
        <f>SUM(J58:W58)</f>
        <v>6636</v>
      </c>
    </row>
    <row r="59" spans="1:27" ht="12" customHeight="1" x14ac:dyDescent="0.15">
      <c r="A59" s="75" t="s">
        <v>188</v>
      </c>
      <c r="B59" s="76"/>
      <c r="C59" s="87">
        <f t="shared" si="13"/>
        <v>8033</v>
      </c>
      <c r="D59" s="89">
        <v>11</v>
      </c>
      <c r="E59" s="89">
        <v>11</v>
      </c>
      <c r="F59" s="89">
        <v>6</v>
      </c>
      <c r="G59" s="89" t="s">
        <v>214</v>
      </c>
      <c r="H59" s="89">
        <v>214</v>
      </c>
      <c r="I59" s="89">
        <v>406</v>
      </c>
      <c r="J59" s="89">
        <v>16</v>
      </c>
      <c r="K59" s="89">
        <v>146</v>
      </c>
      <c r="L59" s="89">
        <v>98</v>
      </c>
      <c r="M59" s="89">
        <v>1413</v>
      </c>
      <c r="N59" s="89">
        <v>501</v>
      </c>
      <c r="O59" s="89">
        <v>109</v>
      </c>
      <c r="P59" s="89">
        <v>247</v>
      </c>
      <c r="Q59" s="89">
        <v>541</v>
      </c>
      <c r="R59" s="89">
        <v>285</v>
      </c>
      <c r="S59" s="89">
        <v>460</v>
      </c>
      <c r="T59" s="89">
        <v>2785</v>
      </c>
      <c r="U59" s="89">
        <v>42</v>
      </c>
      <c r="V59" s="89">
        <v>345</v>
      </c>
      <c r="W59" s="89">
        <v>280</v>
      </c>
      <c r="X59" s="89">
        <v>128</v>
      </c>
      <c r="Y59" s="87">
        <f>SUM(D59,F59)</f>
        <v>17</v>
      </c>
      <c r="Z59" s="87">
        <f>SUM(G59:I59)</f>
        <v>620</v>
      </c>
      <c r="AA59" s="87">
        <f>SUM(J59:W59)</f>
        <v>7268</v>
      </c>
    </row>
    <row r="60" spans="1:27" ht="5.0999999999999996" customHeight="1" x14ac:dyDescent="0.15">
      <c r="A60" s="75"/>
      <c r="B60" s="76"/>
      <c r="C60" s="87"/>
      <c r="Y60" s="87"/>
      <c r="Z60" s="87"/>
      <c r="AA60" s="87"/>
    </row>
    <row r="61" spans="1:27" ht="12" customHeight="1" x14ac:dyDescent="0.15">
      <c r="A61" s="75" t="s">
        <v>189</v>
      </c>
      <c r="B61" s="76"/>
      <c r="C61" s="87">
        <f t="shared" si="13"/>
        <v>9872</v>
      </c>
      <c r="D61" s="89">
        <v>16</v>
      </c>
      <c r="E61" s="89">
        <v>16</v>
      </c>
      <c r="F61" s="89">
        <v>7</v>
      </c>
      <c r="G61" s="89">
        <v>3</v>
      </c>
      <c r="H61" s="89">
        <v>282</v>
      </c>
      <c r="I61" s="89">
        <v>549</v>
      </c>
      <c r="J61" s="89">
        <v>22</v>
      </c>
      <c r="K61" s="89">
        <v>162</v>
      </c>
      <c r="L61" s="89">
        <v>139</v>
      </c>
      <c r="M61" s="89">
        <v>1745</v>
      </c>
      <c r="N61" s="89">
        <v>626</v>
      </c>
      <c r="O61" s="89">
        <v>123</v>
      </c>
      <c r="P61" s="89">
        <v>365</v>
      </c>
      <c r="Q61" s="89">
        <v>617</v>
      </c>
      <c r="R61" s="89">
        <v>311</v>
      </c>
      <c r="S61" s="89">
        <v>680</v>
      </c>
      <c r="T61" s="89">
        <v>3039</v>
      </c>
      <c r="U61" s="89">
        <v>63</v>
      </c>
      <c r="V61" s="89">
        <v>489</v>
      </c>
      <c r="W61" s="89">
        <v>467</v>
      </c>
      <c r="X61" s="89">
        <v>167</v>
      </c>
      <c r="Y61" s="87">
        <f t="shared" ref="Y61:Y71" si="14">SUM(D61,F61)</f>
        <v>23</v>
      </c>
      <c r="Z61" s="87">
        <f t="shared" ref="Z61:Z71" si="15">SUM(G61:I61)</f>
        <v>834</v>
      </c>
      <c r="AA61" s="87">
        <f t="shared" ref="AA61:AA71" si="16">SUM(J61:W61)</f>
        <v>8848</v>
      </c>
    </row>
    <row r="62" spans="1:27" ht="12" customHeight="1" x14ac:dyDescent="0.15">
      <c r="A62" s="75" t="s">
        <v>190</v>
      </c>
      <c r="B62" s="76"/>
      <c r="C62" s="87">
        <f t="shared" si="13"/>
        <v>9436</v>
      </c>
      <c r="D62" s="89">
        <v>16</v>
      </c>
      <c r="E62" s="89">
        <v>14</v>
      </c>
      <c r="F62" s="89">
        <v>4</v>
      </c>
      <c r="G62" s="89" t="s">
        <v>214</v>
      </c>
      <c r="H62" s="89">
        <v>232</v>
      </c>
      <c r="I62" s="89">
        <v>544</v>
      </c>
      <c r="J62" s="89">
        <v>18</v>
      </c>
      <c r="K62" s="89">
        <v>127</v>
      </c>
      <c r="L62" s="89">
        <v>150</v>
      </c>
      <c r="M62" s="89">
        <v>1756</v>
      </c>
      <c r="N62" s="89">
        <v>587</v>
      </c>
      <c r="O62" s="89">
        <v>113</v>
      </c>
      <c r="P62" s="89">
        <v>299</v>
      </c>
      <c r="Q62" s="89">
        <v>616</v>
      </c>
      <c r="R62" s="89">
        <v>300</v>
      </c>
      <c r="S62" s="89">
        <v>730</v>
      </c>
      <c r="T62" s="89">
        <v>2923</v>
      </c>
      <c r="U62" s="89">
        <v>52</v>
      </c>
      <c r="V62" s="89">
        <v>448</v>
      </c>
      <c r="W62" s="89">
        <v>395</v>
      </c>
      <c r="X62" s="89">
        <v>126</v>
      </c>
      <c r="Y62" s="87">
        <f t="shared" si="14"/>
        <v>20</v>
      </c>
      <c r="Z62" s="87">
        <f t="shared" si="15"/>
        <v>776</v>
      </c>
      <c r="AA62" s="87">
        <f t="shared" si="16"/>
        <v>8514</v>
      </c>
    </row>
    <row r="63" spans="1:27" ht="12" customHeight="1" x14ac:dyDescent="0.15">
      <c r="A63" s="75" t="s">
        <v>191</v>
      </c>
      <c r="B63" s="76"/>
      <c r="C63" s="87">
        <f t="shared" si="13"/>
        <v>9455</v>
      </c>
      <c r="D63" s="89">
        <v>19</v>
      </c>
      <c r="E63" s="89">
        <v>17</v>
      </c>
      <c r="F63" s="89">
        <v>10</v>
      </c>
      <c r="G63" s="89">
        <v>1</v>
      </c>
      <c r="H63" s="89">
        <v>235</v>
      </c>
      <c r="I63" s="89">
        <v>532</v>
      </c>
      <c r="J63" s="89">
        <v>20</v>
      </c>
      <c r="K63" s="89">
        <v>91</v>
      </c>
      <c r="L63" s="89">
        <v>127</v>
      </c>
      <c r="M63" s="89">
        <v>1745</v>
      </c>
      <c r="N63" s="89">
        <v>576</v>
      </c>
      <c r="O63" s="89">
        <v>125</v>
      </c>
      <c r="P63" s="89">
        <v>241</v>
      </c>
      <c r="Q63" s="89">
        <v>632</v>
      </c>
      <c r="R63" s="89">
        <v>340</v>
      </c>
      <c r="S63" s="89">
        <v>670</v>
      </c>
      <c r="T63" s="89">
        <v>3086</v>
      </c>
      <c r="U63" s="89">
        <v>61</v>
      </c>
      <c r="V63" s="89">
        <v>556</v>
      </c>
      <c r="W63" s="89">
        <v>292</v>
      </c>
      <c r="X63" s="89">
        <v>96</v>
      </c>
      <c r="Y63" s="87">
        <f t="shared" si="14"/>
        <v>29</v>
      </c>
      <c r="Z63" s="87">
        <f t="shared" si="15"/>
        <v>768</v>
      </c>
      <c r="AA63" s="87">
        <f t="shared" si="16"/>
        <v>8562</v>
      </c>
    </row>
    <row r="64" spans="1:27" ht="12" customHeight="1" x14ac:dyDescent="0.15">
      <c r="A64" s="75" t="s">
        <v>192</v>
      </c>
      <c r="B64" s="76"/>
      <c r="C64" s="87">
        <f t="shared" si="13"/>
        <v>8689</v>
      </c>
      <c r="D64" s="89">
        <v>18</v>
      </c>
      <c r="E64" s="89">
        <v>16</v>
      </c>
      <c r="F64" s="89">
        <v>5</v>
      </c>
      <c r="G64" s="89">
        <v>1</v>
      </c>
      <c r="H64" s="89">
        <v>187</v>
      </c>
      <c r="I64" s="89">
        <v>491</v>
      </c>
      <c r="J64" s="89">
        <v>7</v>
      </c>
      <c r="K64" s="89">
        <v>48</v>
      </c>
      <c r="L64" s="89">
        <v>97</v>
      </c>
      <c r="M64" s="89">
        <v>1787</v>
      </c>
      <c r="N64" s="89">
        <v>384</v>
      </c>
      <c r="O64" s="89">
        <v>159</v>
      </c>
      <c r="P64" s="89">
        <v>157</v>
      </c>
      <c r="Q64" s="89">
        <v>677</v>
      </c>
      <c r="R64" s="89">
        <v>326</v>
      </c>
      <c r="S64" s="89">
        <v>602</v>
      </c>
      <c r="T64" s="89">
        <v>2866</v>
      </c>
      <c r="U64" s="89">
        <v>58</v>
      </c>
      <c r="V64" s="89">
        <v>525</v>
      </c>
      <c r="W64" s="89">
        <v>200</v>
      </c>
      <c r="X64" s="89">
        <v>94</v>
      </c>
      <c r="Y64" s="87">
        <f t="shared" si="14"/>
        <v>23</v>
      </c>
      <c r="Z64" s="87">
        <f t="shared" si="15"/>
        <v>679</v>
      </c>
      <c r="AA64" s="87">
        <f t="shared" si="16"/>
        <v>7893</v>
      </c>
    </row>
    <row r="65" spans="1:27" ht="12" customHeight="1" x14ac:dyDescent="0.15">
      <c r="A65" s="75" t="s">
        <v>193</v>
      </c>
      <c r="B65" s="76"/>
      <c r="C65" s="87">
        <f t="shared" si="13"/>
        <v>6988</v>
      </c>
      <c r="D65" s="89">
        <v>10</v>
      </c>
      <c r="E65" s="89">
        <v>9</v>
      </c>
      <c r="F65" s="89">
        <v>11</v>
      </c>
      <c r="G65" s="89">
        <v>1</v>
      </c>
      <c r="H65" s="89">
        <v>179</v>
      </c>
      <c r="I65" s="89">
        <v>501</v>
      </c>
      <c r="J65" s="89">
        <v>4</v>
      </c>
      <c r="K65" s="89">
        <v>44</v>
      </c>
      <c r="L65" s="89">
        <v>71</v>
      </c>
      <c r="M65" s="89">
        <v>1485</v>
      </c>
      <c r="N65" s="89">
        <v>152</v>
      </c>
      <c r="O65" s="89">
        <v>169</v>
      </c>
      <c r="P65" s="89">
        <v>95</v>
      </c>
      <c r="Q65" s="89">
        <v>804</v>
      </c>
      <c r="R65" s="89">
        <v>269</v>
      </c>
      <c r="S65" s="89">
        <v>301</v>
      </c>
      <c r="T65" s="89">
        <v>2066</v>
      </c>
      <c r="U65" s="89">
        <v>28</v>
      </c>
      <c r="V65" s="89">
        <v>605</v>
      </c>
      <c r="W65" s="89">
        <v>118</v>
      </c>
      <c r="X65" s="89">
        <v>75</v>
      </c>
      <c r="Y65" s="87">
        <f t="shared" si="14"/>
        <v>21</v>
      </c>
      <c r="Z65" s="87">
        <f t="shared" si="15"/>
        <v>681</v>
      </c>
      <c r="AA65" s="87">
        <f t="shared" si="16"/>
        <v>6211</v>
      </c>
    </row>
    <row r="66" spans="1:27" ht="5.0999999999999996" customHeight="1" x14ac:dyDescent="0.15">
      <c r="A66" s="75"/>
      <c r="B66" s="76"/>
      <c r="C66" s="87"/>
      <c r="Y66" s="87"/>
      <c r="Z66" s="87"/>
      <c r="AA66" s="87"/>
    </row>
    <row r="67" spans="1:27" ht="12" customHeight="1" x14ac:dyDescent="0.15">
      <c r="A67" s="75" t="s">
        <v>194</v>
      </c>
      <c r="B67" s="76"/>
      <c r="C67" s="87">
        <f t="shared" si="13"/>
        <v>3988</v>
      </c>
      <c r="D67" s="89">
        <v>17</v>
      </c>
      <c r="E67" s="89">
        <v>13</v>
      </c>
      <c r="F67" s="89">
        <v>9</v>
      </c>
      <c r="G67" s="89" t="s">
        <v>214</v>
      </c>
      <c r="H67" s="89">
        <v>140</v>
      </c>
      <c r="I67" s="89">
        <v>249</v>
      </c>
      <c r="J67" s="89">
        <v>2</v>
      </c>
      <c r="K67" s="89">
        <v>13</v>
      </c>
      <c r="L67" s="89">
        <v>35</v>
      </c>
      <c r="M67" s="89">
        <v>825</v>
      </c>
      <c r="N67" s="89">
        <v>88</v>
      </c>
      <c r="O67" s="89">
        <v>116</v>
      </c>
      <c r="P67" s="89">
        <v>55</v>
      </c>
      <c r="Q67" s="89">
        <v>649</v>
      </c>
      <c r="R67" s="89">
        <v>154</v>
      </c>
      <c r="S67" s="89">
        <v>112</v>
      </c>
      <c r="T67" s="89">
        <v>990</v>
      </c>
      <c r="U67" s="89">
        <v>1</v>
      </c>
      <c r="V67" s="89">
        <v>412</v>
      </c>
      <c r="W67" s="89">
        <v>37</v>
      </c>
      <c r="X67" s="89">
        <v>84</v>
      </c>
      <c r="Y67" s="87">
        <f t="shared" si="14"/>
        <v>26</v>
      </c>
      <c r="Z67" s="87">
        <f t="shared" si="15"/>
        <v>389</v>
      </c>
      <c r="AA67" s="87">
        <f t="shared" si="16"/>
        <v>3489</v>
      </c>
    </row>
    <row r="68" spans="1:27" ht="12" customHeight="1" x14ac:dyDescent="0.15">
      <c r="A68" s="75" t="s">
        <v>195</v>
      </c>
      <c r="B68" s="76"/>
      <c r="C68" s="87">
        <f t="shared" si="13"/>
        <v>1229</v>
      </c>
      <c r="D68" s="89">
        <v>5</v>
      </c>
      <c r="E68" s="89">
        <v>5</v>
      </c>
      <c r="F68" s="89">
        <v>4</v>
      </c>
      <c r="G68" s="89" t="s">
        <v>214</v>
      </c>
      <c r="H68" s="89">
        <v>41</v>
      </c>
      <c r="I68" s="89">
        <v>97</v>
      </c>
      <c r="J68" s="89" t="s">
        <v>214</v>
      </c>
      <c r="K68" s="89">
        <v>4</v>
      </c>
      <c r="L68" s="89">
        <v>11</v>
      </c>
      <c r="M68" s="89">
        <v>230</v>
      </c>
      <c r="N68" s="89">
        <v>32</v>
      </c>
      <c r="O68" s="89">
        <v>50</v>
      </c>
      <c r="P68" s="89">
        <v>16</v>
      </c>
      <c r="Q68" s="89">
        <v>189</v>
      </c>
      <c r="R68" s="89">
        <v>77</v>
      </c>
      <c r="S68" s="89">
        <v>47</v>
      </c>
      <c r="T68" s="89">
        <v>238</v>
      </c>
      <c r="U68" s="89">
        <v>6</v>
      </c>
      <c r="V68" s="89">
        <v>131</v>
      </c>
      <c r="W68" s="89">
        <v>9</v>
      </c>
      <c r="X68" s="89">
        <v>42</v>
      </c>
      <c r="Y68" s="87">
        <f t="shared" si="14"/>
        <v>9</v>
      </c>
      <c r="Z68" s="87">
        <f t="shared" si="15"/>
        <v>138</v>
      </c>
      <c r="AA68" s="87">
        <f t="shared" si="16"/>
        <v>1040</v>
      </c>
    </row>
    <row r="69" spans="1:27" ht="12" customHeight="1" x14ac:dyDescent="0.15">
      <c r="A69" s="75" t="s">
        <v>196</v>
      </c>
      <c r="B69" s="76"/>
      <c r="C69" s="87">
        <f t="shared" si="13"/>
        <v>439</v>
      </c>
      <c r="D69" s="89">
        <v>1</v>
      </c>
      <c r="E69" s="89">
        <v>1</v>
      </c>
      <c r="F69" s="89">
        <v>3</v>
      </c>
      <c r="G69" s="89">
        <v>1</v>
      </c>
      <c r="H69" s="89">
        <v>19</v>
      </c>
      <c r="I69" s="89">
        <v>41</v>
      </c>
      <c r="J69" s="89" t="s">
        <v>214</v>
      </c>
      <c r="K69" s="89">
        <v>3</v>
      </c>
      <c r="L69" s="89">
        <v>6</v>
      </c>
      <c r="M69" s="89">
        <v>86</v>
      </c>
      <c r="N69" s="89">
        <v>10</v>
      </c>
      <c r="O69" s="89">
        <v>36</v>
      </c>
      <c r="P69" s="89">
        <v>1</v>
      </c>
      <c r="Q69" s="89">
        <v>59</v>
      </c>
      <c r="R69" s="89">
        <v>24</v>
      </c>
      <c r="S69" s="89">
        <v>15</v>
      </c>
      <c r="T69" s="89">
        <v>56</v>
      </c>
      <c r="U69" s="89" t="s">
        <v>214</v>
      </c>
      <c r="V69" s="89">
        <v>49</v>
      </c>
      <c r="W69" s="89">
        <v>4</v>
      </c>
      <c r="X69" s="89">
        <v>25</v>
      </c>
      <c r="Y69" s="87">
        <f t="shared" si="14"/>
        <v>4</v>
      </c>
      <c r="Z69" s="87">
        <f t="shared" si="15"/>
        <v>61</v>
      </c>
      <c r="AA69" s="87">
        <f t="shared" si="16"/>
        <v>349</v>
      </c>
    </row>
    <row r="70" spans="1:27" ht="12" customHeight="1" x14ac:dyDescent="0.15">
      <c r="A70" s="75" t="s">
        <v>197</v>
      </c>
      <c r="B70" s="76"/>
      <c r="C70" s="87">
        <f t="shared" si="13"/>
        <v>146</v>
      </c>
      <c r="D70" s="89">
        <v>4</v>
      </c>
      <c r="E70" s="89">
        <v>4</v>
      </c>
      <c r="F70" s="89" t="s">
        <v>214</v>
      </c>
      <c r="G70" s="89" t="s">
        <v>214</v>
      </c>
      <c r="H70" s="89">
        <v>9</v>
      </c>
      <c r="I70" s="89">
        <v>10</v>
      </c>
      <c r="J70" s="89" t="s">
        <v>214</v>
      </c>
      <c r="K70" s="89" t="s">
        <v>214</v>
      </c>
      <c r="L70" s="89">
        <v>1</v>
      </c>
      <c r="M70" s="89">
        <v>33</v>
      </c>
      <c r="N70" s="89">
        <v>2</v>
      </c>
      <c r="O70" s="89">
        <v>10</v>
      </c>
      <c r="P70" s="89" t="s">
        <v>214</v>
      </c>
      <c r="Q70" s="89">
        <v>14</v>
      </c>
      <c r="R70" s="89">
        <v>7</v>
      </c>
      <c r="S70" s="89">
        <v>9</v>
      </c>
      <c r="T70" s="89">
        <v>24</v>
      </c>
      <c r="U70" s="89" t="s">
        <v>214</v>
      </c>
      <c r="V70" s="89">
        <v>15</v>
      </c>
      <c r="W70" s="89">
        <v>1</v>
      </c>
      <c r="X70" s="89">
        <v>7</v>
      </c>
      <c r="Y70" s="87">
        <f t="shared" si="14"/>
        <v>4</v>
      </c>
      <c r="Z70" s="87">
        <f t="shared" si="15"/>
        <v>19</v>
      </c>
      <c r="AA70" s="87">
        <f t="shared" si="16"/>
        <v>116</v>
      </c>
    </row>
    <row r="71" spans="1:27" ht="12" customHeight="1" x14ac:dyDescent="0.15">
      <c r="A71" s="75" t="s">
        <v>107</v>
      </c>
      <c r="B71" s="77"/>
      <c r="C71" s="87">
        <f t="shared" si="13"/>
        <v>67</v>
      </c>
      <c r="D71" s="89" t="s">
        <v>214</v>
      </c>
      <c r="E71" s="89" t="s">
        <v>214</v>
      </c>
      <c r="F71" s="89" t="s">
        <v>214</v>
      </c>
      <c r="G71" s="89" t="s">
        <v>214</v>
      </c>
      <c r="H71" s="89">
        <v>4</v>
      </c>
      <c r="I71" s="89">
        <v>3</v>
      </c>
      <c r="J71" s="89" t="s">
        <v>214</v>
      </c>
      <c r="K71" s="89">
        <v>1</v>
      </c>
      <c r="L71" s="89" t="s">
        <v>214</v>
      </c>
      <c r="M71" s="89">
        <v>13</v>
      </c>
      <c r="N71" s="89">
        <v>3</v>
      </c>
      <c r="O71" s="89">
        <v>14</v>
      </c>
      <c r="P71" s="89">
        <v>2</v>
      </c>
      <c r="Q71" s="89">
        <v>2</v>
      </c>
      <c r="R71" s="89">
        <v>4</v>
      </c>
      <c r="S71" s="89">
        <v>2</v>
      </c>
      <c r="T71" s="89">
        <v>10</v>
      </c>
      <c r="U71" s="89" t="s">
        <v>214</v>
      </c>
      <c r="V71" s="89">
        <v>6</v>
      </c>
      <c r="W71" s="89" t="s">
        <v>214</v>
      </c>
      <c r="X71" s="89">
        <v>3</v>
      </c>
      <c r="Y71" s="87">
        <f t="shared" si="14"/>
        <v>0</v>
      </c>
      <c r="Z71" s="87">
        <f t="shared" si="15"/>
        <v>7</v>
      </c>
      <c r="AA71" s="87">
        <f t="shared" si="16"/>
        <v>57</v>
      </c>
    </row>
    <row r="72" spans="1:27" ht="12" customHeight="1" x14ac:dyDescent="0.15">
      <c r="A72" s="75" t="s">
        <v>91</v>
      </c>
      <c r="B72" s="70"/>
      <c r="C72" s="87"/>
      <c r="D72" s="87"/>
      <c r="E72" s="87"/>
      <c r="F72" s="87"/>
      <c r="G72" s="87"/>
      <c r="H72" s="87"/>
      <c r="I72" s="87"/>
      <c r="J72" s="87"/>
      <c r="K72" s="87"/>
      <c r="L72" s="87"/>
      <c r="M72" s="87"/>
      <c r="N72" s="87"/>
      <c r="O72" s="87"/>
      <c r="P72" s="87"/>
      <c r="Q72" s="87"/>
      <c r="R72" s="87"/>
      <c r="S72" s="87"/>
      <c r="T72" s="87"/>
      <c r="U72" s="87"/>
      <c r="V72" s="87"/>
      <c r="W72" s="87"/>
      <c r="X72" s="87"/>
      <c r="Y72" s="87"/>
      <c r="Z72" s="87"/>
      <c r="AA72" s="87"/>
    </row>
    <row r="73" spans="1:27" ht="12" customHeight="1" thickBot="1" x14ac:dyDescent="0.2">
      <c r="A73" s="68" t="s">
        <v>198</v>
      </c>
      <c r="B73" s="78" t="s">
        <v>26</v>
      </c>
      <c r="C73" s="90">
        <f>SUM(C55:C65)</f>
        <v>73838</v>
      </c>
      <c r="D73" s="90">
        <f t="shared" ref="D73:AA73" si="17">SUM(D55:D65)</f>
        <v>112</v>
      </c>
      <c r="E73" s="90">
        <f t="shared" si="17"/>
        <v>104</v>
      </c>
      <c r="F73" s="90">
        <f t="shared" si="17"/>
        <v>59</v>
      </c>
      <c r="G73" s="90">
        <f t="shared" si="17"/>
        <v>7</v>
      </c>
      <c r="H73" s="90">
        <f t="shared" si="17"/>
        <v>1680</v>
      </c>
      <c r="I73" s="90">
        <f t="shared" si="17"/>
        <v>3891</v>
      </c>
      <c r="J73" s="90">
        <f t="shared" si="17"/>
        <v>130</v>
      </c>
      <c r="K73" s="90">
        <f t="shared" si="17"/>
        <v>1037</v>
      </c>
      <c r="L73" s="90">
        <f t="shared" si="17"/>
        <v>928</v>
      </c>
      <c r="M73" s="90">
        <f t="shared" si="17"/>
        <v>13803</v>
      </c>
      <c r="N73" s="90">
        <f t="shared" si="17"/>
        <v>4242</v>
      </c>
      <c r="O73" s="90">
        <f t="shared" si="17"/>
        <v>1094</v>
      </c>
      <c r="P73" s="90">
        <f t="shared" si="17"/>
        <v>1963</v>
      </c>
      <c r="Q73" s="90">
        <f t="shared" si="17"/>
        <v>6099</v>
      </c>
      <c r="R73" s="90">
        <f t="shared" si="17"/>
        <v>2883</v>
      </c>
      <c r="S73" s="90">
        <f t="shared" si="17"/>
        <v>4706</v>
      </c>
      <c r="T73" s="90">
        <f t="shared" si="17"/>
        <v>23599</v>
      </c>
      <c r="U73" s="90">
        <f t="shared" si="17"/>
        <v>428</v>
      </c>
      <c r="V73" s="90">
        <f t="shared" si="17"/>
        <v>3662</v>
      </c>
      <c r="W73" s="90">
        <f t="shared" si="17"/>
        <v>2314</v>
      </c>
      <c r="X73" s="90">
        <f t="shared" si="17"/>
        <v>1201</v>
      </c>
      <c r="Y73" s="90">
        <f t="shared" si="17"/>
        <v>171</v>
      </c>
      <c r="Z73" s="90">
        <f t="shared" si="17"/>
        <v>5578</v>
      </c>
      <c r="AA73" s="90">
        <f t="shared" si="17"/>
        <v>66888</v>
      </c>
    </row>
    <row r="74" spans="1:27" ht="13.5" customHeight="1" x14ac:dyDescent="0.15">
      <c r="A74" s="273" t="s">
        <v>469</v>
      </c>
      <c r="B74" s="273"/>
      <c r="C74" s="273"/>
      <c r="D74" s="273"/>
      <c r="E74" s="273"/>
      <c r="F74" s="273"/>
      <c r="G74" s="273"/>
      <c r="H74" s="273"/>
      <c r="I74" s="273"/>
      <c r="J74" s="273"/>
      <c r="K74" s="273"/>
      <c r="L74" s="273"/>
      <c r="M74" s="273"/>
      <c r="N74" s="273"/>
      <c r="O74" s="274"/>
      <c r="P74" s="274"/>
      <c r="Q74" s="274"/>
      <c r="R74" s="274"/>
      <c r="S74" s="274"/>
      <c r="T74" s="274"/>
      <c r="U74" s="274"/>
      <c r="V74" s="274"/>
      <c r="W74" s="274"/>
      <c r="X74" s="274"/>
      <c r="Y74" s="274"/>
      <c r="Z74" s="274"/>
      <c r="AA74" s="274"/>
    </row>
  </sheetData>
  <mergeCells count="37">
    <mergeCell ref="A5:B6"/>
    <mergeCell ref="A7:B8"/>
    <mergeCell ref="W6:W8"/>
    <mergeCell ref="X6:X8"/>
    <mergeCell ref="A31:B31"/>
    <mergeCell ref="T6:T8"/>
    <mergeCell ref="E6:E8"/>
    <mergeCell ref="D6:D8"/>
    <mergeCell ref="G6:G8"/>
    <mergeCell ref="H6:H8"/>
    <mergeCell ref="I6:I8"/>
    <mergeCell ref="J6:J8"/>
    <mergeCell ref="S6:S8"/>
    <mergeCell ref="M6:M8"/>
    <mergeCell ref="P6:P8"/>
    <mergeCell ref="V6:V8"/>
    <mergeCell ref="A53:B53"/>
    <mergeCell ref="A74:N74"/>
    <mergeCell ref="O74:AA74"/>
    <mergeCell ref="U6:U8"/>
    <mergeCell ref="K6:K8"/>
    <mergeCell ref="Y5:AA6"/>
    <mergeCell ref="A9:B9"/>
    <mergeCell ref="Y7:Y8"/>
    <mergeCell ref="Z7:Z8"/>
    <mergeCell ref="L6:L8"/>
    <mergeCell ref="O6:O8"/>
    <mergeCell ref="N6:N8"/>
    <mergeCell ref="Q6:Q8"/>
    <mergeCell ref="R6:R8"/>
    <mergeCell ref="C5:C8"/>
    <mergeCell ref="AA7:AA8"/>
    <mergeCell ref="A1:N1"/>
    <mergeCell ref="A3:N3"/>
    <mergeCell ref="O1:AA1"/>
    <mergeCell ref="Z4:AA4"/>
    <mergeCell ref="A4:K4"/>
  </mergeCells>
  <phoneticPr fontId="2"/>
  <pageMargins left="0.59055118110236227" right="0.59055118110236227" top="0.52" bottom="0.6" header="0.37" footer="0.51181102362204722"/>
  <pageSetup paperSize="9" orientation="portrait" r:id="rId1"/>
  <headerFooter alignWithMargins="0"/>
  <ignoredErrors>
    <ignoredError sqref="G73:AA73 C29:Y31 D9:Y9 C51:Y53 C73:F73" emptyCellReference="1"/>
    <ignoredError sqref="Z36:AA50 Z10:AA28 Z32:AA35 Z54:AA65 Z67:AA69" formulaRange="1"/>
    <ignoredError sqref="Z29:AA31 Z9:AA9 Z51:AA53" formulaRange="1" emptyCellReferenc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3"/>
  <sheetViews>
    <sheetView showGridLines="0" zoomScale="115" zoomScaleNormal="115" zoomScaleSheetLayoutView="100" workbookViewId="0">
      <pane xSplit="3" ySplit="7" topLeftCell="D8" activePane="bottomRight" state="frozen"/>
      <selection pane="topRight" activeCell="D1" sqref="D1"/>
      <selection pane="bottomLeft" activeCell="A8" sqref="A8"/>
      <selection pane="bottomRight" sqref="A1:I1"/>
    </sheetView>
  </sheetViews>
  <sheetFormatPr defaultRowHeight="13.5" x14ac:dyDescent="0.15"/>
  <cols>
    <col min="1" max="1" width="1.875" style="1" customWidth="1"/>
    <col min="2" max="2" width="23" style="1" bestFit="1" customWidth="1"/>
    <col min="3" max="3" width="1.625" style="1" customWidth="1"/>
    <col min="4" max="9" width="11.625" style="1" customWidth="1"/>
    <col min="10" max="16384" width="9" style="3"/>
  </cols>
  <sheetData>
    <row r="1" spans="1:9" ht="17.25" x14ac:dyDescent="0.15">
      <c r="A1" s="309" t="s">
        <v>489</v>
      </c>
      <c r="B1" s="310"/>
      <c r="C1" s="310"/>
      <c r="D1" s="310"/>
      <c r="E1" s="310"/>
      <c r="F1" s="310"/>
      <c r="G1" s="310"/>
      <c r="H1" s="310"/>
      <c r="I1" s="310"/>
    </row>
    <row r="2" spans="1:9" ht="3.75" customHeight="1" x14ac:dyDescent="0.15"/>
    <row r="3" spans="1:9" ht="12" customHeight="1" x14ac:dyDescent="0.15">
      <c r="A3" s="259" t="s">
        <v>459</v>
      </c>
      <c r="B3" s="305"/>
      <c r="C3" s="305"/>
      <c r="D3" s="305"/>
      <c r="E3" s="305"/>
      <c r="F3" s="305"/>
      <c r="G3" s="305"/>
      <c r="H3" s="305"/>
      <c r="I3" s="305"/>
    </row>
    <row r="4" spans="1:9" ht="11.85" customHeight="1" thickBot="1" x14ac:dyDescent="0.2">
      <c r="A4" s="260"/>
      <c r="B4" s="260"/>
      <c r="C4" s="260"/>
      <c r="D4" s="260"/>
      <c r="E4" s="5"/>
      <c r="F4" s="5"/>
      <c r="G4" s="5"/>
      <c r="H4" s="5"/>
      <c r="I4" s="56" t="s">
        <v>208</v>
      </c>
    </row>
    <row r="5" spans="1:9" ht="10.5" customHeight="1" x14ac:dyDescent="0.15">
      <c r="A5" s="311" t="s">
        <v>1</v>
      </c>
      <c r="B5" s="311"/>
      <c r="C5" s="312"/>
      <c r="D5" s="28" t="s">
        <v>126</v>
      </c>
      <c r="E5" s="306" t="s">
        <v>462</v>
      </c>
      <c r="F5" s="306" t="s">
        <v>463</v>
      </c>
      <c r="G5" s="228" t="s">
        <v>464</v>
      </c>
      <c r="H5" s="228" t="s">
        <v>466</v>
      </c>
      <c r="I5" s="311" t="s">
        <v>467</v>
      </c>
    </row>
    <row r="6" spans="1:9" ht="10.5" customHeight="1" x14ac:dyDescent="0.15">
      <c r="A6" s="245"/>
      <c r="B6" s="245"/>
      <c r="C6" s="313"/>
      <c r="D6" s="228" t="s">
        <v>247</v>
      </c>
      <c r="E6" s="307"/>
      <c r="F6" s="307"/>
      <c r="G6" s="228" t="s">
        <v>465</v>
      </c>
      <c r="H6" s="228" t="s">
        <v>465</v>
      </c>
      <c r="I6" s="245"/>
    </row>
    <row r="7" spans="1:9" ht="10.5" customHeight="1" x14ac:dyDescent="0.15">
      <c r="A7" s="252"/>
      <c r="B7" s="252"/>
      <c r="C7" s="314"/>
      <c r="D7" s="11" t="s">
        <v>174</v>
      </c>
      <c r="E7" s="308"/>
      <c r="F7" s="308"/>
      <c r="G7" s="9"/>
      <c r="H7" s="37" t="s">
        <v>175</v>
      </c>
      <c r="I7" s="252"/>
    </row>
    <row r="8" spans="1:9" ht="11.1" customHeight="1" x14ac:dyDescent="0.15">
      <c r="A8" s="35" t="s">
        <v>183</v>
      </c>
      <c r="B8" s="30" t="s">
        <v>0</v>
      </c>
      <c r="C8" s="42"/>
      <c r="D8" s="143">
        <v>195850</v>
      </c>
      <c r="E8" s="143">
        <v>158284</v>
      </c>
      <c r="F8" s="143">
        <v>8383</v>
      </c>
      <c r="G8" s="143">
        <v>4356</v>
      </c>
      <c r="H8" s="143">
        <v>12020</v>
      </c>
      <c r="I8" s="143">
        <v>5440</v>
      </c>
    </row>
    <row r="9" spans="1:9" ht="4.5" customHeight="1" x14ac:dyDescent="0.15">
      <c r="B9" s="19"/>
      <c r="C9" s="20"/>
    </row>
    <row r="10" spans="1:9" ht="11.1" customHeight="1" x14ac:dyDescent="0.15">
      <c r="A10" s="27" t="s">
        <v>261</v>
      </c>
      <c r="B10" s="19" t="s">
        <v>317</v>
      </c>
      <c r="C10" s="20"/>
      <c r="D10" s="143">
        <v>2739</v>
      </c>
      <c r="E10" s="143">
        <v>386</v>
      </c>
      <c r="F10" s="143">
        <v>47</v>
      </c>
      <c r="G10" s="143">
        <v>102</v>
      </c>
      <c r="H10" s="143">
        <v>1224</v>
      </c>
      <c r="I10" s="143">
        <v>971</v>
      </c>
    </row>
    <row r="11" spans="1:9" ht="11.1" customHeight="1" x14ac:dyDescent="0.15">
      <c r="A11" s="27"/>
      <c r="B11" s="19" t="s">
        <v>336</v>
      </c>
      <c r="C11" s="20"/>
      <c r="D11" s="143">
        <v>2659</v>
      </c>
      <c r="E11" s="143">
        <v>329</v>
      </c>
      <c r="F11" s="143">
        <v>38</v>
      </c>
      <c r="G11" s="143">
        <v>99</v>
      </c>
      <c r="H11" s="143">
        <v>1217</v>
      </c>
      <c r="I11" s="143">
        <v>967</v>
      </c>
    </row>
    <row r="12" spans="1:9" ht="11.1" customHeight="1" x14ac:dyDescent="0.15">
      <c r="A12" s="27" t="s">
        <v>262</v>
      </c>
      <c r="B12" s="19" t="s">
        <v>5</v>
      </c>
      <c r="C12" s="20"/>
      <c r="D12" s="143">
        <v>919</v>
      </c>
      <c r="E12" s="143">
        <v>472</v>
      </c>
      <c r="F12" s="143">
        <v>40</v>
      </c>
      <c r="G12" s="143">
        <v>29</v>
      </c>
      <c r="H12" s="143">
        <v>277</v>
      </c>
      <c r="I12" s="143">
        <v>93</v>
      </c>
    </row>
    <row r="13" spans="1:9" ht="4.5" customHeight="1" x14ac:dyDescent="0.15">
      <c r="A13" s="27"/>
      <c r="B13" s="19"/>
      <c r="C13" s="20"/>
      <c r="E13" s="3"/>
      <c r="F13" s="3"/>
      <c r="G13" s="3"/>
      <c r="H13" s="2"/>
    </row>
    <row r="14" spans="1:9" ht="11.1" customHeight="1" x14ac:dyDescent="0.15">
      <c r="A14" s="27" t="s">
        <v>263</v>
      </c>
      <c r="B14" s="19" t="s">
        <v>299</v>
      </c>
      <c r="C14" s="20"/>
      <c r="D14" s="143">
        <v>40</v>
      </c>
      <c r="E14" s="143">
        <v>32</v>
      </c>
      <c r="F14" s="143">
        <v>8</v>
      </c>
      <c r="G14" s="144" t="s">
        <v>214</v>
      </c>
      <c r="H14" s="144" t="s">
        <v>214</v>
      </c>
      <c r="I14" s="144" t="s">
        <v>214</v>
      </c>
    </row>
    <row r="15" spans="1:9" ht="11.1" customHeight="1" x14ac:dyDescent="0.15">
      <c r="A15" s="27" t="s">
        <v>264</v>
      </c>
      <c r="B15" s="19" t="s">
        <v>6</v>
      </c>
      <c r="C15" s="20"/>
      <c r="D15" s="143">
        <v>15181</v>
      </c>
      <c r="E15" s="143">
        <v>10140</v>
      </c>
      <c r="F15" s="143">
        <v>1616</v>
      </c>
      <c r="G15" s="143">
        <v>684</v>
      </c>
      <c r="H15" s="144">
        <v>2063</v>
      </c>
      <c r="I15" s="144">
        <v>497</v>
      </c>
    </row>
    <row r="16" spans="1:9" ht="11.1" customHeight="1" x14ac:dyDescent="0.15">
      <c r="A16" s="27" t="s">
        <v>265</v>
      </c>
      <c r="B16" s="19" t="s">
        <v>7</v>
      </c>
      <c r="C16" s="20"/>
      <c r="D16" s="143">
        <v>20960</v>
      </c>
      <c r="E16" s="143">
        <v>18724</v>
      </c>
      <c r="F16" s="143">
        <v>946</v>
      </c>
      <c r="G16" s="143">
        <v>201</v>
      </c>
      <c r="H16" s="144">
        <v>693</v>
      </c>
      <c r="I16" s="144">
        <v>235</v>
      </c>
    </row>
    <row r="17" spans="1:9" ht="4.5" customHeight="1" x14ac:dyDescent="0.15">
      <c r="A17" s="27"/>
      <c r="B17" s="19"/>
      <c r="C17" s="20"/>
      <c r="E17" s="3"/>
      <c r="F17" s="3"/>
      <c r="G17" s="3"/>
      <c r="H17" s="2"/>
      <c r="I17" s="2"/>
    </row>
    <row r="18" spans="1:9" ht="11.1" customHeight="1" x14ac:dyDescent="0.15">
      <c r="A18" s="27" t="s">
        <v>266</v>
      </c>
      <c r="B18" s="19" t="s">
        <v>57</v>
      </c>
      <c r="C18" s="20"/>
      <c r="D18" s="143">
        <v>900</v>
      </c>
      <c r="E18" s="143">
        <v>889</v>
      </c>
      <c r="F18" s="143">
        <v>8</v>
      </c>
      <c r="G18" s="145" t="s">
        <v>214</v>
      </c>
      <c r="H18" s="144" t="s">
        <v>214</v>
      </c>
      <c r="I18" s="144" t="s">
        <v>214</v>
      </c>
    </row>
    <row r="19" spans="1:9" ht="11.1" customHeight="1" x14ac:dyDescent="0.15">
      <c r="A19" s="27" t="s">
        <v>267</v>
      </c>
      <c r="B19" s="19" t="s">
        <v>248</v>
      </c>
      <c r="C19" s="20"/>
      <c r="D19" s="143">
        <v>3395</v>
      </c>
      <c r="E19" s="143">
        <v>3054</v>
      </c>
      <c r="F19" s="143">
        <v>172</v>
      </c>
      <c r="G19" s="143">
        <v>12</v>
      </c>
      <c r="H19" s="144">
        <v>138</v>
      </c>
      <c r="I19" s="144">
        <v>5</v>
      </c>
    </row>
    <row r="20" spans="1:9" ht="11.1" customHeight="1" x14ac:dyDescent="0.15">
      <c r="A20" s="27" t="s">
        <v>268</v>
      </c>
      <c r="B20" s="19" t="s">
        <v>300</v>
      </c>
      <c r="C20" s="20"/>
      <c r="D20" s="143">
        <v>8791</v>
      </c>
      <c r="E20" s="143">
        <v>7826</v>
      </c>
      <c r="F20" s="143">
        <v>233</v>
      </c>
      <c r="G20" s="143">
        <v>43</v>
      </c>
      <c r="H20" s="144">
        <v>538</v>
      </c>
      <c r="I20" s="144">
        <v>42</v>
      </c>
    </row>
    <row r="21" spans="1:9" ht="11.1" customHeight="1" x14ac:dyDescent="0.15">
      <c r="A21" s="27" t="s">
        <v>236</v>
      </c>
      <c r="B21" s="19" t="s">
        <v>301</v>
      </c>
      <c r="C21" s="20"/>
      <c r="D21" s="143">
        <v>30986</v>
      </c>
      <c r="E21" s="143">
        <v>24872</v>
      </c>
      <c r="F21" s="143">
        <v>1926</v>
      </c>
      <c r="G21" s="144">
        <v>838</v>
      </c>
      <c r="H21" s="144">
        <v>1738</v>
      </c>
      <c r="I21" s="144">
        <v>1412</v>
      </c>
    </row>
    <row r="22" spans="1:9" ht="11.1" customHeight="1" x14ac:dyDescent="0.15">
      <c r="A22" s="27" t="s">
        <v>237</v>
      </c>
      <c r="B22" s="19" t="s">
        <v>337</v>
      </c>
      <c r="C22" s="20"/>
      <c r="D22" s="143">
        <v>6980</v>
      </c>
      <c r="E22" s="143">
        <v>6586</v>
      </c>
      <c r="F22" s="143">
        <v>177</v>
      </c>
      <c r="G22" s="145">
        <v>29</v>
      </c>
      <c r="H22" s="145">
        <v>123</v>
      </c>
      <c r="I22" s="145">
        <v>19</v>
      </c>
    </row>
    <row r="23" spans="1:9" ht="11.1" customHeight="1" x14ac:dyDescent="0.15">
      <c r="A23" s="27" t="s">
        <v>238</v>
      </c>
      <c r="B23" s="19" t="s">
        <v>303</v>
      </c>
      <c r="C23" s="20"/>
      <c r="D23" s="143">
        <v>3683</v>
      </c>
      <c r="E23" s="143">
        <v>2335</v>
      </c>
      <c r="F23" s="143">
        <v>667</v>
      </c>
      <c r="G23" s="143">
        <v>98</v>
      </c>
      <c r="H23" s="144">
        <v>426</v>
      </c>
      <c r="I23" s="144">
        <v>143</v>
      </c>
    </row>
    <row r="24" spans="1:9" ht="11.1" customHeight="1" x14ac:dyDescent="0.15">
      <c r="A24" s="27" t="s">
        <v>239</v>
      </c>
      <c r="B24" s="19" t="s">
        <v>304</v>
      </c>
      <c r="C24" s="20"/>
      <c r="D24" s="143">
        <v>7979</v>
      </c>
      <c r="E24" s="143">
        <v>6248</v>
      </c>
      <c r="F24" s="143">
        <v>518</v>
      </c>
      <c r="G24" s="143">
        <v>251</v>
      </c>
      <c r="H24" s="144">
        <v>705</v>
      </c>
      <c r="I24" s="144">
        <v>224</v>
      </c>
    </row>
    <row r="25" spans="1:9" ht="11.1" customHeight="1" x14ac:dyDescent="0.15">
      <c r="A25" s="27" t="s">
        <v>240</v>
      </c>
      <c r="B25" s="19" t="s">
        <v>306</v>
      </c>
      <c r="C25" s="20"/>
      <c r="D25" s="143">
        <v>13179</v>
      </c>
      <c r="E25" s="143">
        <v>10506</v>
      </c>
      <c r="F25" s="143">
        <v>326</v>
      </c>
      <c r="G25" s="143">
        <v>779</v>
      </c>
      <c r="H25" s="144">
        <v>817</v>
      </c>
      <c r="I25" s="144">
        <v>660</v>
      </c>
    </row>
    <row r="26" spans="1:9" ht="11.1" customHeight="1" x14ac:dyDescent="0.15">
      <c r="A26" s="27" t="s">
        <v>241</v>
      </c>
      <c r="B26" s="19" t="s">
        <v>305</v>
      </c>
      <c r="C26" s="20"/>
      <c r="D26" s="143">
        <v>6964</v>
      </c>
      <c r="E26" s="143">
        <v>4833</v>
      </c>
      <c r="F26" s="143">
        <v>222</v>
      </c>
      <c r="G26" s="143">
        <v>360</v>
      </c>
      <c r="H26" s="144">
        <v>1073</v>
      </c>
      <c r="I26" s="144">
        <v>422</v>
      </c>
    </row>
    <row r="27" spans="1:9" ht="11.1" customHeight="1" x14ac:dyDescent="0.15">
      <c r="A27" s="27" t="s">
        <v>242</v>
      </c>
      <c r="B27" s="19" t="s">
        <v>273</v>
      </c>
      <c r="C27" s="20"/>
      <c r="D27" s="143">
        <v>9590</v>
      </c>
      <c r="E27" s="143">
        <v>8712</v>
      </c>
      <c r="F27" s="143">
        <v>108</v>
      </c>
      <c r="G27" s="143">
        <v>118</v>
      </c>
      <c r="H27" s="144">
        <v>544</v>
      </c>
      <c r="I27" s="144">
        <v>57</v>
      </c>
    </row>
    <row r="28" spans="1:9" ht="11.1" customHeight="1" x14ac:dyDescent="0.15">
      <c r="A28" s="27" t="s">
        <v>243</v>
      </c>
      <c r="B28" s="19" t="s">
        <v>231</v>
      </c>
      <c r="C28" s="20"/>
      <c r="D28" s="143">
        <v>34240</v>
      </c>
      <c r="E28" s="143">
        <v>31930</v>
      </c>
      <c r="F28" s="143">
        <v>742</v>
      </c>
      <c r="G28" s="143">
        <v>632</v>
      </c>
      <c r="H28" s="144">
        <v>340</v>
      </c>
      <c r="I28" s="144">
        <v>379</v>
      </c>
    </row>
    <row r="29" spans="1:9" ht="11.1" customHeight="1" x14ac:dyDescent="0.15">
      <c r="A29" s="27" t="s">
        <v>244</v>
      </c>
      <c r="B29" s="19" t="s">
        <v>260</v>
      </c>
      <c r="C29" s="20"/>
      <c r="D29" s="143">
        <v>1333</v>
      </c>
      <c r="E29" s="143">
        <v>1306</v>
      </c>
      <c r="F29" s="143">
        <v>11</v>
      </c>
      <c r="G29" s="143">
        <v>7</v>
      </c>
      <c r="H29" s="144">
        <v>1</v>
      </c>
      <c r="I29" s="144">
        <v>1</v>
      </c>
    </row>
    <row r="30" spans="1:9" ht="11.1" customHeight="1" x14ac:dyDescent="0.15">
      <c r="A30" s="27" t="s">
        <v>245</v>
      </c>
      <c r="B30" s="19" t="s">
        <v>321</v>
      </c>
      <c r="C30" s="20"/>
      <c r="D30" s="143">
        <v>10912</v>
      </c>
      <c r="E30" s="143">
        <v>9182</v>
      </c>
      <c r="F30" s="143">
        <v>567</v>
      </c>
      <c r="G30" s="143">
        <v>123</v>
      </c>
      <c r="H30" s="144">
        <v>784</v>
      </c>
      <c r="I30" s="144">
        <v>167</v>
      </c>
    </row>
    <row r="31" spans="1:9" ht="11.1" customHeight="1" x14ac:dyDescent="0.15">
      <c r="A31" s="27" t="s">
        <v>246</v>
      </c>
      <c r="B31" s="19" t="s">
        <v>338</v>
      </c>
      <c r="C31" s="20"/>
      <c r="D31" s="143">
        <v>7616</v>
      </c>
      <c r="E31" s="143">
        <v>7616</v>
      </c>
      <c r="F31" s="144" t="s">
        <v>214</v>
      </c>
      <c r="G31" s="144" t="s">
        <v>214</v>
      </c>
      <c r="H31" s="144" t="s">
        <v>214</v>
      </c>
      <c r="I31" s="144" t="s">
        <v>214</v>
      </c>
    </row>
    <row r="32" spans="1:9" ht="4.5" customHeight="1" x14ac:dyDescent="0.15">
      <c r="A32" s="27"/>
      <c r="B32" s="19"/>
      <c r="C32" s="20"/>
      <c r="E32" s="3"/>
      <c r="F32" s="3"/>
      <c r="G32" s="3"/>
      <c r="H32" s="2"/>
      <c r="I32" s="2"/>
    </row>
    <row r="33" spans="1:9" ht="11.1" customHeight="1" x14ac:dyDescent="0.15">
      <c r="A33" s="27" t="s">
        <v>327</v>
      </c>
      <c r="B33" s="19" t="s">
        <v>11</v>
      </c>
      <c r="C33" s="20"/>
      <c r="D33" s="143">
        <v>9463</v>
      </c>
      <c r="E33" s="143">
        <v>2635</v>
      </c>
      <c r="F33" s="143">
        <v>49</v>
      </c>
      <c r="G33" s="143">
        <v>50</v>
      </c>
      <c r="H33" s="144">
        <v>536</v>
      </c>
      <c r="I33" s="144">
        <v>113</v>
      </c>
    </row>
    <row r="34" spans="1:9" ht="4.5" customHeight="1" x14ac:dyDescent="0.15">
      <c r="A34" s="27"/>
      <c r="B34" s="19"/>
      <c r="C34" s="20"/>
      <c r="D34" s="84"/>
      <c r="E34" s="84"/>
      <c r="F34" s="84"/>
      <c r="G34" s="84"/>
      <c r="H34" s="84"/>
      <c r="I34" s="84"/>
    </row>
    <row r="35" spans="1:9" ht="11.1" customHeight="1" x14ac:dyDescent="0.15">
      <c r="A35" s="97"/>
      <c r="B35" s="30" t="s">
        <v>3</v>
      </c>
      <c r="C35" s="36"/>
      <c r="D35" s="146">
        <v>104795</v>
      </c>
      <c r="E35" s="146">
        <v>80769</v>
      </c>
      <c r="F35" s="146">
        <v>6191</v>
      </c>
      <c r="G35" s="146">
        <v>3450</v>
      </c>
      <c r="H35" s="146">
        <v>8925</v>
      </c>
      <c r="I35" s="146">
        <v>1066</v>
      </c>
    </row>
    <row r="36" spans="1:9" ht="4.5" customHeight="1" x14ac:dyDescent="0.15">
      <c r="A36" s="27"/>
      <c r="B36" s="19"/>
      <c r="C36" s="20"/>
      <c r="D36" s="2"/>
      <c r="E36" s="2"/>
      <c r="F36" s="2"/>
      <c r="G36" s="2"/>
      <c r="H36" s="2"/>
      <c r="I36" s="2"/>
    </row>
    <row r="37" spans="1:9" ht="11.1" customHeight="1" x14ac:dyDescent="0.15">
      <c r="A37" s="27" t="s">
        <v>261</v>
      </c>
      <c r="B37" s="19" t="s">
        <v>317</v>
      </c>
      <c r="C37" s="20"/>
      <c r="D37" s="144">
        <v>1660</v>
      </c>
      <c r="E37" s="144">
        <v>259</v>
      </c>
      <c r="F37" s="144">
        <v>35</v>
      </c>
      <c r="G37" s="144">
        <v>99</v>
      </c>
      <c r="H37" s="144">
        <v>1057</v>
      </c>
      <c r="I37" s="144">
        <v>203</v>
      </c>
    </row>
    <row r="38" spans="1:9" ht="11.1" customHeight="1" x14ac:dyDescent="0.15">
      <c r="A38" s="27"/>
      <c r="B38" s="19" t="s">
        <v>336</v>
      </c>
      <c r="C38" s="20"/>
      <c r="D38" s="144">
        <v>1595</v>
      </c>
      <c r="E38" s="144">
        <v>211</v>
      </c>
      <c r="F38" s="144">
        <v>29</v>
      </c>
      <c r="G38" s="144">
        <v>96</v>
      </c>
      <c r="H38" s="144">
        <v>1050</v>
      </c>
      <c r="I38" s="144">
        <v>202</v>
      </c>
    </row>
    <row r="39" spans="1:9" ht="11.1" customHeight="1" x14ac:dyDescent="0.15">
      <c r="A39" s="27" t="s">
        <v>262</v>
      </c>
      <c r="B39" s="19" t="s">
        <v>5</v>
      </c>
      <c r="C39" s="20"/>
      <c r="D39" s="144">
        <v>773</v>
      </c>
      <c r="E39" s="144">
        <v>405</v>
      </c>
      <c r="F39" s="144">
        <v>32</v>
      </c>
      <c r="G39" s="144">
        <v>28</v>
      </c>
      <c r="H39" s="144">
        <v>276</v>
      </c>
      <c r="I39" s="144">
        <v>24</v>
      </c>
    </row>
    <row r="40" spans="1:9" ht="4.5" customHeight="1" x14ac:dyDescent="0.15">
      <c r="A40" s="27"/>
      <c r="B40" s="19"/>
      <c r="C40" s="20"/>
      <c r="D40" s="2"/>
      <c r="E40" s="2"/>
      <c r="F40" s="2"/>
      <c r="G40" s="2"/>
      <c r="H40" s="2"/>
      <c r="I40" s="2"/>
    </row>
    <row r="41" spans="1:9" ht="11.1" customHeight="1" x14ac:dyDescent="0.15">
      <c r="A41" s="27" t="s">
        <v>263</v>
      </c>
      <c r="B41" s="19" t="s">
        <v>299</v>
      </c>
      <c r="C41" s="20"/>
      <c r="D41" s="144">
        <v>32</v>
      </c>
      <c r="E41" s="144">
        <v>25</v>
      </c>
      <c r="F41" s="144">
        <v>7</v>
      </c>
      <c r="G41" s="144" t="s">
        <v>214</v>
      </c>
      <c r="H41" s="144" t="s">
        <v>214</v>
      </c>
      <c r="I41" s="144" t="s">
        <v>214</v>
      </c>
    </row>
    <row r="42" spans="1:9" ht="11.1" customHeight="1" x14ac:dyDescent="0.15">
      <c r="A42" s="27" t="s">
        <v>264</v>
      </c>
      <c r="B42" s="19" t="s">
        <v>6</v>
      </c>
      <c r="C42" s="20"/>
      <c r="D42" s="144">
        <v>12915</v>
      </c>
      <c r="E42" s="144">
        <v>8571</v>
      </c>
      <c r="F42" s="144">
        <v>1292</v>
      </c>
      <c r="G42" s="144">
        <v>675</v>
      </c>
      <c r="H42" s="144">
        <v>2051</v>
      </c>
      <c r="I42" s="144">
        <v>159</v>
      </c>
    </row>
    <row r="43" spans="1:9" ht="11.1" customHeight="1" x14ac:dyDescent="0.15">
      <c r="A43" s="27" t="s">
        <v>265</v>
      </c>
      <c r="B43" s="19" t="s">
        <v>7</v>
      </c>
      <c r="C43" s="20"/>
      <c r="D43" s="144">
        <v>16165</v>
      </c>
      <c r="E43" s="144">
        <v>14636</v>
      </c>
      <c r="F43" s="144">
        <v>743</v>
      </c>
      <c r="G43" s="144">
        <v>179</v>
      </c>
      <c r="H43" s="144">
        <v>416</v>
      </c>
      <c r="I43" s="144">
        <v>60</v>
      </c>
    </row>
    <row r="44" spans="1:9" ht="4.5" customHeight="1" x14ac:dyDescent="0.15">
      <c r="A44" s="27"/>
      <c r="B44" s="19"/>
      <c r="C44" s="20"/>
      <c r="D44" s="2"/>
      <c r="E44" s="2"/>
      <c r="F44" s="2"/>
      <c r="G44" s="2"/>
      <c r="H44" s="2"/>
      <c r="I44" s="2"/>
    </row>
    <row r="45" spans="1:9" ht="11.1" customHeight="1" x14ac:dyDescent="0.15">
      <c r="A45" s="27" t="s">
        <v>266</v>
      </c>
      <c r="B45" s="19" t="s">
        <v>57</v>
      </c>
      <c r="C45" s="20"/>
      <c r="D45" s="144">
        <v>767</v>
      </c>
      <c r="E45" s="144">
        <v>758</v>
      </c>
      <c r="F45" s="144">
        <v>7</v>
      </c>
      <c r="G45" s="144" t="s">
        <v>214</v>
      </c>
      <c r="H45" s="144" t="s">
        <v>214</v>
      </c>
      <c r="I45" s="144" t="s">
        <v>214</v>
      </c>
    </row>
    <row r="46" spans="1:9" ht="11.1" customHeight="1" x14ac:dyDescent="0.15">
      <c r="A46" s="27" t="s">
        <v>267</v>
      </c>
      <c r="B46" s="19" t="s">
        <v>248</v>
      </c>
      <c r="C46" s="20"/>
      <c r="D46" s="144">
        <v>2296</v>
      </c>
      <c r="E46" s="144">
        <v>2019</v>
      </c>
      <c r="F46" s="144">
        <v>149</v>
      </c>
      <c r="G46" s="144">
        <v>9</v>
      </c>
      <c r="H46" s="144">
        <v>109</v>
      </c>
      <c r="I46" s="144" t="s">
        <v>214</v>
      </c>
    </row>
    <row r="47" spans="1:9" ht="11.1" customHeight="1" x14ac:dyDescent="0.15">
      <c r="A47" s="27" t="s">
        <v>268</v>
      </c>
      <c r="B47" s="19" t="s">
        <v>300</v>
      </c>
      <c r="C47" s="20"/>
      <c r="D47" s="144">
        <v>7763</v>
      </c>
      <c r="E47" s="144">
        <v>6871</v>
      </c>
      <c r="F47" s="144">
        <v>207</v>
      </c>
      <c r="G47" s="144">
        <v>40</v>
      </c>
      <c r="H47" s="144">
        <v>529</v>
      </c>
      <c r="I47" s="144">
        <v>13</v>
      </c>
    </row>
    <row r="48" spans="1:9" ht="11.1" customHeight="1" x14ac:dyDescent="0.15">
      <c r="A48" s="27" t="s">
        <v>236</v>
      </c>
      <c r="B48" s="19" t="s">
        <v>301</v>
      </c>
      <c r="C48" s="20"/>
      <c r="D48" s="144">
        <v>14018</v>
      </c>
      <c r="E48" s="144">
        <v>10448</v>
      </c>
      <c r="F48" s="144">
        <v>1360</v>
      </c>
      <c r="G48" s="145">
        <v>659</v>
      </c>
      <c r="H48" s="144">
        <v>1182</v>
      </c>
      <c r="I48" s="144">
        <v>269</v>
      </c>
    </row>
    <row r="49" spans="1:9" ht="11.1" customHeight="1" x14ac:dyDescent="0.15">
      <c r="A49" s="27" t="s">
        <v>237</v>
      </c>
      <c r="B49" s="19" t="s">
        <v>337</v>
      </c>
      <c r="C49" s="20"/>
      <c r="D49" s="144">
        <v>2515</v>
      </c>
      <c r="E49" s="144">
        <v>2244</v>
      </c>
      <c r="F49" s="144">
        <v>142</v>
      </c>
      <c r="G49" s="144">
        <v>22</v>
      </c>
      <c r="H49" s="144">
        <v>84</v>
      </c>
      <c r="I49" s="144">
        <v>2</v>
      </c>
    </row>
    <row r="50" spans="1:9" ht="11.1" customHeight="1" x14ac:dyDescent="0.15">
      <c r="A50" s="27" t="s">
        <v>238</v>
      </c>
      <c r="B50" s="19" t="s">
        <v>303</v>
      </c>
      <c r="C50" s="20"/>
      <c r="D50" s="144">
        <v>2066</v>
      </c>
      <c r="E50" s="144">
        <v>1256</v>
      </c>
      <c r="F50" s="144">
        <v>426</v>
      </c>
      <c r="G50" s="144">
        <v>67</v>
      </c>
      <c r="H50" s="144">
        <v>287</v>
      </c>
      <c r="I50" s="144">
        <v>23</v>
      </c>
    </row>
    <row r="51" spans="1:9" ht="11.1" customHeight="1" x14ac:dyDescent="0.15">
      <c r="A51" s="27" t="s">
        <v>239</v>
      </c>
      <c r="B51" s="19" t="s">
        <v>304</v>
      </c>
      <c r="C51" s="20"/>
      <c r="D51" s="144">
        <v>5594</v>
      </c>
      <c r="E51" s="144">
        <v>4315</v>
      </c>
      <c r="F51" s="144">
        <v>414</v>
      </c>
      <c r="G51" s="144">
        <v>231</v>
      </c>
      <c r="H51" s="144">
        <v>581</v>
      </c>
      <c r="I51" s="144">
        <v>29</v>
      </c>
    </row>
    <row r="52" spans="1:9" ht="11.1" customHeight="1" x14ac:dyDescent="0.15">
      <c r="A52" s="27" t="s">
        <v>240</v>
      </c>
      <c r="B52" s="19" t="s">
        <v>306</v>
      </c>
      <c r="C52" s="20"/>
      <c r="D52" s="144">
        <v>4937</v>
      </c>
      <c r="E52" s="144">
        <v>3604</v>
      </c>
      <c r="F52" s="144">
        <v>216</v>
      </c>
      <c r="G52" s="145">
        <v>461</v>
      </c>
      <c r="H52" s="145">
        <v>498</v>
      </c>
      <c r="I52" s="145">
        <v>114</v>
      </c>
    </row>
    <row r="53" spans="1:9" ht="11.1" customHeight="1" x14ac:dyDescent="0.15">
      <c r="A53" s="27" t="s">
        <v>241</v>
      </c>
      <c r="B53" s="19" t="s">
        <v>305</v>
      </c>
      <c r="C53" s="20"/>
      <c r="D53" s="144">
        <v>2757</v>
      </c>
      <c r="E53" s="144">
        <v>1757</v>
      </c>
      <c r="F53" s="144">
        <v>149</v>
      </c>
      <c r="G53" s="144">
        <v>200</v>
      </c>
      <c r="H53" s="144">
        <v>533</v>
      </c>
      <c r="I53" s="144">
        <v>88</v>
      </c>
    </row>
    <row r="54" spans="1:9" ht="11.1" customHeight="1" x14ac:dyDescent="0.15">
      <c r="A54" s="27" t="s">
        <v>242</v>
      </c>
      <c r="B54" s="19" t="s">
        <v>273</v>
      </c>
      <c r="C54" s="20"/>
      <c r="D54" s="144">
        <v>4147</v>
      </c>
      <c r="E54" s="144">
        <v>3853</v>
      </c>
      <c r="F54" s="144">
        <v>76</v>
      </c>
      <c r="G54" s="144">
        <v>37</v>
      </c>
      <c r="H54" s="144">
        <v>151</v>
      </c>
      <c r="I54" s="144">
        <v>8</v>
      </c>
    </row>
    <row r="55" spans="1:9" ht="11.1" customHeight="1" x14ac:dyDescent="0.15">
      <c r="A55" s="27" t="s">
        <v>243</v>
      </c>
      <c r="B55" s="19" t="s">
        <v>231</v>
      </c>
      <c r="C55" s="20"/>
      <c r="D55" s="144">
        <v>8666</v>
      </c>
      <c r="E55" s="144">
        <v>7310</v>
      </c>
      <c r="F55" s="144">
        <v>445</v>
      </c>
      <c r="G55" s="144">
        <v>588</v>
      </c>
      <c r="H55" s="144">
        <v>255</v>
      </c>
      <c r="I55" s="144">
        <v>13</v>
      </c>
    </row>
    <row r="56" spans="1:9" ht="11.1" customHeight="1" x14ac:dyDescent="0.15">
      <c r="A56" s="27" t="s">
        <v>244</v>
      </c>
      <c r="B56" s="19" t="s">
        <v>260</v>
      </c>
      <c r="C56" s="20"/>
      <c r="D56" s="144">
        <v>891</v>
      </c>
      <c r="E56" s="144">
        <v>872</v>
      </c>
      <c r="F56" s="144">
        <v>10</v>
      </c>
      <c r="G56" s="144">
        <v>3</v>
      </c>
      <c r="H56" s="144" t="s">
        <v>214</v>
      </c>
      <c r="I56" s="144" t="s">
        <v>214</v>
      </c>
    </row>
    <row r="57" spans="1:9" ht="11.1" customHeight="1" x14ac:dyDescent="0.15">
      <c r="A57" s="27" t="s">
        <v>245</v>
      </c>
      <c r="B57" s="19" t="s">
        <v>321</v>
      </c>
      <c r="C57" s="20"/>
      <c r="D57" s="144">
        <v>6281</v>
      </c>
      <c r="E57" s="144">
        <v>5025</v>
      </c>
      <c r="F57" s="144">
        <v>449</v>
      </c>
      <c r="G57" s="144">
        <v>115</v>
      </c>
      <c r="H57" s="144">
        <v>594</v>
      </c>
      <c r="I57" s="144">
        <v>41</v>
      </c>
    </row>
    <row r="58" spans="1:9" ht="11.1" customHeight="1" x14ac:dyDescent="0.15">
      <c r="A58" s="27" t="s">
        <v>246</v>
      </c>
      <c r="B58" s="19" t="s">
        <v>338</v>
      </c>
      <c r="C58" s="20"/>
      <c r="D58" s="144">
        <v>5251</v>
      </c>
      <c r="E58" s="144">
        <v>5251</v>
      </c>
      <c r="F58" s="144" t="s">
        <v>214</v>
      </c>
      <c r="G58" s="144" t="s">
        <v>214</v>
      </c>
      <c r="H58" s="144" t="s">
        <v>214</v>
      </c>
      <c r="I58" s="144" t="s">
        <v>214</v>
      </c>
    </row>
    <row r="59" spans="1:9" ht="4.5" customHeight="1" x14ac:dyDescent="0.15">
      <c r="A59" s="27"/>
      <c r="B59" s="19"/>
      <c r="C59" s="20"/>
      <c r="D59" s="2"/>
      <c r="E59" s="2"/>
      <c r="F59" s="2"/>
      <c r="G59" s="2"/>
      <c r="H59" s="2"/>
      <c r="I59" s="2"/>
    </row>
    <row r="60" spans="1:9" ht="11.1" customHeight="1" x14ac:dyDescent="0.15">
      <c r="A60" s="27" t="s">
        <v>327</v>
      </c>
      <c r="B60" s="19" t="s">
        <v>11</v>
      </c>
      <c r="C60" s="20"/>
      <c r="D60" s="144">
        <v>5301</v>
      </c>
      <c r="E60" s="144">
        <v>1290</v>
      </c>
      <c r="F60" s="144">
        <v>32</v>
      </c>
      <c r="G60" s="144">
        <v>37</v>
      </c>
      <c r="H60" s="144">
        <v>322</v>
      </c>
      <c r="I60" s="144">
        <v>20</v>
      </c>
    </row>
    <row r="61" spans="1:9" ht="4.5" customHeight="1" x14ac:dyDescent="0.15">
      <c r="A61" s="27"/>
      <c r="B61" s="19"/>
      <c r="C61" s="20"/>
      <c r="D61" s="84"/>
      <c r="E61" s="84"/>
      <c r="F61" s="84"/>
      <c r="G61" s="84"/>
      <c r="H61" s="84"/>
      <c r="I61" s="84"/>
    </row>
    <row r="62" spans="1:9" ht="11.1" customHeight="1" x14ac:dyDescent="0.15">
      <c r="A62" s="97"/>
      <c r="B62" s="30" t="s">
        <v>4</v>
      </c>
      <c r="C62" s="36"/>
      <c r="D62" s="146">
        <v>91055</v>
      </c>
      <c r="E62" s="146">
        <v>77515</v>
      </c>
      <c r="F62" s="146">
        <v>2192</v>
      </c>
      <c r="G62" s="146">
        <v>906</v>
      </c>
      <c r="H62" s="146">
        <v>3095</v>
      </c>
      <c r="I62" s="146">
        <v>4374</v>
      </c>
    </row>
    <row r="63" spans="1:9" ht="4.5" customHeight="1" x14ac:dyDescent="0.15">
      <c r="A63" s="27"/>
      <c r="B63" s="19"/>
      <c r="C63" s="20"/>
      <c r="D63" s="147"/>
      <c r="E63" s="147"/>
      <c r="F63" s="147"/>
      <c r="G63" s="147"/>
      <c r="H63" s="147"/>
      <c r="I63" s="147"/>
    </row>
    <row r="64" spans="1:9" ht="11.1" customHeight="1" x14ac:dyDescent="0.15">
      <c r="A64" s="27" t="s">
        <v>261</v>
      </c>
      <c r="B64" s="19" t="s">
        <v>317</v>
      </c>
      <c r="C64" s="20"/>
      <c r="D64" s="144">
        <v>1079</v>
      </c>
      <c r="E64" s="144">
        <v>127</v>
      </c>
      <c r="F64" s="144">
        <v>12</v>
      </c>
      <c r="G64" s="144">
        <v>3</v>
      </c>
      <c r="H64" s="144">
        <v>167</v>
      </c>
      <c r="I64" s="144">
        <v>768</v>
      </c>
    </row>
    <row r="65" spans="1:9" ht="11.1" customHeight="1" x14ac:dyDescent="0.15">
      <c r="A65" s="27"/>
      <c r="B65" s="19" t="s">
        <v>336</v>
      </c>
      <c r="C65" s="20"/>
      <c r="D65" s="144">
        <v>1064</v>
      </c>
      <c r="E65" s="144">
        <v>118</v>
      </c>
      <c r="F65" s="144">
        <v>9</v>
      </c>
      <c r="G65" s="144">
        <v>3</v>
      </c>
      <c r="H65" s="144">
        <v>167</v>
      </c>
      <c r="I65" s="144">
        <v>765</v>
      </c>
    </row>
    <row r="66" spans="1:9" ht="11.1" customHeight="1" x14ac:dyDescent="0.15">
      <c r="A66" s="27" t="s">
        <v>262</v>
      </c>
      <c r="B66" s="19" t="s">
        <v>5</v>
      </c>
      <c r="C66" s="20"/>
      <c r="D66" s="144">
        <v>146</v>
      </c>
      <c r="E66" s="144">
        <v>67</v>
      </c>
      <c r="F66" s="144">
        <v>8</v>
      </c>
      <c r="G66" s="144">
        <v>1</v>
      </c>
      <c r="H66" s="144">
        <v>1</v>
      </c>
      <c r="I66" s="144">
        <v>69</v>
      </c>
    </row>
    <row r="67" spans="1:9" ht="4.5" customHeight="1" x14ac:dyDescent="0.15">
      <c r="A67" s="27"/>
      <c r="B67" s="19"/>
      <c r="C67" s="20"/>
      <c r="D67" s="147"/>
      <c r="E67" s="147"/>
      <c r="F67" s="147"/>
      <c r="G67" s="147"/>
      <c r="H67" s="147"/>
      <c r="I67" s="147"/>
    </row>
    <row r="68" spans="1:9" ht="11.1" customHeight="1" x14ac:dyDescent="0.15">
      <c r="A68" s="27" t="s">
        <v>263</v>
      </c>
      <c r="B68" s="19" t="s">
        <v>299</v>
      </c>
      <c r="C68" s="20"/>
      <c r="D68" s="144">
        <v>8</v>
      </c>
      <c r="E68" s="144">
        <v>7</v>
      </c>
      <c r="F68" s="144">
        <v>1</v>
      </c>
      <c r="G68" s="144" t="s">
        <v>214</v>
      </c>
      <c r="H68" s="144" t="s">
        <v>214</v>
      </c>
      <c r="I68" s="144" t="s">
        <v>214</v>
      </c>
    </row>
    <row r="69" spans="1:9" ht="11.1" customHeight="1" x14ac:dyDescent="0.15">
      <c r="A69" s="27" t="s">
        <v>264</v>
      </c>
      <c r="B69" s="19" t="s">
        <v>6</v>
      </c>
      <c r="C69" s="20"/>
      <c r="D69" s="144">
        <v>2266</v>
      </c>
      <c r="E69" s="144">
        <v>1569</v>
      </c>
      <c r="F69" s="144">
        <v>324</v>
      </c>
      <c r="G69" s="144">
        <v>9</v>
      </c>
      <c r="H69" s="144">
        <v>12</v>
      </c>
      <c r="I69" s="144">
        <v>338</v>
      </c>
    </row>
    <row r="70" spans="1:9" ht="11.1" customHeight="1" x14ac:dyDescent="0.15">
      <c r="A70" s="27" t="s">
        <v>265</v>
      </c>
      <c r="B70" s="19" t="s">
        <v>7</v>
      </c>
      <c r="C70" s="20"/>
      <c r="D70" s="144">
        <v>4795</v>
      </c>
      <c r="E70" s="144">
        <v>4088</v>
      </c>
      <c r="F70" s="144">
        <v>203</v>
      </c>
      <c r="G70" s="144">
        <v>22</v>
      </c>
      <c r="H70" s="144">
        <v>277</v>
      </c>
      <c r="I70" s="144">
        <v>175</v>
      </c>
    </row>
    <row r="71" spans="1:9" ht="4.5" customHeight="1" x14ac:dyDescent="0.15">
      <c r="A71" s="27"/>
      <c r="B71" s="19"/>
      <c r="C71" s="20"/>
      <c r="D71" s="147"/>
      <c r="E71" s="147"/>
      <c r="F71" s="147"/>
      <c r="G71" s="147"/>
      <c r="H71" s="147"/>
      <c r="I71" s="147"/>
    </row>
    <row r="72" spans="1:9" ht="11.1" customHeight="1" x14ac:dyDescent="0.15">
      <c r="A72" s="27" t="s">
        <v>266</v>
      </c>
      <c r="B72" s="19" t="s">
        <v>57</v>
      </c>
      <c r="C72" s="20"/>
      <c r="D72" s="144">
        <v>133</v>
      </c>
      <c r="E72" s="144">
        <v>131</v>
      </c>
      <c r="F72" s="144">
        <v>1</v>
      </c>
      <c r="G72" s="144" t="s">
        <v>214</v>
      </c>
      <c r="H72" s="144" t="s">
        <v>214</v>
      </c>
      <c r="I72" s="144" t="s">
        <v>214</v>
      </c>
    </row>
    <row r="73" spans="1:9" ht="11.1" customHeight="1" x14ac:dyDescent="0.15">
      <c r="A73" s="27" t="s">
        <v>267</v>
      </c>
      <c r="B73" s="19" t="s">
        <v>248</v>
      </c>
      <c r="C73" s="20"/>
      <c r="D73" s="144">
        <v>1099</v>
      </c>
      <c r="E73" s="144">
        <v>1035</v>
      </c>
      <c r="F73" s="144">
        <v>23</v>
      </c>
      <c r="G73" s="144">
        <v>3</v>
      </c>
      <c r="H73" s="144">
        <v>29</v>
      </c>
      <c r="I73" s="144">
        <v>5</v>
      </c>
    </row>
    <row r="74" spans="1:9" ht="11.1" customHeight="1" x14ac:dyDescent="0.15">
      <c r="A74" s="27" t="s">
        <v>268</v>
      </c>
      <c r="B74" s="19" t="s">
        <v>300</v>
      </c>
      <c r="C74" s="20"/>
      <c r="D74" s="144">
        <v>1028</v>
      </c>
      <c r="E74" s="144">
        <v>955</v>
      </c>
      <c r="F74" s="144">
        <v>26</v>
      </c>
      <c r="G74" s="144">
        <v>3</v>
      </c>
      <c r="H74" s="144">
        <v>9</v>
      </c>
      <c r="I74" s="144">
        <v>29</v>
      </c>
    </row>
    <row r="75" spans="1:9" ht="11.1" customHeight="1" x14ac:dyDescent="0.15">
      <c r="A75" s="27" t="s">
        <v>236</v>
      </c>
      <c r="B75" s="19" t="s">
        <v>301</v>
      </c>
      <c r="C75" s="20"/>
      <c r="D75" s="144">
        <v>16968</v>
      </c>
      <c r="E75" s="144">
        <v>14424</v>
      </c>
      <c r="F75" s="144">
        <v>566</v>
      </c>
      <c r="G75" s="145">
        <v>179</v>
      </c>
      <c r="H75" s="144">
        <v>556</v>
      </c>
      <c r="I75" s="144">
        <v>1143</v>
      </c>
    </row>
    <row r="76" spans="1:9" ht="11.1" customHeight="1" x14ac:dyDescent="0.15">
      <c r="A76" s="27" t="s">
        <v>237</v>
      </c>
      <c r="B76" s="19" t="s">
        <v>337</v>
      </c>
      <c r="C76" s="20"/>
      <c r="D76" s="144">
        <v>4465</v>
      </c>
      <c r="E76" s="144">
        <v>4342</v>
      </c>
      <c r="F76" s="144">
        <v>35</v>
      </c>
      <c r="G76" s="144">
        <v>7</v>
      </c>
      <c r="H76" s="144">
        <v>39</v>
      </c>
      <c r="I76" s="144">
        <v>17</v>
      </c>
    </row>
    <row r="77" spans="1:9" ht="11.1" customHeight="1" x14ac:dyDescent="0.15">
      <c r="A77" s="27" t="s">
        <v>238</v>
      </c>
      <c r="B77" s="19" t="s">
        <v>303</v>
      </c>
      <c r="C77" s="20"/>
      <c r="D77" s="144">
        <v>1617</v>
      </c>
      <c r="E77" s="144">
        <v>1079</v>
      </c>
      <c r="F77" s="144">
        <v>241</v>
      </c>
      <c r="G77" s="144">
        <v>31</v>
      </c>
      <c r="H77" s="144">
        <v>139</v>
      </c>
      <c r="I77" s="144">
        <v>120</v>
      </c>
    </row>
    <row r="78" spans="1:9" ht="11.1" customHeight="1" x14ac:dyDescent="0.15">
      <c r="A78" s="27" t="s">
        <v>239</v>
      </c>
      <c r="B78" s="19" t="s">
        <v>304</v>
      </c>
      <c r="C78" s="20"/>
      <c r="D78" s="144">
        <v>2385</v>
      </c>
      <c r="E78" s="144">
        <v>1933</v>
      </c>
      <c r="F78" s="144">
        <v>104</v>
      </c>
      <c r="G78" s="144">
        <v>20</v>
      </c>
      <c r="H78" s="144">
        <v>124</v>
      </c>
      <c r="I78" s="144">
        <v>195</v>
      </c>
    </row>
    <row r="79" spans="1:9" ht="11.1" customHeight="1" x14ac:dyDescent="0.15">
      <c r="A79" s="27" t="s">
        <v>240</v>
      </c>
      <c r="B79" s="19" t="s">
        <v>306</v>
      </c>
      <c r="C79" s="20"/>
      <c r="D79" s="144">
        <v>8242</v>
      </c>
      <c r="E79" s="144">
        <v>6902</v>
      </c>
      <c r="F79" s="144">
        <v>110</v>
      </c>
      <c r="G79" s="145">
        <v>318</v>
      </c>
      <c r="H79" s="145">
        <v>319</v>
      </c>
      <c r="I79" s="145">
        <v>546</v>
      </c>
    </row>
    <row r="80" spans="1:9" ht="11.1" customHeight="1" x14ac:dyDescent="0.15">
      <c r="A80" s="27" t="s">
        <v>241</v>
      </c>
      <c r="B80" s="19" t="s">
        <v>305</v>
      </c>
      <c r="C80" s="20"/>
      <c r="D80" s="144">
        <v>4207</v>
      </c>
      <c r="E80" s="144">
        <v>3076</v>
      </c>
      <c r="F80" s="144">
        <v>73</v>
      </c>
      <c r="G80" s="144">
        <v>160</v>
      </c>
      <c r="H80" s="144">
        <v>540</v>
      </c>
      <c r="I80" s="144">
        <v>334</v>
      </c>
    </row>
    <row r="81" spans="1:9" ht="11.1" customHeight="1" x14ac:dyDescent="0.15">
      <c r="A81" s="27" t="s">
        <v>242</v>
      </c>
      <c r="B81" s="19" t="s">
        <v>273</v>
      </c>
      <c r="C81" s="20"/>
      <c r="D81" s="144">
        <v>5443</v>
      </c>
      <c r="E81" s="144">
        <v>4859</v>
      </c>
      <c r="F81" s="144">
        <v>32</v>
      </c>
      <c r="G81" s="144">
        <v>81</v>
      </c>
      <c r="H81" s="144">
        <v>393</v>
      </c>
      <c r="I81" s="144">
        <v>49</v>
      </c>
    </row>
    <row r="82" spans="1:9" ht="11.1" customHeight="1" x14ac:dyDescent="0.15">
      <c r="A82" s="27" t="s">
        <v>243</v>
      </c>
      <c r="B82" s="19" t="s">
        <v>231</v>
      </c>
      <c r="C82" s="20"/>
      <c r="D82" s="144">
        <v>25574</v>
      </c>
      <c r="E82" s="144">
        <v>24620</v>
      </c>
      <c r="F82" s="144">
        <v>297</v>
      </c>
      <c r="G82" s="144">
        <v>44</v>
      </c>
      <c r="H82" s="144">
        <v>85</v>
      </c>
      <c r="I82" s="144">
        <v>366</v>
      </c>
    </row>
    <row r="83" spans="1:9" ht="11.1" customHeight="1" x14ac:dyDescent="0.15">
      <c r="A83" s="27" t="s">
        <v>244</v>
      </c>
      <c r="B83" s="19" t="s">
        <v>260</v>
      </c>
      <c r="C83" s="20"/>
      <c r="D83" s="144">
        <v>442</v>
      </c>
      <c r="E83" s="144">
        <v>434</v>
      </c>
      <c r="F83" s="144">
        <v>1</v>
      </c>
      <c r="G83" s="144">
        <v>4</v>
      </c>
      <c r="H83" s="144">
        <v>1</v>
      </c>
      <c r="I83" s="144">
        <v>1</v>
      </c>
    </row>
    <row r="84" spans="1:9" ht="11.1" customHeight="1" x14ac:dyDescent="0.15">
      <c r="A84" s="27" t="s">
        <v>245</v>
      </c>
      <c r="B84" s="19" t="s">
        <v>321</v>
      </c>
      <c r="C84" s="20"/>
      <c r="D84" s="144">
        <v>4631</v>
      </c>
      <c r="E84" s="144">
        <v>4157</v>
      </c>
      <c r="F84" s="144">
        <v>118</v>
      </c>
      <c r="G84" s="144">
        <v>8</v>
      </c>
      <c r="H84" s="144">
        <v>190</v>
      </c>
      <c r="I84" s="144">
        <v>126</v>
      </c>
    </row>
    <row r="85" spans="1:9" ht="11.1" customHeight="1" x14ac:dyDescent="0.15">
      <c r="A85" s="27" t="s">
        <v>246</v>
      </c>
      <c r="B85" s="19" t="s">
        <v>338</v>
      </c>
      <c r="C85" s="20"/>
      <c r="D85" s="144">
        <v>2365</v>
      </c>
      <c r="E85" s="144">
        <v>2365</v>
      </c>
      <c r="F85" s="144" t="s">
        <v>214</v>
      </c>
      <c r="G85" s="144" t="s">
        <v>214</v>
      </c>
      <c r="H85" s="144" t="s">
        <v>214</v>
      </c>
      <c r="I85" s="144" t="s">
        <v>214</v>
      </c>
    </row>
    <row r="86" spans="1:9" ht="4.5" customHeight="1" x14ac:dyDescent="0.15">
      <c r="A86" s="27"/>
      <c r="B86" s="19"/>
      <c r="C86" s="20"/>
      <c r="D86" s="147"/>
      <c r="E86" s="147"/>
      <c r="F86" s="147"/>
      <c r="G86" s="147"/>
      <c r="H86" s="147"/>
      <c r="I86" s="147"/>
    </row>
    <row r="87" spans="1:9" ht="11.1" customHeight="1" x14ac:dyDescent="0.15">
      <c r="A87" s="27" t="s">
        <v>327</v>
      </c>
      <c r="B87" s="19" t="s">
        <v>11</v>
      </c>
      <c r="C87" s="20"/>
      <c r="D87" s="144">
        <v>4162</v>
      </c>
      <c r="E87" s="144">
        <v>1345</v>
      </c>
      <c r="F87" s="144">
        <v>17</v>
      </c>
      <c r="G87" s="144">
        <v>13</v>
      </c>
      <c r="H87" s="144">
        <v>214</v>
      </c>
      <c r="I87" s="144">
        <v>93</v>
      </c>
    </row>
    <row r="88" spans="1:9" ht="4.5" customHeight="1" thickBot="1" x14ac:dyDescent="0.2">
      <c r="A88" s="27"/>
      <c r="B88" s="19"/>
      <c r="C88" s="20"/>
      <c r="D88" s="84"/>
      <c r="E88" s="84"/>
      <c r="F88" s="84"/>
      <c r="G88" s="84"/>
      <c r="H88" s="84"/>
      <c r="I88" s="84"/>
    </row>
    <row r="89" spans="1:9" ht="11.25" customHeight="1" x14ac:dyDescent="0.15">
      <c r="A89" s="315" t="s">
        <v>458</v>
      </c>
      <c r="B89" s="315"/>
      <c r="C89" s="315"/>
      <c r="D89" s="315"/>
      <c r="E89" s="315"/>
      <c r="F89" s="315"/>
      <c r="G89" s="315"/>
      <c r="H89" s="315"/>
      <c r="I89" s="315"/>
    </row>
    <row r="90" spans="1:9" ht="11.25" customHeight="1" x14ac:dyDescent="0.15">
      <c r="A90" s="303" t="s">
        <v>468</v>
      </c>
      <c r="B90" s="304"/>
      <c r="C90" s="304"/>
      <c r="D90" s="304"/>
      <c r="E90" s="304"/>
      <c r="F90" s="304"/>
      <c r="G90" s="304"/>
      <c r="H90" s="304"/>
      <c r="I90" s="304"/>
    </row>
    <row r="91" spans="1:9" x14ac:dyDescent="0.15">
      <c r="D91" s="187"/>
      <c r="E91" s="187"/>
      <c r="F91" s="186"/>
      <c r="G91" s="187"/>
      <c r="H91" s="187"/>
      <c r="I91" s="186"/>
    </row>
    <row r="92" spans="1:9" x14ac:dyDescent="0.15">
      <c r="D92" s="187"/>
      <c r="E92" s="187"/>
      <c r="F92" s="186"/>
      <c r="G92" s="187"/>
      <c r="H92" s="187"/>
      <c r="I92" s="186"/>
    </row>
    <row r="93" spans="1:9" x14ac:dyDescent="0.15">
      <c r="D93" s="185"/>
      <c r="E93" s="185"/>
      <c r="F93" s="185"/>
      <c r="G93" s="185"/>
      <c r="H93" s="185"/>
      <c r="I93" s="186"/>
    </row>
  </sheetData>
  <mergeCells count="9">
    <mergeCell ref="A90:I90"/>
    <mergeCell ref="A4:D4"/>
    <mergeCell ref="A3:I3"/>
    <mergeCell ref="E5:E7"/>
    <mergeCell ref="A1:I1"/>
    <mergeCell ref="A5:C7"/>
    <mergeCell ref="F5:F7"/>
    <mergeCell ref="I5:I7"/>
    <mergeCell ref="A89:I89"/>
  </mergeCells>
  <phoneticPr fontId="2"/>
  <pageMargins left="0.47244094488188981" right="0.59055118110236227" top="0.47244094488188981" bottom="0.55118110236220474" header="0.51181102362204722" footer="0.35433070866141736"/>
  <pageSetup paperSize="9" scale="9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8"/>
  <sheetViews>
    <sheetView showGridLines="0" zoomScale="115" zoomScaleNormal="115" workbookViewId="0">
      <pane xSplit="3" ySplit="7" topLeftCell="D8" activePane="bottomRight" state="frozen"/>
      <selection pane="topRight" activeCell="D1" sqref="D1"/>
      <selection pane="bottomLeft" activeCell="A8" sqref="A8"/>
      <selection pane="bottomRight" sqref="A1:I1"/>
    </sheetView>
  </sheetViews>
  <sheetFormatPr defaultRowHeight="13.5" x14ac:dyDescent="0.15"/>
  <cols>
    <col min="1" max="1" width="1.875" style="1" customWidth="1"/>
    <col min="2" max="2" width="20.625" style="1" customWidth="1"/>
    <col min="3" max="3" width="1.625" style="1" customWidth="1"/>
    <col min="4" max="9" width="11.25" style="1" customWidth="1"/>
    <col min="10" max="16384" width="9" style="3"/>
  </cols>
  <sheetData>
    <row r="1" spans="1:9" ht="17.25" x14ac:dyDescent="0.15">
      <c r="A1" s="309" t="s">
        <v>490</v>
      </c>
      <c r="B1" s="310"/>
      <c r="C1" s="310"/>
      <c r="D1" s="310"/>
      <c r="E1" s="310"/>
      <c r="F1" s="310"/>
      <c r="G1" s="310"/>
      <c r="H1" s="310"/>
      <c r="I1" s="310"/>
    </row>
    <row r="2" spans="1:9" ht="7.5" customHeight="1" x14ac:dyDescent="0.15"/>
    <row r="3" spans="1:9" ht="13.5" customHeight="1" x14ac:dyDescent="0.15">
      <c r="A3" s="259" t="s">
        <v>459</v>
      </c>
      <c r="B3" s="305"/>
      <c r="C3" s="305"/>
      <c r="D3" s="305"/>
      <c r="E3" s="305"/>
      <c r="F3" s="305"/>
      <c r="G3" s="305"/>
      <c r="H3" s="305"/>
      <c r="I3" s="305"/>
    </row>
    <row r="4" spans="1:9" ht="13.5" customHeight="1" thickBot="1" x14ac:dyDescent="0.2">
      <c r="A4" s="260"/>
      <c r="B4" s="260"/>
      <c r="C4" s="260"/>
      <c r="D4" s="260"/>
      <c r="E4" s="5"/>
      <c r="F4" s="5"/>
      <c r="G4" s="5"/>
      <c r="H4" s="5"/>
      <c r="I4" s="56" t="s">
        <v>208</v>
      </c>
    </row>
    <row r="5" spans="1:9" ht="13.5" customHeight="1" x14ac:dyDescent="0.15">
      <c r="A5" s="311" t="s">
        <v>460</v>
      </c>
      <c r="B5" s="311"/>
      <c r="C5" s="312"/>
      <c r="D5" s="28" t="s">
        <v>126</v>
      </c>
      <c r="E5" s="306" t="s">
        <v>462</v>
      </c>
      <c r="F5" s="306" t="s">
        <v>463</v>
      </c>
      <c r="G5" s="228" t="s">
        <v>464</v>
      </c>
      <c r="H5" s="228" t="s">
        <v>466</v>
      </c>
      <c r="I5" s="311" t="s">
        <v>467</v>
      </c>
    </row>
    <row r="6" spans="1:9" ht="13.5" customHeight="1" x14ac:dyDescent="0.15">
      <c r="A6" s="245"/>
      <c r="B6" s="245"/>
      <c r="C6" s="313"/>
      <c r="D6" s="228" t="s">
        <v>247</v>
      </c>
      <c r="E6" s="307"/>
      <c r="F6" s="307"/>
      <c r="G6" s="228" t="s">
        <v>465</v>
      </c>
      <c r="H6" s="228" t="s">
        <v>465</v>
      </c>
      <c r="I6" s="245"/>
    </row>
    <row r="7" spans="1:9" ht="13.5" customHeight="1" x14ac:dyDescent="0.15">
      <c r="A7" s="252"/>
      <c r="B7" s="252"/>
      <c r="C7" s="314"/>
      <c r="D7" s="11" t="s">
        <v>174</v>
      </c>
      <c r="E7" s="308"/>
      <c r="F7" s="308"/>
      <c r="G7" s="9"/>
      <c r="H7" s="37" t="s">
        <v>175</v>
      </c>
      <c r="I7" s="252"/>
    </row>
    <row r="8" spans="1:9" ht="9.75" customHeight="1" x14ac:dyDescent="0.15">
      <c r="A8" s="6"/>
      <c r="B8" s="6"/>
      <c r="C8" s="34"/>
      <c r="D8" s="38"/>
      <c r="E8" s="38"/>
      <c r="F8" s="38"/>
      <c r="G8" s="39"/>
      <c r="H8" s="38"/>
      <c r="I8" s="38"/>
    </row>
    <row r="9" spans="1:9" ht="13.5" customHeight="1" x14ac:dyDescent="0.15">
      <c r="A9" s="3"/>
      <c r="B9" s="19" t="s">
        <v>0</v>
      </c>
      <c r="C9" s="32"/>
      <c r="D9" s="85">
        <v>195850</v>
      </c>
      <c r="E9" s="85">
        <v>158284</v>
      </c>
      <c r="F9" s="85">
        <v>8383</v>
      </c>
      <c r="G9" s="85">
        <v>4356</v>
      </c>
      <c r="H9" s="85">
        <v>12020</v>
      </c>
      <c r="I9" s="85">
        <v>5440</v>
      </c>
    </row>
    <row r="10" spans="1:9" ht="9.75" customHeight="1" x14ac:dyDescent="0.15">
      <c r="B10" s="19"/>
      <c r="C10" s="20"/>
      <c r="D10" s="85"/>
      <c r="E10" s="85"/>
      <c r="F10" s="85"/>
      <c r="G10" s="85"/>
      <c r="H10" s="85"/>
      <c r="I10" s="85"/>
    </row>
    <row r="11" spans="1:9" ht="13.5" customHeight="1" x14ac:dyDescent="0.15">
      <c r="A11" s="27" t="s">
        <v>163</v>
      </c>
      <c r="B11" s="19" t="s">
        <v>13</v>
      </c>
      <c r="C11" s="20"/>
      <c r="D11" s="85">
        <v>4386</v>
      </c>
      <c r="E11" s="85">
        <v>710</v>
      </c>
      <c r="F11" s="85">
        <v>3290</v>
      </c>
      <c r="G11" s="85">
        <v>377</v>
      </c>
      <c r="H11" s="85" t="s">
        <v>214</v>
      </c>
      <c r="I11" s="85">
        <v>2</v>
      </c>
    </row>
    <row r="12" spans="1:9" ht="13.5" customHeight="1" x14ac:dyDescent="0.15">
      <c r="A12" s="27" t="s">
        <v>176</v>
      </c>
      <c r="B12" s="19" t="s">
        <v>12</v>
      </c>
      <c r="C12" s="20"/>
      <c r="D12" s="85">
        <v>34300</v>
      </c>
      <c r="E12" s="85">
        <v>29976</v>
      </c>
      <c r="F12" s="85">
        <v>1053</v>
      </c>
      <c r="G12" s="85">
        <v>1041</v>
      </c>
      <c r="H12" s="85">
        <v>1841</v>
      </c>
      <c r="I12" s="85">
        <v>239</v>
      </c>
    </row>
    <row r="13" spans="1:9" ht="13.5" customHeight="1" x14ac:dyDescent="0.15">
      <c r="A13" s="27" t="s">
        <v>177</v>
      </c>
      <c r="B13" s="19" t="s">
        <v>14</v>
      </c>
      <c r="C13" s="20"/>
      <c r="D13" s="85">
        <v>37186</v>
      </c>
      <c r="E13" s="85">
        <v>34637</v>
      </c>
      <c r="F13" s="85">
        <v>1116</v>
      </c>
      <c r="G13" s="85">
        <v>21</v>
      </c>
      <c r="H13" s="85">
        <v>99</v>
      </c>
      <c r="I13" s="85">
        <v>1160</v>
      </c>
    </row>
    <row r="14" spans="1:9" ht="13.5" customHeight="1" x14ac:dyDescent="0.15">
      <c r="A14" s="27" t="s">
        <v>178</v>
      </c>
      <c r="B14" s="19" t="s">
        <v>15</v>
      </c>
      <c r="C14" s="20"/>
      <c r="D14" s="85">
        <v>25102</v>
      </c>
      <c r="E14" s="85">
        <v>20444</v>
      </c>
      <c r="F14" s="85">
        <v>1241</v>
      </c>
      <c r="G14" s="85">
        <v>562</v>
      </c>
      <c r="H14" s="85">
        <v>1746</v>
      </c>
      <c r="I14" s="85">
        <v>936</v>
      </c>
    </row>
    <row r="15" spans="1:9" ht="13.5" customHeight="1" x14ac:dyDescent="0.15">
      <c r="A15" s="27" t="s">
        <v>179</v>
      </c>
      <c r="B15" s="19" t="s">
        <v>16</v>
      </c>
      <c r="C15" s="20"/>
      <c r="D15" s="85">
        <v>28616</v>
      </c>
      <c r="E15" s="85">
        <v>24094</v>
      </c>
      <c r="F15" s="85">
        <v>387</v>
      </c>
      <c r="G15" s="85">
        <v>1029</v>
      </c>
      <c r="H15" s="85">
        <v>1794</v>
      </c>
      <c r="I15" s="85">
        <v>1075</v>
      </c>
    </row>
    <row r="16" spans="1:9" ht="13.5" customHeight="1" x14ac:dyDescent="0.15">
      <c r="A16" s="27" t="s">
        <v>180</v>
      </c>
      <c r="B16" s="19" t="s">
        <v>17</v>
      </c>
      <c r="C16" s="20"/>
      <c r="D16" s="85">
        <v>3178</v>
      </c>
      <c r="E16" s="85">
        <v>3136</v>
      </c>
      <c r="F16" s="85">
        <v>9</v>
      </c>
      <c r="G16" s="85" t="s">
        <v>214</v>
      </c>
      <c r="H16" s="85">
        <v>11</v>
      </c>
      <c r="I16" s="85" t="s">
        <v>214</v>
      </c>
    </row>
    <row r="17" spans="1:9" ht="13.5" customHeight="1" x14ac:dyDescent="0.15">
      <c r="A17" s="27" t="s">
        <v>181</v>
      </c>
      <c r="B17" s="19" t="s">
        <v>339</v>
      </c>
      <c r="C17" s="20"/>
      <c r="D17" s="85">
        <v>3529</v>
      </c>
      <c r="E17" s="85">
        <v>788</v>
      </c>
      <c r="F17" s="85">
        <v>44</v>
      </c>
      <c r="G17" s="85">
        <v>134</v>
      </c>
      <c r="H17" s="85">
        <v>1509</v>
      </c>
      <c r="I17" s="85">
        <v>1035</v>
      </c>
    </row>
    <row r="18" spans="1:9" ht="13.5" customHeight="1" x14ac:dyDescent="0.15">
      <c r="A18" s="27" t="s">
        <v>182</v>
      </c>
      <c r="B18" s="19" t="s">
        <v>340</v>
      </c>
      <c r="C18" s="20"/>
      <c r="D18" s="85">
        <v>22113</v>
      </c>
      <c r="E18" s="85">
        <v>18875</v>
      </c>
      <c r="F18" s="85">
        <v>574</v>
      </c>
      <c r="G18" s="85">
        <v>509</v>
      </c>
      <c r="H18" s="85">
        <v>1550</v>
      </c>
      <c r="I18" s="85">
        <v>412</v>
      </c>
    </row>
    <row r="19" spans="1:9" ht="13.5" customHeight="1" x14ac:dyDescent="0.15">
      <c r="A19" s="27" t="s">
        <v>171</v>
      </c>
      <c r="B19" s="19" t="s">
        <v>341</v>
      </c>
      <c r="C19" s="20"/>
      <c r="D19" s="85">
        <v>7419</v>
      </c>
      <c r="E19" s="85">
        <v>6721</v>
      </c>
      <c r="F19" s="85">
        <v>57</v>
      </c>
      <c r="G19" s="85">
        <v>49</v>
      </c>
      <c r="H19" s="85">
        <v>462</v>
      </c>
      <c r="I19" s="85">
        <v>23</v>
      </c>
    </row>
    <row r="20" spans="1:9" ht="13.5" customHeight="1" x14ac:dyDescent="0.15">
      <c r="A20" s="27" t="s">
        <v>172</v>
      </c>
      <c r="B20" s="19" t="s">
        <v>342</v>
      </c>
      <c r="C20" s="20"/>
      <c r="D20" s="85">
        <v>9252</v>
      </c>
      <c r="E20" s="85">
        <v>6169</v>
      </c>
      <c r="F20" s="85">
        <v>457</v>
      </c>
      <c r="G20" s="85">
        <v>491</v>
      </c>
      <c r="H20" s="85">
        <v>1830</v>
      </c>
      <c r="I20" s="85">
        <v>186</v>
      </c>
    </row>
    <row r="21" spans="1:9" ht="13.5" customHeight="1" x14ac:dyDescent="0.15">
      <c r="A21" s="27" t="s">
        <v>238</v>
      </c>
      <c r="B21" s="19" t="s">
        <v>343</v>
      </c>
      <c r="C21" s="20"/>
      <c r="D21" s="85">
        <v>11651</v>
      </c>
      <c r="E21" s="85">
        <v>10435</v>
      </c>
      <c r="F21" s="85">
        <v>118</v>
      </c>
      <c r="G21" s="85">
        <v>94</v>
      </c>
      <c r="H21" s="85">
        <v>638</v>
      </c>
      <c r="I21" s="85">
        <v>262</v>
      </c>
    </row>
    <row r="22" spans="1:9" ht="13.5" customHeight="1" x14ac:dyDescent="0.15">
      <c r="A22" s="27" t="s">
        <v>239</v>
      </c>
      <c r="B22" s="19" t="s">
        <v>344</v>
      </c>
      <c r="C22" s="20"/>
      <c r="D22" s="85">
        <v>9118</v>
      </c>
      <c r="E22" s="85">
        <v>2299</v>
      </c>
      <c r="F22" s="85">
        <v>37</v>
      </c>
      <c r="G22" s="85">
        <v>49</v>
      </c>
      <c r="H22" s="85">
        <v>540</v>
      </c>
      <c r="I22" s="85">
        <v>110</v>
      </c>
    </row>
    <row r="23" spans="1:9" ht="9.75" customHeight="1" x14ac:dyDescent="0.15">
      <c r="A23" s="27"/>
      <c r="B23" s="19"/>
      <c r="C23" s="20"/>
      <c r="D23" s="85"/>
      <c r="E23" s="85"/>
      <c r="F23" s="85"/>
      <c r="G23" s="85"/>
      <c r="H23" s="85"/>
      <c r="I23" s="85"/>
    </row>
    <row r="24" spans="1:9" ht="9.75" customHeight="1" x14ac:dyDescent="0.15">
      <c r="A24" s="27"/>
      <c r="B24" s="19"/>
      <c r="C24" s="20"/>
      <c r="D24" s="85"/>
      <c r="E24" s="85"/>
      <c r="F24" s="85"/>
      <c r="G24" s="85"/>
      <c r="H24" s="85"/>
      <c r="I24" s="85"/>
    </row>
    <row r="25" spans="1:9" ht="13.5" customHeight="1" x14ac:dyDescent="0.15">
      <c r="A25" s="97"/>
      <c r="B25" s="30" t="s">
        <v>3</v>
      </c>
      <c r="C25" s="36"/>
      <c r="D25" s="148">
        <v>104795</v>
      </c>
      <c r="E25" s="148">
        <v>80769</v>
      </c>
      <c r="F25" s="148">
        <v>6191</v>
      </c>
      <c r="G25" s="148">
        <v>3450</v>
      </c>
      <c r="H25" s="148">
        <v>8925</v>
      </c>
      <c r="I25" s="148">
        <v>1066</v>
      </c>
    </row>
    <row r="26" spans="1:9" ht="9.75" customHeight="1" x14ac:dyDescent="0.15">
      <c r="A26" s="27"/>
      <c r="B26" s="19"/>
      <c r="C26" s="20"/>
      <c r="D26" s="85"/>
      <c r="E26" s="85"/>
      <c r="F26" s="85"/>
      <c r="G26" s="85"/>
      <c r="H26" s="85"/>
      <c r="I26" s="85"/>
    </row>
    <row r="27" spans="1:9" ht="13.5" customHeight="1" x14ac:dyDescent="0.15">
      <c r="A27" s="27" t="s">
        <v>110</v>
      </c>
      <c r="B27" s="19" t="s">
        <v>13</v>
      </c>
      <c r="C27" s="20"/>
      <c r="D27" s="85">
        <v>3548</v>
      </c>
      <c r="E27" s="85">
        <v>657</v>
      </c>
      <c r="F27" s="85">
        <v>2595</v>
      </c>
      <c r="G27" s="85">
        <v>290</v>
      </c>
      <c r="H27" s="85" t="s">
        <v>214</v>
      </c>
      <c r="I27" s="85" t="s">
        <v>214</v>
      </c>
    </row>
    <row r="28" spans="1:9" ht="13.5" customHeight="1" x14ac:dyDescent="0.15">
      <c r="A28" s="27" t="s">
        <v>111</v>
      </c>
      <c r="B28" s="19" t="s">
        <v>12</v>
      </c>
      <c r="C28" s="20"/>
      <c r="D28" s="85">
        <v>16031</v>
      </c>
      <c r="E28" s="85">
        <v>13011</v>
      </c>
      <c r="F28" s="85">
        <v>843</v>
      </c>
      <c r="G28" s="85">
        <v>889</v>
      </c>
      <c r="H28" s="85">
        <v>1175</v>
      </c>
      <c r="I28" s="85">
        <v>47</v>
      </c>
    </row>
    <row r="29" spans="1:9" ht="13.5" customHeight="1" x14ac:dyDescent="0.15">
      <c r="A29" s="27" t="s">
        <v>112</v>
      </c>
      <c r="B29" s="19" t="s">
        <v>14</v>
      </c>
      <c r="C29" s="20"/>
      <c r="D29" s="85">
        <v>12832</v>
      </c>
      <c r="E29" s="85">
        <v>12357</v>
      </c>
      <c r="F29" s="85">
        <v>308</v>
      </c>
      <c r="G29" s="85">
        <v>10</v>
      </c>
      <c r="H29" s="85">
        <v>66</v>
      </c>
      <c r="I29" s="85">
        <v>39</v>
      </c>
    </row>
    <row r="30" spans="1:9" ht="13.5" customHeight="1" x14ac:dyDescent="0.15">
      <c r="A30" s="27" t="s">
        <v>113</v>
      </c>
      <c r="B30" s="19" t="s">
        <v>15</v>
      </c>
      <c r="C30" s="20"/>
      <c r="D30" s="85">
        <v>13033</v>
      </c>
      <c r="E30" s="85">
        <v>10204</v>
      </c>
      <c r="F30" s="85">
        <v>999</v>
      </c>
      <c r="G30" s="85">
        <v>408</v>
      </c>
      <c r="H30" s="85">
        <v>1167</v>
      </c>
      <c r="I30" s="85">
        <v>167</v>
      </c>
    </row>
    <row r="31" spans="1:9" ht="13.5" customHeight="1" x14ac:dyDescent="0.15">
      <c r="A31" s="27" t="s">
        <v>114</v>
      </c>
      <c r="B31" s="19" t="s">
        <v>16</v>
      </c>
      <c r="C31" s="20"/>
      <c r="D31" s="85">
        <v>8944</v>
      </c>
      <c r="E31" s="85">
        <v>6828</v>
      </c>
      <c r="F31" s="85">
        <v>244</v>
      </c>
      <c r="G31" s="85">
        <v>603</v>
      </c>
      <c r="H31" s="85">
        <v>986</v>
      </c>
      <c r="I31" s="85">
        <v>192</v>
      </c>
    </row>
    <row r="32" spans="1:9" ht="13.5" customHeight="1" x14ac:dyDescent="0.15">
      <c r="A32" s="27" t="s">
        <v>115</v>
      </c>
      <c r="B32" s="19" t="s">
        <v>17</v>
      </c>
      <c r="C32" s="20"/>
      <c r="D32" s="85">
        <v>2992</v>
      </c>
      <c r="E32" s="85">
        <v>2953</v>
      </c>
      <c r="F32" s="85">
        <v>8</v>
      </c>
      <c r="G32" s="85" t="s">
        <v>214</v>
      </c>
      <c r="H32" s="85">
        <v>10</v>
      </c>
      <c r="I32" s="85" t="s">
        <v>214</v>
      </c>
    </row>
    <row r="33" spans="1:9" ht="13.5" customHeight="1" x14ac:dyDescent="0.15">
      <c r="A33" s="27" t="s">
        <v>116</v>
      </c>
      <c r="B33" s="19" t="s">
        <v>339</v>
      </c>
      <c r="C33" s="20"/>
      <c r="D33" s="85">
        <v>2407</v>
      </c>
      <c r="E33" s="85">
        <v>652</v>
      </c>
      <c r="F33" s="85">
        <v>39</v>
      </c>
      <c r="G33" s="85">
        <v>130</v>
      </c>
      <c r="H33" s="85">
        <v>1341</v>
      </c>
      <c r="I33" s="85">
        <v>230</v>
      </c>
    </row>
    <row r="34" spans="1:9" ht="13.5" customHeight="1" x14ac:dyDescent="0.15">
      <c r="A34" s="27" t="s">
        <v>117</v>
      </c>
      <c r="B34" s="19" t="s">
        <v>340</v>
      </c>
      <c r="C34" s="20"/>
      <c r="D34" s="85">
        <v>17489</v>
      </c>
      <c r="E34" s="85">
        <v>14968</v>
      </c>
      <c r="F34" s="85">
        <v>531</v>
      </c>
      <c r="G34" s="85">
        <v>465</v>
      </c>
      <c r="H34" s="85">
        <v>1191</v>
      </c>
      <c r="I34" s="85">
        <v>170</v>
      </c>
    </row>
    <row r="35" spans="1:9" ht="13.5" customHeight="1" x14ac:dyDescent="0.15">
      <c r="A35" s="27" t="s">
        <v>118</v>
      </c>
      <c r="B35" s="19" t="s">
        <v>341</v>
      </c>
      <c r="C35" s="20"/>
      <c r="D35" s="85">
        <v>7254</v>
      </c>
      <c r="E35" s="85">
        <v>6573</v>
      </c>
      <c r="F35" s="85">
        <v>56</v>
      </c>
      <c r="G35" s="85">
        <v>47</v>
      </c>
      <c r="H35" s="85">
        <v>460</v>
      </c>
      <c r="I35" s="85">
        <v>15</v>
      </c>
    </row>
    <row r="36" spans="1:9" ht="13.5" customHeight="1" x14ac:dyDescent="0.15">
      <c r="A36" s="27" t="s">
        <v>119</v>
      </c>
      <c r="B36" s="19" t="s">
        <v>342</v>
      </c>
      <c r="C36" s="20"/>
      <c r="D36" s="85">
        <v>9063</v>
      </c>
      <c r="E36" s="85">
        <v>6069</v>
      </c>
      <c r="F36" s="85">
        <v>446</v>
      </c>
      <c r="G36" s="85">
        <v>488</v>
      </c>
      <c r="H36" s="85">
        <v>1820</v>
      </c>
      <c r="I36" s="85">
        <v>122</v>
      </c>
    </row>
    <row r="37" spans="1:9" ht="13.5" customHeight="1" x14ac:dyDescent="0.15">
      <c r="A37" s="27" t="s">
        <v>238</v>
      </c>
      <c r="B37" s="19" t="s">
        <v>343</v>
      </c>
      <c r="C37" s="20"/>
      <c r="D37" s="85">
        <v>5987</v>
      </c>
      <c r="E37" s="85">
        <v>5290</v>
      </c>
      <c r="F37" s="85">
        <v>97</v>
      </c>
      <c r="G37" s="85">
        <v>83</v>
      </c>
      <c r="H37" s="85">
        <v>384</v>
      </c>
      <c r="I37" s="85">
        <v>65</v>
      </c>
    </row>
    <row r="38" spans="1:9" ht="13.5" customHeight="1" x14ac:dyDescent="0.15">
      <c r="A38" s="27" t="s">
        <v>239</v>
      </c>
      <c r="B38" s="19" t="s">
        <v>344</v>
      </c>
      <c r="C38" s="20"/>
      <c r="D38" s="85">
        <v>5215</v>
      </c>
      <c r="E38" s="85">
        <v>1207</v>
      </c>
      <c r="F38" s="85">
        <v>25</v>
      </c>
      <c r="G38" s="85">
        <v>37</v>
      </c>
      <c r="H38" s="85">
        <v>325</v>
      </c>
      <c r="I38" s="85">
        <v>19</v>
      </c>
    </row>
    <row r="39" spans="1:9" ht="9.75" customHeight="1" x14ac:dyDescent="0.15">
      <c r="A39" s="27"/>
      <c r="B39" s="19"/>
      <c r="C39" s="20"/>
      <c r="D39" s="85"/>
      <c r="E39" s="85"/>
      <c r="F39" s="85"/>
      <c r="G39" s="85"/>
      <c r="H39" s="85"/>
      <c r="I39" s="85"/>
    </row>
    <row r="40" spans="1:9" ht="9.75" customHeight="1" x14ac:dyDescent="0.15">
      <c r="A40" s="27"/>
      <c r="B40" s="19"/>
      <c r="C40" s="20"/>
      <c r="D40" s="85"/>
      <c r="E40" s="85"/>
      <c r="F40" s="85"/>
      <c r="G40" s="85"/>
      <c r="H40" s="85"/>
      <c r="I40" s="85"/>
    </row>
    <row r="41" spans="1:9" ht="13.5" customHeight="1" x14ac:dyDescent="0.15">
      <c r="A41" s="97"/>
      <c r="B41" s="30" t="s">
        <v>4</v>
      </c>
      <c r="C41" s="36"/>
      <c r="D41" s="148">
        <v>91055</v>
      </c>
      <c r="E41" s="148">
        <v>77515</v>
      </c>
      <c r="F41" s="148">
        <v>2192</v>
      </c>
      <c r="G41" s="148">
        <v>906</v>
      </c>
      <c r="H41" s="148">
        <v>3095</v>
      </c>
      <c r="I41" s="148">
        <v>4374</v>
      </c>
    </row>
    <row r="42" spans="1:9" ht="9.75" customHeight="1" x14ac:dyDescent="0.15">
      <c r="A42" s="27"/>
      <c r="B42" s="19"/>
      <c r="C42" s="20"/>
      <c r="D42" s="85"/>
      <c r="E42" s="85"/>
      <c r="F42" s="85"/>
      <c r="G42" s="85"/>
      <c r="H42" s="85"/>
      <c r="I42" s="85"/>
    </row>
    <row r="43" spans="1:9" ht="13.5" customHeight="1" x14ac:dyDescent="0.15">
      <c r="A43" s="27" t="s">
        <v>110</v>
      </c>
      <c r="B43" s="19" t="s">
        <v>13</v>
      </c>
      <c r="C43" s="20"/>
      <c r="D43" s="85">
        <v>838</v>
      </c>
      <c r="E43" s="85">
        <v>53</v>
      </c>
      <c r="F43" s="85">
        <v>695</v>
      </c>
      <c r="G43" s="85">
        <v>87</v>
      </c>
      <c r="H43" s="85" t="s">
        <v>214</v>
      </c>
      <c r="I43" s="85">
        <v>2</v>
      </c>
    </row>
    <row r="44" spans="1:9" ht="13.5" customHeight="1" x14ac:dyDescent="0.15">
      <c r="A44" s="27" t="s">
        <v>111</v>
      </c>
      <c r="B44" s="19" t="s">
        <v>12</v>
      </c>
      <c r="C44" s="20"/>
      <c r="D44" s="85">
        <v>18269</v>
      </c>
      <c r="E44" s="85">
        <v>16965</v>
      </c>
      <c r="F44" s="85">
        <v>210</v>
      </c>
      <c r="G44" s="85">
        <v>152</v>
      </c>
      <c r="H44" s="85">
        <v>666</v>
      </c>
      <c r="I44" s="85">
        <v>192</v>
      </c>
    </row>
    <row r="45" spans="1:9" ht="13.5" customHeight="1" x14ac:dyDescent="0.15">
      <c r="A45" s="27" t="s">
        <v>112</v>
      </c>
      <c r="B45" s="19" t="s">
        <v>14</v>
      </c>
      <c r="C45" s="20"/>
      <c r="D45" s="85">
        <v>24354</v>
      </c>
      <c r="E45" s="85">
        <v>22280</v>
      </c>
      <c r="F45" s="85">
        <v>808</v>
      </c>
      <c r="G45" s="85">
        <v>11</v>
      </c>
      <c r="H45" s="85">
        <v>33</v>
      </c>
      <c r="I45" s="85">
        <v>1121</v>
      </c>
    </row>
    <row r="46" spans="1:9" ht="13.5" customHeight="1" x14ac:dyDescent="0.15">
      <c r="A46" s="27" t="s">
        <v>113</v>
      </c>
      <c r="B46" s="19" t="s">
        <v>15</v>
      </c>
      <c r="C46" s="20"/>
      <c r="D46" s="85">
        <v>12069</v>
      </c>
      <c r="E46" s="85">
        <v>10240</v>
      </c>
      <c r="F46" s="85">
        <v>242</v>
      </c>
      <c r="G46" s="85">
        <v>154</v>
      </c>
      <c r="H46" s="85">
        <v>579</v>
      </c>
      <c r="I46" s="85">
        <v>769</v>
      </c>
    </row>
    <row r="47" spans="1:9" ht="13.5" customHeight="1" x14ac:dyDescent="0.15">
      <c r="A47" s="27" t="s">
        <v>114</v>
      </c>
      <c r="B47" s="19" t="s">
        <v>16</v>
      </c>
      <c r="C47" s="20"/>
      <c r="D47" s="85">
        <v>19672</v>
      </c>
      <c r="E47" s="85">
        <v>17266</v>
      </c>
      <c r="F47" s="85">
        <v>143</v>
      </c>
      <c r="G47" s="85">
        <v>426</v>
      </c>
      <c r="H47" s="85">
        <v>808</v>
      </c>
      <c r="I47" s="85">
        <v>883</v>
      </c>
    </row>
    <row r="48" spans="1:9" ht="13.5" customHeight="1" x14ac:dyDescent="0.15">
      <c r="A48" s="27" t="s">
        <v>115</v>
      </c>
      <c r="B48" s="19" t="s">
        <v>17</v>
      </c>
      <c r="C48" s="20"/>
      <c r="D48" s="85">
        <v>186</v>
      </c>
      <c r="E48" s="85">
        <v>183</v>
      </c>
      <c r="F48" s="85">
        <v>1</v>
      </c>
      <c r="G48" s="85" t="s">
        <v>214</v>
      </c>
      <c r="H48" s="85">
        <v>1</v>
      </c>
      <c r="I48" s="85" t="s">
        <v>214</v>
      </c>
    </row>
    <row r="49" spans="1:9" ht="13.5" customHeight="1" x14ac:dyDescent="0.15">
      <c r="A49" s="27" t="s">
        <v>116</v>
      </c>
      <c r="B49" s="19" t="s">
        <v>339</v>
      </c>
      <c r="C49" s="20"/>
      <c r="D49" s="85">
        <v>1122</v>
      </c>
      <c r="E49" s="85">
        <v>136</v>
      </c>
      <c r="F49" s="85">
        <v>5</v>
      </c>
      <c r="G49" s="85">
        <v>4</v>
      </c>
      <c r="H49" s="85">
        <v>168</v>
      </c>
      <c r="I49" s="85">
        <v>805</v>
      </c>
    </row>
    <row r="50" spans="1:9" ht="13.5" customHeight="1" x14ac:dyDescent="0.15">
      <c r="A50" s="27" t="s">
        <v>117</v>
      </c>
      <c r="B50" s="19" t="s">
        <v>340</v>
      </c>
      <c r="C50" s="20"/>
      <c r="D50" s="85">
        <v>4624</v>
      </c>
      <c r="E50" s="85">
        <v>3907</v>
      </c>
      <c r="F50" s="85">
        <v>43</v>
      </c>
      <c r="G50" s="85">
        <v>44</v>
      </c>
      <c r="H50" s="85">
        <v>359</v>
      </c>
      <c r="I50" s="85">
        <v>242</v>
      </c>
    </row>
    <row r="51" spans="1:9" ht="13.5" customHeight="1" x14ac:dyDescent="0.15">
      <c r="A51" s="27" t="s">
        <v>118</v>
      </c>
      <c r="B51" s="19" t="s">
        <v>341</v>
      </c>
      <c r="C51" s="20"/>
      <c r="D51" s="85">
        <v>165</v>
      </c>
      <c r="E51" s="85">
        <v>148</v>
      </c>
      <c r="F51" s="85">
        <v>1</v>
      </c>
      <c r="G51" s="85">
        <v>2</v>
      </c>
      <c r="H51" s="85">
        <v>2</v>
      </c>
      <c r="I51" s="85">
        <v>8</v>
      </c>
    </row>
    <row r="52" spans="1:9" ht="13.5" customHeight="1" x14ac:dyDescent="0.15">
      <c r="A52" s="27" t="s">
        <v>119</v>
      </c>
      <c r="B52" s="19" t="s">
        <v>342</v>
      </c>
      <c r="C52" s="20"/>
      <c r="D52" s="85">
        <v>189</v>
      </c>
      <c r="E52" s="85">
        <v>100</v>
      </c>
      <c r="F52" s="85">
        <v>11</v>
      </c>
      <c r="G52" s="85">
        <v>3</v>
      </c>
      <c r="H52" s="85">
        <v>10</v>
      </c>
      <c r="I52" s="85">
        <v>64</v>
      </c>
    </row>
    <row r="53" spans="1:9" ht="13.5" customHeight="1" x14ac:dyDescent="0.15">
      <c r="A53" s="27" t="s">
        <v>238</v>
      </c>
      <c r="B53" s="19" t="s">
        <v>343</v>
      </c>
      <c r="C53" s="20"/>
      <c r="D53" s="85">
        <v>5664</v>
      </c>
      <c r="E53" s="85">
        <v>5145</v>
      </c>
      <c r="F53" s="85">
        <v>21</v>
      </c>
      <c r="G53" s="85">
        <v>11</v>
      </c>
      <c r="H53" s="85">
        <v>254</v>
      </c>
      <c r="I53" s="85">
        <v>197</v>
      </c>
    </row>
    <row r="54" spans="1:9" ht="13.5" customHeight="1" x14ac:dyDescent="0.15">
      <c r="A54" s="27" t="s">
        <v>239</v>
      </c>
      <c r="B54" s="19" t="s">
        <v>344</v>
      </c>
      <c r="C54" s="20"/>
      <c r="D54" s="85">
        <v>3903</v>
      </c>
      <c r="E54" s="85">
        <v>1092</v>
      </c>
      <c r="F54" s="85">
        <v>12</v>
      </c>
      <c r="G54" s="85">
        <v>12</v>
      </c>
      <c r="H54" s="85">
        <v>215</v>
      </c>
      <c r="I54" s="85">
        <v>91</v>
      </c>
    </row>
    <row r="55" spans="1:9" ht="9.75" customHeight="1" x14ac:dyDescent="0.15">
      <c r="B55" s="19"/>
      <c r="C55" s="20"/>
      <c r="D55" s="40"/>
      <c r="E55" s="40"/>
      <c r="F55" s="40"/>
      <c r="G55" s="40"/>
      <c r="H55" s="40"/>
      <c r="I55" s="40"/>
    </row>
    <row r="56" spans="1:9" ht="9.75" customHeight="1" thickBot="1" x14ac:dyDescent="0.2">
      <c r="A56" s="5"/>
      <c r="B56" s="22"/>
      <c r="C56" s="23"/>
      <c r="D56" s="40"/>
      <c r="E56" s="41"/>
      <c r="F56" s="41"/>
      <c r="G56" s="41"/>
      <c r="H56" s="41"/>
      <c r="I56" s="41"/>
    </row>
    <row r="57" spans="1:9" s="26" customFormat="1" ht="13.5" customHeight="1" x14ac:dyDescent="0.15">
      <c r="A57" s="315" t="s">
        <v>458</v>
      </c>
      <c r="B57" s="315"/>
      <c r="C57" s="315"/>
      <c r="D57" s="315"/>
      <c r="E57" s="315"/>
      <c r="F57" s="315"/>
      <c r="G57" s="315"/>
      <c r="H57" s="315"/>
      <c r="I57" s="315"/>
    </row>
    <row r="58" spans="1:9" s="26" customFormat="1" ht="13.5" customHeight="1" x14ac:dyDescent="0.15">
      <c r="A58" s="316" t="s">
        <v>461</v>
      </c>
      <c r="B58" s="317"/>
      <c r="C58" s="317"/>
      <c r="D58" s="317"/>
      <c r="E58" s="317"/>
      <c r="F58" s="317"/>
      <c r="G58" s="317"/>
      <c r="H58" s="317"/>
      <c r="I58" s="317"/>
    </row>
  </sheetData>
  <mergeCells count="9">
    <mergeCell ref="A1:I1"/>
    <mergeCell ref="A5:C7"/>
    <mergeCell ref="F5:F7"/>
    <mergeCell ref="I5:I7"/>
    <mergeCell ref="A58:I58"/>
    <mergeCell ref="A4:D4"/>
    <mergeCell ref="A57:I57"/>
    <mergeCell ref="A3:I3"/>
    <mergeCell ref="E5:E7"/>
  </mergeCells>
  <phoneticPr fontId="2"/>
  <pageMargins left="0.59055118110236227" right="0.59055118110236227" top="0.68" bottom="0.59"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7"/>
  <sheetViews>
    <sheetView showGridLines="0" zoomScale="115" zoomScaleNormal="115" workbookViewId="0">
      <pane xSplit="3" ySplit="9" topLeftCell="D10" activePane="bottomRight" state="frozen"/>
      <selection pane="topRight" activeCell="D1" sqref="D1"/>
      <selection pane="bottomLeft" activeCell="A10" sqref="A10"/>
      <selection pane="bottomRight" sqref="A1:I1"/>
    </sheetView>
  </sheetViews>
  <sheetFormatPr defaultRowHeight="13.5" x14ac:dyDescent="0.15"/>
  <cols>
    <col min="1" max="1" width="2.25" style="150" customWidth="1"/>
    <col min="2" max="2" width="10.125" style="150" customWidth="1"/>
    <col min="3" max="3" width="2.5" style="150" customWidth="1"/>
    <col min="4" max="9" width="12.625" style="150" customWidth="1"/>
    <col min="10" max="13" width="12.875" style="150" customWidth="1"/>
    <col min="14" max="16" width="13" style="150" customWidth="1"/>
    <col min="17" max="16384" width="9" style="149"/>
  </cols>
  <sheetData>
    <row r="1" spans="1:16" ht="17.25" x14ac:dyDescent="0.15">
      <c r="A1" s="325" t="s">
        <v>491</v>
      </c>
      <c r="B1" s="325"/>
      <c r="C1" s="325"/>
      <c r="D1" s="325"/>
      <c r="E1" s="325"/>
      <c r="F1" s="325"/>
      <c r="G1" s="325"/>
      <c r="H1" s="325"/>
      <c r="I1" s="325"/>
      <c r="J1" s="324" t="s">
        <v>220</v>
      </c>
      <c r="K1" s="324"/>
      <c r="L1" s="324"/>
      <c r="M1" s="324"/>
      <c r="N1" s="324"/>
      <c r="O1" s="324"/>
      <c r="P1" s="324"/>
    </row>
    <row r="2" spans="1:16" ht="7.5" customHeight="1" x14ac:dyDescent="0.15"/>
    <row r="3" spans="1:16" ht="12" customHeight="1" x14ac:dyDescent="0.15">
      <c r="A3" s="150" t="s">
        <v>456</v>
      </c>
    </row>
    <row r="4" spans="1:16" ht="12" customHeight="1" thickBot="1" x14ac:dyDescent="0.2">
      <c r="A4" s="151"/>
      <c r="B4" s="151"/>
      <c r="C4" s="151"/>
      <c r="D4" s="151"/>
      <c r="E4" s="151"/>
      <c r="F4" s="151"/>
      <c r="G4" s="151"/>
      <c r="H4" s="151"/>
      <c r="I4" s="151"/>
      <c r="J4" s="151"/>
      <c r="K4" s="168"/>
      <c r="L4" s="151"/>
      <c r="M4" s="151"/>
      <c r="N4" s="151"/>
      <c r="O4" s="151"/>
      <c r="P4" s="227" t="s">
        <v>208</v>
      </c>
    </row>
    <row r="5" spans="1:16" ht="15" customHeight="1" x14ac:dyDescent="0.15">
      <c r="A5" s="334" t="s">
        <v>31</v>
      </c>
      <c r="B5" s="334"/>
      <c r="C5" s="335"/>
      <c r="D5" s="336" t="s">
        <v>359</v>
      </c>
      <c r="E5" s="110" t="s">
        <v>110</v>
      </c>
      <c r="F5" s="110" t="s">
        <v>111</v>
      </c>
      <c r="G5" s="110" t="s">
        <v>112</v>
      </c>
      <c r="H5" s="201" t="s">
        <v>113</v>
      </c>
      <c r="I5" s="202" t="s">
        <v>114</v>
      </c>
      <c r="J5" s="110" t="s">
        <v>115</v>
      </c>
      <c r="K5" s="152" t="s">
        <v>116</v>
      </c>
      <c r="L5" s="152" t="s">
        <v>117</v>
      </c>
      <c r="M5" s="152" t="s">
        <v>118</v>
      </c>
      <c r="N5" s="152" t="s">
        <v>119</v>
      </c>
      <c r="O5" s="153" t="s">
        <v>345</v>
      </c>
      <c r="P5" s="154" t="s">
        <v>346</v>
      </c>
    </row>
    <row r="6" spans="1:16" ht="12" customHeight="1" x14ac:dyDescent="0.15">
      <c r="A6" s="322" t="s">
        <v>32</v>
      </c>
      <c r="B6" s="322"/>
      <c r="C6" s="330"/>
      <c r="D6" s="330"/>
      <c r="E6" s="318" t="s">
        <v>349</v>
      </c>
      <c r="F6" s="318" t="s">
        <v>348</v>
      </c>
      <c r="G6" s="318" t="s">
        <v>352</v>
      </c>
      <c r="H6" s="326" t="s">
        <v>353</v>
      </c>
      <c r="I6" s="326" t="s">
        <v>350</v>
      </c>
      <c r="J6" s="329" t="s">
        <v>354</v>
      </c>
      <c r="K6" s="329" t="s">
        <v>351</v>
      </c>
      <c r="L6" s="318" t="s">
        <v>355</v>
      </c>
      <c r="M6" s="318" t="s">
        <v>356</v>
      </c>
      <c r="N6" s="318" t="s">
        <v>357</v>
      </c>
      <c r="O6" s="318" t="s">
        <v>358</v>
      </c>
      <c r="P6" s="321" t="s">
        <v>347</v>
      </c>
    </row>
    <row r="7" spans="1:16" ht="12" customHeight="1" x14ac:dyDescent="0.15">
      <c r="A7" s="341"/>
      <c r="B7" s="341"/>
      <c r="C7" s="342"/>
      <c r="D7" s="330"/>
      <c r="E7" s="337"/>
      <c r="F7" s="319"/>
      <c r="G7" s="319"/>
      <c r="H7" s="327"/>
      <c r="I7" s="327"/>
      <c r="J7" s="330"/>
      <c r="K7" s="330"/>
      <c r="L7" s="332"/>
      <c r="M7" s="332"/>
      <c r="N7" s="319"/>
      <c r="O7" s="319"/>
      <c r="P7" s="322"/>
    </row>
    <row r="8" spans="1:16" ht="12" customHeight="1" x14ac:dyDescent="0.15">
      <c r="A8" s="322" t="s">
        <v>33</v>
      </c>
      <c r="B8" s="322"/>
      <c r="C8" s="330"/>
      <c r="D8" s="330"/>
      <c r="E8" s="337"/>
      <c r="F8" s="319"/>
      <c r="G8" s="319"/>
      <c r="H8" s="327"/>
      <c r="I8" s="327"/>
      <c r="J8" s="330"/>
      <c r="K8" s="330"/>
      <c r="L8" s="332"/>
      <c r="M8" s="332"/>
      <c r="N8" s="319"/>
      <c r="O8" s="319"/>
      <c r="P8" s="322"/>
    </row>
    <row r="9" spans="1:16" ht="12" customHeight="1" x14ac:dyDescent="0.15">
      <c r="A9" s="323"/>
      <c r="B9" s="323"/>
      <c r="C9" s="331"/>
      <c r="D9" s="331"/>
      <c r="E9" s="338"/>
      <c r="F9" s="320"/>
      <c r="G9" s="320"/>
      <c r="H9" s="328"/>
      <c r="I9" s="328"/>
      <c r="J9" s="331"/>
      <c r="K9" s="331"/>
      <c r="L9" s="333"/>
      <c r="M9" s="333"/>
      <c r="N9" s="320"/>
      <c r="O9" s="320"/>
      <c r="P9" s="323"/>
    </row>
    <row r="10" spans="1:16" ht="12" customHeight="1" x14ac:dyDescent="0.15">
      <c r="A10" s="343" t="s">
        <v>29</v>
      </c>
      <c r="B10" s="343"/>
      <c r="C10" s="344"/>
      <c r="D10" s="155">
        <f>SUM(D31,D52)</f>
        <v>195850</v>
      </c>
      <c r="E10" s="155">
        <f t="shared" ref="E10:P10" si="0">SUM(E31,E52)</f>
        <v>4386</v>
      </c>
      <c r="F10" s="155">
        <f t="shared" si="0"/>
        <v>34300</v>
      </c>
      <c r="G10" s="155">
        <f t="shared" si="0"/>
        <v>37186</v>
      </c>
      <c r="H10" s="155">
        <f t="shared" si="0"/>
        <v>25102</v>
      </c>
      <c r="I10" s="155">
        <f t="shared" si="0"/>
        <v>28616</v>
      </c>
      <c r="J10" s="155">
        <f t="shared" si="0"/>
        <v>3178</v>
      </c>
      <c r="K10" s="155">
        <f t="shared" si="0"/>
        <v>3529</v>
      </c>
      <c r="L10" s="155">
        <f t="shared" si="0"/>
        <v>22113</v>
      </c>
      <c r="M10" s="155">
        <f t="shared" si="0"/>
        <v>7419</v>
      </c>
      <c r="N10" s="155">
        <f t="shared" si="0"/>
        <v>9252</v>
      </c>
      <c r="O10" s="155">
        <f t="shared" si="0"/>
        <v>11651</v>
      </c>
      <c r="P10" s="155">
        <f t="shared" si="0"/>
        <v>9118</v>
      </c>
    </row>
    <row r="11" spans="1:16" ht="4.5" customHeight="1" x14ac:dyDescent="0.15">
      <c r="A11" s="156"/>
      <c r="B11" s="156"/>
      <c r="C11" s="157"/>
      <c r="D11" s="155"/>
      <c r="E11" s="155"/>
      <c r="F11" s="155"/>
      <c r="G11" s="155"/>
      <c r="H11" s="155"/>
      <c r="I11" s="155"/>
      <c r="J11" s="155"/>
      <c r="K11" s="155"/>
      <c r="L11" s="155"/>
      <c r="M11" s="155"/>
      <c r="N11" s="155"/>
      <c r="O11" s="155"/>
      <c r="P11" s="155"/>
    </row>
    <row r="12" spans="1:16" ht="12" customHeight="1" x14ac:dyDescent="0.15">
      <c r="A12" s="156"/>
      <c r="B12" s="158" t="s">
        <v>121</v>
      </c>
      <c r="C12" s="157" t="s">
        <v>26</v>
      </c>
      <c r="D12" s="155">
        <f t="shared" ref="D12:P29" si="1">SUM(D33,D54)</f>
        <v>2376</v>
      </c>
      <c r="E12" s="155">
        <f t="shared" si="1"/>
        <v>0</v>
      </c>
      <c r="F12" s="155">
        <f t="shared" si="1"/>
        <v>113</v>
      </c>
      <c r="G12" s="155">
        <f t="shared" si="1"/>
        <v>233</v>
      </c>
      <c r="H12" s="155">
        <f t="shared" si="1"/>
        <v>396</v>
      </c>
      <c r="I12" s="155">
        <f t="shared" si="1"/>
        <v>816</v>
      </c>
      <c r="J12" s="155">
        <f t="shared" si="1"/>
        <v>31</v>
      </c>
      <c r="K12" s="155">
        <f t="shared" si="1"/>
        <v>18</v>
      </c>
      <c r="L12" s="155">
        <f t="shared" si="1"/>
        <v>290</v>
      </c>
      <c r="M12" s="155">
        <f t="shared" si="1"/>
        <v>14</v>
      </c>
      <c r="N12" s="155">
        <f t="shared" si="1"/>
        <v>136</v>
      </c>
      <c r="O12" s="155">
        <f t="shared" si="1"/>
        <v>149</v>
      </c>
      <c r="P12" s="155">
        <f t="shared" si="1"/>
        <v>180</v>
      </c>
    </row>
    <row r="13" spans="1:16" ht="12" customHeight="1" x14ac:dyDescent="0.15">
      <c r="A13" s="156"/>
      <c r="B13" s="158" t="s">
        <v>122</v>
      </c>
      <c r="C13" s="157"/>
      <c r="D13" s="155">
        <f t="shared" si="1"/>
        <v>13019</v>
      </c>
      <c r="E13" s="155">
        <f t="shared" si="1"/>
        <v>3</v>
      </c>
      <c r="F13" s="155">
        <f t="shared" si="1"/>
        <v>1984</v>
      </c>
      <c r="G13" s="155">
        <f t="shared" si="1"/>
        <v>1830</v>
      </c>
      <c r="H13" s="155">
        <f t="shared" si="1"/>
        <v>1788</v>
      </c>
      <c r="I13" s="155">
        <f t="shared" si="1"/>
        <v>2668</v>
      </c>
      <c r="J13" s="155">
        <f t="shared" si="1"/>
        <v>192</v>
      </c>
      <c r="K13" s="155">
        <f t="shared" si="1"/>
        <v>74</v>
      </c>
      <c r="L13" s="155">
        <f t="shared" si="1"/>
        <v>1766</v>
      </c>
      <c r="M13" s="155">
        <f t="shared" si="1"/>
        <v>142</v>
      </c>
      <c r="N13" s="155">
        <f t="shared" si="1"/>
        <v>445</v>
      </c>
      <c r="O13" s="155">
        <f t="shared" si="1"/>
        <v>523</v>
      </c>
      <c r="P13" s="155">
        <f t="shared" si="1"/>
        <v>1604</v>
      </c>
    </row>
    <row r="14" spans="1:16" ht="12" customHeight="1" x14ac:dyDescent="0.15">
      <c r="A14" s="156"/>
      <c r="B14" s="158" t="s">
        <v>123</v>
      </c>
      <c r="C14" s="157"/>
      <c r="D14" s="155">
        <f t="shared" si="1"/>
        <v>15318</v>
      </c>
      <c r="E14" s="155">
        <f t="shared" si="1"/>
        <v>21</v>
      </c>
      <c r="F14" s="155">
        <f t="shared" si="1"/>
        <v>3478</v>
      </c>
      <c r="G14" s="155">
        <f t="shared" si="1"/>
        <v>3047</v>
      </c>
      <c r="H14" s="155">
        <f t="shared" si="1"/>
        <v>2002</v>
      </c>
      <c r="I14" s="155">
        <f t="shared" si="1"/>
        <v>2138</v>
      </c>
      <c r="J14" s="155">
        <f t="shared" si="1"/>
        <v>280</v>
      </c>
      <c r="K14" s="155">
        <f t="shared" si="1"/>
        <v>83</v>
      </c>
      <c r="L14" s="155">
        <f t="shared" si="1"/>
        <v>2125</v>
      </c>
      <c r="M14" s="155">
        <f t="shared" si="1"/>
        <v>230</v>
      </c>
      <c r="N14" s="155">
        <f t="shared" si="1"/>
        <v>583</v>
      </c>
      <c r="O14" s="155">
        <f t="shared" si="1"/>
        <v>580</v>
      </c>
      <c r="P14" s="155">
        <f t="shared" si="1"/>
        <v>751</v>
      </c>
    </row>
    <row r="15" spans="1:16" ht="12" customHeight="1" x14ac:dyDescent="0.15">
      <c r="A15" s="156"/>
      <c r="B15" s="158" t="s">
        <v>124</v>
      </c>
      <c r="C15" s="157"/>
      <c r="D15" s="155">
        <f t="shared" si="1"/>
        <v>16718</v>
      </c>
      <c r="E15" s="155">
        <f t="shared" si="1"/>
        <v>73</v>
      </c>
      <c r="F15" s="155">
        <f t="shared" si="1"/>
        <v>3469</v>
      </c>
      <c r="G15" s="155">
        <f t="shared" si="1"/>
        <v>3368</v>
      </c>
      <c r="H15" s="155">
        <f t="shared" si="1"/>
        <v>2270</v>
      </c>
      <c r="I15" s="155">
        <f t="shared" si="1"/>
        <v>2403</v>
      </c>
      <c r="J15" s="155">
        <f t="shared" si="1"/>
        <v>231</v>
      </c>
      <c r="K15" s="155">
        <f t="shared" si="1"/>
        <v>116</v>
      </c>
      <c r="L15" s="155">
        <f t="shared" si="1"/>
        <v>2136</v>
      </c>
      <c r="M15" s="155">
        <f t="shared" si="1"/>
        <v>336</v>
      </c>
      <c r="N15" s="155">
        <f t="shared" si="1"/>
        <v>714</v>
      </c>
      <c r="O15" s="155">
        <f t="shared" si="1"/>
        <v>758</v>
      </c>
      <c r="P15" s="155">
        <f t="shared" si="1"/>
        <v>844</v>
      </c>
    </row>
    <row r="16" spans="1:16" ht="12" customHeight="1" x14ac:dyDescent="0.15">
      <c r="A16" s="156"/>
      <c r="B16" s="158" t="s">
        <v>125</v>
      </c>
      <c r="C16" s="157"/>
      <c r="D16" s="155">
        <f t="shared" si="1"/>
        <v>18746</v>
      </c>
      <c r="E16" s="155">
        <f t="shared" si="1"/>
        <v>150</v>
      </c>
      <c r="F16" s="155">
        <f t="shared" si="1"/>
        <v>3996</v>
      </c>
      <c r="G16" s="155">
        <f t="shared" si="1"/>
        <v>3981</v>
      </c>
      <c r="H16" s="155">
        <f t="shared" si="1"/>
        <v>2362</v>
      </c>
      <c r="I16" s="155">
        <f t="shared" si="1"/>
        <v>2462</v>
      </c>
      <c r="J16" s="155">
        <f t="shared" si="1"/>
        <v>277</v>
      </c>
      <c r="K16" s="155">
        <f t="shared" si="1"/>
        <v>126</v>
      </c>
      <c r="L16" s="155">
        <f t="shared" si="1"/>
        <v>2342</v>
      </c>
      <c r="M16" s="155">
        <f t="shared" si="1"/>
        <v>460</v>
      </c>
      <c r="N16" s="155">
        <f t="shared" si="1"/>
        <v>943</v>
      </c>
      <c r="O16" s="155">
        <f t="shared" si="1"/>
        <v>908</v>
      </c>
      <c r="P16" s="155">
        <f t="shared" si="1"/>
        <v>739</v>
      </c>
    </row>
    <row r="17" spans="1:16" ht="4.5" customHeight="1" x14ac:dyDescent="0.15">
      <c r="A17" s="156"/>
      <c r="B17" s="158"/>
      <c r="C17" s="157"/>
      <c r="D17" s="155"/>
      <c r="E17" s="155"/>
      <c r="F17" s="155"/>
      <c r="G17" s="155"/>
      <c r="H17" s="155"/>
      <c r="I17" s="155"/>
      <c r="J17" s="155"/>
      <c r="K17" s="155"/>
      <c r="L17" s="155"/>
      <c r="M17" s="155"/>
      <c r="N17" s="155"/>
      <c r="O17" s="155"/>
      <c r="P17" s="155"/>
    </row>
    <row r="18" spans="1:16" ht="12" customHeight="1" x14ac:dyDescent="0.15">
      <c r="A18" s="156"/>
      <c r="B18" s="158" t="s">
        <v>127</v>
      </c>
      <c r="C18" s="157"/>
      <c r="D18" s="155">
        <f t="shared" si="1"/>
        <v>22786</v>
      </c>
      <c r="E18" s="155">
        <f t="shared" si="1"/>
        <v>266</v>
      </c>
      <c r="F18" s="155">
        <f t="shared" si="1"/>
        <v>4322</v>
      </c>
      <c r="G18" s="155">
        <f t="shared" si="1"/>
        <v>5596</v>
      </c>
      <c r="H18" s="155">
        <f t="shared" si="1"/>
        <v>2847</v>
      </c>
      <c r="I18" s="155">
        <f t="shared" si="1"/>
        <v>2736</v>
      </c>
      <c r="J18" s="155">
        <f t="shared" si="1"/>
        <v>311</v>
      </c>
      <c r="K18" s="155">
        <f t="shared" si="1"/>
        <v>176</v>
      </c>
      <c r="L18" s="155">
        <f t="shared" si="1"/>
        <v>2614</v>
      </c>
      <c r="M18" s="155">
        <f t="shared" si="1"/>
        <v>716</v>
      </c>
      <c r="N18" s="155">
        <f t="shared" si="1"/>
        <v>1131</v>
      </c>
      <c r="O18" s="155">
        <f t="shared" si="1"/>
        <v>1121</v>
      </c>
      <c r="P18" s="155">
        <f t="shared" si="1"/>
        <v>950</v>
      </c>
    </row>
    <row r="19" spans="1:16" ht="12" customHeight="1" x14ac:dyDescent="0.15">
      <c r="A19" s="156"/>
      <c r="B19" s="158" t="s">
        <v>128</v>
      </c>
      <c r="C19" s="157"/>
      <c r="D19" s="155">
        <f t="shared" si="1"/>
        <v>21063</v>
      </c>
      <c r="E19" s="155">
        <f t="shared" si="1"/>
        <v>344</v>
      </c>
      <c r="F19" s="155">
        <f t="shared" si="1"/>
        <v>4232</v>
      </c>
      <c r="G19" s="155">
        <f t="shared" si="1"/>
        <v>5022</v>
      </c>
      <c r="H19" s="155">
        <f t="shared" si="1"/>
        <v>2695</v>
      </c>
      <c r="I19" s="155">
        <f t="shared" si="1"/>
        <v>2553</v>
      </c>
      <c r="J19" s="155">
        <f t="shared" si="1"/>
        <v>301</v>
      </c>
      <c r="K19" s="155">
        <f t="shared" si="1"/>
        <v>182</v>
      </c>
      <c r="L19" s="155">
        <f t="shared" si="1"/>
        <v>2203</v>
      </c>
      <c r="M19" s="155">
        <f t="shared" si="1"/>
        <v>746</v>
      </c>
      <c r="N19" s="155">
        <f t="shared" si="1"/>
        <v>870</v>
      </c>
      <c r="O19" s="155">
        <f t="shared" si="1"/>
        <v>1160</v>
      </c>
      <c r="P19" s="155">
        <f t="shared" si="1"/>
        <v>755</v>
      </c>
    </row>
    <row r="20" spans="1:16" ht="12" customHeight="1" x14ac:dyDescent="0.15">
      <c r="A20" s="156"/>
      <c r="B20" s="158" t="s">
        <v>129</v>
      </c>
      <c r="C20" s="157"/>
      <c r="D20" s="155">
        <f t="shared" si="1"/>
        <v>21563</v>
      </c>
      <c r="E20" s="155">
        <f t="shared" si="1"/>
        <v>533</v>
      </c>
      <c r="F20" s="155">
        <f t="shared" si="1"/>
        <v>4078</v>
      </c>
      <c r="G20" s="155">
        <f t="shared" si="1"/>
        <v>4948</v>
      </c>
      <c r="H20" s="155">
        <f t="shared" si="1"/>
        <v>2731</v>
      </c>
      <c r="I20" s="155">
        <f t="shared" si="1"/>
        <v>2870</v>
      </c>
      <c r="J20" s="155">
        <f t="shared" si="1"/>
        <v>338</v>
      </c>
      <c r="K20" s="155">
        <f t="shared" si="1"/>
        <v>268</v>
      </c>
      <c r="L20" s="155">
        <f t="shared" si="1"/>
        <v>1991</v>
      </c>
      <c r="M20" s="155">
        <f t="shared" si="1"/>
        <v>970</v>
      </c>
      <c r="N20" s="155">
        <f t="shared" si="1"/>
        <v>938</v>
      </c>
      <c r="O20" s="155">
        <f t="shared" si="1"/>
        <v>1253</v>
      </c>
      <c r="P20" s="155">
        <f t="shared" si="1"/>
        <v>645</v>
      </c>
    </row>
    <row r="21" spans="1:16" ht="12" customHeight="1" x14ac:dyDescent="0.15">
      <c r="A21" s="156"/>
      <c r="B21" s="158" t="s">
        <v>130</v>
      </c>
      <c r="C21" s="157"/>
      <c r="D21" s="155">
        <f t="shared" si="1"/>
        <v>21444</v>
      </c>
      <c r="E21" s="155">
        <f t="shared" si="1"/>
        <v>685</v>
      </c>
      <c r="F21" s="155">
        <f t="shared" si="1"/>
        <v>3595</v>
      </c>
      <c r="G21" s="155">
        <f t="shared" si="1"/>
        <v>4019</v>
      </c>
      <c r="H21" s="155">
        <f t="shared" si="1"/>
        <v>2803</v>
      </c>
      <c r="I21" s="155">
        <f t="shared" si="1"/>
        <v>3075</v>
      </c>
      <c r="J21" s="155">
        <f t="shared" si="1"/>
        <v>406</v>
      </c>
      <c r="K21" s="155">
        <f t="shared" si="1"/>
        <v>322</v>
      </c>
      <c r="L21" s="155">
        <f t="shared" si="1"/>
        <v>2148</v>
      </c>
      <c r="M21" s="155">
        <f t="shared" si="1"/>
        <v>1098</v>
      </c>
      <c r="N21" s="155">
        <f t="shared" si="1"/>
        <v>1206</v>
      </c>
      <c r="O21" s="155">
        <f t="shared" si="1"/>
        <v>1507</v>
      </c>
      <c r="P21" s="155">
        <f t="shared" si="1"/>
        <v>580</v>
      </c>
    </row>
    <row r="22" spans="1:16" ht="12" customHeight="1" x14ac:dyDescent="0.15">
      <c r="A22" s="156"/>
      <c r="B22" s="158" t="s">
        <v>131</v>
      </c>
      <c r="C22" s="157"/>
      <c r="D22" s="155">
        <f t="shared" si="1"/>
        <v>20117</v>
      </c>
      <c r="E22" s="155">
        <f t="shared" si="1"/>
        <v>774</v>
      </c>
      <c r="F22" s="155">
        <f t="shared" si="1"/>
        <v>2581</v>
      </c>
      <c r="G22" s="155">
        <f t="shared" si="1"/>
        <v>2952</v>
      </c>
      <c r="H22" s="155">
        <f t="shared" si="1"/>
        <v>2265</v>
      </c>
      <c r="I22" s="155">
        <f t="shared" si="1"/>
        <v>3189</v>
      </c>
      <c r="J22" s="155">
        <f t="shared" si="1"/>
        <v>409</v>
      </c>
      <c r="K22" s="155">
        <f t="shared" si="1"/>
        <v>500</v>
      </c>
      <c r="L22" s="155">
        <f t="shared" si="1"/>
        <v>2388</v>
      </c>
      <c r="M22" s="155">
        <f t="shared" si="1"/>
        <v>1365</v>
      </c>
      <c r="N22" s="155">
        <f t="shared" si="1"/>
        <v>1313</v>
      </c>
      <c r="O22" s="155">
        <f t="shared" si="1"/>
        <v>1751</v>
      </c>
      <c r="P22" s="155">
        <f t="shared" si="1"/>
        <v>630</v>
      </c>
    </row>
    <row r="23" spans="1:16" ht="4.5" customHeight="1" x14ac:dyDescent="0.15">
      <c r="A23" s="156"/>
      <c r="B23" s="158"/>
      <c r="C23" s="157"/>
      <c r="D23" s="155"/>
      <c r="E23" s="155"/>
      <c r="F23" s="155"/>
      <c r="G23" s="155"/>
      <c r="H23" s="155"/>
      <c r="I23" s="155"/>
      <c r="J23" s="155"/>
      <c r="K23" s="155"/>
      <c r="L23" s="155"/>
      <c r="M23" s="155"/>
      <c r="N23" s="155"/>
      <c r="O23" s="155"/>
      <c r="P23" s="155"/>
    </row>
    <row r="24" spans="1:16" ht="12" customHeight="1" x14ac:dyDescent="0.15">
      <c r="A24" s="156"/>
      <c r="B24" s="158" t="s">
        <v>132</v>
      </c>
      <c r="C24" s="157"/>
      <c r="D24" s="155">
        <f t="shared" si="1"/>
        <v>13519</v>
      </c>
      <c r="E24" s="155">
        <f t="shared" si="1"/>
        <v>756</v>
      </c>
      <c r="F24" s="155">
        <f t="shared" si="1"/>
        <v>1476</v>
      </c>
      <c r="G24" s="155">
        <f t="shared" si="1"/>
        <v>1449</v>
      </c>
      <c r="H24" s="155">
        <f t="shared" si="1"/>
        <v>1653</v>
      </c>
      <c r="I24" s="155">
        <f t="shared" si="1"/>
        <v>2290</v>
      </c>
      <c r="J24" s="155">
        <f t="shared" si="1"/>
        <v>277</v>
      </c>
      <c r="K24" s="155">
        <f t="shared" si="1"/>
        <v>567</v>
      </c>
      <c r="L24" s="155">
        <f t="shared" si="1"/>
        <v>1384</v>
      </c>
      <c r="M24" s="155">
        <f t="shared" si="1"/>
        <v>1036</v>
      </c>
      <c r="N24" s="155">
        <f t="shared" si="1"/>
        <v>709</v>
      </c>
      <c r="O24" s="155">
        <f t="shared" si="1"/>
        <v>1284</v>
      </c>
      <c r="P24" s="155">
        <f t="shared" si="1"/>
        <v>638</v>
      </c>
    </row>
    <row r="25" spans="1:16" ht="12" customHeight="1" x14ac:dyDescent="0.15">
      <c r="A25" s="156"/>
      <c r="B25" s="158" t="s">
        <v>133</v>
      </c>
      <c r="C25" s="157"/>
      <c r="D25" s="155">
        <f t="shared" si="1"/>
        <v>5137</v>
      </c>
      <c r="E25" s="155">
        <f t="shared" si="1"/>
        <v>366</v>
      </c>
      <c r="F25" s="155">
        <f t="shared" si="1"/>
        <v>537</v>
      </c>
      <c r="G25" s="155">
        <f t="shared" si="1"/>
        <v>488</v>
      </c>
      <c r="H25" s="155">
        <f t="shared" si="1"/>
        <v>680</v>
      </c>
      <c r="I25" s="155">
        <f t="shared" si="1"/>
        <v>876</v>
      </c>
      <c r="J25" s="155">
        <f t="shared" si="1"/>
        <v>100</v>
      </c>
      <c r="K25" s="155">
        <f t="shared" si="1"/>
        <v>391</v>
      </c>
      <c r="L25" s="155">
        <f t="shared" si="1"/>
        <v>444</v>
      </c>
      <c r="M25" s="155">
        <f t="shared" si="1"/>
        <v>253</v>
      </c>
      <c r="N25" s="155">
        <f t="shared" si="1"/>
        <v>199</v>
      </c>
      <c r="O25" s="155">
        <f t="shared" si="1"/>
        <v>460</v>
      </c>
      <c r="P25" s="155">
        <f t="shared" si="1"/>
        <v>343</v>
      </c>
    </row>
    <row r="26" spans="1:16" ht="12" customHeight="1" x14ac:dyDescent="0.15">
      <c r="A26" s="156"/>
      <c r="B26" s="158" t="s">
        <v>134</v>
      </c>
      <c r="C26" s="157"/>
      <c r="D26" s="155">
        <f t="shared" si="1"/>
        <v>2475</v>
      </c>
      <c r="E26" s="155">
        <f t="shared" si="1"/>
        <v>201</v>
      </c>
      <c r="F26" s="155">
        <f t="shared" si="1"/>
        <v>269</v>
      </c>
      <c r="G26" s="155">
        <f t="shared" si="1"/>
        <v>171</v>
      </c>
      <c r="H26" s="155">
        <f t="shared" si="1"/>
        <v>338</v>
      </c>
      <c r="I26" s="155">
        <f t="shared" si="1"/>
        <v>371</v>
      </c>
      <c r="J26" s="155">
        <f t="shared" si="1"/>
        <v>23</v>
      </c>
      <c r="K26" s="155">
        <f t="shared" si="1"/>
        <v>388</v>
      </c>
      <c r="L26" s="155">
        <f t="shared" si="1"/>
        <v>211</v>
      </c>
      <c r="M26" s="155">
        <f t="shared" si="1"/>
        <v>45</v>
      </c>
      <c r="N26" s="155">
        <f t="shared" si="1"/>
        <v>43</v>
      </c>
      <c r="O26" s="155">
        <f t="shared" si="1"/>
        <v>153</v>
      </c>
      <c r="P26" s="155">
        <f t="shared" si="1"/>
        <v>262</v>
      </c>
    </row>
    <row r="27" spans="1:16" ht="12" customHeight="1" x14ac:dyDescent="0.15">
      <c r="A27" s="156"/>
      <c r="B27" s="158" t="s">
        <v>135</v>
      </c>
      <c r="C27" s="157"/>
      <c r="D27" s="155">
        <f t="shared" si="1"/>
        <v>1115</v>
      </c>
      <c r="E27" s="155">
        <f t="shared" si="1"/>
        <v>129</v>
      </c>
      <c r="F27" s="155">
        <f t="shared" si="1"/>
        <v>120</v>
      </c>
      <c r="G27" s="155">
        <f t="shared" si="1"/>
        <v>55</v>
      </c>
      <c r="H27" s="155">
        <f t="shared" si="1"/>
        <v>186</v>
      </c>
      <c r="I27" s="155">
        <f t="shared" si="1"/>
        <v>136</v>
      </c>
      <c r="J27" s="155">
        <f t="shared" si="1"/>
        <v>2</v>
      </c>
      <c r="K27" s="155">
        <f t="shared" si="1"/>
        <v>223</v>
      </c>
      <c r="L27" s="155">
        <f t="shared" si="1"/>
        <v>60</v>
      </c>
      <c r="M27" s="155">
        <f t="shared" si="1"/>
        <v>7</v>
      </c>
      <c r="N27" s="155">
        <f t="shared" si="1"/>
        <v>19</v>
      </c>
      <c r="O27" s="155">
        <f t="shared" si="1"/>
        <v>38</v>
      </c>
      <c r="P27" s="155">
        <f t="shared" si="1"/>
        <v>140</v>
      </c>
    </row>
    <row r="28" spans="1:16" ht="12" customHeight="1" x14ac:dyDescent="0.15">
      <c r="A28" s="156"/>
      <c r="B28" s="158" t="s">
        <v>30</v>
      </c>
      <c r="C28" s="157"/>
      <c r="D28" s="155">
        <f t="shared" si="1"/>
        <v>454</v>
      </c>
      <c r="E28" s="155">
        <f t="shared" si="1"/>
        <v>85</v>
      </c>
      <c r="F28" s="155">
        <f t="shared" si="1"/>
        <v>50</v>
      </c>
      <c r="G28" s="155">
        <f t="shared" si="1"/>
        <v>27</v>
      </c>
      <c r="H28" s="155">
        <f t="shared" si="1"/>
        <v>86</v>
      </c>
      <c r="I28" s="155">
        <f t="shared" si="1"/>
        <v>33</v>
      </c>
      <c r="J28" s="155">
        <f t="shared" si="1"/>
        <v>0</v>
      </c>
      <c r="K28" s="155">
        <f t="shared" si="1"/>
        <v>95</v>
      </c>
      <c r="L28" s="155">
        <f t="shared" si="1"/>
        <v>11</v>
      </c>
      <c r="M28" s="155">
        <f t="shared" si="1"/>
        <v>1</v>
      </c>
      <c r="N28" s="155">
        <f t="shared" si="1"/>
        <v>3</v>
      </c>
      <c r="O28" s="155">
        <f t="shared" si="1"/>
        <v>6</v>
      </c>
      <c r="P28" s="155">
        <f t="shared" si="1"/>
        <v>57</v>
      </c>
    </row>
    <row r="29" spans="1:16" ht="12" customHeight="1" x14ac:dyDescent="0.15">
      <c r="A29" s="345" t="s">
        <v>18</v>
      </c>
      <c r="B29" s="345"/>
      <c r="C29" s="346"/>
      <c r="D29" s="155">
        <f t="shared" si="1"/>
        <v>173150</v>
      </c>
      <c r="E29" s="155">
        <f t="shared" si="1"/>
        <v>2849</v>
      </c>
      <c r="F29" s="155">
        <f t="shared" si="1"/>
        <v>31848</v>
      </c>
      <c r="G29" s="155">
        <f t="shared" si="1"/>
        <v>34996</v>
      </c>
      <c r="H29" s="155">
        <f t="shared" si="1"/>
        <v>22159</v>
      </c>
      <c r="I29" s="155">
        <f t="shared" si="1"/>
        <v>24910</v>
      </c>
      <c r="J29" s="155">
        <f t="shared" si="1"/>
        <v>2776</v>
      </c>
      <c r="K29" s="155">
        <f t="shared" si="1"/>
        <v>1865</v>
      </c>
      <c r="L29" s="155">
        <f t="shared" si="1"/>
        <v>20003</v>
      </c>
      <c r="M29" s="155">
        <f t="shared" si="1"/>
        <v>6077</v>
      </c>
      <c r="N29" s="155">
        <f t="shared" si="1"/>
        <v>8279</v>
      </c>
      <c r="O29" s="155">
        <f t="shared" si="1"/>
        <v>9710</v>
      </c>
      <c r="P29" s="155">
        <f t="shared" si="1"/>
        <v>7678</v>
      </c>
    </row>
    <row r="30" spans="1:16" ht="4.5" customHeight="1" x14ac:dyDescent="0.15">
      <c r="A30" s="156"/>
      <c r="B30" s="156"/>
      <c r="C30" s="157"/>
      <c r="D30" s="155"/>
      <c r="E30" s="155"/>
      <c r="F30" s="155"/>
      <c r="G30" s="155"/>
      <c r="H30" s="155"/>
      <c r="I30" s="155"/>
      <c r="J30" s="155"/>
      <c r="K30" s="155"/>
      <c r="L30" s="155"/>
      <c r="M30" s="155"/>
      <c r="N30" s="155"/>
      <c r="O30" s="155"/>
      <c r="P30" s="155"/>
    </row>
    <row r="31" spans="1:16" ht="12" customHeight="1" x14ac:dyDescent="0.15">
      <c r="A31" s="343" t="s">
        <v>3</v>
      </c>
      <c r="B31" s="343"/>
      <c r="C31" s="344"/>
      <c r="D31" s="159">
        <f t="shared" ref="D31:P31" si="2">SUM(D33:D49)</f>
        <v>104795</v>
      </c>
      <c r="E31" s="159">
        <f t="shared" si="2"/>
        <v>3548</v>
      </c>
      <c r="F31" s="159">
        <f t="shared" si="2"/>
        <v>16031</v>
      </c>
      <c r="G31" s="159">
        <f t="shared" si="2"/>
        <v>12832</v>
      </c>
      <c r="H31" s="159">
        <f t="shared" si="2"/>
        <v>13033</v>
      </c>
      <c r="I31" s="159">
        <f t="shared" si="2"/>
        <v>8944</v>
      </c>
      <c r="J31" s="159">
        <f t="shared" si="2"/>
        <v>2992</v>
      </c>
      <c r="K31" s="159">
        <f t="shared" si="2"/>
        <v>2407</v>
      </c>
      <c r="L31" s="159">
        <f t="shared" si="2"/>
        <v>17489</v>
      </c>
      <c r="M31" s="159">
        <f t="shared" si="2"/>
        <v>7254</v>
      </c>
      <c r="N31" s="159">
        <f t="shared" si="2"/>
        <v>9063</v>
      </c>
      <c r="O31" s="159">
        <f t="shared" si="2"/>
        <v>5987</v>
      </c>
      <c r="P31" s="159">
        <f t="shared" si="2"/>
        <v>5215</v>
      </c>
    </row>
    <row r="32" spans="1:16" ht="4.5" customHeight="1" x14ac:dyDescent="0.15">
      <c r="A32" s="156"/>
      <c r="B32" s="156"/>
      <c r="C32" s="157"/>
      <c r="D32" s="160"/>
      <c r="E32" s="160"/>
      <c r="F32" s="160"/>
      <c r="G32" s="160"/>
      <c r="H32" s="160"/>
      <c r="I32" s="160"/>
      <c r="J32" s="160"/>
      <c r="K32" s="160"/>
      <c r="L32" s="160"/>
      <c r="M32" s="160"/>
      <c r="N32" s="160"/>
      <c r="O32" s="160"/>
      <c r="P32" s="160"/>
    </row>
    <row r="33" spans="1:16" ht="12" customHeight="1" x14ac:dyDescent="0.15">
      <c r="A33" s="156"/>
      <c r="B33" s="158" t="s">
        <v>137</v>
      </c>
      <c r="C33" s="157" t="s">
        <v>26</v>
      </c>
      <c r="D33" s="160">
        <f>SUM(E33:P33)</f>
        <v>1133</v>
      </c>
      <c r="E33" s="160" t="s">
        <v>214</v>
      </c>
      <c r="F33" s="161">
        <v>50</v>
      </c>
      <c r="G33" s="160">
        <v>37</v>
      </c>
      <c r="H33" s="160">
        <v>142</v>
      </c>
      <c r="I33" s="160">
        <v>281</v>
      </c>
      <c r="J33" s="160">
        <v>27</v>
      </c>
      <c r="K33" s="160">
        <v>18</v>
      </c>
      <c r="L33" s="160">
        <v>244</v>
      </c>
      <c r="M33" s="160">
        <v>13</v>
      </c>
      <c r="N33" s="160">
        <v>134</v>
      </c>
      <c r="O33" s="160">
        <v>108</v>
      </c>
      <c r="P33" s="160">
        <v>79</v>
      </c>
    </row>
    <row r="34" spans="1:16" ht="12" customHeight="1" x14ac:dyDescent="0.15">
      <c r="A34" s="156"/>
      <c r="B34" s="158" t="s">
        <v>122</v>
      </c>
      <c r="C34" s="157"/>
      <c r="D34" s="160">
        <f t="shared" ref="D34:D49" si="3">SUM(E34:P34)</f>
        <v>6552</v>
      </c>
      <c r="E34" s="160">
        <v>2</v>
      </c>
      <c r="F34" s="160">
        <v>668</v>
      </c>
      <c r="G34" s="160">
        <v>422</v>
      </c>
      <c r="H34" s="160">
        <v>734</v>
      </c>
      <c r="I34" s="160">
        <v>997</v>
      </c>
      <c r="J34" s="160">
        <v>169</v>
      </c>
      <c r="K34" s="160">
        <v>64</v>
      </c>
      <c r="L34" s="160">
        <v>1541</v>
      </c>
      <c r="M34" s="160">
        <v>132</v>
      </c>
      <c r="N34" s="160">
        <v>439</v>
      </c>
      <c r="O34" s="160">
        <v>413</v>
      </c>
      <c r="P34" s="160">
        <v>971</v>
      </c>
    </row>
    <row r="35" spans="1:16" ht="12" customHeight="1" x14ac:dyDescent="0.15">
      <c r="A35" s="156"/>
      <c r="B35" s="158" t="s">
        <v>123</v>
      </c>
      <c r="C35" s="157"/>
      <c r="D35" s="160">
        <f t="shared" si="3"/>
        <v>7869</v>
      </c>
      <c r="E35" s="160">
        <v>19</v>
      </c>
      <c r="F35" s="160">
        <v>1400</v>
      </c>
      <c r="G35" s="160">
        <v>829</v>
      </c>
      <c r="H35" s="160">
        <v>994</v>
      </c>
      <c r="I35" s="160">
        <v>816</v>
      </c>
      <c r="J35" s="160">
        <v>249</v>
      </c>
      <c r="K35" s="160">
        <v>69</v>
      </c>
      <c r="L35" s="160">
        <v>1871</v>
      </c>
      <c r="M35" s="160">
        <v>220</v>
      </c>
      <c r="N35" s="160">
        <v>571</v>
      </c>
      <c r="O35" s="160">
        <v>409</v>
      </c>
      <c r="P35" s="160">
        <v>422</v>
      </c>
    </row>
    <row r="36" spans="1:16" ht="12" customHeight="1" x14ac:dyDescent="0.15">
      <c r="A36" s="156"/>
      <c r="B36" s="158" t="s">
        <v>124</v>
      </c>
      <c r="C36" s="157"/>
      <c r="D36" s="160">
        <f t="shared" si="3"/>
        <v>8897</v>
      </c>
      <c r="E36" s="160">
        <v>57</v>
      </c>
      <c r="F36" s="160">
        <v>1509</v>
      </c>
      <c r="G36" s="160">
        <v>891</v>
      </c>
      <c r="H36" s="160">
        <v>1258</v>
      </c>
      <c r="I36" s="160">
        <v>957</v>
      </c>
      <c r="J36" s="160">
        <v>213</v>
      </c>
      <c r="K36" s="160">
        <v>93</v>
      </c>
      <c r="L36" s="160">
        <v>1844</v>
      </c>
      <c r="M36" s="160">
        <v>327</v>
      </c>
      <c r="N36" s="160">
        <v>700</v>
      </c>
      <c r="O36" s="160">
        <v>533</v>
      </c>
      <c r="P36" s="160">
        <v>515</v>
      </c>
    </row>
    <row r="37" spans="1:16" ht="12" customHeight="1" x14ac:dyDescent="0.15">
      <c r="A37" s="156"/>
      <c r="B37" s="158" t="s">
        <v>125</v>
      </c>
      <c r="C37" s="157"/>
      <c r="D37" s="160">
        <f t="shared" si="3"/>
        <v>10055</v>
      </c>
      <c r="E37" s="160">
        <v>120</v>
      </c>
      <c r="F37" s="160">
        <v>1756</v>
      </c>
      <c r="G37" s="160">
        <v>1186</v>
      </c>
      <c r="H37" s="160">
        <v>1345</v>
      </c>
      <c r="I37" s="160">
        <v>918</v>
      </c>
      <c r="J37" s="160">
        <v>250</v>
      </c>
      <c r="K37" s="160">
        <v>104</v>
      </c>
      <c r="L37" s="160">
        <v>1985</v>
      </c>
      <c r="M37" s="160">
        <v>440</v>
      </c>
      <c r="N37" s="160">
        <v>931</v>
      </c>
      <c r="O37" s="160">
        <v>581</v>
      </c>
      <c r="P37" s="160">
        <v>439</v>
      </c>
    </row>
    <row r="38" spans="1:16" ht="4.5" customHeight="1" x14ac:dyDescent="0.15">
      <c r="A38" s="156"/>
      <c r="B38" s="158"/>
      <c r="C38" s="157"/>
      <c r="D38" s="160"/>
      <c r="E38" s="155"/>
      <c r="F38" s="155"/>
      <c r="G38" s="155"/>
      <c r="H38" s="155"/>
      <c r="I38" s="155"/>
      <c r="J38" s="155"/>
      <c r="K38" s="155"/>
      <c r="L38" s="155"/>
      <c r="M38" s="155"/>
      <c r="N38" s="155"/>
      <c r="O38" s="155"/>
      <c r="P38" s="155"/>
    </row>
    <row r="39" spans="1:16" ht="12" customHeight="1" x14ac:dyDescent="0.15">
      <c r="A39" s="156"/>
      <c r="B39" s="158" t="s">
        <v>127</v>
      </c>
      <c r="C39" s="157"/>
      <c r="D39" s="160">
        <f t="shared" si="3"/>
        <v>12002</v>
      </c>
      <c r="E39" s="160">
        <v>225</v>
      </c>
      <c r="F39" s="160">
        <v>1947</v>
      </c>
      <c r="G39" s="160">
        <v>1839</v>
      </c>
      <c r="H39" s="160">
        <v>1614</v>
      </c>
      <c r="I39" s="160">
        <v>887</v>
      </c>
      <c r="J39" s="160">
        <v>278</v>
      </c>
      <c r="K39" s="160">
        <v>139</v>
      </c>
      <c r="L39" s="160">
        <v>2118</v>
      </c>
      <c r="M39" s="160">
        <v>685</v>
      </c>
      <c r="N39" s="160">
        <v>1111</v>
      </c>
      <c r="O39" s="160">
        <v>619</v>
      </c>
      <c r="P39" s="160">
        <v>540</v>
      </c>
    </row>
    <row r="40" spans="1:16" ht="12" customHeight="1" x14ac:dyDescent="0.15">
      <c r="A40" s="156"/>
      <c r="B40" s="158" t="s">
        <v>128</v>
      </c>
      <c r="C40" s="157"/>
      <c r="D40" s="160">
        <f t="shared" si="3"/>
        <v>10708</v>
      </c>
      <c r="E40" s="160">
        <v>276</v>
      </c>
      <c r="F40" s="160">
        <v>1899</v>
      </c>
      <c r="G40" s="160">
        <v>1694</v>
      </c>
      <c r="H40" s="160">
        <v>1463</v>
      </c>
      <c r="I40" s="160">
        <v>664</v>
      </c>
      <c r="J40" s="160">
        <v>289</v>
      </c>
      <c r="K40" s="160">
        <v>143</v>
      </c>
      <c r="L40" s="160">
        <v>1675</v>
      </c>
      <c r="M40" s="160">
        <v>720</v>
      </c>
      <c r="N40" s="160">
        <v>852</v>
      </c>
      <c r="O40" s="160">
        <v>595</v>
      </c>
      <c r="P40" s="160">
        <v>438</v>
      </c>
    </row>
    <row r="41" spans="1:16" ht="12" customHeight="1" x14ac:dyDescent="0.15">
      <c r="A41" s="156"/>
      <c r="B41" s="158" t="s">
        <v>129</v>
      </c>
      <c r="C41" s="157"/>
      <c r="D41" s="160">
        <f t="shared" si="3"/>
        <v>11092</v>
      </c>
      <c r="E41" s="160">
        <v>427</v>
      </c>
      <c r="F41" s="160">
        <v>1900</v>
      </c>
      <c r="G41" s="160">
        <v>1822</v>
      </c>
      <c r="H41" s="160">
        <v>1441</v>
      </c>
      <c r="I41" s="160">
        <v>689</v>
      </c>
      <c r="J41" s="160">
        <v>331</v>
      </c>
      <c r="K41" s="160">
        <v>194</v>
      </c>
      <c r="L41" s="160">
        <v>1479</v>
      </c>
      <c r="M41" s="160">
        <v>950</v>
      </c>
      <c r="N41" s="160">
        <v>926</v>
      </c>
      <c r="O41" s="160">
        <v>567</v>
      </c>
      <c r="P41" s="160">
        <v>366</v>
      </c>
    </row>
    <row r="42" spans="1:16" ht="12" customHeight="1" x14ac:dyDescent="0.15">
      <c r="A42" s="156"/>
      <c r="B42" s="158" t="s">
        <v>130</v>
      </c>
      <c r="C42" s="157"/>
      <c r="D42" s="160">
        <f t="shared" si="3"/>
        <v>11614</v>
      </c>
      <c r="E42" s="160">
        <v>579</v>
      </c>
      <c r="F42" s="160">
        <v>1700</v>
      </c>
      <c r="G42" s="160">
        <v>1740</v>
      </c>
      <c r="H42" s="160">
        <v>1446</v>
      </c>
      <c r="I42" s="160">
        <v>712</v>
      </c>
      <c r="J42" s="160">
        <v>388</v>
      </c>
      <c r="K42" s="160">
        <v>234</v>
      </c>
      <c r="L42" s="160">
        <v>1533</v>
      </c>
      <c r="M42" s="160">
        <v>1083</v>
      </c>
      <c r="N42" s="160">
        <v>1177</v>
      </c>
      <c r="O42" s="160">
        <v>689</v>
      </c>
      <c r="P42" s="160">
        <v>333</v>
      </c>
    </row>
    <row r="43" spans="1:16" ht="12" customHeight="1" x14ac:dyDescent="0.15">
      <c r="A43" s="156"/>
      <c r="B43" s="158" t="s">
        <v>131</v>
      </c>
      <c r="C43" s="157"/>
      <c r="D43" s="160">
        <f t="shared" si="3"/>
        <v>11679</v>
      </c>
      <c r="E43" s="160">
        <v>647</v>
      </c>
      <c r="F43" s="160">
        <v>1522</v>
      </c>
      <c r="G43" s="160">
        <v>1460</v>
      </c>
      <c r="H43" s="160">
        <v>1116</v>
      </c>
      <c r="I43" s="160">
        <v>816</v>
      </c>
      <c r="J43" s="160">
        <v>404</v>
      </c>
      <c r="K43" s="160">
        <v>337</v>
      </c>
      <c r="L43" s="160">
        <v>1701</v>
      </c>
      <c r="M43" s="160">
        <v>1350</v>
      </c>
      <c r="N43" s="160">
        <v>1274</v>
      </c>
      <c r="O43" s="160">
        <v>694</v>
      </c>
      <c r="P43" s="160">
        <v>358</v>
      </c>
    </row>
    <row r="44" spans="1:16" ht="4.5" customHeight="1" x14ac:dyDescent="0.15">
      <c r="A44" s="156"/>
      <c r="B44" s="158"/>
      <c r="C44" s="157"/>
      <c r="D44" s="160"/>
      <c r="E44" s="155"/>
      <c r="F44" s="155"/>
      <c r="G44" s="155"/>
      <c r="H44" s="155"/>
      <c r="I44" s="155"/>
      <c r="J44" s="155"/>
      <c r="K44" s="155"/>
      <c r="L44" s="155"/>
      <c r="M44" s="155"/>
      <c r="N44" s="155"/>
      <c r="O44" s="155"/>
      <c r="P44" s="155"/>
    </row>
    <row r="45" spans="1:16" ht="12" customHeight="1" x14ac:dyDescent="0.15">
      <c r="A45" s="156"/>
      <c r="B45" s="158" t="s">
        <v>132</v>
      </c>
      <c r="C45" s="157"/>
      <c r="D45" s="160">
        <f t="shared" si="3"/>
        <v>7925</v>
      </c>
      <c r="E45" s="160">
        <v>601</v>
      </c>
      <c r="F45" s="160">
        <v>992</v>
      </c>
      <c r="G45" s="160">
        <v>636</v>
      </c>
      <c r="H45" s="160">
        <v>814</v>
      </c>
      <c r="I45" s="160">
        <v>653</v>
      </c>
      <c r="J45" s="160">
        <v>272</v>
      </c>
      <c r="K45" s="160">
        <v>349</v>
      </c>
      <c r="L45" s="160">
        <v>992</v>
      </c>
      <c r="M45" s="160">
        <v>1029</v>
      </c>
      <c r="N45" s="160">
        <v>696</v>
      </c>
      <c r="O45" s="160">
        <v>529</v>
      </c>
      <c r="P45" s="160">
        <v>362</v>
      </c>
    </row>
    <row r="46" spans="1:16" ht="12" customHeight="1" x14ac:dyDescent="0.15">
      <c r="A46" s="156"/>
      <c r="B46" s="158" t="s">
        <v>133</v>
      </c>
      <c r="C46" s="157"/>
      <c r="D46" s="160">
        <f t="shared" si="3"/>
        <v>2926</v>
      </c>
      <c r="E46" s="160">
        <v>292</v>
      </c>
      <c r="F46" s="160">
        <v>359</v>
      </c>
      <c r="G46" s="160">
        <v>185</v>
      </c>
      <c r="H46" s="160">
        <v>351</v>
      </c>
      <c r="I46" s="160">
        <v>313</v>
      </c>
      <c r="J46" s="160">
        <v>98</v>
      </c>
      <c r="K46" s="160">
        <v>223</v>
      </c>
      <c r="L46" s="160">
        <v>314</v>
      </c>
      <c r="M46" s="160">
        <v>252</v>
      </c>
      <c r="N46" s="160">
        <v>191</v>
      </c>
      <c r="O46" s="160">
        <v>178</v>
      </c>
      <c r="P46" s="160">
        <v>170</v>
      </c>
    </row>
    <row r="47" spans="1:16" ht="12" customHeight="1" x14ac:dyDescent="0.15">
      <c r="A47" s="156"/>
      <c r="B47" s="158" t="s">
        <v>134</v>
      </c>
      <c r="C47" s="157"/>
      <c r="D47" s="160">
        <f t="shared" si="3"/>
        <v>1449</v>
      </c>
      <c r="E47" s="155">
        <v>150</v>
      </c>
      <c r="F47" s="155">
        <v>205</v>
      </c>
      <c r="G47" s="155">
        <v>62</v>
      </c>
      <c r="H47" s="155">
        <v>189</v>
      </c>
      <c r="I47" s="155">
        <v>168</v>
      </c>
      <c r="J47" s="155">
        <v>22</v>
      </c>
      <c r="K47" s="155">
        <v>235</v>
      </c>
      <c r="L47" s="155">
        <v>146</v>
      </c>
      <c r="M47" s="155">
        <v>45</v>
      </c>
      <c r="N47" s="155">
        <v>42</v>
      </c>
      <c r="O47" s="155">
        <v>53</v>
      </c>
      <c r="P47" s="155">
        <v>132</v>
      </c>
    </row>
    <row r="48" spans="1:16" ht="12" customHeight="1" x14ac:dyDescent="0.15">
      <c r="A48" s="156"/>
      <c r="B48" s="158" t="s">
        <v>135</v>
      </c>
      <c r="C48" s="157"/>
      <c r="D48" s="160">
        <f t="shared" si="3"/>
        <v>642</v>
      </c>
      <c r="E48" s="155">
        <v>95</v>
      </c>
      <c r="F48" s="155">
        <v>87</v>
      </c>
      <c r="G48" s="155">
        <v>20</v>
      </c>
      <c r="H48" s="155">
        <v>98</v>
      </c>
      <c r="I48" s="155">
        <v>57</v>
      </c>
      <c r="J48" s="155">
        <v>2</v>
      </c>
      <c r="K48" s="155">
        <v>141</v>
      </c>
      <c r="L48" s="155">
        <v>38</v>
      </c>
      <c r="M48" s="155">
        <v>7</v>
      </c>
      <c r="N48" s="155">
        <v>16</v>
      </c>
      <c r="O48" s="155">
        <v>17</v>
      </c>
      <c r="P48" s="155">
        <v>64</v>
      </c>
    </row>
    <row r="49" spans="1:16" ht="12" customHeight="1" x14ac:dyDescent="0.15">
      <c r="A49" s="156"/>
      <c r="B49" s="158" t="s">
        <v>30</v>
      </c>
      <c r="C49" s="157"/>
      <c r="D49" s="160">
        <f t="shared" si="3"/>
        <v>252</v>
      </c>
      <c r="E49" s="155">
        <v>58</v>
      </c>
      <c r="F49" s="155">
        <v>37</v>
      </c>
      <c r="G49" s="155">
        <v>9</v>
      </c>
      <c r="H49" s="155">
        <v>28</v>
      </c>
      <c r="I49" s="155">
        <v>16</v>
      </c>
      <c r="J49" s="155" t="s">
        <v>214</v>
      </c>
      <c r="K49" s="155">
        <v>64</v>
      </c>
      <c r="L49" s="155">
        <v>8</v>
      </c>
      <c r="M49" s="155">
        <v>1</v>
      </c>
      <c r="N49" s="155">
        <v>3</v>
      </c>
      <c r="O49" s="155">
        <v>2</v>
      </c>
      <c r="P49" s="155">
        <v>26</v>
      </c>
    </row>
    <row r="50" spans="1:16" ht="12" customHeight="1" x14ac:dyDescent="0.15">
      <c r="A50" s="339" t="s">
        <v>210</v>
      </c>
      <c r="B50" s="339"/>
      <c r="C50" s="340"/>
      <c r="D50" s="155">
        <f t="shared" ref="D50:P50" si="4">SUM(D33:D43)</f>
        <v>91601</v>
      </c>
      <c r="E50" s="155">
        <f t="shared" si="4"/>
        <v>2352</v>
      </c>
      <c r="F50" s="155">
        <f t="shared" si="4"/>
        <v>14351</v>
      </c>
      <c r="G50" s="155">
        <f t="shared" si="4"/>
        <v>11920</v>
      </c>
      <c r="H50" s="155">
        <f t="shared" si="4"/>
        <v>11553</v>
      </c>
      <c r="I50" s="155">
        <f t="shared" si="4"/>
        <v>7737</v>
      </c>
      <c r="J50" s="155">
        <f t="shared" si="4"/>
        <v>2598</v>
      </c>
      <c r="K50" s="155">
        <f t="shared" si="4"/>
        <v>1395</v>
      </c>
      <c r="L50" s="155">
        <f t="shared" si="4"/>
        <v>15991</v>
      </c>
      <c r="M50" s="155">
        <f t="shared" si="4"/>
        <v>5920</v>
      </c>
      <c r="N50" s="155">
        <f t="shared" si="4"/>
        <v>8115</v>
      </c>
      <c r="O50" s="155">
        <f t="shared" si="4"/>
        <v>5208</v>
      </c>
      <c r="P50" s="155">
        <f t="shared" si="4"/>
        <v>4461</v>
      </c>
    </row>
    <row r="51" spans="1:16" ht="4.5" customHeight="1" x14ac:dyDescent="0.15">
      <c r="A51" s="156"/>
      <c r="B51" s="156"/>
      <c r="C51" s="157"/>
      <c r="D51" s="155"/>
      <c r="E51" s="155"/>
      <c r="F51" s="155"/>
      <c r="G51" s="155"/>
      <c r="H51" s="155"/>
      <c r="I51" s="155"/>
      <c r="J51" s="155"/>
      <c r="K51" s="155"/>
      <c r="L51" s="155"/>
      <c r="M51" s="155"/>
      <c r="N51" s="155"/>
      <c r="O51" s="155"/>
      <c r="P51" s="155"/>
    </row>
    <row r="52" spans="1:16" ht="12" customHeight="1" x14ac:dyDescent="0.15">
      <c r="A52" s="343" t="s">
        <v>4</v>
      </c>
      <c r="B52" s="343"/>
      <c r="C52" s="344"/>
      <c r="D52" s="159">
        <f t="shared" ref="D52:P52" si="5">SUM(D54:D70)</f>
        <v>91055</v>
      </c>
      <c r="E52" s="159">
        <f t="shared" si="5"/>
        <v>838</v>
      </c>
      <c r="F52" s="159">
        <f t="shared" si="5"/>
        <v>18269</v>
      </c>
      <c r="G52" s="159">
        <f t="shared" si="5"/>
        <v>24354</v>
      </c>
      <c r="H52" s="159">
        <f t="shared" si="5"/>
        <v>12069</v>
      </c>
      <c r="I52" s="159">
        <f t="shared" si="5"/>
        <v>19672</v>
      </c>
      <c r="J52" s="159">
        <f t="shared" si="5"/>
        <v>186</v>
      </c>
      <c r="K52" s="159">
        <f t="shared" si="5"/>
        <v>1122</v>
      </c>
      <c r="L52" s="159">
        <f t="shared" si="5"/>
        <v>4624</v>
      </c>
      <c r="M52" s="159">
        <f t="shared" si="5"/>
        <v>165</v>
      </c>
      <c r="N52" s="159">
        <f t="shared" si="5"/>
        <v>189</v>
      </c>
      <c r="O52" s="159">
        <f t="shared" si="5"/>
        <v>5664</v>
      </c>
      <c r="P52" s="159">
        <f t="shared" si="5"/>
        <v>3903</v>
      </c>
    </row>
    <row r="53" spans="1:16" ht="4.5" customHeight="1" x14ac:dyDescent="0.15">
      <c r="A53" s="156"/>
      <c r="B53" s="156"/>
      <c r="C53" s="157"/>
      <c r="D53" s="160"/>
      <c r="E53" s="160"/>
      <c r="F53" s="160"/>
      <c r="G53" s="160"/>
      <c r="H53" s="160"/>
      <c r="I53" s="160"/>
      <c r="J53" s="160"/>
      <c r="K53" s="160"/>
      <c r="L53" s="160"/>
      <c r="M53" s="160"/>
      <c r="N53" s="160"/>
      <c r="O53" s="160"/>
      <c r="P53" s="160"/>
    </row>
    <row r="54" spans="1:16" ht="12" customHeight="1" x14ac:dyDescent="0.15">
      <c r="A54" s="156"/>
      <c r="B54" s="158" t="s">
        <v>137</v>
      </c>
      <c r="C54" s="157" t="s">
        <v>26</v>
      </c>
      <c r="D54" s="160">
        <f>SUM(E54:P54)</f>
        <v>1243</v>
      </c>
      <c r="E54" s="160" t="s">
        <v>214</v>
      </c>
      <c r="F54" s="161">
        <v>63</v>
      </c>
      <c r="G54" s="160">
        <v>196</v>
      </c>
      <c r="H54" s="160">
        <v>254</v>
      </c>
      <c r="I54" s="160">
        <v>535</v>
      </c>
      <c r="J54" s="160">
        <v>4</v>
      </c>
      <c r="K54" s="160" t="s">
        <v>214</v>
      </c>
      <c r="L54" s="160">
        <v>46</v>
      </c>
      <c r="M54" s="160">
        <v>1</v>
      </c>
      <c r="N54" s="160">
        <v>2</v>
      </c>
      <c r="O54" s="160">
        <v>41</v>
      </c>
      <c r="P54" s="160">
        <v>101</v>
      </c>
    </row>
    <row r="55" spans="1:16" ht="12" customHeight="1" x14ac:dyDescent="0.15">
      <c r="A55" s="156"/>
      <c r="B55" s="158" t="s">
        <v>122</v>
      </c>
      <c r="C55" s="157"/>
      <c r="D55" s="160">
        <f t="shared" ref="D55:D70" si="6">SUM(E55:P55)</f>
        <v>6467</v>
      </c>
      <c r="E55" s="160">
        <v>1</v>
      </c>
      <c r="F55" s="160">
        <v>1316</v>
      </c>
      <c r="G55" s="160">
        <v>1408</v>
      </c>
      <c r="H55" s="160">
        <v>1054</v>
      </c>
      <c r="I55" s="160">
        <v>1671</v>
      </c>
      <c r="J55" s="160">
        <v>23</v>
      </c>
      <c r="K55" s="160">
        <v>10</v>
      </c>
      <c r="L55" s="160">
        <v>225</v>
      </c>
      <c r="M55" s="160">
        <v>10</v>
      </c>
      <c r="N55" s="160">
        <v>6</v>
      </c>
      <c r="O55" s="160">
        <v>110</v>
      </c>
      <c r="P55" s="160">
        <v>633</v>
      </c>
    </row>
    <row r="56" spans="1:16" ht="12" customHeight="1" x14ac:dyDescent="0.15">
      <c r="A56" s="156"/>
      <c r="B56" s="158" t="s">
        <v>123</v>
      </c>
      <c r="C56" s="157"/>
      <c r="D56" s="160">
        <f t="shared" si="6"/>
        <v>7449</v>
      </c>
      <c r="E56" s="160">
        <v>2</v>
      </c>
      <c r="F56" s="160">
        <v>2078</v>
      </c>
      <c r="G56" s="160">
        <v>2218</v>
      </c>
      <c r="H56" s="160">
        <v>1008</v>
      </c>
      <c r="I56" s="160">
        <v>1322</v>
      </c>
      <c r="J56" s="160">
        <v>31</v>
      </c>
      <c r="K56" s="160">
        <v>14</v>
      </c>
      <c r="L56" s="160">
        <v>254</v>
      </c>
      <c r="M56" s="160">
        <v>10</v>
      </c>
      <c r="N56" s="160">
        <v>12</v>
      </c>
      <c r="O56" s="160">
        <v>171</v>
      </c>
      <c r="P56" s="160">
        <v>329</v>
      </c>
    </row>
    <row r="57" spans="1:16" ht="12" customHeight="1" x14ac:dyDescent="0.15">
      <c r="A57" s="156"/>
      <c r="B57" s="158" t="s">
        <v>124</v>
      </c>
      <c r="C57" s="157"/>
      <c r="D57" s="160">
        <f t="shared" si="6"/>
        <v>7821</v>
      </c>
      <c r="E57" s="155">
        <v>16</v>
      </c>
      <c r="F57" s="155">
        <v>1960</v>
      </c>
      <c r="G57" s="155">
        <v>2477</v>
      </c>
      <c r="H57" s="155">
        <v>1012</v>
      </c>
      <c r="I57" s="155">
        <v>1446</v>
      </c>
      <c r="J57" s="155">
        <v>18</v>
      </c>
      <c r="K57" s="155">
        <v>23</v>
      </c>
      <c r="L57" s="155">
        <v>292</v>
      </c>
      <c r="M57" s="155">
        <v>9</v>
      </c>
      <c r="N57" s="155">
        <v>14</v>
      </c>
      <c r="O57" s="155">
        <v>225</v>
      </c>
      <c r="P57" s="155">
        <v>329</v>
      </c>
    </row>
    <row r="58" spans="1:16" ht="12" customHeight="1" x14ac:dyDescent="0.15">
      <c r="A58" s="156"/>
      <c r="B58" s="158" t="s">
        <v>125</v>
      </c>
      <c r="C58" s="157"/>
      <c r="D58" s="160">
        <f t="shared" si="6"/>
        <v>8691</v>
      </c>
      <c r="E58" s="155">
        <v>30</v>
      </c>
      <c r="F58" s="155">
        <v>2240</v>
      </c>
      <c r="G58" s="155">
        <v>2795</v>
      </c>
      <c r="H58" s="155">
        <v>1017</v>
      </c>
      <c r="I58" s="155">
        <v>1544</v>
      </c>
      <c r="J58" s="155">
        <v>27</v>
      </c>
      <c r="K58" s="155">
        <v>22</v>
      </c>
      <c r="L58" s="155">
        <v>357</v>
      </c>
      <c r="M58" s="155">
        <v>20</v>
      </c>
      <c r="N58" s="155">
        <v>12</v>
      </c>
      <c r="O58" s="155">
        <v>327</v>
      </c>
      <c r="P58" s="155">
        <v>300</v>
      </c>
    </row>
    <row r="59" spans="1:16" ht="4.5" customHeight="1" x14ac:dyDescent="0.15">
      <c r="A59" s="156"/>
      <c r="B59" s="158"/>
      <c r="C59" s="157"/>
      <c r="D59" s="160"/>
      <c r="E59" s="155"/>
      <c r="F59" s="155"/>
      <c r="G59" s="155"/>
      <c r="H59" s="155"/>
      <c r="I59" s="155"/>
      <c r="J59" s="155"/>
      <c r="K59" s="155"/>
      <c r="L59" s="155"/>
      <c r="M59" s="155"/>
      <c r="N59" s="155"/>
      <c r="O59" s="155"/>
      <c r="P59" s="155"/>
    </row>
    <row r="60" spans="1:16" ht="12" customHeight="1" x14ac:dyDescent="0.15">
      <c r="A60" s="156"/>
      <c r="B60" s="158" t="s">
        <v>127</v>
      </c>
      <c r="C60" s="157"/>
      <c r="D60" s="160">
        <f t="shared" si="6"/>
        <v>10784</v>
      </c>
      <c r="E60" s="155">
        <v>41</v>
      </c>
      <c r="F60" s="155">
        <v>2375</v>
      </c>
      <c r="G60" s="155">
        <v>3757</v>
      </c>
      <c r="H60" s="155">
        <v>1233</v>
      </c>
      <c r="I60" s="155">
        <v>1849</v>
      </c>
      <c r="J60" s="155">
        <v>33</v>
      </c>
      <c r="K60" s="155">
        <v>37</v>
      </c>
      <c r="L60" s="155">
        <v>496</v>
      </c>
      <c r="M60" s="155">
        <v>31</v>
      </c>
      <c r="N60" s="155">
        <v>20</v>
      </c>
      <c r="O60" s="155">
        <v>502</v>
      </c>
      <c r="P60" s="155">
        <v>410</v>
      </c>
    </row>
    <row r="61" spans="1:16" ht="12" customHeight="1" x14ac:dyDescent="0.15">
      <c r="A61" s="156"/>
      <c r="B61" s="158" t="s">
        <v>128</v>
      </c>
      <c r="C61" s="157"/>
      <c r="D61" s="160">
        <f t="shared" si="6"/>
        <v>10355</v>
      </c>
      <c r="E61" s="155">
        <v>68</v>
      </c>
      <c r="F61" s="155">
        <v>2333</v>
      </c>
      <c r="G61" s="155">
        <v>3328</v>
      </c>
      <c r="H61" s="155">
        <v>1232</v>
      </c>
      <c r="I61" s="155">
        <v>1889</v>
      </c>
      <c r="J61" s="155">
        <v>12</v>
      </c>
      <c r="K61" s="155">
        <v>39</v>
      </c>
      <c r="L61" s="155">
        <v>528</v>
      </c>
      <c r="M61" s="155">
        <v>26</v>
      </c>
      <c r="N61" s="155">
        <v>18</v>
      </c>
      <c r="O61" s="155">
        <v>565</v>
      </c>
      <c r="P61" s="155">
        <v>317</v>
      </c>
    </row>
    <row r="62" spans="1:16" ht="12" customHeight="1" x14ac:dyDescent="0.15">
      <c r="A62" s="156"/>
      <c r="B62" s="158" t="s">
        <v>129</v>
      </c>
      <c r="C62" s="157"/>
      <c r="D62" s="160">
        <f t="shared" si="6"/>
        <v>10471</v>
      </c>
      <c r="E62" s="155">
        <v>106</v>
      </c>
      <c r="F62" s="155">
        <v>2178</v>
      </c>
      <c r="G62" s="155">
        <v>3126</v>
      </c>
      <c r="H62" s="155">
        <v>1290</v>
      </c>
      <c r="I62" s="155">
        <v>2181</v>
      </c>
      <c r="J62" s="155">
        <v>7</v>
      </c>
      <c r="K62" s="155">
        <v>74</v>
      </c>
      <c r="L62" s="155">
        <v>512</v>
      </c>
      <c r="M62" s="155">
        <v>20</v>
      </c>
      <c r="N62" s="155">
        <v>12</v>
      </c>
      <c r="O62" s="155">
        <v>686</v>
      </c>
      <c r="P62" s="155">
        <v>279</v>
      </c>
    </row>
    <row r="63" spans="1:16" ht="12" customHeight="1" x14ac:dyDescent="0.15">
      <c r="A63" s="156"/>
      <c r="B63" s="158" t="s">
        <v>130</v>
      </c>
      <c r="C63" s="157"/>
      <c r="D63" s="160">
        <f t="shared" si="6"/>
        <v>9830</v>
      </c>
      <c r="E63" s="155">
        <v>106</v>
      </c>
      <c r="F63" s="155">
        <v>1895</v>
      </c>
      <c r="G63" s="155">
        <v>2279</v>
      </c>
      <c r="H63" s="155">
        <v>1357</v>
      </c>
      <c r="I63" s="155">
        <v>2363</v>
      </c>
      <c r="J63" s="155">
        <v>18</v>
      </c>
      <c r="K63" s="155">
        <v>88</v>
      </c>
      <c r="L63" s="155">
        <v>615</v>
      </c>
      <c r="M63" s="155">
        <v>15</v>
      </c>
      <c r="N63" s="155">
        <v>29</v>
      </c>
      <c r="O63" s="155">
        <v>818</v>
      </c>
      <c r="P63" s="155">
        <v>247</v>
      </c>
    </row>
    <row r="64" spans="1:16" ht="12" customHeight="1" x14ac:dyDescent="0.15">
      <c r="A64" s="156"/>
      <c r="B64" s="158" t="s">
        <v>131</v>
      </c>
      <c r="C64" s="157"/>
      <c r="D64" s="160">
        <f t="shared" si="6"/>
        <v>8438</v>
      </c>
      <c r="E64" s="155">
        <v>127</v>
      </c>
      <c r="F64" s="155">
        <v>1059</v>
      </c>
      <c r="G64" s="155">
        <v>1492</v>
      </c>
      <c r="H64" s="155">
        <v>1149</v>
      </c>
      <c r="I64" s="155">
        <v>2373</v>
      </c>
      <c r="J64" s="155">
        <v>5</v>
      </c>
      <c r="K64" s="155">
        <v>163</v>
      </c>
      <c r="L64" s="155">
        <v>687</v>
      </c>
      <c r="M64" s="155">
        <v>15</v>
      </c>
      <c r="N64" s="155">
        <v>39</v>
      </c>
      <c r="O64" s="155">
        <v>1057</v>
      </c>
      <c r="P64" s="155">
        <v>272</v>
      </c>
    </row>
    <row r="65" spans="1:16" ht="4.5" customHeight="1" x14ac:dyDescent="0.15">
      <c r="A65" s="156"/>
      <c r="B65" s="158"/>
      <c r="C65" s="157"/>
      <c r="D65" s="160"/>
      <c r="E65" s="155"/>
      <c r="F65" s="155"/>
      <c r="G65" s="155"/>
      <c r="H65" s="155"/>
      <c r="I65" s="155"/>
      <c r="J65" s="155"/>
      <c r="K65" s="155"/>
      <c r="L65" s="155"/>
      <c r="M65" s="155"/>
      <c r="N65" s="155"/>
      <c r="O65" s="155"/>
      <c r="P65" s="155"/>
    </row>
    <row r="66" spans="1:16" ht="12" customHeight="1" x14ac:dyDescent="0.15">
      <c r="A66" s="156"/>
      <c r="B66" s="158" t="s">
        <v>132</v>
      </c>
      <c r="C66" s="157"/>
      <c r="D66" s="160">
        <f t="shared" si="6"/>
        <v>5594</v>
      </c>
      <c r="E66" s="155">
        <v>155</v>
      </c>
      <c r="F66" s="155">
        <v>484</v>
      </c>
      <c r="G66" s="155">
        <v>813</v>
      </c>
      <c r="H66" s="155">
        <v>839</v>
      </c>
      <c r="I66" s="155">
        <v>1637</v>
      </c>
      <c r="J66" s="155">
        <v>5</v>
      </c>
      <c r="K66" s="155">
        <v>218</v>
      </c>
      <c r="L66" s="155">
        <v>392</v>
      </c>
      <c r="M66" s="155">
        <v>7</v>
      </c>
      <c r="N66" s="155">
        <v>13</v>
      </c>
      <c r="O66" s="155">
        <v>755</v>
      </c>
      <c r="P66" s="155">
        <v>276</v>
      </c>
    </row>
    <row r="67" spans="1:16" ht="12" customHeight="1" x14ac:dyDescent="0.15">
      <c r="A67" s="156"/>
      <c r="B67" s="158" t="s">
        <v>133</v>
      </c>
      <c r="C67" s="157"/>
      <c r="D67" s="160">
        <f t="shared" si="6"/>
        <v>2211</v>
      </c>
      <c r="E67" s="155">
        <v>74</v>
      </c>
      <c r="F67" s="155">
        <v>178</v>
      </c>
      <c r="G67" s="155">
        <v>303</v>
      </c>
      <c r="H67" s="155">
        <v>329</v>
      </c>
      <c r="I67" s="155">
        <v>563</v>
      </c>
      <c r="J67" s="155">
        <v>2</v>
      </c>
      <c r="K67" s="155">
        <v>168</v>
      </c>
      <c r="L67" s="155">
        <v>130</v>
      </c>
      <c r="M67" s="155">
        <v>1</v>
      </c>
      <c r="N67" s="155">
        <v>8</v>
      </c>
      <c r="O67" s="155">
        <v>282</v>
      </c>
      <c r="P67" s="155">
        <v>173</v>
      </c>
    </row>
    <row r="68" spans="1:16" ht="12" customHeight="1" x14ac:dyDescent="0.15">
      <c r="A68" s="156"/>
      <c r="B68" s="158" t="s">
        <v>134</v>
      </c>
      <c r="C68" s="157"/>
      <c r="D68" s="160">
        <f t="shared" si="6"/>
        <v>1026</v>
      </c>
      <c r="E68" s="155">
        <v>51</v>
      </c>
      <c r="F68" s="155">
        <v>64</v>
      </c>
      <c r="G68" s="155">
        <v>109</v>
      </c>
      <c r="H68" s="155">
        <v>149</v>
      </c>
      <c r="I68" s="155">
        <v>203</v>
      </c>
      <c r="J68" s="155">
        <v>1</v>
      </c>
      <c r="K68" s="155">
        <v>153</v>
      </c>
      <c r="L68" s="155">
        <v>65</v>
      </c>
      <c r="M68" s="155" t="s">
        <v>214</v>
      </c>
      <c r="N68" s="155">
        <v>1</v>
      </c>
      <c r="O68" s="155">
        <v>100</v>
      </c>
      <c r="P68" s="155">
        <v>130</v>
      </c>
    </row>
    <row r="69" spans="1:16" ht="12" customHeight="1" x14ac:dyDescent="0.15">
      <c r="A69" s="156"/>
      <c r="B69" s="158" t="s">
        <v>135</v>
      </c>
      <c r="C69" s="157"/>
      <c r="D69" s="160">
        <f t="shared" si="6"/>
        <v>473</v>
      </c>
      <c r="E69" s="155">
        <v>34</v>
      </c>
      <c r="F69" s="155">
        <v>33</v>
      </c>
      <c r="G69" s="155">
        <v>35</v>
      </c>
      <c r="H69" s="155">
        <v>88</v>
      </c>
      <c r="I69" s="155">
        <v>79</v>
      </c>
      <c r="J69" s="155" t="s">
        <v>214</v>
      </c>
      <c r="K69" s="155">
        <v>82</v>
      </c>
      <c r="L69" s="155">
        <v>22</v>
      </c>
      <c r="M69" s="155" t="s">
        <v>214</v>
      </c>
      <c r="N69" s="155">
        <v>3</v>
      </c>
      <c r="O69" s="155">
        <v>21</v>
      </c>
      <c r="P69" s="155">
        <v>76</v>
      </c>
    </row>
    <row r="70" spans="1:16" ht="12" customHeight="1" x14ac:dyDescent="0.15">
      <c r="A70" s="156"/>
      <c r="B70" s="158" t="s">
        <v>30</v>
      </c>
      <c r="C70" s="157"/>
      <c r="D70" s="160">
        <f t="shared" si="6"/>
        <v>202</v>
      </c>
      <c r="E70" s="155">
        <v>27</v>
      </c>
      <c r="F70" s="155">
        <v>13</v>
      </c>
      <c r="G70" s="155">
        <v>18</v>
      </c>
      <c r="H70" s="155">
        <v>58</v>
      </c>
      <c r="I70" s="155">
        <v>17</v>
      </c>
      <c r="J70" s="155" t="s">
        <v>214</v>
      </c>
      <c r="K70" s="155">
        <v>31</v>
      </c>
      <c r="L70" s="155">
        <v>3</v>
      </c>
      <c r="M70" s="155" t="s">
        <v>214</v>
      </c>
      <c r="N70" s="155" t="s">
        <v>214</v>
      </c>
      <c r="O70" s="155">
        <v>4</v>
      </c>
      <c r="P70" s="155">
        <v>31</v>
      </c>
    </row>
    <row r="71" spans="1:16" ht="12" customHeight="1" x14ac:dyDescent="0.15">
      <c r="A71" s="339" t="s">
        <v>210</v>
      </c>
      <c r="B71" s="339"/>
      <c r="C71" s="340"/>
      <c r="D71" s="231">
        <f t="shared" ref="D71:P71" si="7">SUM(D54:D64)</f>
        <v>81549</v>
      </c>
      <c r="E71" s="160">
        <f t="shared" si="7"/>
        <v>497</v>
      </c>
      <c r="F71" s="160">
        <f t="shared" si="7"/>
        <v>17497</v>
      </c>
      <c r="G71" s="155">
        <f t="shared" si="7"/>
        <v>23076</v>
      </c>
      <c r="H71" s="155">
        <f t="shared" si="7"/>
        <v>10606</v>
      </c>
      <c r="I71" s="155">
        <f t="shared" si="7"/>
        <v>17173</v>
      </c>
      <c r="J71" s="155">
        <f t="shared" si="7"/>
        <v>178</v>
      </c>
      <c r="K71" s="155">
        <f t="shared" si="7"/>
        <v>470</v>
      </c>
      <c r="L71" s="155">
        <f t="shared" si="7"/>
        <v>4012</v>
      </c>
      <c r="M71" s="155">
        <f t="shared" si="7"/>
        <v>157</v>
      </c>
      <c r="N71" s="155">
        <f t="shared" si="7"/>
        <v>164</v>
      </c>
      <c r="O71" s="155">
        <f t="shared" si="7"/>
        <v>4502</v>
      </c>
      <c r="P71" s="155">
        <f t="shared" si="7"/>
        <v>3217</v>
      </c>
    </row>
    <row r="72" spans="1:16" ht="4.5" customHeight="1" thickBot="1" x14ac:dyDescent="0.2">
      <c r="A72" s="230"/>
      <c r="B72" s="229"/>
      <c r="C72" s="230"/>
      <c r="D72" s="162"/>
      <c r="E72" s="162"/>
      <c r="F72" s="162"/>
      <c r="G72" s="155"/>
      <c r="H72" s="155"/>
      <c r="I72" s="155"/>
      <c r="J72" s="155"/>
      <c r="K72" s="155"/>
      <c r="L72" s="155"/>
      <c r="M72" s="155"/>
      <c r="N72" s="155"/>
      <c r="O72" s="155"/>
      <c r="P72" s="155"/>
    </row>
    <row r="73" spans="1:16" ht="13.5" customHeight="1" x14ac:dyDescent="0.15">
      <c r="A73" s="163" t="s">
        <v>457</v>
      </c>
      <c r="B73" s="163"/>
      <c r="C73" s="163"/>
      <c r="D73" s="164"/>
      <c r="E73" s="165"/>
      <c r="F73" s="172"/>
      <c r="G73" s="173"/>
      <c r="H73" s="173"/>
      <c r="I73" s="173"/>
      <c r="J73" s="173"/>
      <c r="K73" s="166"/>
      <c r="L73" s="166"/>
      <c r="M73" s="166"/>
      <c r="N73" s="166"/>
      <c r="O73" s="166"/>
      <c r="P73" s="166"/>
    </row>
    <row r="74" spans="1:16" x14ac:dyDescent="0.15">
      <c r="A74" s="167"/>
      <c r="B74" s="167"/>
      <c r="C74" s="167"/>
    </row>
    <row r="75" spans="1:16" x14ac:dyDescent="0.15">
      <c r="A75" s="167"/>
      <c r="B75" s="167"/>
      <c r="C75" s="167"/>
    </row>
    <row r="76" spans="1:16" x14ac:dyDescent="0.15">
      <c r="A76" s="167"/>
      <c r="B76" s="167"/>
      <c r="C76" s="167"/>
    </row>
    <row r="77" spans="1:16" x14ac:dyDescent="0.15">
      <c r="A77" s="167"/>
      <c r="B77" s="167"/>
      <c r="C77" s="167"/>
    </row>
    <row r="78" spans="1:16" x14ac:dyDescent="0.15">
      <c r="A78" s="167"/>
      <c r="B78" s="167"/>
      <c r="C78" s="167"/>
    </row>
    <row r="79" spans="1:16" x14ac:dyDescent="0.15">
      <c r="A79" s="167"/>
      <c r="B79" s="167"/>
      <c r="C79" s="167"/>
    </row>
    <row r="80" spans="1:16" x14ac:dyDescent="0.15">
      <c r="A80" s="167"/>
      <c r="B80" s="167"/>
      <c r="C80" s="167"/>
    </row>
    <row r="81" spans="1:3" x14ac:dyDescent="0.15">
      <c r="A81" s="167"/>
      <c r="B81" s="167"/>
      <c r="C81" s="167"/>
    </row>
    <row r="82" spans="1:3" x14ac:dyDescent="0.15">
      <c r="A82" s="167"/>
      <c r="B82" s="167"/>
      <c r="C82" s="167"/>
    </row>
    <row r="83" spans="1:3" x14ac:dyDescent="0.15">
      <c r="A83" s="167"/>
      <c r="B83" s="167"/>
      <c r="C83" s="167"/>
    </row>
    <row r="84" spans="1:3" x14ac:dyDescent="0.15">
      <c r="A84" s="167"/>
      <c r="B84" s="167"/>
      <c r="C84" s="167"/>
    </row>
    <row r="85" spans="1:3" x14ac:dyDescent="0.15">
      <c r="A85" s="167"/>
      <c r="B85" s="167"/>
      <c r="C85" s="167"/>
    </row>
    <row r="86" spans="1:3" x14ac:dyDescent="0.15">
      <c r="A86" s="167"/>
      <c r="B86" s="167"/>
      <c r="C86" s="167"/>
    </row>
    <row r="87" spans="1:3" x14ac:dyDescent="0.15">
      <c r="A87" s="167"/>
      <c r="B87" s="167"/>
      <c r="C87" s="167"/>
    </row>
    <row r="88" spans="1:3" x14ac:dyDescent="0.15">
      <c r="A88" s="167"/>
      <c r="B88" s="167"/>
      <c r="C88" s="167"/>
    </row>
    <row r="89" spans="1:3" x14ac:dyDescent="0.15">
      <c r="A89" s="167"/>
      <c r="B89" s="167"/>
      <c r="C89" s="167"/>
    </row>
    <row r="90" spans="1:3" x14ac:dyDescent="0.15">
      <c r="A90" s="167"/>
      <c r="B90" s="167"/>
      <c r="C90" s="167"/>
    </row>
    <row r="91" spans="1:3" x14ac:dyDescent="0.15">
      <c r="A91" s="167"/>
      <c r="B91" s="167"/>
      <c r="C91" s="167"/>
    </row>
    <row r="92" spans="1:3" x14ac:dyDescent="0.15">
      <c r="A92" s="167"/>
      <c r="B92" s="167"/>
      <c r="C92" s="167"/>
    </row>
    <row r="93" spans="1:3" x14ac:dyDescent="0.15">
      <c r="A93" s="167"/>
      <c r="B93" s="167"/>
      <c r="C93" s="167"/>
    </row>
    <row r="94" spans="1:3" x14ac:dyDescent="0.15">
      <c r="A94" s="167"/>
      <c r="B94" s="167"/>
      <c r="C94" s="167"/>
    </row>
    <row r="95" spans="1:3" x14ac:dyDescent="0.15">
      <c r="A95" s="167"/>
      <c r="B95" s="167"/>
      <c r="C95" s="167"/>
    </row>
    <row r="96" spans="1:3" x14ac:dyDescent="0.15">
      <c r="A96" s="167"/>
      <c r="B96" s="167"/>
      <c r="C96" s="167"/>
    </row>
    <row r="97" spans="1:3" x14ac:dyDescent="0.15">
      <c r="A97" s="167"/>
      <c r="B97" s="167"/>
      <c r="C97" s="167"/>
    </row>
    <row r="98" spans="1:3" x14ac:dyDescent="0.15">
      <c r="A98" s="167"/>
      <c r="B98" s="167"/>
      <c r="C98" s="167"/>
    </row>
    <row r="99" spans="1:3" x14ac:dyDescent="0.15">
      <c r="A99" s="167"/>
      <c r="B99" s="167"/>
      <c r="C99" s="167"/>
    </row>
    <row r="100" spans="1:3" x14ac:dyDescent="0.15">
      <c r="A100" s="167"/>
      <c r="B100" s="167"/>
      <c r="C100" s="167"/>
    </row>
    <row r="101" spans="1:3" x14ac:dyDescent="0.15">
      <c r="A101" s="167"/>
      <c r="B101" s="167"/>
      <c r="C101" s="167"/>
    </row>
    <row r="102" spans="1:3" x14ac:dyDescent="0.15">
      <c r="A102" s="167"/>
      <c r="B102" s="167"/>
      <c r="C102" s="167"/>
    </row>
    <row r="103" spans="1:3" x14ac:dyDescent="0.15">
      <c r="A103" s="167"/>
      <c r="B103" s="167"/>
      <c r="C103" s="167"/>
    </row>
    <row r="104" spans="1:3" x14ac:dyDescent="0.15">
      <c r="A104" s="167"/>
      <c r="B104" s="167"/>
      <c r="C104" s="167"/>
    </row>
    <row r="105" spans="1:3" x14ac:dyDescent="0.15">
      <c r="A105" s="167"/>
      <c r="B105" s="167"/>
      <c r="C105" s="167"/>
    </row>
    <row r="106" spans="1:3" x14ac:dyDescent="0.15">
      <c r="A106" s="167"/>
      <c r="B106" s="167"/>
      <c r="C106" s="167"/>
    </row>
    <row r="107" spans="1:3" x14ac:dyDescent="0.15">
      <c r="A107" s="167"/>
      <c r="B107" s="167"/>
      <c r="C107" s="167"/>
    </row>
    <row r="108" spans="1:3" x14ac:dyDescent="0.15">
      <c r="A108" s="167"/>
      <c r="B108" s="167"/>
      <c r="C108" s="167"/>
    </row>
    <row r="109" spans="1:3" x14ac:dyDescent="0.15">
      <c r="A109" s="167"/>
      <c r="B109" s="167"/>
      <c r="C109" s="167"/>
    </row>
    <row r="110" spans="1:3" x14ac:dyDescent="0.15">
      <c r="A110" s="167"/>
      <c r="B110" s="167"/>
      <c r="C110" s="167"/>
    </row>
    <row r="111" spans="1:3" x14ac:dyDescent="0.15">
      <c r="A111" s="167"/>
      <c r="B111" s="167"/>
      <c r="C111" s="167"/>
    </row>
    <row r="112" spans="1:3" x14ac:dyDescent="0.15">
      <c r="A112" s="167"/>
      <c r="B112" s="167"/>
      <c r="C112" s="167"/>
    </row>
    <row r="113" spans="1:3" x14ac:dyDescent="0.15">
      <c r="A113" s="167"/>
      <c r="B113" s="167"/>
      <c r="C113" s="167"/>
    </row>
    <row r="114" spans="1:3" x14ac:dyDescent="0.15">
      <c r="A114" s="167"/>
      <c r="B114" s="167"/>
      <c r="C114" s="167"/>
    </row>
    <row r="115" spans="1:3" x14ac:dyDescent="0.15">
      <c r="A115" s="167"/>
      <c r="B115" s="167"/>
      <c r="C115" s="167"/>
    </row>
    <row r="116" spans="1:3" x14ac:dyDescent="0.15">
      <c r="A116" s="167"/>
      <c r="B116" s="167"/>
      <c r="C116" s="167"/>
    </row>
    <row r="117" spans="1:3" x14ac:dyDescent="0.15">
      <c r="A117" s="167"/>
      <c r="B117" s="167"/>
      <c r="C117" s="167"/>
    </row>
  </sheetData>
  <mergeCells count="25">
    <mergeCell ref="A71:C71"/>
    <mergeCell ref="A8:C8"/>
    <mergeCell ref="A9:C9"/>
    <mergeCell ref="A6:C7"/>
    <mergeCell ref="A10:C10"/>
    <mergeCell ref="A29:C29"/>
    <mergeCell ref="A31:C31"/>
    <mergeCell ref="A50:C50"/>
    <mergeCell ref="A52:C52"/>
    <mergeCell ref="O6:O9"/>
    <mergeCell ref="P6:P9"/>
    <mergeCell ref="J1:P1"/>
    <mergeCell ref="A1:I1"/>
    <mergeCell ref="G6:G9"/>
    <mergeCell ref="H6:H9"/>
    <mergeCell ref="N6:N9"/>
    <mergeCell ref="I6:I9"/>
    <mergeCell ref="J6:J9"/>
    <mergeCell ref="K6:K9"/>
    <mergeCell ref="L6:L9"/>
    <mergeCell ref="M6:M9"/>
    <mergeCell ref="A5:C5"/>
    <mergeCell ref="D5:D9"/>
    <mergeCell ref="E6:E9"/>
    <mergeCell ref="F6:F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D31:P31 D50:P52 H71:P71 D71:G71" emptyCellReferenc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0"/>
  <sheetViews>
    <sheetView showGridLines="0" zoomScale="115" zoomScaleNormal="115" zoomScaleSheetLayoutView="100" workbookViewId="0">
      <selection sqref="A1:I1"/>
    </sheetView>
  </sheetViews>
  <sheetFormatPr defaultRowHeight="13.5" x14ac:dyDescent="0.15"/>
  <cols>
    <col min="1" max="1" width="2.125" style="1" customWidth="1"/>
    <col min="2" max="2" width="1" style="1" customWidth="1"/>
    <col min="3" max="3" width="27.5" style="1" customWidth="1"/>
    <col min="4" max="4" width="1.875" style="1" customWidth="1"/>
    <col min="5" max="5" width="13.625" style="1" customWidth="1"/>
    <col min="6" max="9" width="11.75" style="1" customWidth="1"/>
    <col min="10" max="16" width="11.625" style="1" customWidth="1"/>
    <col min="17" max="17" width="11.75" style="1" customWidth="1"/>
    <col min="18" max="16384" width="9" style="3"/>
  </cols>
  <sheetData>
    <row r="1" spans="1:17" ht="17.25" x14ac:dyDescent="0.15">
      <c r="A1" s="248" t="s">
        <v>492</v>
      </c>
      <c r="B1" s="248"/>
      <c r="C1" s="248"/>
      <c r="D1" s="248"/>
      <c r="E1" s="248"/>
      <c r="F1" s="248"/>
      <c r="G1" s="248"/>
      <c r="H1" s="248"/>
      <c r="I1" s="248"/>
      <c r="J1" s="347" t="s">
        <v>19</v>
      </c>
      <c r="K1" s="347"/>
      <c r="L1" s="347"/>
      <c r="M1" s="347"/>
      <c r="N1" s="347"/>
      <c r="O1" s="347"/>
      <c r="P1" s="347"/>
      <c r="Q1" s="347"/>
    </row>
    <row r="2" spans="1:17" ht="3" customHeight="1" x14ac:dyDescent="0.15"/>
    <row r="3" spans="1:17" ht="11.25" customHeight="1" x14ac:dyDescent="0.15">
      <c r="A3" s="1" t="s">
        <v>456</v>
      </c>
      <c r="L3" s="259"/>
      <c r="M3" s="259"/>
      <c r="N3" s="259"/>
      <c r="O3" s="259"/>
      <c r="P3" s="259"/>
      <c r="Q3" s="259"/>
    </row>
    <row r="4" spans="1:17" ht="11.25" customHeight="1" thickBot="1" x14ac:dyDescent="0.2">
      <c r="A4" s="5"/>
      <c r="B4" s="5"/>
      <c r="C4" s="5"/>
      <c r="D4" s="5"/>
      <c r="E4" s="5"/>
      <c r="F4" s="5"/>
      <c r="G4" s="5"/>
      <c r="H4" s="5"/>
      <c r="I4" s="195"/>
      <c r="J4" s="5"/>
      <c r="K4" s="5"/>
      <c r="L4" s="5"/>
      <c r="M4" s="5"/>
      <c r="N4" s="5"/>
      <c r="O4" s="5"/>
      <c r="P4" s="5"/>
      <c r="Q4" s="56" t="s">
        <v>208</v>
      </c>
    </row>
    <row r="5" spans="1:17" ht="11.1" customHeight="1" x14ac:dyDescent="0.15">
      <c r="A5" s="311" t="s">
        <v>35</v>
      </c>
      <c r="B5" s="311"/>
      <c r="C5" s="311"/>
      <c r="D5" s="354"/>
      <c r="E5" s="354" t="s">
        <v>28</v>
      </c>
      <c r="F5" s="28" t="s">
        <v>110</v>
      </c>
      <c r="G5" s="28" t="s">
        <v>111</v>
      </c>
      <c r="H5" s="190" t="s">
        <v>112</v>
      </c>
      <c r="I5" s="192" t="s">
        <v>113</v>
      </c>
      <c r="J5" s="191" t="s">
        <v>114</v>
      </c>
      <c r="K5" s="94" t="s">
        <v>115</v>
      </c>
      <c r="L5" s="170" t="s">
        <v>116</v>
      </c>
      <c r="M5" s="28" t="s">
        <v>117</v>
      </c>
      <c r="N5" s="28" t="s">
        <v>118</v>
      </c>
      <c r="O5" s="28" t="s">
        <v>237</v>
      </c>
      <c r="P5" s="28" t="s">
        <v>238</v>
      </c>
      <c r="Q5" s="94" t="s">
        <v>239</v>
      </c>
    </row>
    <row r="6" spans="1:17" ht="6.75" customHeight="1" x14ac:dyDescent="0.15">
      <c r="A6" s="245"/>
      <c r="B6" s="245"/>
      <c r="C6" s="245"/>
      <c r="D6" s="246"/>
      <c r="E6" s="246"/>
      <c r="F6" s="348" t="s">
        <v>361</v>
      </c>
      <c r="G6" s="348" t="s">
        <v>362</v>
      </c>
      <c r="H6" s="351" t="s">
        <v>352</v>
      </c>
      <c r="I6" s="351" t="s">
        <v>353</v>
      </c>
      <c r="J6" s="244" t="s">
        <v>363</v>
      </c>
      <c r="K6" s="351" t="s">
        <v>364</v>
      </c>
      <c r="L6" s="348" t="s">
        <v>365</v>
      </c>
      <c r="M6" s="348" t="s">
        <v>366</v>
      </c>
      <c r="N6" s="348" t="s">
        <v>356</v>
      </c>
      <c r="O6" s="348" t="s">
        <v>357</v>
      </c>
      <c r="P6" s="348" t="s">
        <v>358</v>
      </c>
      <c r="Q6" s="351" t="s">
        <v>500</v>
      </c>
    </row>
    <row r="7" spans="1:17" ht="6.75" customHeight="1" x14ac:dyDescent="0.15">
      <c r="A7" s="245" t="s">
        <v>36</v>
      </c>
      <c r="B7" s="245"/>
      <c r="C7" s="245"/>
      <c r="D7" s="246"/>
      <c r="E7" s="246"/>
      <c r="F7" s="349"/>
      <c r="G7" s="349"/>
      <c r="H7" s="352"/>
      <c r="I7" s="352"/>
      <c r="J7" s="246"/>
      <c r="K7" s="352"/>
      <c r="L7" s="349"/>
      <c r="M7" s="349"/>
      <c r="N7" s="349"/>
      <c r="O7" s="349"/>
      <c r="P7" s="349"/>
      <c r="Q7" s="352"/>
    </row>
    <row r="8" spans="1:17" ht="6.75" customHeight="1" x14ac:dyDescent="0.15">
      <c r="A8" s="245"/>
      <c r="B8" s="245"/>
      <c r="C8" s="245"/>
      <c r="D8" s="246"/>
      <c r="E8" s="246"/>
      <c r="F8" s="349"/>
      <c r="G8" s="349"/>
      <c r="H8" s="352"/>
      <c r="I8" s="352"/>
      <c r="J8" s="246"/>
      <c r="K8" s="352"/>
      <c r="L8" s="349"/>
      <c r="M8" s="349"/>
      <c r="N8" s="349"/>
      <c r="O8" s="349"/>
      <c r="P8" s="349"/>
      <c r="Q8" s="352"/>
    </row>
    <row r="9" spans="1:17" ht="6.75" customHeight="1" x14ac:dyDescent="0.15">
      <c r="A9" s="245" t="s">
        <v>34</v>
      </c>
      <c r="B9" s="245"/>
      <c r="C9" s="245"/>
      <c r="D9" s="246"/>
      <c r="E9" s="246"/>
      <c r="F9" s="349"/>
      <c r="G9" s="349"/>
      <c r="H9" s="352"/>
      <c r="I9" s="352"/>
      <c r="J9" s="246"/>
      <c r="K9" s="352"/>
      <c r="L9" s="349"/>
      <c r="M9" s="349"/>
      <c r="N9" s="349"/>
      <c r="O9" s="349"/>
      <c r="P9" s="349"/>
      <c r="Q9" s="352"/>
    </row>
    <row r="10" spans="1:17" ht="6.75" customHeight="1" x14ac:dyDescent="0.15">
      <c r="A10" s="252"/>
      <c r="B10" s="252"/>
      <c r="C10" s="252"/>
      <c r="D10" s="253"/>
      <c r="E10" s="253"/>
      <c r="F10" s="350"/>
      <c r="G10" s="350"/>
      <c r="H10" s="353"/>
      <c r="I10" s="353"/>
      <c r="J10" s="253"/>
      <c r="K10" s="353"/>
      <c r="L10" s="350"/>
      <c r="M10" s="350"/>
      <c r="N10" s="350"/>
      <c r="O10" s="350"/>
      <c r="P10" s="350"/>
      <c r="Q10" s="353"/>
    </row>
    <row r="11" spans="1:17" ht="11.1" customHeight="1" x14ac:dyDescent="0.15">
      <c r="A11" s="35"/>
      <c r="B11" s="35"/>
      <c r="C11" s="30" t="s">
        <v>0</v>
      </c>
      <c r="D11" s="36"/>
      <c r="E11" s="85">
        <v>195850</v>
      </c>
      <c r="F11" s="85">
        <v>4386</v>
      </c>
      <c r="G11" s="85">
        <v>34300</v>
      </c>
      <c r="H11" s="85">
        <v>37186</v>
      </c>
      <c r="I11" s="85">
        <v>25102</v>
      </c>
      <c r="J11" s="85">
        <v>28616</v>
      </c>
      <c r="K11" s="85">
        <v>3178</v>
      </c>
      <c r="L11" s="85">
        <v>3529</v>
      </c>
      <c r="M11" s="85">
        <v>22113</v>
      </c>
      <c r="N11" s="85">
        <v>7419</v>
      </c>
      <c r="O11" s="85">
        <v>9252</v>
      </c>
      <c r="P11" s="85">
        <v>11651</v>
      </c>
      <c r="Q11" s="85">
        <v>9118</v>
      </c>
    </row>
    <row r="12" spans="1:17" ht="3.75" customHeight="1" x14ac:dyDescent="0.15">
      <c r="A12" s="18"/>
      <c r="B12" s="18">
        <v>653</v>
      </c>
      <c r="C12" s="18"/>
      <c r="D12" s="20"/>
      <c r="E12" s="85"/>
      <c r="F12" s="85"/>
      <c r="G12" s="85"/>
      <c r="H12" s="85"/>
      <c r="I12" s="85"/>
      <c r="J12" s="85"/>
      <c r="K12" s="85"/>
      <c r="L12" s="85"/>
      <c r="M12" s="85"/>
      <c r="N12" s="85"/>
      <c r="O12" s="85"/>
      <c r="P12" s="85"/>
      <c r="Q12" s="85"/>
    </row>
    <row r="13" spans="1:17" ht="11.1" customHeight="1" x14ac:dyDescent="0.15">
      <c r="A13" s="6" t="s">
        <v>163</v>
      </c>
      <c r="B13" s="18"/>
      <c r="C13" s="29" t="s">
        <v>317</v>
      </c>
      <c r="D13" s="20"/>
      <c r="E13" s="85">
        <v>2739</v>
      </c>
      <c r="F13" s="85">
        <v>14</v>
      </c>
      <c r="G13" s="85">
        <v>9</v>
      </c>
      <c r="H13" s="85">
        <v>62</v>
      </c>
      <c r="I13" s="85">
        <v>25</v>
      </c>
      <c r="J13" s="85">
        <v>2</v>
      </c>
      <c r="K13" s="85" t="s">
        <v>214</v>
      </c>
      <c r="L13" s="85">
        <v>2567</v>
      </c>
      <c r="M13" s="85">
        <v>12</v>
      </c>
      <c r="N13" s="85">
        <v>3</v>
      </c>
      <c r="O13" s="85">
        <v>4</v>
      </c>
      <c r="P13" s="85">
        <v>40</v>
      </c>
      <c r="Q13" s="85">
        <v>1</v>
      </c>
    </row>
    <row r="14" spans="1:17" ht="11.1" customHeight="1" x14ac:dyDescent="0.15">
      <c r="A14" s="6"/>
      <c r="B14" s="18"/>
      <c r="C14" s="29" t="s">
        <v>336</v>
      </c>
      <c r="D14" s="20"/>
      <c r="E14" s="85">
        <v>2659</v>
      </c>
      <c r="F14" s="85">
        <v>13</v>
      </c>
      <c r="G14" s="85">
        <v>8</v>
      </c>
      <c r="H14" s="85">
        <v>49</v>
      </c>
      <c r="I14" s="85">
        <v>24</v>
      </c>
      <c r="J14" s="85">
        <v>2</v>
      </c>
      <c r="K14" s="85" t="s">
        <v>214</v>
      </c>
      <c r="L14" s="85">
        <v>2516</v>
      </c>
      <c r="M14" s="85">
        <v>9</v>
      </c>
      <c r="N14" s="85">
        <v>1</v>
      </c>
      <c r="O14" s="85">
        <v>3</v>
      </c>
      <c r="P14" s="85">
        <v>34</v>
      </c>
      <c r="Q14" s="85" t="s">
        <v>214</v>
      </c>
    </row>
    <row r="15" spans="1:17" ht="11.1" customHeight="1" x14ac:dyDescent="0.15">
      <c r="A15" s="6" t="s">
        <v>164</v>
      </c>
      <c r="B15" s="18"/>
      <c r="C15" s="29" t="s">
        <v>5</v>
      </c>
      <c r="D15" s="20"/>
      <c r="E15" s="85">
        <v>919</v>
      </c>
      <c r="F15" s="85">
        <v>15</v>
      </c>
      <c r="G15" s="85">
        <v>14</v>
      </c>
      <c r="H15" s="85">
        <v>69</v>
      </c>
      <c r="I15" s="85">
        <v>15</v>
      </c>
      <c r="J15" s="85">
        <v>1</v>
      </c>
      <c r="K15" s="85">
        <v>2</v>
      </c>
      <c r="L15" s="85">
        <v>734</v>
      </c>
      <c r="M15" s="85">
        <v>34</v>
      </c>
      <c r="N15" s="85">
        <v>6</v>
      </c>
      <c r="O15" s="85">
        <v>1</v>
      </c>
      <c r="P15" s="85">
        <v>28</v>
      </c>
      <c r="Q15" s="85" t="s">
        <v>214</v>
      </c>
    </row>
    <row r="16" spans="1:17" ht="3.75" customHeight="1" x14ac:dyDescent="0.15">
      <c r="A16" s="6"/>
      <c r="B16" s="18"/>
      <c r="C16" s="29"/>
      <c r="D16" s="20"/>
      <c r="E16" s="85"/>
      <c r="F16" s="85"/>
      <c r="G16" s="85"/>
      <c r="H16" s="85"/>
      <c r="I16" s="85"/>
      <c r="J16" s="85"/>
      <c r="K16" s="85"/>
      <c r="L16" s="85"/>
      <c r="M16" s="85"/>
      <c r="N16" s="85"/>
      <c r="O16" s="85"/>
      <c r="P16" s="85"/>
      <c r="Q16" s="85"/>
    </row>
    <row r="17" spans="1:17" ht="11.1" customHeight="1" x14ac:dyDescent="0.15">
      <c r="A17" s="6" t="s">
        <v>165</v>
      </c>
      <c r="B17" s="18"/>
      <c r="C17" s="29" t="s">
        <v>299</v>
      </c>
      <c r="D17" s="20"/>
      <c r="E17" s="85">
        <v>40</v>
      </c>
      <c r="F17" s="85">
        <v>5</v>
      </c>
      <c r="G17" s="85" t="s">
        <v>214</v>
      </c>
      <c r="H17" s="85">
        <v>13</v>
      </c>
      <c r="I17" s="85">
        <v>4</v>
      </c>
      <c r="J17" s="85" t="s">
        <v>214</v>
      </c>
      <c r="K17" s="85" t="s">
        <v>214</v>
      </c>
      <c r="L17" s="85" t="s">
        <v>214</v>
      </c>
      <c r="M17" s="85">
        <v>3</v>
      </c>
      <c r="N17" s="85">
        <v>11</v>
      </c>
      <c r="O17" s="85">
        <v>3</v>
      </c>
      <c r="P17" s="85">
        <v>1</v>
      </c>
      <c r="Q17" s="85" t="s">
        <v>214</v>
      </c>
    </row>
    <row r="18" spans="1:17" ht="11.1" customHeight="1" x14ac:dyDescent="0.15">
      <c r="A18" s="6" t="s">
        <v>166</v>
      </c>
      <c r="B18" s="18"/>
      <c r="C18" s="29" t="s">
        <v>6</v>
      </c>
      <c r="D18" s="20"/>
      <c r="E18" s="85">
        <v>15181</v>
      </c>
      <c r="F18" s="85">
        <v>743</v>
      </c>
      <c r="G18" s="85">
        <v>760</v>
      </c>
      <c r="H18" s="85">
        <v>2304</v>
      </c>
      <c r="I18" s="85">
        <v>870</v>
      </c>
      <c r="J18" s="85">
        <v>17</v>
      </c>
      <c r="K18" s="85">
        <v>10</v>
      </c>
      <c r="L18" s="85">
        <v>31</v>
      </c>
      <c r="M18" s="85">
        <v>2094</v>
      </c>
      <c r="N18" s="85">
        <v>345</v>
      </c>
      <c r="O18" s="85">
        <v>7845</v>
      </c>
      <c r="P18" s="85">
        <v>161</v>
      </c>
      <c r="Q18" s="85">
        <v>1</v>
      </c>
    </row>
    <row r="19" spans="1:17" ht="11.1" customHeight="1" x14ac:dyDescent="0.15">
      <c r="A19" s="6" t="s">
        <v>167</v>
      </c>
      <c r="B19" s="18"/>
      <c r="C19" s="29" t="s">
        <v>7</v>
      </c>
      <c r="D19" s="20"/>
      <c r="E19" s="85">
        <v>20960</v>
      </c>
      <c r="F19" s="85">
        <v>543</v>
      </c>
      <c r="G19" s="85">
        <v>1558</v>
      </c>
      <c r="H19" s="85">
        <v>2981</v>
      </c>
      <c r="I19" s="85">
        <v>1275</v>
      </c>
      <c r="J19" s="85">
        <v>21</v>
      </c>
      <c r="K19" s="85">
        <v>25</v>
      </c>
      <c r="L19" s="85">
        <v>1</v>
      </c>
      <c r="M19" s="85">
        <v>12872</v>
      </c>
      <c r="N19" s="85">
        <v>373</v>
      </c>
      <c r="O19" s="85">
        <v>547</v>
      </c>
      <c r="P19" s="85">
        <v>764</v>
      </c>
      <c r="Q19" s="85" t="s">
        <v>214</v>
      </c>
    </row>
    <row r="20" spans="1:17" ht="3.75" customHeight="1" x14ac:dyDescent="0.15">
      <c r="A20" s="6"/>
      <c r="B20" s="18"/>
      <c r="C20" s="29"/>
      <c r="D20" s="20"/>
      <c r="E20" s="85"/>
      <c r="F20" s="85"/>
      <c r="G20" s="85"/>
      <c r="H20" s="85"/>
      <c r="I20" s="85"/>
      <c r="J20" s="85"/>
      <c r="K20" s="85"/>
      <c r="L20" s="85"/>
      <c r="M20" s="85"/>
      <c r="N20" s="85"/>
      <c r="O20" s="85"/>
      <c r="P20" s="85"/>
      <c r="Q20" s="85"/>
    </row>
    <row r="21" spans="1:17" ht="11.1" customHeight="1" x14ac:dyDescent="0.15">
      <c r="A21" s="6" t="s">
        <v>168</v>
      </c>
      <c r="B21" s="18"/>
      <c r="C21" s="29" t="s">
        <v>57</v>
      </c>
      <c r="D21" s="20"/>
      <c r="E21" s="85">
        <v>900</v>
      </c>
      <c r="F21" s="85">
        <v>8</v>
      </c>
      <c r="G21" s="85">
        <v>122</v>
      </c>
      <c r="H21" s="85">
        <v>350</v>
      </c>
      <c r="I21" s="85">
        <v>58</v>
      </c>
      <c r="J21" s="85">
        <v>1</v>
      </c>
      <c r="K21" s="85">
        <v>1</v>
      </c>
      <c r="L21" s="85" t="s">
        <v>214</v>
      </c>
      <c r="M21" s="85">
        <v>96</v>
      </c>
      <c r="N21" s="85">
        <v>140</v>
      </c>
      <c r="O21" s="85">
        <v>111</v>
      </c>
      <c r="P21" s="85">
        <v>12</v>
      </c>
      <c r="Q21" s="85">
        <v>1</v>
      </c>
    </row>
    <row r="22" spans="1:17" ht="11.1" customHeight="1" x14ac:dyDescent="0.15">
      <c r="A22" s="6" t="s">
        <v>169</v>
      </c>
      <c r="B22" s="18"/>
      <c r="C22" s="29" t="s">
        <v>248</v>
      </c>
      <c r="D22" s="20"/>
      <c r="E22" s="85">
        <v>3395</v>
      </c>
      <c r="F22" s="85">
        <v>106</v>
      </c>
      <c r="G22" s="85">
        <v>1721</v>
      </c>
      <c r="H22" s="85">
        <v>930</v>
      </c>
      <c r="I22" s="85">
        <v>385</v>
      </c>
      <c r="J22" s="85">
        <v>6</v>
      </c>
      <c r="K22" s="85">
        <v>5</v>
      </c>
      <c r="L22" s="85" t="s">
        <v>214</v>
      </c>
      <c r="M22" s="85">
        <v>109</v>
      </c>
      <c r="N22" s="85">
        <v>8</v>
      </c>
      <c r="O22" s="85">
        <v>72</v>
      </c>
      <c r="P22" s="85">
        <v>41</v>
      </c>
      <c r="Q22" s="85">
        <v>12</v>
      </c>
    </row>
    <row r="23" spans="1:17" ht="11.1" customHeight="1" x14ac:dyDescent="0.15">
      <c r="A23" s="6" t="s">
        <v>170</v>
      </c>
      <c r="B23" s="18"/>
      <c r="C23" s="29" t="s">
        <v>300</v>
      </c>
      <c r="D23" s="20"/>
      <c r="E23" s="85">
        <v>8791</v>
      </c>
      <c r="F23" s="85">
        <v>171</v>
      </c>
      <c r="G23" s="85">
        <v>62</v>
      </c>
      <c r="H23" s="85">
        <v>1444</v>
      </c>
      <c r="I23" s="85">
        <v>223</v>
      </c>
      <c r="J23" s="85">
        <v>108</v>
      </c>
      <c r="K23" s="85">
        <v>36</v>
      </c>
      <c r="L23" s="85">
        <v>2</v>
      </c>
      <c r="M23" s="85">
        <v>164</v>
      </c>
      <c r="N23" s="85">
        <v>5158</v>
      </c>
      <c r="O23" s="85">
        <v>84</v>
      </c>
      <c r="P23" s="85">
        <v>1337</v>
      </c>
      <c r="Q23" s="85">
        <v>2</v>
      </c>
    </row>
    <row r="24" spans="1:17" ht="11.1" customHeight="1" x14ac:dyDescent="0.15">
      <c r="A24" s="6" t="s">
        <v>274</v>
      </c>
      <c r="B24" s="18"/>
      <c r="C24" s="29" t="s">
        <v>301</v>
      </c>
      <c r="D24" s="20"/>
      <c r="E24" s="85">
        <v>30986</v>
      </c>
      <c r="F24" s="85">
        <v>928</v>
      </c>
      <c r="G24" s="85">
        <v>953</v>
      </c>
      <c r="H24" s="85">
        <v>4675</v>
      </c>
      <c r="I24" s="85">
        <v>17043</v>
      </c>
      <c r="J24" s="85">
        <v>298</v>
      </c>
      <c r="K24" s="85">
        <v>26</v>
      </c>
      <c r="L24" s="85">
        <v>32</v>
      </c>
      <c r="M24" s="85">
        <v>3372</v>
      </c>
      <c r="N24" s="85">
        <v>152</v>
      </c>
      <c r="O24" s="85">
        <v>196</v>
      </c>
      <c r="P24" s="85">
        <v>3311</v>
      </c>
      <c r="Q24" s="85" t="s">
        <v>214</v>
      </c>
    </row>
    <row r="25" spans="1:17" ht="11.1" customHeight="1" x14ac:dyDescent="0.15">
      <c r="A25" s="6" t="s">
        <v>275</v>
      </c>
      <c r="B25" s="18"/>
      <c r="C25" s="29" t="s">
        <v>360</v>
      </c>
      <c r="D25" s="20"/>
      <c r="E25" s="85">
        <v>6980</v>
      </c>
      <c r="F25" s="85">
        <v>127</v>
      </c>
      <c r="G25" s="85">
        <v>140</v>
      </c>
      <c r="H25" s="85">
        <v>4498</v>
      </c>
      <c r="I25" s="85">
        <v>2133</v>
      </c>
      <c r="J25" s="85">
        <v>29</v>
      </c>
      <c r="K25" s="85">
        <v>2</v>
      </c>
      <c r="L25" s="85" t="s">
        <v>214</v>
      </c>
      <c r="M25" s="85">
        <v>3</v>
      </c>
      <c r="N25" s="85">
        <v>12</v>
      </c>
      <c r="O25" s="85" t="s">
        <v>214</v>
      </c>
      <c r="P25" s="85">
        <v>35</v>
      </c>
      <c r="Q25" s="85">
        <v>1</v>
      </c>
    </row>
    <row r="26" spans="1:17" ht="11.1" customHeight="1" x14ac:dyDescent="0.15">
      <c r="A26" s="6" t="s">
        <v>276</v>
      </c>
      <c r="B26" s="18"/>
      <c r="C26" s="29" t="s">
        <v>303</v>
      </c>
      <c r="D26" s="20"/>
      <c r="E26" s="85">
        <v>3683</v>
      </c>
      <c r="F26" s="85">
        <v>331</v>
      </c>
      <c r="G26" s="85">
        <v>45</v>
      </c>
      <c r="H26" s="85">
        <v>793</v>
      </c>
      <c r="I26" s="85">
        <v>1133</v>
      </c>
      <c r="J26" s="85">
        <v>977</v>
      </c>
      <c r="K26" s="85">
        <v>22</v>
      </c>
      <c r="L26" s="85">
        <v>2</v>
      </c>
      <c r="M26" s="85">
        <v>57</v>
      </c>
      <c r="N26" s="85">
        <v>91</v>
      </c>
      <c r="O26" s="85">
        <v>24</v>
      </c>
      <c r="P26" s="85">
        <v>208</v>
      </c>
      <c r="Q26" s="85" t="s">
        <v>214</v>
      </c>
    </row>
    <row r="27" spans="1:17" ht="11.1" customHeight="1" x14ac:dyDescent="0.15">
      <c r="A27" s="6" t="s">
        <v>277</v>
      </c>
      <c r="B27" s="18"/>
      <c r="C27" s="29" t="s">
        <v>304</v>
      </c>
      <c r="D27" s="20"/>
      <c r="E27" s="85">
        <v>7979</v>
      </c>
      <c r="F27" s="85">
        <v>179</v>
      </c>
      <c r="G27" s="85">
        <v>3261</v>
      </c>
      <c r="H27" s="85">
        <v>2288</v>
      </c>
      <c r="I27" s="85">
        <v>255</v>
      </c>
      <c r="J27" s="85">
        <v>80</v>
      </c>
      <c r="K27" s="85">
        <v>4</v>
      </c>
      <c r="L27" s="85">
        <v>33</v>
      </c>
      <c r="M27" s="85">
        <v>1577</v>
      </c>
      <c r="N27" s="85">
        <v>54</v>
      </c>
      <c r="O27" s="85">
        <v>188</v>
      </c>
      <c r="P27" s="85">
        <v>55</v>
      </c>
      <c r="Q27" s="85">
        <v>5</v>
      </c>
    </row>
    <row r="28" spans="1:17" ht="11.1" customHeight="1" x14ac:dyDescent="0.15">
      <c r="A28" s="6" t="s">
        <v>278</v>
      </c>
      <c r="B28" s="18"/>
      <c r="C28" s="29" t="s">
        <v>306</v>
      </c>
      <c r="D28" s="20"/>
      <c r="E28" s="85">
        <v>13179</v>
      </c>
      <c r="F28" s="85">
        <v>221</v>
      </c>
      <c r="G28" s="85">
        <v>115</v>
      </c>
      <c r="H28" s="85">
        <v>480</v>
      </c>
      <c r="I28" s="85">
        <v>454</v>
      </c>
      <c r="J28" s="85">
        <v>10636</v>
      </c>
      <c r="K28" s="85">
        <v>22</v>
      </c>
      <c r="L28" s="85">
        <v>6</v>
      </c>
      <c r="M28" s="85">
        <v>166</v>
      </c>
      <c r="N28" s="85">
        <v>64</v>
      </c>
      <c r="O28" s="85">
        <v>8</v>
      </c>
      <c r="P28" s="85">
        <v>1007</v>
      </c>
      <c r="Q28" s="85" t="s">
        <v>214</v>
      </c>
    </row>
    <row r="29" spans="1:17" ht="11.1" customHeight="1" x14ac:dyDescent="0.15">
      <c r="A29" s="6" t="s">
        <v>279</v>
      </c>
      <c r="B29" s="18"/>
      <c r="C29" s="29" t="s">
        <v>305</v>
      </c>
      <c r="D29" s="20"/>
      <c r="E29" s="85">
        <v>6964</v>
      </c>
      <c r="F29" s="85">
        <v>120</v>
      </c>
      <c r="G29" s="85">
        <v>251</v>
      </c>
      <c r="H29" s="85">
        <v>754</v>
      </c>
      <c r="I29" s="85">
        <v>576</v>
      </c>
      <c r="J29" s="85">
        <v>4466</v>
      </c>
      <c r="K29" s="85">
        <v>38</v>
      </c>
      <c r="L29" s="85">
        <v>49</v>
      </c>
      <c r="M29" s="85">
        <v>169</v>
      </c>
      <c r="N29" s="85">
        <v>93</v>
      </c>
      <c r="O29" s="85">
        <v>4</v>
      </c>
      <c r="P29" s="85">
        <v>443</v>
      </c>
      <c r="Q29" s="85">
        <v>1</v>
      </c>
    </row>
    <row r="30" spans="1:17" ht="11.1" customHeight="1" x14ac:dyDescent="0.15">
      <c r="A30" s="6" t="s">
        <v>280</v>
      </c>
      <c r="B30" s="18"/>
      <c r="C30" s="29" t="s">
        <v>273</v>
      </c>
      <c r="D30" s="20"/>
      <c r="E30" s="85">
        <v>9590</v>
      </c>
      <c r="F30" s="85">
        <v>90</v>
      </c>
      <c r="G30" s="85">
        <v>6714</v>
      </c>
      <c r="H30" s="85">
        <v>1813</v>
      </c>
      <c r="I30" s="85">
        <v>45</v>
      </c>
      <c r="J30" s="85">
        <v>483</v>
      </c>
      <c r="K30" s="85">
        <v>40</v>
      </c>
      <c r="L30" s="85">
        <v>36</v>
      </c>
      <c r="M30" s="85">
        <v>34</v>
      </c>
      <c r="N30" s="85">
        <v>141</v>
      </c>
      <c r="O30" s="85">
        <v>9</v>
      </c>
      <c r="P30" s="85">
        <v>184</v>
      </c>
      <c r="Q30" s="85">
        <v>1</v>
      </c>
    </row>
    <row r="31" spans="1:17" ht="11.1" customHeight="1" x14ac:dyDescent="0.15">
      <c r="A31" s="6" t="s">
        <v>281</v>
      </c>
      <c r="B31" s="18"/>
      <c r="C31" s="29" t="s">
        <v>231</v>
      </c>
      <c r="D31" s="20"/>
      <c r="E31" s="85">
        <v>34240</v>
      </c>
      <c r="F31" s="85">
        <v>296</v>
      </c>
      <c r="G31" s="85">
        <v>17128</v>
      </c>
      <c r="H31" s="85">
        <v>4463</v>
      </c>
      <c r="I31" s="85">
        <v>78</v>
      </c>
      <c r="J31" s="85">
        <v>11096</v>
      </c>
      <c r="K31" s="85">
        <v>101</v>
      </c>
      <c r="L31" s="85">
        <v>5</v>
      </c>
      <c r="M31" s="85">
        <v>137</v>
      </c>
      <c r="N31" s="85">
        <v>363</v>
      </c>
      <c r="O31" s="85">
        <v>16</v>
      </c>
      <c r="P31" s="85">
        <v>549</v>
      </c>
      <c r="Q31" s="85">
        <v>8</v>
      </c>
    </row>
    <row r="32" spans="1:17" ht="11.1" customHeight="1" x14ac:dyDescent="0.15">
      <c r="A32" s="6" t="s">
        <v>282</v>
      </c>
      <c r="B32" s="18"/>
      <c r="C32" s="29" t="s">
        <v>260</v>
      </c>
      <c r="D32" s="20"/>
      <c r="E32" s="85">
        <v>1333</v>
      </c>
      <c r="F32" s="85">
        <v>35</v>
      </c>
      <c r="G32" s="85">
        <v>19</v>
      </c>
      <c r="H32" s="85">
        <v>829</v>
      </c>
      <c r="I32" s="85">
        <v>139</v>
      </c>
      <c r="J32" s="85">
        <v>3</v>
      </c>
      <c r="K32" s="85">
        <v>1</v>
      </c>
      <c r="L32" s="85">
        <v>9</v>
      </c>
      <c r="M32" s="85">
        <v>11</v>
      </c>
      <c r="N32" s="85">
        <v>9</v>
      </c>
      <c r="O32" s="85">
        <v>1</v>
      </c>
      <c r="P32" s="85">
        <v>275</v>
      </c>
      <c r="Q32" s="85">
        <v>2</v>
      </c>
    </row>
    <row r="33" spans="1:17" ht="11.1" customHeight="1" x14ac:dyDescent="0.15">
      <c r="A33" s="6" t="s">
        <v>283</v>
      </c>
      <c r="B33" s="18"/>
      <c r="C33" s="29" t="s">
        <v>321</v>
      </c>
      <c r="D33" s="20"/>
      <c r="E33" s="85">
        <v>10912</v>
      </c>
      <c r="F33" s="85">
        <v>308</v>
      </c>
      <c r="G33" s="85">
        <v>720</v>
      </c>
      <c r="H33" s="85">
        <v>3282</v>
      </c>
      <c r="I33" s="85">
        <v>364</v>
      </c>
      <c r="J33" s="85">
        <v>374</v>
      </c>
      <c r="K33" s="85">
        <v>1143</v>
      </c>
      <c r="L33" s="85">
        <v>7</v>
      </c>
      <c r="M33" s="85">
        <v>1133</v>
      </c>
      <c r="N33" s="85">
        <v>331</v>
      </c>
      <c r="O33" s="85">
        <v>106</v>
      </c>
      <c r="P33" s="85">
        <v>3078</v>
      </c>
      <c r="Q33" s="85">
        <v>66</v>
      </c>
    </row>
    <row r="34" spans="1:17" ht="11.1" customHeight="1" x14ac:dyDescent="0.15">
      <c r="A34" s="6" t="s">
        <v>284</v>
      </c>
      <c r="B34" s="18"/>
      <c r="C34" s="29" t="s">
        <v>338</v>
      </c>
      <c r="D34" s="20"/>
      <c r="E34" s="85">
        <v>7616</v>
      </c>
      <c r="F34" s="85">
        <v>135</v>
      </c>
      <c r="G34" s="85">
        <v>673</v>
      </c>
      <c r="H34" s="85">
        <v>4873</v>
      </c>
      <c r="I34" s="85" t="s">
        <v>214</v>
      </c>
      <c r="J34" s="85">
        <v>8</v>
      </c>
      <c r="K34" s="85">
        <v>1696</v>
      </c>
      <c r="L34" s="85">
        <v>14</v>
      </c>
      <c r="M34" s="85">
        <v>41</v>
      </c>
      <c r="N34" s="85">
        <v>54</v>
      </c>
      <c r="O34" s="85">
        <v>31</v>
      </c>
      <c r="P34" s="85">
        <v>91</v>
      </c>
      <c r="Q34" s="85" t="s">
        <v>214</v>
      </c>
    </row>
    <row r="35" spans="1:17" ht="11.1" customHeight="1" x14ac:dyDescent="0.15">
      <c r="A35" s="6" t="s">
        <v>327</v>
      </c>
      <c r="B35" s="18"/>
      <c r="C35" s="29" t="s">
        <v>11</v>
      </c>
      <c r="D35" s="20"/>
      <c r="E35" s="85">
        <v>9463</v>
      </c>
      <c r="F35" s="85">
        <v>11</v>
      </c>
      <c r="G35" s="85">
        <v>35</v>
      </c>
      <c r="H35" s="85">
        <v>285</v>
      </c>
      <c r="I35" s="85">
        <v>27</v>
      </c>
      <c r="J35" s="85">
        <v>10</v>
      </c>
      <c r="K35" s="85">
        <v>4</v>
      </c>
      <c r="L35" s="85">
        <v>1</v>
      </c>
      <c r="M35" s="85">
        <v>29</v>
      </c>
      <c r="N35" s="85">
        <v>11</v>
      </c>
      <c r="O35" s="85">
        <v>2</v>
      </c>
      <c r="P35" s="85">
        <v>31</v>
      </c>
      <c r="Q35" s="85">
        <v>9017</v>
      </c>
    </row>
    <row r="36" spans="1:17" ht="3.75" customHeight="1" x14ac:dyDescent="0.15">
      <c r="A36" s="18"/>
      <c r="B36" s="18"/>
      <c r="C36" s="18"/>
      <c r="D36" s="20"/>
      <c r="E36" s="85"/>
      <c r="F36" s="85"/>
      <c r="G36" s="85"/>
      <c r="H36" s="85"/>
      <c r="I36" s="85"/>
      <c r="J36" s="85"/>
      <c r="K36" s="85"/>
      <c r="L36" s="85"/>
      <c r="M36" s="85"/>
      <c r="N36" s="85"/>
      <c r="O36" s="85"/>
      <c r="P36" s="85"/>
      <c r="Q36" s="85"/>
    </row>
    <row r="37" spans="1:17" ht="11.1" customHeight="1" x14ac:dyDescent="0.15">
      <c r="A37" s="355" t="s">
        <v>3</v>
      </c>
      <c r="B37" s="355"/>
      <c r="C37" s="355"/>
      <c r="D37" s="356"/>
      <c r="E37" s="148">
        <v>104795</v>
      </c>
      <c r="F37" s="148">
        <v>3548</v>
      </c>
      <c r="G37" s="148">
        <v>16031</v>
      </c>
      <c r="H37" s="148">
        <v>12832</v>
      </c>
      <c r="I37" s="148">
        <v>13033</v>
      </c>
      <c r="J37" s="148">
        <v>8944</v>
      </c>
      <c r="K37" s="148">
        <v>2992</v>
      </c>
      <c r="L37" s="148">
        <v>2407</v>
      </c>
      <c r="M37" s="148">
        <v>17489</v>
      </c>
      <c r="N37" s="148">
        <v>7254</v>
      </c>
      <c r="O37" s="148">
        <v>9063</v>
      </c>
      <c r="P37" s="148">
        <v>5987</v>
      </c>
      <c r="Q37" s="148">
        <v>5215</v>
      </c>
    </row>
    <row r="38" spans="1:17" ht="3.75" customHeight="1" x14ac:dyDescent="0.15">
      <c r="A38" s="18"/>
      <c r="B38" s="18"/>
      <c r="C38" s="18"/>
      <c r="D38" s="20"/>
      <c r="E38" s="85"/>
      <c r="F38" s="85"/>
      <c r="G38" s="85"/>
      <c r="H38" s="85"/>
      <c r="I38" s="85"/>
      <c r="J38" s="85"/>
      <c r="K38" s="85"/>
      <c r="L38" s="85"/>
      <c r="M38" s="85"/>
      <c r="N38" s="85"/>
      <c r="O38" s="85"/>
      <c r="P38" s="85"/>
      <c r="Q38" s="85"/>
    </row>
    <row r="39" spans="1:17" ht="11.1" customHeight="1" x14ac:dyDescent="0.15">
      <c r="A39" s="6" t="s">
        <v>110</v>
      </c>
      <c r="B39" s="18"/>
      <c r="C39" s="29" t="s">
        <v>317</v>
      </c>
      <c r="D39" s="20"/>
      <c r="E39" s="171">
        <v>1660</v>
      </c>
      <c r="F39" s="171">
        <v>12</v>
      </c>
      <c r="G39" s="171">
        <v>9</v>
      </c>
      <c r="H39" s="171">
        <v>7</v>
      </c>
      <c r="I39" s="171">
        <v>14</v>
      </c>
      <c r="J39" s="171" t="s">
        <v>214</v>
      </c>
      <c r="K39" s="171" t="s">
        <v>214</v>
      </c>
      <c r="L39" s="171">
        <v>1583</v>
      </c>
      <c r="M39" s="171">
        <v>8</v>
      </c>
      <c r="N39" s="171">
        <v>3</v>
      </c>
      <c r="O39" s="171">
        <v>4</v>
      </c>
      <c r="P39" s="171">
        <v>19</v>
      </c>
      <c r="Q39" s="171">
        <v>1</v>
      </c>
    </row>
    <row r="40" spans="1:17" ht="11.1" customHeight="1" x14ac:dyDescent="0.15">
      <c r="A40" s="6"/>
      <c r="B40" s="18"/>
      <c r="C40" s="29" t="s">
        <v>336</v>
      </c>
      <c r="D40" s="20"/>
      <c r="E40" s="85">
        <v>1595</v>
      </c>
      <c r="F40" s="85">
        <v>11</v>
      </c>
      <c r="G40" s="85">
        <v>8</v>
      </c>
      <c r="H40" s="85">
        <v>2</v>
      </c>
      <c r="I40" s="85">
        <v>13</v>
      </c>
      <c r="J40" s="85" t="s">
        <v>214</v>
      </c>
      <c r="K40" s="85" t="s">
        <v>214</v>
      </c>
      <c r="L40" s="85">
        <v>1537</v>
      </c>
      <c r="M40" s="85">
        <v>5</v>
      </c>
      <c r="N40" s="85">
        <v>1</v>
      </c>
      <c r="O40" s="85">
        <v>3</v>
      </c>
      <c r="P40" s="85">
        <v>15</v>
      </c>
      <c r="Q40" s="85" t="s">
        <v>214</v>
      </c>
    </row>
    <row r="41" spans="1:17" ht="11.1" customHeight="1" x14ac:dyDescent="0.15">
      <c r="A41" s="6" t="s">
        <v>111</v>
      </c>
      <c r="B41" s="18"/>
      <c r="C41" s="29" t="s">
        <v>5</v>
      </c>
      <c r="D41" s="20"/>
      <c r="E41" s="85">
        <v>773</v>
      </c>
      <c r="F41" s="85">
        <v>15</v>
      </c>
      <c r="G41" s="85">
        <v>14</v>
      </c>
      <c r="H41" s="85">
        <v>32</v>
      </c>
      <c r="I41" s="85">
        <v>5</v>
      </c>
      <c r="J41" s="85">
        <v>1</v>
      </c>
      <c r="K41" s="85">
        <v>2</v>
      </c>
      <c r="L41" s="85">
        <v>658</v>
      </c>
      <c r="M41" s="85">
        <v>16</v>
      </c>
      <c r="N41" s="85">
        <v>6</v>
      </c>
      <c r="O41" s="85">
        <v>1</v>
      </c>
      <c r="P41" s="85">
        <v>23</v>
      </c>
      <c r="Q41" s="85" t="s">
        <v>214</v>
      </c>
    </row>
    <row r="42" spans="1:17" ht="3.75" customHeight="1" x14ac:dyDescent="0.15">
      <c r="A42" s="6"/>
      <c r="B42" s="18"/>
      <c r="C42" s="29"/>
      <c r="D42" s="20"/>
      <c r="E42" s="85"/>
      <c r="F42" s="85"/>
      <c r="G42" s="85"/>
      <c r="H42" s="85"/>
      <c r="I42" s="85"/>
      <c r="J42" s="85"/>
      <c r="K42" s="85"/>
      <c r="L42" s="85"/>
      <c r="M42" s="85"/>
      <c r="N42" s="85"/>
      <c r="O42" s="85"/>
      <c r="P42" s="85"/>
      <c r="Q42" s="85"/>
    </row>
    <row r="43" spans="1:17" ht="11.1" customHeight="1" x14ac:dyDescent="0.15">
      <c r="A43" s="6" t="s">
        <v>112</v>
      </c>
      <c r="B43" s="18"/>
      <c r="C43" s="29" t="s">
        <v>299</v>
      </c>
      <c r="D43" s="20"/>
      <c r="E43" s="85">
        <v>32</v>
      </c>
      <c r="F43" s="85">
        <v>4</v>
      </c>
      <c r="G43" s="85" t="s">
        <v>214</v>
      </c>
      <c r="H43" s="85">
        <v>7</v>
      </c>
      <c r="I43" s="85">
        <v>4</v>
      </c>
      <c r="J43" s="85" t="s">
        <v>214</v>
      </c>
      <c r="K43" s="85" t="s">
        <v>214</v>
      </c>
      <c r="L43" s="85" t="s">
        <v>214</v>
      </c>
      <c r="M43" s="85">
        <v>3</v>
      </c>
      <c r="N43" s="85">
        <v>10</v>
      </c>
      <c r="O43" s="85">
        <v>3</v>
      </c>
      <c r="P43" s="85">
        <v>1</v>
      </c>
      <c r="Q43" s="85" t="s">
        <v>214</v>
      </c>
    </row>
    <row r="44" spans="1:17" ht="11.1" customHeight="1" x14ac:dyDescent="0.15">
      <c r="A44" s="6" t="s">
        <v>113</v>
      </c>
      <c r="B44" s="18"/>
      <c r="C44" s="29" t="s">
        <v>6</v>
      </c>
      <c r="D44" s="20"/>
      <c r="E44" s="85">
        <v>12915</v>
      </c>
      <c r="F44" s="85">
        <v>646</v>
      </c>
      <c r="G44" s="85">
        <v>707</v>
      </c>
      <c r="H44" s="85">
        <v>535</v>
      </c>
      <c r="I44" s="85">
        <v>815</v>
      </c>
      <c r="J44" s="85">
        <v>10</v>
      </c>
      <c r="K44" s="85">
        <v>9</v>
      </c>
      <c r="L44" s="85">
        <v>29</v>
      </c>
      <c r="M44" s="85">
        <v>2011</v>
      </c>
      <c r="N44" s="85">
        <v>342</v>
      </c>
      <c r="O44" s="85">
        <v>7705</v>
      </c>
      <c r="P44" s="85">
        <v>105</v>
      </c>
      <c r="Q44" s="85">
        <v>1</v>
      </c>
    </row>
    <row r="45" spans="1:17" ht="11.1" customHeight="1" x14ac:dyDescent="0.15">
      <c r="A45" s="6" t="s">
        <v>114</v>
      </c>
      <c r="B45" s="18"/>
      <c r="C45" s="29" t="s">
        <v>7</v>
      </c>
      <c r="D45" s="20"/>
      <c r="E45" s="85">
        <v>16165</v>
      </c>
      <c r="F45" s="85">
        <v>456</v>
      </c>
      <c r="G45" s="85">
        <v>1406</v>
      </c>
      <c r="H45" s="85">
        <v>1415</v>
      </c>
      <c r="I45" s="85">
        <v>1052</v>
      </c>
      <c r="J45" s="85">
        <v>4</v>
      </c>
      <c r="K45" s="85">
        <v>25</v>
      </c>
      <c r="L45" s="85">
        <v>1</v>
      </c>
      <c r="M45" s="85">
        <v>10476</v>
      </c>
      <c r="N45" s="85">
        <v>369</v>
      </c>
      <c r="O45" s="85">
        <v>533</v>
      </c>
      <c r="P45" s="85">
        <v>428</v>
      </c>
      <c r="Q45" s="85" t="s">
        <v>214</v>
      </c>
    </row>
    <row r="46" spans="1:17" ht="3.75" customHeight="1" x14ac:dyDescent="0.15">
      <c r="A46" s="6"/>
      <c r="B46" s="18"/>
      <c r="C46" s="29"/>
      <c r="D46" s="20"/>
      <c r="E46" s="85"/>
      <c r="F46" s="85"/>
      <c r="G46" s="85"/>
      <c r="H46" s="85"/>
      <c r="I46" s="85"/>
      <c r="J46" s="85"/>
      <c r="K46" s="85"/>
      <c r="L46" s="85"/>
      <c r="M46" s="85"/>
      <c r="N46" s="85"/>
      <c r="O46" s="85"/>
      <c r="P46" s="85"/>
      <c r="Q46" s="85"/>
    </row>
    <row r="47" spans="1:17" ht="11.1" customHeight="1" x14ac:dyDescent="0.15">
      <c r="A47" s="6" t="s">
        <v>115</v>
      </c>
      <c r="B47" s="18"/>
      <c r="C47" s="29" t="s">
        <v>57</v>
      </c>
      <c r="D47" s="20"/>
      <c r="E47" s="85">
        <v>767</v>
      </c>
      <c r="F47" s="85">
        <v>7</v>
      </c>
      <c r="G47" s="85">
        <v>118</v>
      </c>
      <c r="H47" s="85">
        <v>237</v>
      </c>
      <c r="I47" s="85">
        <v>51</v>
      </c>
      <c r="J47" s="85" t="s">
        <v>214</v>
      </c>
      <c r="K47" s="85">
        <v>1</v>
      </c>
      <c r="L47" s="85" t="s">
        <v>214</v>
      </c>
      <c r="M47" s="85">
        <v>95</v>
      </c>
      <c r="N47" s="85">
        <v>138</v>
      </c>
      <c r="O47" s="85">
        <v>110</v>
      </c>
      <c r="P47" s="85">
        <v>9</v>
      </c>
      <c r="Q47" s="85">
        <v>1</v>
      </c>
    </row>
    <row r="48" spans="1:17" ht="11.1" customHeight="1" x14ac:dyDescent="0.15">
      <c r="A48" s="6" t="s">
        <v>116</v>
      </c>
      <c r="B48" s="18"/>
      <c r="C48" s="29" t="s">
        <v>248</v>
      </c>
      <c r="D48" s="20"/>
      <c r="E48" s="85">
        <v>2296</v>
      </c>
      <c r="F48" s="85">
        <v>95</v>
      </c>
      <c r="G48" s="85">
        <v>1346</v>
      </c>
      <c r="H48" s="85">
        <v>333</v>
      </c>
      <c r="I48" s="85">
        <v>317</v>
      </c>
      <c r="J48" s="85">
        <v>5</v>
      </c>
      <c r="K48" s="85">
        <v>5</v>
      </c>
      <c r="L48" s="85" t="s">
        <v>214</v>
      </c>
      <c r="M48" s="85">
        <v>84</v>
      </c>
      <c r="N48" s="85">
        <v>8</v>
      </c>
      <c r="O48" s="85">
        <v>72</v>
      </c>
      <c r="P48" s="85">
        <v>24</v>
      </c>
      <c r="Q48" s="85">
        <v>7</v>
      </c>
    </row>
    <row r="49" spans="1:17" ht="11.1" customHeight="1" x14ac:dyDescent="0.15">
      <c r="A49" s="6" t="s">
        <v>117</v>
      </c>
      <c r="B49" s="18"/>
      <c r="C49" s="29" t="s">
        <v>300</v>
      </c>
      <c r="D49" s="20"/>
      <c r="E49" s="85">
        <v>7763</v>
      </c>
      <c r="F49" s="85">
        <v>159</v>
      </c>
      <c r="G49" s="85">
        <v>59</v>
      </c>
      <c r="H49" s="85">
        <v>787</v>
      </c>
      <c r="I49" s="85">
        <v>185</v>
      </c>
      <c r="J49" s="85">
        <v>57</v>
      </c>
      <c r="K49" s="85">
        <v>35</v>
      </c>
      <c r="L49" s="85">
        <v>2</v>
      </c>
      <c r="M49" s="85">
        <v>158</v>
      </c>
      <c r="N49" s="85">
        <v>5070</v>
      </c>
      <c r="O49" s="85">
        <v>83</v>
      </c>
      <c r="P49" s="85">
        <v>1166</v>
      </c>
      <c r="Q49" s="85">
        <v>2</v>
      </c>
    </row>
    <row r="50" spans="1:17" ht="11.1" customHeight="1" x14ac:dyDescent="0.15">
      <c r="A50" s="6" t="s">
        <v>118</v>
      </c>
      <c r="B50" s="18"/>
      <c r="C50" s="29" t="s">
        <v>301</v>
      </c>
      <c r="D50" s="20"/>
      <c r="E50" s="85">
        <v>14018</v>
      </c>
      <c r="F50" s="85">
        <v>745</v>
      </c>
      <c r="G50" s="85">
        <v>431</v>
      </c>
      <c r="H50" s="85">
        <v>982</v>
      </c>
      <c r="I50" s="85">
        <v>7748</v>
      </c>
      <c r="J50" s="85">
        <v>82</v>
      </c>
      <c r="K50" s="85">
        <v>26</v>
      </c>
      <c r="L50" s="85">
        <v>17</v>
      </c>
      <c r="M50" s="85">
        <v>1948</v>
      </c>
      <c r="N50" s="85">
        <v>143</v>
      </c>
      <c r="O50" s="85">
        <v>184</v>
      </c>
      <c r="P50" s="85">
        <v>1712</v>
      </c>
      <c r="Q50" s="85" t="s">
        <v>214</v>
      </c>
    </row>
    <row r="51" spans="1:17" ht="11.1" customHeight="1" x14ac:dyDescent="0.15">
      <c r="A51" s="6" t="s">
        <v>119</v>
      </c>
      <c r="B51" s="18"/>
      <c r="C51" s="29" t="s">
        <v>360</v>
      </c>
      <c r="D51" s="20"/>
      <c r="E51" s="85">
        <v>2515</v>
      </c>
      <c r="F51" s="85">
        <v>119</v>
      </c>
      <c r="G51" s="85">
        <v>95</v>
      </c>
      <c r="H51" s="85">
        <v>1295</v>
      </c>
      <c r="I51" s="85">
        <v>984</v>
      </c>
      <c r="J51" s="85">
        <v>1</v>
      </c>
      <c r="K51" s="85">
        <v>2</v>
      </c>
      <c r="L51" s="85" t="s">
        <v>214</v>
      </c>
      <c r="M51" s="85">
        <v>1</v>
      </c>
      <c r="N51" s="85">
        <v>12</v>
      </c>
      <c r="O51" s="85" t="s">
        <v>214</v>
      </c>
      <c r="P51" s="85">
        <v>6</v>
      </c>
      <c r="Q51" s="85" t="s">
        <v>214</v>
      </c>
    </row>
    <row r="52" spans="1:17" ht="11.1" customHeight="1" x14ac:dyDescent="0.15">
      <c r="A52" s="6" t="s">
        <v>276</v>
      </c>
      <c r="B52" s="18"/>
      <c r="C52" s="29" t="s">
        <v>303</v>
      </c>
      <c r="D52" s="20"/>
      <c r="E52" s="85">
        <v>2066</v>
      </c>
      <c r="F52" s="85">
        <v>227</v>
      </c>
      <c r="G52" s="85">
        <v>29</v>
      </c>
      <c r="H52" s="85">
        <v>197</v>
      </c>
      <c r="I52" s="85">
        <v>787</v>
      </c>
      <c r="J52" s="85">
        <v>574</v>
      </c>
      <c r="K52" s="85">
        <v>22</v>
      </c>
      <c r="L52" s="85">
        <v>2</v>
      </c>
      <c r="M52" s="85">
        <v>40</v>
      </c>
      <c r="N52" s="85">
        <v>87</v>
      </c>
      <c r="O52" s="85">
        <v>24</v>
      </c>
      <c r="P52" s="85">
        <v>77</v>
      </c>
      <c r="Q52" s="85" t="s">
        <v>214</v>
      </c>
    </row>
    <row r="53" spans="1:17" ht="11.1" customHeight="1" x14ac:dyDescent="0.15">
      <c r="A53" s="6" t="s">
        <v>277</v>
      </c>
      <c r="B53" s="18"/>
      <c r="C53" s="29" t="s">
        <v>304</v>
      </c>
      <c r="D53" s="20"/>
      <c r="E53" s="85">
        <v>5594</v>
      </c>
      <c r="F53" s="85">
        <v>155</v>
      </c>
      <c r="G53" s="85">
        <v>2768</v>
      </c>
      <c r="H53" s="85">
        <v>850</v>
      </c>
      <c r="I53" s="85">
        <v>226</v>
      </c>
      <c r="J53" s="85">
        <v>7</v>
      </c>
      <c r="K53" s="85">
        <v>4</v>
      </c>
      <c r="L53" s="85">
        <v>12</v>
      </c>
      <c r="M53" s="85">
        <v>1327</v>
      </c>
      <c r="N53" s="85">
        <v>50</v>
      </c>
      <c r="O53" s="85">
        <v>172</v>
      </c>
      <c r="P53" s="85">
        <v>18</v>
      </c>
      <c r="Q53" s="85">
        <v>5</v>
      </c>
    </row>
    <row r="54" spans="1:17" ht="11.1" customHeight="1" x14ac:dyDescent="0.15">
      <c r="A54" s="6" t="s">
        <v>278</v>
      </c>
      <c r="B54" s="18"/>
      <c r="C54" s="29" t="s">
        <v>306</v>
      </c>
      <c r="D54" s="20"/>
      <c r="E54" s="85">
        <v>4937</v>
      </c>
      <c r="F54" s="85">
        <v>147</v>
      </c>
      <c r="G54" s="85">
        <v>10</v>
      </c>
      <c r="H54" s="85">
        <v>133</v>
      </c>
      <c r="I54" s="85">
        <v>154</v>
      </c>
      <c r="J54" s="85">
        <v>4030</v>
      </c>
      <c r="K54" s="85">
        <v>22</v>
      </c>
      <c r="L54" s="85">
        <v>6</v>
      </c>
      <c r="M54" s="85">
        <v>66</v>
      </c>
      <c r="N54" s="85">
        <v>63</v>
      </c>
      <c r="O54" s="85">
        <v>7</v>
      </c>
      <c r="P54" s="85">
        <v>299</v>
      </c>
      <c r="Q54" s="85" t="s">
        <v>214</v>
      </c>
    </row>
    <row r="55" spans="1:17" ht="11.1" customHeight="1" x14ac:dyDescent="0.15">
      <c r="A55" s="6" t="s">
        <v>279</v>
      </c>
      <c r="B55" s="18"/>
      <c r="C55" s="29" t="s">
        <v>305</v>
      </c>
      <c r="D55" s="20"/>
      <c r="E55" s="85">
        <v>2757</v>
      </c>
      <c r="F55" s="85">
        <v>89</v>
      </c>
      <c r="G55" s="85">
        <v>110</v>
      </c>
      <c r="H55" s="85">
        <v>189</v>
      </c>
      <c r="I55" s="85">
        <v>197</v>
      </c>
      <c r="J55" s="85">
        <v>1783</v>
      </c>
      <c r="K55" s="85">
        <v>30</v>
      </c>
      <c r="L55" s="85">
        <v>44</v>
      </c>
      <c r="M55" s="85">
        <v>61</v>
      </c>
      <c r="N55" s="85">
        <v>87</v>
      </c>
      <c r="O55" s="85">
        <v>4</v>
      </c>
      <c r="P55" s="85">
        <v>162</v>
      </c>
      <c r="Q55" s="85">
        <v>1</v>
      </c>
    </row>
    <row r="56" spans="1:17" ht="11.1" customHeight="1" x14ac:dyDescent="0.15">
      <c r="A56" s="6" t="s">
        <v>280</v>
      </c>
      <c r="B56" s="18"/>
      <c r="C56" s="29" t="s">
        <v>273</v>
      </c>
      <c r="D56" s="20"/>
      <c r="E56" s="85">
        <v>4147</v>
      </c>
      <c r="F56" s="85">
        <v>65</v>
      </c>
      <c r="G56" s="85">
        <v>3110</v>
      </c>
      <c r="H56" s="85">
        <v>625</v>
      </c>
      <c r="I56" s="85">
        <v>21</v>
      </c>
      <c r="J56" s="85">
        <v>40</v>
      </c>
      <c r="K56" s="85">
        <v>21</v>
      </c>
      <c r="L56" s="85">
        <v>23</v>
      </c>
      <c r="M56" s="85">
        <v>16</v>
      </c>
      <c r="N56" s="85">
        <v>133</v>
      </c>
      <c r="O56" s="85">
        <v>9</v>
      </c>
      <c r="P56" s="85">
        <v>84</v>
      </c>
      <c r="Q56" s="85" t="s">
        <v>214</v>
      </c>
    </row>
    <row r="57" spans="1:17" ht="11.1" customHeight="1" x14ac:dyDescent="0.15">
      <c r="A57" s="6" t="s">
        <v>281</v>
      </c>
      <c r="B57" s="18"/>
      <c r="C57" s="29" t="s">
        <v>231</v>
      </c>
      <c r="D57" s="20"/>
      <c r="E57" s="85">
        <v>8666</v>
      </c>
      <c r="F57" s="85">
        <v>181</v>
      </c>
      <c r="G57" s="85">
        <v>4813</v>
      </c>
      <c r="H57" s="85">
        <v>800</v>
      </c>
      <c r="I57" s="85">
        <v>41</v>
      </c>
      <c r="J57" s="85">
        <v>2192</v>
      </c>
      <c r="K57" s="85">
        <v>94</v>
      </c>
      <c r="L57" s="85">
        <v>5</v>
      </c>
      <c r="M57" s="85">
        <v>53</v>
      </c>
      <c r="N57" s="85">
        <v>338</v>
      </c>
      <c r="O57" s="85">
        <v>16</v>
      </c>
      <c r="P57" s="85">
        <v>131</v>
      </c>
      <c r="Q57" s="85">
        <v>2</v>
      </c>
    </row>
    <row r="58" spans="1:17" ht="11.1" customHeight="1" x14ac:dyDescent="0.15">
      <c r="A58" s="6" t="s">
        <v>282</v>
      </c>
      <c r="B58" s="18"/>
      <c r="C58" s="29" t="s">
        <v>260</v>
      </c>
      <c r="D58" s="20"/>
      <c r="E58" s="85">
        <v>891</v>
      </c>
      <c r="F58" s="85">
        <v>34</v>
      </c>
      <c r="G58" s="85">
        <v>16</v>
      </c>
      <c r="H58" s="85">
        <v>447</v>
      </c>
      <c r="I58" s="85">
        <v>118</v>
      </c>
      <c r="J58" s="85">
        <v>3</v>
      </c>
      <c r="K58" s="85">
        <v>1</v>
      </c>
      <c r="L58" s="85">
        <v>8</v>
      </c>
      <c r="M58" s="85">
        <v>9</v>
      </c>
      <c r="N58" s="85">
        <v>7</v>
      </c>
      <c r="O58" s="85">
        <v>1</v>
      </c>
      <c r="P58" s="85">
        <v>245</v>
      </c>
      <c r="Q58" s="85">
        <v>2</v>
      </c>
    </row>
    <row r="59" spans="1:17" ht="11.1" customHeight="1" x14ac:dyDescent="0.15">
      <c r="A59" s="6" t="s">
        <v>283</v>
      </c>
      <c r="B59" s="18"/>
      <c r="C59" s="29" t="s">
        <v>321</v>
      </c>
      <c r="D59" s="20"/>
      <c r="E59" s="85">
        <v>6281</v>
      </c>
      <c r="F59" s="85">
        <v>257</v>
      </c>
      <c r="G59" s="85">
        <v>574</v>
      </c>
      <c r="H59" s="85">
        <v>966</v>
      </c>
      <c r="I59" s="85">
        <v>293</v>
      </c>
      <c r="J59" s="85">
        <v>149</v>
      </c>
      <c r="K59" s="85">
        <v>1114</v>
      </c>
      <c r="L59" s="85">
        <v>5</v>
      </c>
      <c r="M59" s="85">
        <v>1064</v>
      </c>
      <c r="N59" s="85">
        <v>324</v>
      </c>
      <c r="O59" s="85">
        <v>103</v>
      </c>
      <c r="P59" s="85">
        <v>1392</v>
      </c>
      <c r="Q59" s="85">
        <v>40</v>
      </c>
    </row>
    <row r="60" spans="1:17" ht="11.1" customHeight="1" x14ac:dyDescent="0.15">
      <c r="A60" s="6" t="s">
        <v>284</v>
      </c>
      <c r="B60" s="18"/>
      <c r="C60" s="29" t="s">
        <v>338</v>
      </c>
      <c r="D60" s="20"/>
      <c r="E60" s="85">
        <v>5251</v>
      </c>
      <c r="F60" s="85">
        <v>129</v>
      </c>
      <c r="G60" s="85">
        <v>399</v>
      </c>
      <c r="H60" s="85">
        <v>2950</v>
      </c>
      <c r="I60" s="85" t="s">
        <v>214</v>
      </c>
      <c r="J60" s="85">
        <v>2</v>
      </c>
      <c r="K60" s="85">
        <v>1575</v>
      </c>
      <c r="L60" s="85">
        <v>12</v>
      </c>
      <c r="M60" s="85">
        <v>34</v>
      </c>
      <c r="N60" s="85">
        <v>53</v>
      </c>
      <c r="O60" s="85">
        <v>30</v>
      </c>
      <c r="P60" s="85">
        <v>67</v>
      </c>
      <c r="Q60" s="85" t="s">
        <v>214</v>
      </c>
    </row>
    <row r="61" spans="1:17" ht="11.1" customHeight="1" x14ac:dyDescent="0.15">
      <c r="A61" s="6" t="s">
        <v>327</v>
      </c>
      <c r="B61" s="18"/>
      <c r="C61" s="29" t="s">
        <v>11</v>
      </c>
      <c r="D61" s="20"/>
      <c r="E61" s="85">
        <v>5301</v>
      </c>
      <c r="F61" s="85">
        <v>6</v>
      </c>
      <c r="G61" s="85">
        <v>17</v>
      </c>
      <c r="H61" s="85">
        <v>45</v>
      </c>
      <c r="I61" s="85">
        <v>21</v>
      </c>
      <c r="J61" s="85">
        <v>4</v>
      </c>
      <c r="K61" s="85">
        <v>4</v>
      </c>
      <c r="L61" s="85" t="s">
        <v>214</v>
      </c>
      <c r="M61" s="85">
        <v>19</v>
      </c>
      <c r="N61" s="85">
        <v>11</v>
      </c>
      <c r="O61" s="85">
        <v>2</v>
      </c>
      <c r="P61" s="85">
        <v>19</v>
      </c>
      <c r="Q61" s="85">
        <v>5153</v>
      </c>
    </row>
    <row r="62" spans="1:17" ht="3.75" customHeight="1" x14ac:dyDescent="0.15">
      <c r="A62" s="18"/>
      <c r="B62" s="18"/>
      <c r="C62" s="18"/>
      <c r="D62" s="20"/>
      <c r="E62" s="85" t="s">
        <v>173</v>
      </c>
      <c r="F62" s="85"/>
      <c r="G62" s="85"/>
      <c r="H62" s="85"/>
      <c r="I62" s="85"/>
      <c r="J62" s="85"/>
      <c r="K62" s="85"/>
      <c r="L62" s="85"/>
      <c r="M62" s="85"/>
      <c r="N62" s="85"/>
      <c r="O62" s="85"/>
      <c r="P62" s="85"/>
      <c r="Q62" s="85"/>
    </row>
    <row r="63" spans="1:17" ht="11.1" customHeight="1" x14ac:dyDescent="0.15">
      <c r="A63" s="355" t="s">
        <v>4</v>
      </c>
      <c r="B63" s="355"/>
      <c r="C63" s="355"/>
      <c r="D63" s="356"/>
      <c r="E63" s="148">
        <v>91055</v>
      </c>
      <c r="F63" s="148">
        <v>838</v>
      </c>
      <c r="G63" s="148">
        <v>18269</v>
      </c>
      <c r="H63" s="148">
        <v>24354</v>
      </c>
      <c r="I63" s="148">
        <v>12069</v>
      </c>
      <c r="J63" s="148">
        <v>19672</v>
      </c>
      <c r="K63" s="148">
        <v>186</v>
      </c>
      <c r="L63" s="148">
        <v>1122</v>
      </c>
      <c r="M63" s="148">
        <v>4624</v>
      </c>
      <c r="N63" s="148">
        <v>165</v>
      </c>
      <c r="O63" s="148">
        <v>189</v>
      </c>
      <c r="P63" s="148">
        <v>5664</v>
      </c>
      <c r="Q63" s="148">
        <v>3903</v>
      </c>
    </row>
    <row r="64" spans="1:17" ht="3.75" customHeight="1" x14ac:dyDescent="0.15">
      <c r="A64" s="18"/>
      <c r="B64" s="18"/>
      <c r="C64" s="18"/>
      <c r="D64" s="20"/>
      <c r="E64" s="85"/>
      <c r="F64" s="85"/>
      <c r="G64" s="85"/>
      <c r="H64" s="85"/>
      <c r="I64" s="85"/>
      <c r="J64" s="85"/>
      <c r="K64" s="85"/>
      <c r="L64" s="85"/>
      <c r="M64" s="85"/>
      <c r="N64" s="85"/>
      <c r="O64" s="85"/>
      <c r="P64" s="85"/>
      <c r="Q64" s="85"/>
    </row>
    <row r="65" spans="1:17" ht="11.1" customHeight="1" x14ac:dyDescent="0.15">
      <c r="A65" s="6" t="s">
        <v>110</v>
      </c>
      <c r="B65" s="18"/>
      <c r="C65" s="29" t="s">
        <v>317</v>
      </c>
      <c r="D65" s="20"/>
      <c r="E65" s="171">
        <v>1079</v>
      </c>
      <c r="F65" s="171">
        <v>2</v>
      </c>
      <c r="G65" s="171" t="s">
        <v>214</v>
      </c>
      <c r="H65" s="171">
        <v>55</v>
      </c>
      <c r="I65" s="171">
        <v>11</v>
      </c>
      <c r="J65" s="171">
        <v>2</v>
      </c>
      <c r="K65" s="171" t="s">
        <v>214</v>
      </c>
      <c r="L65" s="171">
        <v>984</v>
      </c>
      <c r="M65" s="171">
        <v>4</v>
      </c>
      <c r="N65" s="171" t="s">
        <v>214</v>
      </c>
      <c r="O65" s="171" t="s">
        <v>214</v>
      </c>
      <c r="P65" s="171">
        <v>21</v>
      </c>
      <c r="Q65" s="171" t="s">
        <v>214</v>
      </c>
    </row>
    <row r="66" spans="1:17" ht="11.1" customHeight="1" x14ac:dyDescent="0.15">
      <c r="A66" s="6"/>
      <c r="B66" s="18"/>
      <c r="C66" s="29" t="s">
        <v>336</v>
      </c>
      <c r="D66" s="20"/>
      <c r="E66" s="85">
        <v>1064</v>
      </c>
      <c r="F66" s="85">
        <v>2</v>
      </c>
      <c r="G66" s="85" t="s">
        <v>214</v>
      </c>
      <c r="H66" s="85">
        <v>47</v>
      </c>
      <c r="I66" s="85">
        <v>11</v>
      </c>
      <c r="J66" s="85">
        <v>2</v>
      </c>
      <c r="K66" s="85" t="s">
        <v>214</v>
      </c>
      <c r="L66" s="85">
        <v>979</v>
      </c>
      <c r="M66" s="85">
        <v>4</v>
      </c>
      <c r="N66" s="85" t="s">
        <v>214</v>
      </c>
      <c r="O66" s="85" t="s">
        <v>214</v>
      </c>
      <c r="P66" s="85">
        <v>19</v>
      </c>
      <c r="Q66" s="85" t="s">
        <v>214</v>
      </c>
    </row>
    <row r="67" spans="1:17" ht="11.1" customHeight="1" x14ac:dyDescent="0.15">
      <c r="A67" s="6" t="s">
        <v>111</v>
      </c>
      <c r="B67" s="18"/>
      <c r="C67" s="29" t="s">
        <v>5</v>
      </c>
      <c r="D67" s="20"/>
      <c r="E67" s="85">
        <v>146</v>
      </c>
      <c r="F67" s="85" t="s">
        <v>214</v>
      </c>
      <c r="G67" s="85" t="s">
        <v>214</v>
      </c>
      <c r="H67" s="85">
        <v>37</v>
      </c>
      <c r="I67" s="85">
        <v>10</v>
      </c>
      <c r="J67" s="85" t="s">
        <v>214</v>
      </c>
      <c r="K67" s="85" t="s">
        <v>214</v>
      </c>
      <c r="L67" s="85">
        <v>76</v>
      </c>
      <c r="M67" s="85">
        <v>18</v>
      </c>
      <c r="N67" s="85" t="s">
        <v>214</v>
      </c>
      <c r="O67" s="85" t="s">
        <v>214</v>
      </c>
      <c r="P67" s="85">
        <v>5</v>
      </c>
      <c r="Q67" s="85" t="s">
        <v>214</v>
      </c>
    </row>
    <row r="68" spans="1:17" ht="3.75" customHeight="1" x14ac:dyDescent="0.15">
      <c r="A68" s="6"/>
      <c r="B68" s="18"/>
      <c r="C68" s="29"/>
      <c r="D68" s="20"/>
      <c r="E68" s="85"/>
      <c r="F68" s="85"/>
      <c r="G68" s="85"/>
      <c r="H68" s="85"/>
      <c r="I68" s="85"/>
      <c r="J68" s="85"/>
      <c r="K68" s="85"/>
      <c r="L68" s="85"/>
      <c r="M68" s="85"/>
      <c r="N68" s="85"/>
      <c r="O68" s="85"/>
      <c r="P68" s="85"/>
      <c r="Q68" s="85"/>
    </row>
    <row r="69" spans="1:17" ht="11.1" customHeight="1" x14ac:dyDescent="0.15">
      <c r="A69" s="6" t="s">
        <v>112</v>
      </c>
      <c r="B69" s="18"/>
      <c r="C69" s="29" t="s">
        <v>299</v>
      </c>
      <c r="D69" s="20"/>
      <c r="E69" s="85">
        <v>8</v>
      </c>
      <c r="F69" s="85">
        <v>1</v>
      </c>
      <c r="G69" s="85" t="s">
        <v>214</v>
      </c>
      <c r="H69" s="85">
        <v>6</v>
      </c>
      <c r="I69" s="85" t="s">
        <v>214</v>
      </c>
      <c r="J69" s="85" t="s">
        <v>214</v>
      </c>
      <c r="K69" s="85" t="s">
        <v>214</v>
      </c>
      <c r="L69" s="85" t="s">
        <v>214</v>
      </c>
      <c r="M69" s="85" t="s">
        <v>214</v>
      </c>
      <c r="N69" s="85">
        <v>1</v>
      </c>
      <c r="O69" s="85" t="s">
        <v>214</v>
      </c>
      <c r="P69" s="85" t="s">
        <v>214</v>
      </c>
      <c r="Q69" s="85" t="s">
        <v>214</v>
      </c>
    </row>
    <row r="70" spans="1:17" ht="11.1" customHeight="1" x14ac:dyDescent="0.15">
      <c r="A70" s="6" t="s">
        <v>113</v>
      </c>
      <c r="B70" s="18"/>
      <c r="C70" s="29" t="s">
        <v>6</v>
      </c>
      <c r="D70" s="20"/>
      <c r="E70" s="85">
        <v>2266</v>
      </c>
      <c r="F70" s="85">
        <v>97</v>
      </c>
      <c r="G70" s="85">
        <v>53</v>
      </c>
      <c r="H70" s="85">
        <v>1769</v>
      </c>
      <c r="I70" s="85">
        <v>55</v>
      </c>
      <c r="J70" s="85">
        <v>7</v>
      </c>
      <c r="K70" s="85">
        <v>1</v>
      </c>
      <c r="L70" s="85">
        <v>2</v>
      </c>
      <c r="M70" s="85">
        <v>83</v>
      </c>
      <c r="N70" s="85">
        <v>3</v>
      </c>
      <c r="O70" s="85">
        <v>140</v>
      </c>
      <c r="P70" s="85">
        <v>56</v>
      </c>
      <c r="Q70" s="85" t="s">
        <v>214</v>
      </c>
    </row>
    <row r="71" spans="1:17" ht="11.1" customHeight="1" x14ac:dyDescent="0.15">
      <c r="A71" s="6" t="s">
        <v>114</v>
      </c>
      <c r="B71" s="18"/>
      <c r="C71" s="29" t="s">
        <v>7</v>
      </c>
      <c r="D71" s="20"/>
      <c r="E71" s="85">
        <v>4795</v>
      </c>
      <c r="F71" s="85">
        <v>87</v>
      </c>
      <c r="G71" s="85">
        <v>152</v>
      </c>
      <c r="H71" s="85">
        <v>1566</v>
      </c>
      <c r="I71" s="85">
        <v>223</v>
      </c>
      <c r="J71" s="85">
        <v>17</v>
      </c>
      <c r="K71" s="85" t="s">
        <v>214</v>
      </c>
      <c r="L71" s="85" t="s">
        <v>214</v>
      </c>
      <c r="M71" s="85">
        <v>2396</v>
      </c>
      <c r="N71" s="85">
        <v>4</v>
      </c>
      <c r="O71" s="85">
        <v>14</v>
      </c>
      <c r="P71" s="85">
        <v>336</v>
      </c>
      <c r="Q71" s="85" t="s">
        <v>214</v>
      </c>
    </row>
    <row r="72" spans="1:17" ht="3.75" customHeight="1" x14ac:dyDescent="0.15">
      <c r="A72" s="6"/>
      <c r="B72" s="18"/>
      <c r="C72" s="29"/>
      <c r="D72" s="20"/>
      <c r="E72" s="85"/>
      <c r="F72" s="85"/>
      <c r="G72" s="85"/>
      <c r="H72" s="85"/>
      <c r="I72" s="85"/>
      <c r="J72" s="85"/>
      <c r="K72" s="85"/>
      <c r="L72" s="85"/>
      <c r="M72" s="85"/>
      <c r="N72" s="85"/>
      <c r="O72" s="85"/>
      <c r="P72" s="85"/>
      <c r="Q72" s="85"/>
    </row>
    <row r="73" spans="1:17" ht="11.1" customHeight="1" x14ac:dyDescent="0.15">
      <c r="A73" s="6" t="s">
        <v>115</v>
      </c>
      <c r="B73" s="18"/>
      <c r="C73" s="29" t="s">
        <v>57</v>
      </c>
      <c r="D73" s="20"/>
      <c r="E73" s="85">
        <v>133</v>
      </c>
      <c r="F73" s="85">
        <v>1</v>
      </c>
      <c r="G73" s="85">
        <v>4</v>
      </c>
      <c r="H73" s="85">
        <v>113</v>
      </c>
      <c r="I73" s="85">
        <v>7</v>
      </c>
      <c r="J73" s="85">
        <v>1</v>
      </c>
      <c r="K73" s="85" t="s">
        <v>214</v>
      </c>
      <c r="L73" s="85" t="s">
        <v>214</v>
      </c>
      <c r="M73" s="85">
        <v>1</v>
      </c>
      <c r="N73" s="85">
        <v>2</v>
      </c>
      <c r="O73" s="85">
        <v>1</v>
      </c>
      <c r="P73" s="85">
        <v>3</v>
      </c>
      <c r="Q73" s="85" t="s">
        <v>214</v>
      </c>
    </row>
    <row r="74" spans="1:17" ht="11.1" customHeight="1" x14ac:dyDescent="0.15">
      <c r="A74" s="6" t="s">
        <v>116</v>
      </c>
      <c r="B74" s="18"/>
      <c r="C74" s="29" t="s">
        <v>248</v>
      </c>
      <c r="D74" s="20"/>
      <c r="E74" s="85">
        <v>1099</v>
      </c>
      <c r="F74" s="85">
        <v>11</v>
      </c>
      <c r="G74" s="85">
        <v>375</v>
      </c>
      <c r="H74" s="85">
        <v>597</v>
      </c>
      <c r="I74" s="85">
        <v>68</v>
      </c>
      <c r="J74" s="85">
        <v>1</v>
      </c>
      <c r="K74" s="85" t="s">
        <v>214</v>
      </c>
      <c r="L74" s="85" t="s">
        <v>214</v>
      </c>
      <c r="M74" s="85">
        <v>25</v>
      </c>
      <c r="N74" s="85" t="s">
        <v>214</v>
      </c>
      <c r="O74" s="85" t="s">
        <v>214</v>
      </c>
      <c r="P74" s="85">
        <v>17</v>
      </c>
      <c r="Q74" s="85">
        <v>5</v>
      </c>
    </row>
    <row r="75" spans="1:17" ht="11.1" customHeight="1" x14ac:dyDescent="0.15">
      <c r="A75" s="6" t="s">
        <v>117</v>
      </c>
      <c r="B75" s="18"/>
      <c r="C75" s="29" t="s">
        <v>300</v>
      </c>
      <c r="D75" s="20"/>
      <c r="E75" s="85">
        <v>1028</v>
      </c>
      <c r="F75" s="85">
        <v>12</v>
      </c>
      <c r="G75" s="85">
        <v>3</v>
      </c>
      <c r="H75" s="85">
        <v>657</v>
      </c>
      <c r="I75" s="85">
        <v>38</v>
      </c>
      <c r="J75" s="85">
        <v>51</v>
      </c>
      <c r="K75" s="85">
        <v>1</v>
      </c>
      <c r="L75" s="85" t="s">
        <v>214</v>
      </c>
      <c r="M75" s="85">
        <v>6</v>
      </c>
      <c r="N75" s="85">
        <v>88</v>
      </c>
      <c r="O75" s="85">
        <v>1</v>
      </c>
      <c r="P75" s="85">
        <v>171</v>
      </c>
      <c r="Q75" s="85" t="s">
        <v>214</v>
      </c>
    </row>
    <row r="76" spans="1:17" ht="11.1" customHeight="1" x14ac:dyDescent="0.15">
      <c r="A76" s="6" t="s">
        <v>118</v>
      </c>
      <c r="B76" s="18"/>
      <c r="C76" s="29" t="s">
        <v>301</v>
      </c>
      <c r="D76" s="20"/>
      <c r="E76" s="85">
        <v>16968</v>
      </c>
      <c r="F76" s="85">
        <v>183</v>
      </c>
      <c r="G76" s="85">
        <v>522</v>
      </c>
      <c r="H76" s="85">
        <v>3693</v>
      </c>
      <c r="I76" s="85">
        <v>9295</v>
      </c>
      <c r="J76" s="85">
        <v>216</v>
      </c>
      <c r="K76" s="85" t="s">
        <v>214</v>
      </c>
      <c r="L76" s="85">
        <v>15</v>
      </c>
      <c r="M76" s="85">
        <v>1424</v>
      </c>
      <c r="N76" s="85">
        <v>9</v>
      </c>
      <c r="O76" s="85">
        <v>12</v>
      </c>
      <c r="P76" s="85">
        <v>1599</v>
      </c>
      <c r="Q76" s="85" t="s">
        <v>214</v>
      </c>
    </row>
    <row r="77" spans="1:17" ht="11.1" customHeight="1" x14ac:dyDescent="0.15">
      <c r="A77" s="6" t="s">
        <v>119</v>
      </c>
      <c r="B77" s="18"/>
      <c r="C77" s="29" t="s">
        <v>360</v>
      </c>
      <c r="D77" s="20"/>
      <c r="E77" s="85">
        <v>4465</v>
      </c>
      <c r="F77" s="85">
        <v>8</v>
      </c>
      <c r="G77" s="85">
        <v>45</v>
      </c>
      <c r="H77" s="85">
        <v>3203</v>
      </c>
      <c r="I77" s="85">
        <v>1149</v>
      </c>
      <c r="J77" s="85">
        <v>28</v>
      </c>
      <c r="K77" s="85" t="s">
        <v>214</v>
      </c>
      <c r="L77" s="85" t="s">
        <v>214</v>
      </c>
      <c r="M77" s="85">
        <v>2</v>
      </c>
      <c r="N77" s="85" t="s">
        <v>214</v>
      </c>
      <c r="O77" s="85" t="s">
        <v>214</v>
      </c>
      <c r="P77" s="85">
        <v>29</v>
      </c>
      <c r="Q77" s="85">
        <v>1</v>
      </c>
    </row>
    <row r="78" spans="1:17" ht="11.1" customHeight="1" x14ac:dyDescent="0.15">
      <c r="A78" s="6" t="s">
        <v>276</v>
      </c>
      <c r="B78" s="18"/>
      <c r="C78" s="29" t="s">
        <v>303</v>
      </c>
      <c r="D78" s="20"/>
      <c r="E78" s="85">
        <v>1617</v>
      </c>
      <c r="F78" s="85">
        <v>104</v>
      </c>
      <c r="G78" s="85">
        <v>16</v>
      </c>
      <c r="H78" s="85">
        <v>596</v>
      </c>
      <c r="I78" s="85">
        <v>346</v>
      </c>
      <c r="J78" s="85">
        <v>403</v>
      </c>
      <c r="K78" s="85" t="s">
        <v>214</v>
      </c>
      <c r="L78" s="85" t="s">
        <v>214</v>
      </c>
      <c r="M78" s="85">
        <v>17</v>
      </c>
      <c r="N78" s="85">
        <v>4</v>
      </c>
      <c r="O78" s="85" t="s">
        <v>214</v>
      </c>
      <c r="P78" s="85">
        <v>131</v>
      </c>
      <c r="Q78" s="85" t="s">
        <v>214</v>
      </c>
    </row>
    <row r="79" spans="1:17" ht="11.1" customHeight="1" x14ac:dyDescent="0.15">
      <c r="A79" s="6" t="s">
        <v>277</v>
      </c>
      <c r="B79" s="18"/>
      <c r="C79" s="29" t="s">
        <v>304</v>
      </c>
      <c r="D79" s="20"/>
      <c r="E79" s="85">
        <v>2385</v>
      </c>
      <c r="F79" s="85">
        <v>24</v>
      </c>
      <c r="G79" s="85">
        <v>493</v>
      </c>
      <c r="H79" s="85">
        <v>1438</v>
      </c>
      <c r="I79" s="85">
        <v>29</v>
      </c>
      <c r="J79" s="85">
        <v>73</v>
      </c>
      <c r="K79" s="85" t="s">
        <v>214</v>
      </c>
      <c r="L79" s="85">
        <v>21</v>
      </c>
      <c r="M79" s="85">
        <v>250</v>
      </c>
      <c r="N79" s="85">
        <v>4</v>
      </c>
      <c r="O79" s="85">
        <v>16</v>
      </c>
      <c r="P79" s="85">
        <v>37</v>
      </c>
      <c r="Q79" s="85" t="s">
        <v>214</v>
      </c>
    </row>
    <row r="80" spans="1:17" ht="11.1" customHeight="1" x14ac:dyDescent="0.15">
      <c r="A80" s="6" t="s">
        <v>278</v>
      </c>
      <c r="B80" s="18"/>
      <c r="C80" s="29" t="s">
        <v>306</v>
      </c>
      <c r="D80" s="20"/>
      <c r="E80" s="85">
        <v>8242</v>
      </c>
      <c r="F80" s="85">
        <v>74</v>
      </c>
      <c r="G80" s="85">
        <v>105</v>
      </c>
      <c r="H80" s="85">
        <v>347</v>
      </c>
      <c r="I80" s="85">
        <v>300</v>
      </c>
      <c r="J80" s="85">
        <v>6606</v>
      </c>
      <c r="K80" s="85" t="s">
        <v>214</v>
      </c>
      <c r="L80" s="85" t="s">
        <v>214</v>
      </c>
      <c r="M80" s="85">
        <v>100</v>
      </c>
      <c r="N80" s="85">
        <v>1</v>
      </c>
      <c r="O80" s="85">
        <v>1</v>
      </c>
      <c r="P80" s="85">
        <v>708</v>
      </c>
      <c r="Q80" s="85" t="s">
        <v>214</v>
      </c>
    </row>
    <row r="81" spans="1:17" ht="11.1" customHeight="1" x14ac:dyDescent="0.15">
      <c r="A81" s="6" t="s">
        <v>279</v>
      </c>
      <c r="B81" s="18"/>
      <c r="C81" s="29" t="s">
        <v>305</v>
      </c>
      <c r="D81" s="20"/>
      <c r="E81" s="85">
        <v>4207</v>
      </c>
      <c r="F81" s="85">
        <v>31</v>
      </c>
      <c r="G81" s="85">
        <v>141</v>
      </c>
      <c r="H81" s="85">
        <v>565</v>
      </c>
      <c r="I81" s="85">
        <v>379</v>
      </c>
      <c r="J81" s="85">
        <v>2683</v>
      </c>
      <c r="K81" s="85">
        <v>8</v>
      </c>
      <c r="L81" s="85">
        <v>5</v>
      </c>
      <c r="M81" s="85">
        <v>108</v>
      </c>
      <c r="N81" s="85">
        <v>6</v>
      </c>
      <c r="O81" s="85" t="s">
        <v>214</v>
      </c>
      <c r="P81" s="85">
        <v>281</v>
      </c>
      <c r="Q81" s="85" t="s">
        <v>214</v>
      </c>
    </row>
    <row r="82" spans="1:17" ht="11.1" customHeight="1" x14ac:dyDescent="0.15">
      <c r="A82" s="6" t="s">
        <v>280</v>
      </c>
      <c r="B82" s="18"/>
      <c r="C82" s="29" t="s">
        <v>273</v>
      </c>
      <c r="D82" s="20"/>
      <c r="E82" s="85">
        <v>5443</v>
      </c>
      <c r="F82" s="85">
        <v>25</v>
      </c>
      <c r="G82" s="85">
        <v>3604</v>
      </c>
      <c r="H82" s="85">
        <v>1188</v>
      </c>
      <c r="I82" s="85">
        <v>24</v>
      </c>
      <c r="J82" s="85">
        <v>443</v>
      </c>
      <c r="K82" s="85">
        <v>19</v>
      </c>
      <c r="L82" s="85">
        <v>13</v>
      </c>
      <c r="M82" s="85">
        <v>18</v>
      </c>
      <c r="N82" s="85">
        <v>8</v>
      </c>
      <c r="O82" s="85" t="s">
        <v>214</v>
      </c>
      <c r="P82" s="85">
        <v>100</v>
      </c>
      <c r="Q82" s="85">
        <v>1</v>
      </c>
    </row>
    <row r="83" spans="1:17" ht="11.1" customHeight="1" x14ac:dyDescent="0.15">
      <c r="A83" s="6" t="s">
        <v>281</v>
      </c>
      <c r="B83" s="18"/>
      <c r="C83" s="29" t="s">
        <v>231</v>
      </c>
      <c r="D83" s="20"/>
      <c r="E83" s="85">
        <v>25574</v>
      </c>
      <c r="F83" s="85">
        <v>115</v>
      </c>
      <c r="G83" s="85">
        <v>12315</v>
      </c>
      <c r="H83" s="85">
        <v>3663</v>
      </c>
      <c r="I83" s="85">
        <v>37</v>
      </c>
      <c r="J83" s="85">
        <v>8904</v>
      </c>
      <c r="K83" s="85">
        <v>7</v>
      </c>
      <c r="L83" s="85" t="s">
        <v>214</v>
      </c>
      <c r="M83" s="85">
        <v>84</v>
      </c>
      <c r="N83" s="85">
        <v>25</v>
      </c>
      <c r="O83" s="85" t="s">
        <v>214</v>
      </c>
      <c r="P83" s="85">
        <v>418</v>
      </c>
      <c r="Q83" s="85">
        <v>6</v>
      </c>
    </row>
    <row r="84" spans="1:17" ht="11.1" customHeight="1" x14ac:dyDescent="0.15">
      <c r="A84" s="6" t="s">
        <v>282</v>
      </c>
      <c r="B84" s="18"/>
      <c r="C84" s="29" t="s">
        <v>260</v>
      </c>
      <c r="D84" s="20"/>
      <c r="E84" s="85">
        <v>442</v>
      </c>
      <c r="F84" s="85">
        <v>1</v>
      </c>
      <c r="G84" s="85">
        <v>3</v>
      </c>
      <c r="H84" s="85">
        <v>382</v>
      </c>
      <c r="I84" s="85">
        <v>21</v>
      </c>
      <c r="J84" s="85" t="s">
        <v>214</v>
      </c>
      <c r="K84" s="85" t="s">
        <v>214</v>
      </c>
      <c r="L84" s="85">
        <v>1</v>
      </c>
      <c r="M84" s="85">
        <v>2</v>
      </c>
      <c r="N84" s="85">
        <v>2</v>
      </c>
      <c r="O84" s="85" t="s">
        <v>214</v>
      </c>
      <c r="P84" s="85">
        <v>30</v>
      </c>
      <c r="Q84" s="85" t="s">
        <v>214</v>
      </c>
    </row>
    <row r="85" spans="1:17" ht="11.1" customHeight="1" x14ac:dyDescent="0.15">
      <c r="A85" s="6" t="s">
        <v>283</v>
      </c>
      <c r="B85" s="18"/>
      <c r="C85" s="29" t="s">
        <v>321</v>
      </c>
      <c r="D85" s="20"/>
      <c r="E85" s="85">
        <v>4631</v>
      </c>
      <c r="F85" s="85">
        <v>51</v>
      </c>
      <c r="G85" s="85">
        <v>146</v>
      </c>
      <c r="H85" s="85">
        <v>2316</v>
      </c>
      <c r="I85" s="85">
        <v>71</v>
      </c>
      <c r="J85" s="85">
        <v>225</v>
      </c>
      <c r="K85" s="85">
        <v>29</v>
      </c>
      <c r="L85" s="85">
        <v>2</v>
      </c>
      <c r="M85" s="85">
        <v>69</v>
      </c>
      <c r="N85" s="85">
        <v>7</v>
      </c>
      <c r="O85" s="85">
        <v>3</v>
      </c>
      <c r="P85" s="85">
        <v>1686</v>
      </c>
      <c r="Q85" s="85">
        <v>26</v>
      </c>
    </row>
    <row r="86" spans="1:17" ht="11.1" customHeight="1" x14ac:dyDescent="0.15">
      <c r="A86" s="6" t="s">
        <v>284</v>
      </c>
      <c r="B86" s="18"/>
      <c r="C86" s="29" t="s">
        <v>338</v>
      </c>
      <c r="D86" s="20"/>
      <c r="E86" s="85">
        <v>2365</v>
      </c>
      <c r="F86" s="85">
        <v>6</v>
      </c>
      <c r="G86" s="85">
        <v>274</v>
      </c>
      <c r="H86" s="85">
        <v>1923</v>
      </c>
      <c r="I86" s="85" t="s">
        <v>214</v>
      </c>
      <c r="J86" s="85">
        <v>6</v>
      </c>
      <c r="K86" s="85">
        <v>121</v>
      </c>
      <c r="L86" s="85">
        <v>2</v>
      </c>
      <c r="M86" s="85">
        <v>7</v>
      </c>
      <c r="N86" s="85">
        <v>1</v>
      </c>
      <c r="O86" s="85">
        <v>1</v>
      </c>
      <c r="P86" s="85">
        <v>24</v>
      </c>
      <c r="Q86" s="85" t="s">
        <v>214</v>
      </c>
    </row>
    <row r="87" spans="1:17" ht="11.1" customHeight="1" x14ac:dyDescent="0.15">
      <c r="A87" s="6" t="s">
        <v>327</v>
      </c>
      <c r="B87" s="18"/>
      <c r="C87" s="29" t="s">
        <v>11</v>
      </c>
      <c r="D87" s="20"/>
      <c r="E87" s="85">
        <v>4162</v>
      </c>
      <c r="F87" s="85">
        <v>5</v>
      </c>
      <c r="G87" s="85">
        <v>18</v>
      </c>
      <c r="H87" s="85">
        <v>240</v>
      </c>
      <c r="I87" s="85">
        <v>6</v>
      </c>
      <c r="J87" s="85">
        <v>6</v>
      </c>
      <c r="K87" s="85" t="s">
        <v>214</v>
      </c>
      <c r="L87" s="85">
        <v>1</v>
      </c>
      <c r="M87" s="85">
        <v>10</v>
      </c>
      <c r="N87" s="85" t="s">
        <v>214</v>
      </c>
      <c r="O87" s="85" t="s">
        <v>214</v>
      </c>
      <c r="P87" s="85">
        <v>12</v>
      </c>
      <c r="Q87" s="85">
        <v>3864</v>
      </c>
    </row>
    <row r="88" spans="1:17" ht="6" customHeight="1" x14ac:dyDescent="0.15">
      <c r="A88" s="6"/>
      <c r="B88" s="18"/>
      <c r="C88" s="29"/>
      <c r="D88" s="20"/>
      <c r="E88" s="84"/>
      <c r="F88" s="84"/>
      <c r="G88" s="84"/>
      <c r="H88" s="84"/>
      <c r="I88" s="84"/>
      <c r="J88" s="84"/>
      <c r="K88" s="84"/>
      <c r="L88" s="84"/>
      <c r="M88" s="84"/>
      <c r="N88" s="84"/>
      <c r="O88" s="84"/>
      <c r="P88" s="84"/>
      <c r="Q88" s="84"/>
    </row>
    <row r="89" spans="1:17" ht="2.25" customHeight="1" thickBot="1" x14ac:dyDescent="0.2">
      <c r="A89" s="18"/>
      <c r="B89" s="18"/>
      <c r="C89" s="18"/>
      <c r="D89" s="20"/>
      <c r="E89" s="84" t="s">
        <v>126</v>
      </c>
      <c r="F89" s="84"/>
      <c r="G89" s="84"/>
      <c r="H89" s="84"/>
      <c r="I89" s="84"/>
      <c r="J89" s="84"/>
      <c r="K89" s="84"/>
      <c r="L89" s="84"/>
      <c r="M89" s="84"/>
      <c r="N89" s="84"/>
      <c r="O89" s="84"/>
      <c r="P89" s="84"/>
      <c r="Q89" s="84"/>
    </row>
    <row r="90" spans="1:17" ht="11.25" customHeight="1" x14ac:dyDescent="0.15">
      <c r="A90" s="17" t="s">
        <v>457</v>
      </c>
      <c r="B90" s="17"/>
      <c r="C90" s="17"/>
      <c r="D90" s="17"/>
      <c r="E90" s="169"/>
      <c r="F90" s="174"/>
      <c r="G90" s="174"/>
      <c r="H90" s="174"/>
      <c r="I90" s="174"/>
      <c r="J90" s="174"/>
      <c r="K90" s="142"/>
      <c r="L90" s="33"/>
      <c r="M90" s="33"/>
      <c r="N90" s="33"/>
      <c r="O90" s="33"/>
      <c r="P90" s="33"/>
      <c r="Q90" s="33"/>
    </row>
  </sheetData>
  <mergeCells count="21">
    <mergeCell ref="A37:D37"/>
    <mergeCell ref="A63:D63"/>
    <mergeCell ref="A9:D10"/>
    <mergeCell ref="H6:H10"/>
    <mergeCell ref="I6:I10"/>
    <mergeCell ref="J1:Q1"/>
    <mergeCell ref="A1:I1"/>
    <mergeCell ref="O6:O10"/>
    <mergeCell ref="Q6:Q10"/>
    <mergeCell ref="K6:K10"/>
    <mergeCell ref="L6:L10"/>
    <mergeCell ref="M6:M10"/>
    <mergeCell ref="N6:N10"/>
    <mergeCell ref="G6:G10"/>
    <mergeCell ref="J6:J10"/>
    <mergeCell ref="A7:D8"/>
    <mergeCell ref="L3:Q3"/>
    <mergeCell ref="E5:E10"/>
    <mergeCell ref="A5:D6"/>
    <mergeCell ref="F6:F10"/>
    <mergeCell ref="P6:P10"/>
  </mergeCells>
  <phoneticPr fontId="2"/>
  <pageMargins left="0.39370078740157483" right="0.39370078740157483" top="0.31496062992125984" bottom="0.27559055118110237" header="0.15748031496062992" footer="0.1968503937007874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115" zoomScaleNormal="115" zoomScaleSheetLayoutView="110" workbookViewId="0">
      <selection sqref="A1:G1"/>
    </sheetView>
  </sheetViews>
  <sheetFormatPr defaultRowHeight="13.5" x14ac:dyDescent="0.15"/>
  <cols>
    <col min="1" max="1" width="13.75" style="1" customWidth="1"/>
    <col min="2" max="7" width="12.5" style="1" customWidth="1"/>
    <col min="8" max="16384" width="9" style="3"/>
  </cols>
  <sheetData>
    <row r="1" spans="1:7" ht="17.25" x14ac:dyDescent="0.15">
      <c r="A1" s="248" t="s">
        <v>493</v>
      </c>
      <c r="B1" s="248"/>
      <c r="C1" s="248"/>
      <c r="D1" s="248"/>
      <c r="E1" s="248"/>
      <c r="F1" s="248"/>
      <c r="G1" s="248"/>
    </row>
    <row r="2" spans="1:7" ht="6" customHeight="1" x14ac:dyDescent="0.15"/>
    <row r="3" spans="1:7" ht="12" customHeight="1" x14ac:dyDescent="0.15">
      <c r="A3" s="357" t="s">
        <v>408</v>
      </c>
      <c r="B3" s="357"/>
      <c r="C3" s="357"/>
      <c r="D3" s="357"/>
      <c r="E3" s="357"/>
      <c r="F3" s="357"/>
      <c r="G3" s="357"/>
    </row>
    <row r="4" spans="1:7" ht="12" customHeight="1" x14ac:dyDescent="0.15">
      <c r="A4" s="358" t="s">
        <v>504</v>
      </c>
      <c r="B4" s="358"/>
      <c r="C4" s="358"/>
      <c r="D4" s="358"/>
      <c r="E4" s="358"/>
      <c r="F4" s="358"/>
      <c r="G4" s="358"/>
    </row>
    <row r="5" spans="1:7" ht="12" customHeight="1" x14ac:dyDescent="0.15">
      <c r="A5" s="358"/>
      <c r="B5" s="358"/>
      <c r="C5" s="358"/>
      <c r="D5" s="358"/>
      <c r="E5" s="358"/>
      <c r="F5" s="358"/>
      <c r="G5" s="358"/>
    </row>
    <row r="6" spans="1:7" ht="12" customHeight="1" thickBot="1" x14ac:dyDescent="0.2">
      <c r="A6" s="5"/>
      <c r="B6" s="5"/>
      <c r="C6" s="5"/>
      <c r="D6" s="5"/>
      <c r="E6" s="5"/>
      <c r="F6" s="5"/>
      <c r="G6" s="205" t="s">
        <v>409</v>
      </c>
    </row>
    <row r="7" spans="1:7" ht="18.75" customHeight="1" x14ac:dyDescent="0.15">
      <c r="A7" s="175" t="s">
        <v>43</v>
      </c>
      <c r="B7" s="109" t="s">
        <v>202</v>
      </c>
      <c r="C7" s="120" t="s">
        <v>203</v>
      </c>
      <c r="D7" s="108" t="s">
        <v>204</v>
      </c>
      <c r="E7" s="120" t="s">
        <v>205</v>
      </c>
      <c r="F7" s="108" t="s">
        <v>285</v>
      </c>
      <c r="G7" s="109" t="s">
        <v>286</v>
      </c>
    </row>
    <row r="8" spans="1:7" ht="15" customHeight="1" x14ac:dyDescent="0.15">
      <c r="A8" s="46" t="s">
        <v>438</v>
      </c>
      <c r="B8" s="58">
        <v>153405</v>
      </c>
      <c r="C8" s="58">
        <v>36394</v>
      </c>
      <c r="D8" s="58">
        <v>98933</v>
      </c>
      <c r="E8" s="58">
        <v>38841</v>
      </c>
      <c r="F8" s="58">
        <v>66273</v>
      </c>
      <c r="G8" s="58">
        <v>10905</v>
      </c>
    </row>
    <row r="9" spans="1:7" ht="15" customHeight="1" x14ac:dyDescent="0.15">
      <c r="A9" s="46" t="s">
        <v>435</v>
      </c>
      <c r="B9" s="58">
        <v>148457</v>
      </c>
      <c r="C9" s="58">
        <v>36257</v>
      </c>
      <c r="D9" s="58">
        <v>109253</v>
      </c>
      <c r="E9" s="58">
        <v>42552</v>
      </c>
      <c r="F9" s="58">
        <v>59388</v>
      </c>
      <c r="G9" s="58">
        <v>10574</v>
      </c>
    </row>
    <row r="10" spans="1:7" ht="15" customHeight="1" x14ac:dyDescent="0.15">
      <c r="A10" s="46" t="s">
        <v>436</v>
      </c>
      <c r="B10" s="58">
        <v>131828</v>
      </c>
      <c r="C10" s="58">
        <v>32620</v>
      </c>
      <c r="D10" s="58">
        <v>108084</v>
      </c>
      <c r="E10" s="58">
        <v>41077</v>
      </c>
      <c r="F10" s="58">
        <v>48838</v>
      </c>
      <c r="G10" s="58">
        <v>10039</v>
      </c>
    </row>
    <row r="11" spans="1:7" ht="15" customHeight="1" x14ac:dyDescent="0.15">
      <c r="A11" s="46" t="s">
        <v>437</v>
      </c>
      <c r="B11" s="58">
        <v>120244</v>
      </c>
      <c r="C11" s="58">
        <v>30146</v>
      </c>
      <c r="D11" s="58">
        <v>113233</v>
      </c>
      <c r="E11" s="58">
        <v>42962</v>
      </c>
      <c r="F11" s="58">
        <v>42848</v>
      </c>
      <c r="G11" s="58">
        <v>9659</v>
      </c>
    </row>
    <row r="12" spans="1:7" ht="15" customHeight="1" x14ac:dyDescent="0.15">
      <c r="A12" s="46" t="s">
        <v>439</v>
      </c>
      <c r="B12" s="58">
        <f>SUM(B14:B27)</f>
        <v>113261</v>
      </c>
      <c r="C12" s="58">
        <f t="shared" ref="C12:G12" si="0">SUM(C14:C27)</f>
        <v>29308</v>
      </c>
      <c r="D12" s="58">
        <f t="shared" si="0"/>
        <v>116879</v>
      </c>
      <c r="E12" s="58">
        <f t="shared" si="0"/>
        <v>44084</v>
      </c>
      <c r="F12" s="58">
        <f t="shared" si="0"/>
        <v>37889</v>
      </c>
      <c r="G12" s="58">
        <f t="shared" si="0"/>
        <v>9443</v>
      </c>
    </row>
    <row r="13" spans="1:7" ht="7.5" customHeight="1" x14ac:dyDescent="0.15">
      <c r="A13" s="46"/>
      <c r="B13" s="58"/>
      <c r="C13" s="58"/>
      <c r="D13" s="58"/>
      <c r="E13" s="58"/>
      <c r="F13" s="58"/>
      <c r="G13" s="58"/>
    </row>
    <row r="14" spans="1:7" ht="15" customHeight="1" x14ac:dyDescent="0.15">
      <c r="A14" s="46" t="s">
        <v>41</v>
      </c>
      <c r="B14" s="58">
        <v>8507</v>
      </c>
      <c r="C14" s="58">
        <v>2251</v>
      </c>
      <c r="D14" s="60">
        <v>9373</v>
      </c>
      <c r="E14" s="60">
        <v>4281</v>
      </c>
      <c r="F14" s="58">
        <v>2973</v>
      </c>
      <c r="G14" s="58">
        <v>563</v>
      </c>
    </row>
    <row r="15" spans="1:7" ht="15" customHeight="1" x14ac:dyDescent="0.15">
      <c r="A15" s="46" t="s">
        <v>152</v>
      </c>
      <c r="B15" s="58">
        <v>9173</v>
      </c>
      <c r="C15" s="58">
        <v>2682</v>
      </c>
      <c r="D15" s="60">
        <v>10238</v>
      </c>
      <c r="E15" s="60">
        <v>4068</v>
      </c>
      <c r="F15" s="58">
        <v>4051</v>
      </c>
      <c r="G15" s="58">
        <v>805</v>
      </c>
    </row>
    <row r="16" spans="1:7" ht="15" customHeight="1" x14ac:dyDescent="0.15">
      <c r="A16" s="46" t="s">
        <v>153</v>
      </c>
      <c r="B16" s="58">
        <v>9815</v>
      </c>
      <c r="C16" s="58">
        <v>2712</v>
      </c>
      <c r="D16" s="60">
        <v>10915</v>
      </c>
      <c r="E16" s="60">
        <v>3815</v>
      </c>
      <c r="F16" s="58">
        <v>4142</v>
      </c>
      <c r="G16" s="58">
        <v>1069</v>
      </c>
    </row>
    <row r="17" spans="1:7" ht="15" customHeight="1" x14ac:dyDescent="0.15">
      <c r="A17" s="46" t="s">
        <v>154</v>
      </c>
      <c r="B17" s="58">
        <v>10265</v>
      </c>
      <c r="C17" s="58">
        <v>3037</v>
      </c>
      <c r="D17" s="60">
        <v>9882</v>
      </c>
      <c r="E17" s="60">
        <v>3745</v>
      </c>
      <c r="F17" s="58">
        <v>3394</v>
      </c>
      <c r="G17" s="58">
        <v>852</v>
      </c>
    </row>
    <row r="18" spans="1:7" ht="7.5" customHeight="1" x14ac:dyDescent="0.15">
      <c r="A18" s="46"/>
      <c r="B18" s="80"/>
      <c r="C18" s="80"/>
      <c r="D18" s="81"/>
      <c r="E18" s="81"/>
      <c r="F18" s="80"/>
      <c r="G18" s="80"/>
    </row>
    <row r="19" spans="1:7" ht="15" customHeight="1" x14ac:dyDescent="0.15">
      <c r="A19" s="46" t="s">
        <v>155</v>
      </c>
      <c r="B19" s="58">
        <v>10333</v>
      </c>
      <c r="C19" s="58">
        <v>2553</v>
      </c>
      <c r="D19" s="60">
        <v>9461</v>
      </c>
      <c r="E19" s="60">
        <v>3363</v>
      </c>
      <c r="F19" s="58">
        <v>3107</v>
      </c>
      <c r="G19" s="58">
        <v>839</v>
      </c>
    </row>
    <row r="20" spans="1:7" ht="15" customHeight="1" x14ac:dyDescent="0.15">
      <c r="A20" s="46" t="s">
        <v>156</v>
      </c>
      <c r="B20" s="58">
        <v>9514</v>
      </c>
      <c r="C20" s="58">
        <v>2402</v>
      </c>
      <c r="D20" s="60">
        <v>9626</v>
      </c>
      <c r="E20" s="60">
        <v>3752</v>
      </c>
      <c r="F20" s="58">
        <v>3198</v>
      </c>
      <c r="G20" s="58">
        <v>873</v>
      </c>
    </row>
    <row r="21" spans="1:7" ht="15" customHeight="1" x14ac:dyDescent="0.15">
      <c r="A21" s="46" t="s">
        <v>157</v>
      </c>
      <c r="B21" s="58">
        <v>9039</v>
      </c>
      <c r="C21" s="58">
        <v>2237</v>
      </c>
      <c r="D21" s="60">
        <v>9396</v>
      </c>
      <c r="E21" s="60">
        <v>3581</v>
      </c>
      <c r="F21" s="58">
        <v>2880</v>
      </c>
      <c r="G21" s="58">
        <v>715</v>
      </c>
    </row>
    <row r="22" spans="1:7" ht="15" customHeight="1" x14ac:dyDescent="0.15">
      <c r="A22" s="46" t="s">
        <v>158</v>
      </c>
      <c r="B22" s="58">
        <v>9149</v>
      </c>
      <c r="C22" s="58">
        <v>2314</v>
      </c>
      <c r="D22" s="60">
        <v>9852</v>
      </c>
      <c r="E22" s="60">
        <v>3693</v>
      </c>
      <c r="F22" s="58">
        <v>3127</v>
      </c>
      <c r="G22" s="58">
        <v>738</v>
      </c>
    </row>
    <row r="23" spans="1:7" ht="7.5" customHeight="1" x14ac:dyDescent="0.15">
      <c r="A23" s="46"/>
      <c r="B23" s="80"/>
      <c r="C23" s="80"/>
      <c r="D23" s="111"/>
      <c r="E23" s="81"/>
      <c r="F23" s="80"/>
      <c r="G23" s="80"/>
    </row>
    <row r="24" spans="1:7" ht="15" customHeight="1" x14ac:dyDescent="0.15">
      <c r="A24" s="46" t="s">
        <v>159</v>
      </c>
      <c r="B24" s="58">
        <v>9256</v>
      </c>
      <c r="C24" s="58">
        <v>2343</v>
      </c>
      <c r="D24" s="60">
        <v>9570</v>
      </c>
      <c r="E24" s="60">
        <v>3424</v>
      </c>
      <c r="F24" s="58">
        <v>3211</v>
      </c>
      <c r="G24" s="58">
        <v>842</v>
      </c>
    </row>
    <row r="25" spans="1:7" ht="15" customHeight="1" x14ac:dyDescent="0.15">
      <c r="A25" s="46" t="s">
        <v>160</v>
      </c>
      <c r="B25" s="58">
        <v>9540</v>
      </c>
      <c r="C25" s="58">
        <v>2599</v>
      </c>
      <c r="D25" s="60">
        <v>9711</v>
      </c>
      <c r="E25" s="60">
        <v>3670</v>
      </c>
      <c r="F25" s="58">
        <v>2781</v>
      </c>
      <c r="G25" s="58">
        <v>739</v>
      </c>
    </row>
    <row r="26" spans="1:7" ht="15" customHeight="1" x14ac:dyDescent="0.15">
      <c r="A26" s="46" t="s">
        <v>161</v>
      </c>
      <c r="B26" s="58">
        <v>9607</v>
      </c>
      <c r="C26" s="58">
        <v>2347</v>
      </c>
      <c r="D26" s="60">
        <v>9675</v>
      </c>
      <c r="E26" s="60">
        <v>3586</v>
      </c>
      <c r="F26" s="58">
        <v>2778</v>
      </c>
      <c r="G26" s="58">
        <v>739</v>
      </c>
    </row>
    <row r="27" spans="1:7" ht="15" customHeight="1" thickBot="1" x14ac:dyDescent="0.2">
      <c r="A27" s="45" t="s">
        <v>162</v>
      </c>
      <c r="B27" s="67">
        <v>9063</v>
      </c>
      <c r="C27" s="57">
        <v>1831</v>
      </c>
      <c r="D27" s="61">
        <v>9180</v>
      </c>
      <c r="E27" s="61">
        <v>3106</v>
      </c>
      <c r="F27" s="57">
        <v>2247</v>
      </c>
      <c r="G27" s="57">
        <v>669</v>
      </c>
    </row>
    <row r="28" spans="1:7" s="26" customFormat="1" ht="13.5" customHeight="1" x14ac:dyDescent="0.15">
      <c r="A28" s="33" t="s">
        <v>445</v>
      </c>
      <c r="B28" s="33"/>
      <c r="C28" s="25"/>
      <c r="D28" s="25"/>
      <c r="E28" s="25"/>
      <c r="F28" s="25"/>
      <c r="G28" s="25"/>
    </row>
    <row r="29" spans="1:7" s="26" customFormat="1" ht="13.5" customHeight="1" x14ac:dyDescent="0.15">
      <c r="A29" s="82" t="s">
        <v>447</v>
      </c>
      <c r="B29" s="24"/>
      <c r="C29" s="24"/>
      <c r="D29" s="24"/>
      <c r="E29" s="24"/>
      <c r="F29" s="24"/>
      <c r="G29" s="24"/>
    </row>
  </sheetData>
  <mergeCells count="3">
    <mergeCell ref="A3:G3"/>
    <mergeCell ref="A1:G1"/>
    <mergeCell ref="A4:G5"/>
  </mergeCells>
  <phoneticPr fontId="2"/>
  <pageMargins left="0.43" right="0.31" top="0.78740157480314965" bottom="0.78740157480314965" header="0.51"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115" zoomScaleNormal="115" workbookViewId="0">
      <selection sqref="A1:G1"/>
    </sheetView>
  </sheetViews>
  <sheetFormatPr defaultRowHeight="13.5" x14ac:dyDescent="0.15"/>
  <cols>
    <col min="1" max="1" width="13.75" style="1" customWidth="1"/>
    <col min="2" max="7" width="12.5" style="1" customWidth="1"/>
    <col min="8" max="16384" width="9" style="3"/>
  </cols>
  <sheetData>
    <row r="1" spans="1:7" ht="17.25" x14ac:dyDescent="0.15">
      <c r="A1" s="347" t="s">
        <v>406</v>
      </c>
      <c r="B1" s="347"/>
      <c r="C1" s="347"/>
      <c r="D1" s="347"/>
      <c r="E1" s="347"/>
      <c r="F1" s="347"/>
      <c r="G1" s="347"/>
    </row>
    <row r="2" spans="1:7" ht="6.75" customHeight="1" x14ac:dyDescent="0.15"/>
    <row r="3" spans="1:7" ht="12" customHeight="1" x14ac:dyDescent="0.15">
      <c r="A3" s="357" t="s">
        <v>407</v>
      </c>
      <c r="B3" s="357"/>
      <c r="C3" s="357"/>
      <c r="D3" s="357"/>
      <c r="E3" s="357"/>
      <c r="F3" s="357"/>
      <c r="G3" s="357"/>
    </row>
    <row r="4" spans="1:7" ht="12" customHeight="1" x14ac:dyDescent="0.15">
      <c r="A4" s="359" t="s">
        <v>215</v>
      </c>
      <c r="B4" s="359"/>
      <c r="C4" s="359"/>
      <c r="D4" s="359"/>
      <c r="E4" s="359"/>
      <c r="F4" s="359"/>
      <c r="G4" s="359"/>
    </row>
    <row r="5" spans="1:7" ht="12" customHeight="1" x14ac:dyDescent="0.15"/>
    <row r="6" spans="1:7" ht="12" customHeight="1" thickBot="1" x14ac:dyDescent="0.2">
      <c r="A6" s="5"/>
      <c r="B6" s="5"/>
      <c r="C6" s="5"/>
      <c r="D6" s="5"/>
      <c r="E6" s="5"/>
      <c r="F6" s="5"/>
      <c r="G6" s="205" t="s">
        <v>410</v>
      </c>
    </row>
    <row r="7" spans="1:7" ht="18.75" customHeight="1" x14ac:dyDescent="0.15">
      <c r="A7" s="47" t="s">
        <v>42</v>
      </c>
      <c r="B7" s="112" t="s">
        <v>202</v>
      </c>
      <c r="C7" s="112" t="s">
        <v>444</v>
      </c>
      <c r="D7" s="112" t="s">
        <v>204</v>
      </c>
      <c r="E7" s="112" t="s">
        <v>205</v>
      </c>
      <c r="F7" s="112" t="s">
        <v>206</v>
      </c>
      <c r="G7" s="207" t="s">
        <v>207</v>
      </c>
    </row>
    <row r="8" spans="1:7" ht="15" customHeight="1" x14ac:dyDescent="0.15">
      <c r="A8" s="46" t="s">
        <v>440</v>
      </c>
      <c r="B8" s="58">
        <v>44928</v>
      </c>
      <c r="C8" s="58">
        <v>10992</v>
      </c>
      <c r="D8" s="58">
        <v>37473</v>
      </c>
      <c r="E8" s="58">
        <v>15054</v>
      </c>
      <c r="F8" s="58">
        <v>19897</v>
      </c>
      <c r="G8" s="58">
        <v>4184</v>
      </c>
    </row>
    <row r="9" spans="1:7" ht="15" customHeight="1" x14ac:dyDescent="0.15">
      <c r="A9" s="46" t="s">
        <v>372</v>
      </c>
      <c r="B9" s="58">
        <v>44162</v>
      </c>
      <c r="C9" s="58">
        <v>10917</v>
      </c>
      <c r="D9" s="58">
        <v>42312</v>
      </c>
      <c r="E9" s="58">
        <v>16569</v>
      </c>
      <c r="F9" s="58">
        <v>18184</v>
      </c>
      <c r="G9" s="58">
        <v>4004</v>
      </c>
    </row>
    <row r="10" spans="1:7" ht="15" customHeight="1" x14ac:dyDescent="0.15">
      <c r="A10" s="46" t="s">
        <v>377</v>
      </c>
      <c r="B10" s="58">
        <v>40500</v>
      </c>
      <c r="C10" s="58">
        <v>9987</v>
      </c>
      <c r="D10" s="58">
        <v>39267</v>
      </c>
      <c r="E10" s="58">
        <v>15108</v>
      </c>
      <c r="F10" s="58">
        <v>15299</v>
      </c>
      <c r="G10" s="58">
        <v>3806</v>
      </c>
    </row>
    <row r="11" spans="1:7" ht="15" customHeight="1" x14ac:dyDescent="0.15">
      <c r="A11" s="46" t="s">
        <v>389</v>
      </c>
      <c r="B11" s="58">
        <v>38442</v>
      </c>
      <c r="C11" s="58">
        <v>9522</v>
      </c>
      <c r="D11" s="58">
        <v>42479</v>
      </c>
      <c r="E11" s="58">
        <v>16214</v>
      </c>
      <c r="F11" s="58">
        <v>13435</v>
      </c>
      <c r="G11" s="58">
        <v>3784</v>
      </c>
    </row>
    <row r="12" spans="1:7" ht="15" customHeight="1" x14ac:dyDescent="0.15">
      <c r="A12" s="46" t="s">
        <v>441</v>
      </c>
      <c r="B12" s="58">
        <f>SUM(B14:B27)</f>
        <v>38085</v>
      </c>
      <c r="C12" s="58">
        <f t="shared" ref="C12:G12" si="0">SUM(C14:C27)</f>
        <v>9658</v>
      </c>
      <c r="D12" s="58">
        <f t="shared" si="0"/>
        <v>43807</v>
      </c>
      <c r="E12" s="58">
        <f t="shared" si="0"/>
        <v>16758</v>
      </c>
      <c r="F12" s="58">
        <f t="shared" si="0"/>
        <v>12356</v>
      </c>
      <c r="G12" s="58">
        <f t="shared" si="0"/>
        <v>3777</v>
      </c>
    </row>
    <row r="13" spans="1:7" ht="7.5" customHeight="1" x14ac:dyDescent="0.15">
      <c r="A13" s="46"/>
      <c r="B13" s="58"/>
      <c r="C13" s="58"/>
      <c r="D13" s="58"/>
      <c r="E13" s="58"/>
      <c r="F13" s="58"/>
      <c r="G13" s="58"/>
    </row>
    <row r="14" spans="1:7" ht="15" customHeight="1" x14ac:dyDescent="0.15">
      <c r="A14" s="46" t="s">
        <v>60</v>
      </c>
      <c r="B14" s="58">
        <v>2668</v>
      </c>
      <c r="C14" s="58">
        <v>705</v>
      </c>
      <c r="D14" s="60">
        <v>3368</v>
      </c>
      <c r="E14" s="60">
        <v>1692</v>
      </c>
      <c r="F14" s="58">
        <v>795</v>
      </c>
      <c r="G14" s="58">
        <v>209</v>
      </c>
    </row>
    <row r="15" spans="1:7" ht="15" customHeight="1" x14ac:dyDescent="0.15">
      <c r="A15" s="46" t="s">
        <v>61</v>
      </c>
      <c r="B15" s="58">
        <v>2872</v>
      </c>
      <c r="C15" s="58">
        <v>810</v>
      </c>
      <c r="D15" s="60">
        <v>3909</v>
      </c>
      <c r="E15" s="60">
        <v>1644</v>
      </c>
      <c r="F15" s="58">
        <v>1454</v>
      </c>
      <c r="G15" s="58">
        <v>306</v>
      </c>
    </row>
    <row r="16" spans="1:7" ht="15" customHeight="1" x14ac:dyDescent="0.15">
      <c r="A16" s="46" t="s">
        <v>142</v>
      </c>
      <c r="B16" s="58">
        <v>3110</v>
      </c>
      <c r="C16" s="58">
        <v>850</v>
      </c>
      <c r="D16" s="60">
        <v>4342</v>
      </c>
      <c r="E16" s="81">
        <v>1496</v>
      </c>
      <c r="F16" s="58">
        <v>1405</v>
      </c>
      <c r="G16" s="58">
        <v>463</v>
      </c>
    </row>
    <row r="17" spans="1:7" ht="15" customHeight="1" x14ac:dyDescent="0.15">
      <c r="A17" s="46" t="s">
        <v>143</v>
      </c>
      <c r="B17" s="58">
        <v>3383</v>
      </c>
      <c r="C17" s="58">
        <v>1076</v>
      </c>
      <c r="D17" s="60">
        <v>3672</v>
      </c>
      <c r="E17" s="60">
        <v>1287</v>
      </c>
      <c r="F17" s="58">
        <v>1011</v>
      </c>
      <c r="G17" s="58">
        <v>308</v>
      </c>
    </row>
    <row r="18" spans="1:7" ht="7.5" customHeight="1" x14ac:dyDescent="0.15">
      <c r="A18" s="46"/>
      <c r="B18" s="58"/>
      <c r="C18" s="58"/>
      <c r="D18" s="60"/>
      <c r="E18" s="60"/>
      <c r="F18" s="58"/>
      <c r="G18" s="58"/>
    </row>
    <row r="19" spans="1:7" ht="15" customHeight="1" x14ac:dyDescent="0.15">
      <c r="A19" s="46" t="s">
        <v>144</v>
      </c>
      <c r="B19" s="58">
        <v>3482</v>
      </c>
      <c r="C19" s="58">
        <v>866</v>
      </c>
      <c r="D19" s="60">
        <v>3492</v>
      </c>
      <c r="E19" s="60">
        <v>1281</v>
      </c>
      <c r="F19" s="58">
        <v>1019</v>
      </c>
      <c r="G19" s="58">
        <v>305</v>
      </c>
    </row>
    <row r="20" spans="1:7" ht="15" customHeight="1" x14ac:dyDescent="0.15">
      <c r="A20" s="46" t="s">
        <v>145</v>
      </c>
      <c r="B20" s="58">
        <v>3314</v>
      </c>
      <c r="C20" s="58">
        <v>825</v>
      </c>
      <c r="D20" s="60">
        <v>3597</v>
      </c>
      <c r="E20" s="60">
        <v>1509</v>
      </c>
      <c r="F20" s="58">
        <v>1092</v>
      </c>
      <c r="G20" s="58">
        <v>362</v>
      </c>
    </row>
    <row r="21" spans="1:7" ht="15" customHeight="1" x14ac:dyDescent="0.15">
      <c r="A21" s="46" t="s">
        <v>146</v>
      </c>
      <c r="B21" s="58">
        <v>3107</v>
      </c>
      <c r="C21" s="58">
        <v>734</v>
      </c>
      <c r="D21" s="60">
        <v>3535</v>
      </c>
      <c r="E21" s="60">
        <v>1345</v>
      </c>
      <c r="F21" s="58">
        <v>888</v>
      </c>
      <c r="G21" s="58">
        <v>285</v>
      </c>
    </row>
    <row r="22" spans="1:7" ht="15" customHeight="1" x14ac:dyDescent="0.15">
      <c r="A22" s="46" t="s">
        <v>147</v>
      </c>
      <c r="B22" s="58">
        <v>3053</v>
      </c>
      <c r="C22" s="58">
        <v>656</v>
      </c>
      <c r="D22" s="60">
        <v>3688</v>
      </c>
      <c r="E22" s="60">
        <v>1388</v>
      </c>
      <c r="F22" s="58">
        <v>954</v>
      </c>
      <c r="G22" s="58">
        <v>274</v>
      </c>
    </row>
    <row r="23" spans="1:7" ht="7.5" customHeight="1" x14ac:dyDescent="0.15">
      <c r="A23" s="46"/>
      <c r="B23" s="58"/>
      <c r="C23" s="58"/>
      <c r="E23" s="60"/>
      <c r="F23" s="58"/>
      <c r="G23" s="58"/>
    </row>
    <row r="24" spans="1:7" ht="15" customHeight="1" x14ac:dyDescent="0.15">
      <c r="A24" s="46" t="s">
        <v>148</v>
      </c>
      <c r="B24" s="58">
        <v>3167</v>
      </c>
      <c r="C24" s="58">
        <v>833</v>
      </c>
      <c r="D24" s="60">
        <v>3563</v>
      </c>
      <c r="E24" s="60">
        <v>1238</v>
      </c>
      <c r="F24" s="58">
        <v>1156</v>
      </c>
      <c r="G24" s="58">
        <v>365</v>
      </c>
    </row>
    <row r="25" spans="1:7" ht="15" customHeight="1" x14ac:dyDescent="0.15">
      <c r="A25" s="46" t="s">
        <v>149</v>
      </c>
      <c r="B25" s="58">
        <v>3350</v>
      </c>
      <c r="C25" s="58">
        <v>973</v>
      </c>
      <c r="D25" s="60">
        <v>3725</v>
      </c>
      <c r="E25" s="60">
        <v>1564</v>
      </c>
      <c r="F25" s="58">
        <v>986</v>
      </c>
      <c r="G25" s="58">
        <v>304</v>
      </c>
    </row>
    <row r="26" spans="1:7" ht="15" customHeight="1" x14ac:dyDescent="0.15">
      <c r="A26" s="46" t="s">
        <v>150</v>
      </c>
      <c r="B26" s="58">
        <v>3437</v>
      </c>
      <c r="C26" s="58">
        <v>782</v>
      </c>
      <c r="D26" s="60">
        <v>3623</v>
      </c>
      <c r="E26" s="60">
        <v>1257</v>
      </c>
      <c r="F26" s="58">
        <v>926</v>
      </c>
      <c r="G26" s="58">
        <v>314</v>
      </c>
    </row>
    <row r="27" spans="1:7" ht="15" customHeight="1" thickBot="1" x14ac:dyDescent="0.2">
      <c r="A27" s="45" t="s">
        <v>151</v>
      </c>
      <c r="B27" s="59">
        <v>3142</v>
      </c>
      <c r="C27" s="57">
        <v>548</v>
      </c>
      <c r="D27" s="61">
        <v>3293</v>
      </c>
      <c r="E27" s="61">
        <v>1057</v>
      </c>
      <c r="F27" s="57">
        <v>670</v>
      </c>
      <c r="G27" s="57">
        <v>282</v>
      </c>
    </row>
    <row r="28" spans="1:7" s="26" customFormat="1" ht="13.5" customHeight="1" x14ac:dyDescent="0.15">
      <c r="A28" s="33" t="s">
        <v>223</v>
      </c>
      <c r="B28" s="25"/>
      <c r="C28" s="25"/>
      <c r="D28" s="25"/>
      <c r="E28" s="25"/>
      <c r="F28" s="25"/>
      <c r="G28" s="25"/>
    </row>
    <row r="29" spans="1:7" s="26" customFormat="1" ht="13.5" customHeight="1" x14ac:dyDescent="0.15">
      <c r="A29" s="82" t="s">
        <v>224</v>
      </c>
      <c r="B29" s="24"/>
      <c r="C29" s="24"/>
      <c r="D29" s="24"/>
      <c r="E29" s="24"/>
      <c r="F29" s="24"/>
      <c r="G29" s="24"/>
    </row>
  </sheetData>
  <mergeCells count="3">
    <mergeCell ref="A1:G1"/>
    <mergeCell ref="A3:G3"/>
    <mergeCell ref="A4:G4"/>
  </mergeCells>
  <phoneticPr fontId="2"/>
  <pageMargins left="0.36" right="0.3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zoomScale="115" zoomScaleNormal="115" workbookViewId="0">
      <selection sqref="A1:E1"/>
    </sheetView>
  </sheetViews>
  <sheetFormatPr defaultRowHeight="13.5" x14ac:dyDescent="0.15"/>
  <cols>
    <col min="1" max="1" width="13.125" style="1" customWidth="1"/>
    <col min="2" max="9" width="18.75" style="1" customWidth="1"/>
    <col min="10" max="10" width="13.125" style="1" customWidth="1"/>
    <col min="11" max="16384" width="9" style="3"/>
  </cols>
  <sheetData>
    <row r="1" spans="1:10" ht="12" customHeight="1" x14ac:dyDescent="0.15">
      <c r="A1" s="365" t="s">
        <v>392</v>
      </c>
      <c r="B1" s="365"/>
      <c r="C1" s="365"/>
      <c r="D1" s="365"/>
      <c r="E1" s="365"/>
      <c r="F1" s="259" t="s">
        <v>20</v>
      </c>
      <c r="G1" s="361"/>
      <c r="H1" s="361"/>
      <c r="I1" s="361"/>
      <c r="J1" s="361"/>
    </row>
    <row r="2" spans="1:10" ht="4.5" customHeight="1" x14ac:dyDescent="0.15">
      <c r="A2" s="2"/>
      <c r="B2" s="2"/>
      <c r="C2" s="2"/>
      <c r="D2" s="2"/>
      <c r="E2" s="2"/>
      <c r="F2" s="2"/>
      <c r="G2" s="2"/>
      <c r="H2" s="2"/>
      <c r="I2" s="2"/>
    </row>
    <row r="3" spans="1:10" ht="12" customHeight="1" x14ac:dyDescent="0.15">
      <c r="A3" s="259" t="s">
        <v>391</v>
      </c>
      <c r="B3" s="259"/>
      <c r="C3" s="259"/>
      <c r="D3" s="259"/>
      <c r="E3" s="259"/>
      <c r="F3" s="259"/>
      <c r="G3" s="361"/>
      <c r="H3" s="361"/>
      <c r="I3" s="361"/>
      <c r="J3" s="361"/>
    </row>
    <row r="4" spans="1:10" ht="4.5" customHeight="1" x14ac:dyDescent="0.15"/>
    <row r="5" spans="1:10" ht="12" customHeight="1" thickBot="1" x14ac:dyDescent="0.2">
      <c r="A5" s="260"/>
      <c r="B5" s="260"/>
      <c r="C5" s="5"/>
      <c r="D5" s="5"/>
      <c r="E5" s="5"/>
      <c r="F5" s="5"/>
      <c r="G5" s="5"/>
      <c r="H5" s="5"/>
      <c r="I5" s="5"/>
      <c r="J5" s="56"/>
    </row>
    <row r="6" spans="1:10" ht="18.75" customHeight="1" x14ac:dyDescent="0.15">
      <c r="A6" s="354" t="s">
        <v>42</v>
      </c>
      <c r="B6" s="362" t="s">
        <v>390</v>
      </c>
      <c r="C6" s="362"/>
      <c r="D6" s="362"/>
      <c r="E6" s="363"/>
      <c r="F6" s="364" t="s">
        <v>287</v>
      </c>
      <c r="G6" s="362"/>
      <c r="H6" s="362"/>
      <c r="I6" s="362"/>
      <c r="J6" s="360" t="s">
        <v>42</v>
      </c>
    </row>
    <row r="7" spans="1:10" ht="18.75" customHeight="1" x14ac:dyDescent="0.15">
      <c r="A7" s="253"/>
      <c r="B7" s="54" t="s">
        <v>202</v>
      </c>
      <c r="C7" s="54" t="s">
        <v>203</v>
      </c>
      <c r="D7" s="54" t="s">
        <v>206</v>
      </c>
      <c r="E7" s="93" t="s">
        <v>207</v>
      </c>
      <c r="F7" s="48" t="s">
        <v>225</v>
      </c>
      <c r="G7" s="54" t="s">
        <v>203</v>
      </c>
      <c r="H7" s="54" t="s">
        <v>206</v>
      </c>
      <c r="I7" s="54" t="s">
        <v>207</v>
      </c>
      <c r="J7" s="353"/>
    </row>
    <row r="8" spans="1:10" ht="15" customHeight="1" x14ac:dyDescent="0.15">
      <c r="A8" s="46" t="s">
        <v>438</v>
      </c>
      <c r="B8" s="58">
        <v>33715</v>
      </c>
      <c r="C8" s="58">
        <v>7032</v>
      </c>
      <c r="D8" s="58">
        <v>10711</v>
      </c>
      <c r="E8" s="58">
        <v>1837</v>
      </c>
      <c r="F8" s="58">
        <v>10738</v>
      </c>
      <c r="G8" s="58">
        <v>852</v>
      </c>
      <c r="H8" s="58">
        <v>1347</v>
      </c>
      <c r="I8" s="58">
        <v>277</v>
      </c>
      <c r="J8" s="53" t="s">
        <v>368</v>
      </c>
    </row>
    <row r="9" spans="1:10" ht="15" customHeight="1" x14ac:dyDescent="0.15">
      <c r="A9" s="46" t="s">
        <v>374</v>
      </c>
      <c r="B9" s="58">
        <v>32981</v>
      </c>
      <c r="C9" s="58">
        <v>7021</v>
      </c>
      <c r="D9" s="58">
        <v>10287</v>
      </c>
      <c r="E9" s="58">
        <v>1859</v>
      </c>
      <c r="F9" s="58">
        <v>11279</v>
      </c>
      <c r="G9" s="58">
        <v>914</v>
      </c>
      <c r="H9" s="58">
        <v>1592</v>
      </c>
      <c r="I9" s="58">
        <v>341</v>
      </c>
      <c r="J9" s="53" t="s">
        <v>373</v>
      </c>
    </row>
    <row r="10" spans="1:10" ht="15" customHeight="1" x14ac:dyDescent="0.15">
      <c r="A10" s="46" t="s">
        <v>378</v>
      </c>
      <c r="B10" s="58">
        <v>30883</v>
      </c>
      <c r="C10" s="58">
        <v>6933</v>
      </c>
      <c r="D10" s="58">
        <v>8978</v>
      </c>
      <c r="E10" s="58">
        <v>1697</v>
      </c>
      <c r="F10" s="58">
        <v>11206</v>
      </c>
      <c r="G10" s="58">
        <v>879</v>
      </c>
      <c r="H10" s="58">
        <v>1569</v>
      </c>
      <c r="I10" s="58">
        <v>313</v>
      </c>
      <c r="J10" s="53" t="s">
        <v>376</v>
      </c>
    </row>
    <row r="11" spans="1:10" ht="15" customHeight="1" x14ac:dyDescent="0.15">
      <c r="A11" s="46" t="s">
        <v>393</v>
      </c>
      <c r="B11" s="58">
        <v>30543</v>
      </c>
      <c r="C11" s="58">
        <v>6950</v>
      </c>
      <c r="D11" s="58">
        <v>8993</v>
      </c>
      <c r="E11" s="58">
        <v>1906</v>
      </c>
      <c r="F11" s="80">
        <v>11584</v>
      </c>
      <c r="G11" s="80">
        <v>889</v>
      </c>
      <c r="H11" s="80">
        <v>1470</v>
      </c>
      <c r="I11" s="80">
        <v>370</v>
      </c>
      <c r="J11" s="53" t="s">
        <v>388</v>
      </c>
    </row>
    <row r="12" spans="1:10" ht="15" customHeight="1" x14ac:dyDescent="0.15">
      <c r="A12" s="46" t="s">
        <v>442</v>
      </c>
      <c r="B12" s="58">
        <f>SUM(B14:B27)</f>
        <v>29458</v>
      </c>
      <c r="C12" s="58">
        <f t="shared" ref="C12:I12" si="0">SUM(C14:C27)</f>
        <v>7030</v>
      </c>
      <c r="D12" s="58">
        <f t="shared" si="0"/>
        <v>8118</v>
      </c>
      <c r="E12" s="58">
        <f t="shared" si="0"/>
        <v>1953</v>
      </c>
      <c r="F12" s="58">
        <f t="shared" si="0"/>
        <v>10370</v>
      </c>
      <c r="G12" s="58">
        <f t="shared" si="0"/>
        <v>1006</v>
      </c>
      <c r="H12" s="58">
        <f t="shared" si="0"/>
        <v>1630</v>
      </c>
      <c r="I12" s="58">
        <f t="shared" si="0"/>
        <v>380</v>
      </c>
      <c r="J12" s="53" t="s">
        <v>443</v>
      </c>
    </row>
    <row r="13" spans="1:10" ht="7.5" customHeight="1" x14ac:dyDescent="0.15">
      <c r="A13" s="46"/>
      <c r="B13" s="58"/>
      <c r="C13" s="58"/>
      <c r="D13" s="58"/>
      <c r="E13" s="58"/>
      <c r="F13" s="80"/>
      <c r="G13" s="80"/>
      <c r="H13" s="80"/>
      <c r="I13" s="80"/>
      <c r="J13" s="53"/>
    </row>
    <row r="14" spans="1:10" ht="15" customHeight="1" x14ac:dyDescent="0.15">
      <c r="A14" s="46" t="s">
        <v>41</v>
      </c>
      <c r="B14" s="58">
        <v>2125</v>
      </c>
      <c r="C14" s="58">
        <v>501</v>
      </c>
      <c r="D14" s="58">
        <v>598</v>
      </c>
      <c r="E14" s="58">
        <v>130</v>
      </c>
      <c r="F14" s="80">
        <v>1072</v>
      </c>
      <c r="G14" s="80">
        <v>64</v>
      </c>
      <c r="H14" s="80">
        <v>117</v>
      </c>
      <c r="I14" s="80">
        <v>17</v>
      </c>
      <c r="J14" s="53" t="s">
        <v>44</v>
      </c>
    </row>
    <row r="15" spans="1:10" ht="15" customHeight="1" x14ac:dyDescent="0.15">
      <c r="A15" s="46" t="s">
        <v>288</v>
      </c>
      <c r="B15" s="58">
        <v>2251</v>
      </c>
      <c r="C15" s="58">
        <v>590</v>
      </c>
      <c r="D15" s="58">
        <v>822</v>
      </c>
      <c r="E15" s="58">
        <v>158</v>
      </c>
      <c r="F15" s="80">
        <v>1084</v>
      </c>
      <c r="G15" s="80">
        <v>56</v>
      </c>
      <c r="H15" s="80">
        <v>158</v>
      </c>
      <c r="I15" s="80">
        <v>23</v>
      </c>
      <c r="J15" s="53" t="s">
        <v>45</v>
      </c>
    </row>
    <row r="16" spans="1:10" ht="15" customHeight="1" x14ac:dyDescent="0.15">
      <c r="A16" s="46" t="s">
        <v>289</v>
      </c>
      <c r="B16" s="58">
        <v>2480</v>
      </c>
      <c r="C16" s="58">
        <v>669</v>
      </c>
      <c r="D16" s="58">
        <v>910</v>
      </c>
      <c r="E16" s="58">
        <v>245</v>
      </c>
      <c r="F16" s="80">
        <v>1120</v>
      </c>
      <c r="G16" s="80">
        <v>74</v>
      </c>
      <c r="H16" s="80">
        <v>155</v>
      </c>
      <c r="I16" s="80">
        <v>22</v>
      </c>
      <c r="J16" s="53" t="s">
        <v>46</v>
      </c>
    </row>
    <row r="17" spans="1:10" ht="15" customHeight="1" x14ac:dyDescent="0.15">
      <c r="A17" s="46" t="s">
        <v>290</v>
      </c>
      <c r="B17" s="58">
        <v>2754</v>
      </c>
      <c r="C17" s="58">
        <v>848</v>
      </c>
      <c r="D17" s="58">
        <v>713</v>
      </c>
      <c r="E17" s="58">
        <v>181</v>
      </c>
      <c r="F17" s="80">
        <v>1142</v>
      </c>
      <c r="G17" s="80">
        <v>86</v>
      </c>
      <c r="H17" s="80">
        <v>152</v>
      </c>
      <c r="I17" s="80">
        <v>60</v>
      </c>
      <c r="J17" s="53" t="s">
        <v>47</v>
      </c>
    </row>
    <row r="18" spans="1:10" ht="7.5" customHeight="1" x14ac:dyDescent="0.15">
      <c r="A18" s="46"/>
      <c r="B18" s="58"/>
      <c r="C18" s="58"/>
      <c r="D18" s="58"/>
      <c r="E18" s="58"/>
      <c r="F18" s="80"/>
      <c r="G18" s="80"/>
      <c r="H18" s="80"/>
      <c r="I18" s="80"/>
      <c r="J18" s="53"/>
    </row>
    <row r="19" spans="1:10" ht="15" customHeight="1" x14ac:dyDescent="0.15">
      <c r="A19" s="46" t="s">
        <v>291</v>
      </c>
      <c r="B19" s="58">
        <v>2783</v>
      </c>
      <c r="C19" s="58">
        <v>607</v>
      </c>
      <c r="D19" s="58">
        <v>699</v>
      </c>
      <c r="E19" s="58">
        <v>153</v>
      </c>
      <c r="F19" s="80">
        <v>712</v>
      </c>
      <c r="G19" s="80">
        <v>93</v>
      </c>
      <c r="H19" s="80">
        <v>124</v>
      </c>
      <c r="I19" s="80">
        <v>27</v>
      </c>
      <c r="J19" s="53" t="s">
        <v>48</v>
      </c>
    </row>
    <row r="20" spans="1:10" ht="15" customHeight="1" x14ac:dyDescent="0.15">
      <c r="A20" s="46" t="s">
        <v>292</v>
      </c>
      <c r="B20" s="58">
        <v>2570</v>
      </c>
      <c r="C20" s="58">
        <v>568</v>
      </c>
      <c r="D20" s="58">
        <v>666</v>
      </c>
      <c r="E20" s="58">
        <v>179</v>
      </c>
      <c r="F20" s="80">
        <v>639</v>
      </c>
      <c r="G20" s="80">
        <v>85</v>
      </c>
      <c r="H20" s="80">
        <v>147</v>
      </c>
      <c r="I20" s="80">
        <v>39</v>
      </c>
      <c r="J20" s="53" t="s">
        <v>55</v>
      </c>
    </row>
    <row r="21" spans="1:10" ht="15" customHeight="1" x14ac:dyDescent="0.15">
      <c r="A21" s="46" t="s">
        <v>293</v>
      </c>
      <c r="B21" s="58">
        <v>2371</v>
      </c>
      <c r="C21" s="58">
        <v>521</v>
      </c>
      <c r="D21" s="58">
        <v>576</v>
      </c>
      <c r="E21" s="58">
        <v>139</v>
      </c>
      <c r="F21" s="80">
        <v>714</v>
      </c>
      <c r="G21" s="80">
        <v>118</v>
      </c>
      <c r="H21" s="80">
        <v>145</v>
      </c>
      <c r="I21" s="80">
        <v>35</v>
      </c>
      <c r="J21" s="53" t="s">
        <v>49</v>
      </c>
    </row>
    <row r="22" spans="1:10" ht="15" customHeight="1" x14ac:dyDescent="0.15">
      <c r="A22" s="46" t="s">
        <v>294</v>
      </c>
      <c r="B22" s="58">
        <v>2396</v>
      </c>
      <c r="C22" s="58">
        <v>554</v>
      </c>
      <c r="D22" s="58">
        <v>685</v>
      </c>
      <c r="E22" s="58">
        <v>130</v>
      </c>
      <c r="F22" s="80">
        <v>748</v>
      </c>
      <c r="G22" s="80">
        <v>86</v>
      </c>
      <c r="H22" s="80">
        <v>116</v>
      </c>
      <c r="I22" s="80">
        <v>33</v>
      </c>
      <c r="J22" s="53" t="s">
        <v>50</v>
      </c>
    </row>
    <row r="23" spans="1:10" ht="7.5" customHeight="1" x14ac:dyDescent="0.15">
      <c r="A23" s="46"/>
      <c r="B23" s="58"/>
      <c r="C23" s="58"/>
      <c r="D23" s="58"/>
      <c r="E23" s="58"/>
      <c r="F23" s="80"/>
      <c r="G23" s="80"/>
      <c r="H23" s="80"/>
      <c r="I23" s="80"/>
      <c r="J23" s="53"/>
    </row>
    <row r="24" spans="1:10" ht="15" customHeight="1" x14ac:dyDescent="0.15">
      <c r="A24" s="46" t="s">
        <v>295</v>
      </c>
      <c r="B24" s="58">
        <v>2382</v>
      </c>
      <c r="C24" s="58">
        <v>505</v>
      </c>
      <c r="D24" s="58">
        <v>709</v>
      </c>
      <c r="E24" s="58">
        <v>185</v>
      </c>
      <c r="F24" s="80">
        <v>794</v>
      </c>
      <c r="G24" s="80">
        <v>91</v>
      </c>
      <c r="H24" s="80">
        <v>157</v>
      </c>
      <c r="I24" s="80">
        <v>24</v>
      </c>
      <c r="J24" s="53" t="s">
        <v>51</v>
      </c>
    </row>
    <row r="25" spans="1:10" ht="15" customHeight="1" x14ac:dyDescent="0.15">
      <c r="A25" s="46" t="s">
        <v>296</v>
      </c>
      <c r="B25" s="58">
        <v>2457</v>
      </c>
      <c r="C25" s="58">
        <v>648</v>
      </c>
      <c r="D25" s="58">
        <v>556</v>
      </c>
      <c r="E25" s="58">
        <v>151</v>
      </c>
      <c r="F25" s="80">
        <v>814</v>
      </c>
      <c r="G25" s="80">
        <v>102</v>
      </c>
      <c r="H25" s="80">
        <v>153</v>
      </c>
      <c r="I25" s="80">
        <v>51</v>
      </c>
      <c r="J25" s="53" t="s">
        <v>52</v>
      </c>
    </row>
    <row r="26" spans="1:10" ht="15" customHeight="1" x14ac:dyDescent="0.15">
      <c r="A26" s="46" t="s">
        <v>297</v>
      </c>
      <c r="B26" s="58">
        <v>2512</v>
      </c>
      <c r="C26" s="58">
        <v>608</v>
      </c>
      <c r="D26" s="58">
        <v>695</v>
      </c>
      <c r="E26" s="58">
        <v>156</v>
      </c>
      <c r="F26" s="80">
        <v>839</v>
      </c>
      <c r="G26" s="80">
        <v>77</v>
      </c>
      <c r="H26" s="80">
        <v>100</v>
      </c>
      <c r="I26" s="80">
        <v>27</v>
      </c>
      <c r="J26" s="53" t="s">
        <v>53</v>
      </c>
    </row>
    <row r="27" spans="1:10" ht="15" customHeight="1" thickBot="1" x14ac:dyDescent="0.2">
      <c r="A27" s="45" t="s">
        <v>298</v>
      </c>
      <c r="B27" s="59">
        <v>2377</v>
      </c>
      <c r="C27" s="57">
        <v>411</v>
      </c>
      <c r="D27" s="57">
        <v>489</v>
      </c>
      <c r="E27" s="57">
        <v>146</v>
      </c>
      <c r="F27" s="101">
        <v>692</v>
      </c>
      <c r="G27" s="101">
        <v>74</v>
      </c>
      <c r="H27" s="101">
        <v>106</v>
      </c>
      <c r="I27" s="101">
        <v>22</v>
      </c>
      <c r="J27" s="52" t="s">
        <v>54</v>
      </c>
    </row>
    <row r="28" spans="1:10" s="26" customFormat="1" ht="13.5" customHeight="1" x14ac:dyDescent="0.15">
      <c r="A28" s="33" t="s">
        <v>445</v>
      </c>
      <c r="B28" s="25"/>
      <c r="C28" s="25"/>
      <c r="D28" s="25"/>
      <c r="E28" s="25"/>
      <c r="F28" s="25"/>
      <c r="G28" s="25"/>
      <c r="H28" s="25"/>
      <c r="I28" s="25"/>
      <c r="J28" s="24"/>
    </row>
    <row r="29" spans="1:10" x14ac:dyDescent="0.15">
      <c r="A29" s="224" t="s">
        <v>446</v>
      </c>
      <c r="B29" s="226"/>
      <c r="C29" s="223"/>
      <c r="D29" s="223"/>
      <c r="E29" s="223"/>
      <c r="F29" s="223"/>
    </row>
    <row r="30" spans="1:10" x14ac:dyDescent="0.15">
      <c r="B30" s="79"/>
      <c r="C30" s="79"/>
      <c r="D30" s="79"/>
      <c r="E30" s="79"/>
    </row>
    <row r="31" spans="1:10" x14ac:dyDescent="0.15">
      <c r="B31" s="79"/>
      <c r="C31" s="79"/>
      <c r="D31" s="79"/>
      <c r="E31" s="79"/>
    </row>
    <row r="32" spans="1:10" x14ac:dyDescent="0.15">
      <c r="B32" s="79"/>
      <c r="C32" s="79"/>
      <c r="D32" s="79"/>
      <c r="E32" s="79"/>
    </row>
    <row r="33" spans="2:5" x14ac:dyDescent="0.15">
      <c r="B33" s="79"/>
      <c r="C33" s="79"/>
      <c r="D33" s="79"/>
      <c r="E33" s="79"/>
    </row>
    <row r="34" spans="2:5" x14ac:dyDescent="0.15">
      <c r="B34" s="79"/>
      <c r="C34" s="79"/>
      <c r="D34" s="79"/>
      <c r="E34" s="79"/>
    </row>
  </sheetData>
  <mergeCells count="9">
    <mergeCell ref="J6:J7"/>
    <mergeCell ref="A5:B5"/>
    <mergeCell ref="F1:J1"/>
    <mergeCell ref="F3:J3"/>
    <mergeCell ref="B6:E6"/>
    <mergeCell ref="F6:I6"/>
    <mergeCell ref="A1:E1"/>
    <mergeCell ref="A3:E3"/>
    <mergeCell ref="A6:A7"/>
  </mergeCells>
  <phoneticPr fontId="2"/>
  <pageMargins left="0.64" right="0.25" top="0.75" bottom="0.75" header="0.3" footer="0.3"/>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vt:i4>
      </vt:variant>
    </vt:vector>
  </HeadingPairs>
  <TitlesOfParts>
    <vt:vector size="17" baseType="lpstr">
      <vt:lpstr>労働力状態…</vt:lpstr>
      <vt:lpstr>産業（大分類）、年齢…</vt:lpstr>
      <vt:lpstr>産業（大分類）、従業上の地位…</vt:lpstr>
      <vt:lpstr>職業（大分類）、従業上の地位…</vt:lpstr>
      <vt:lpstr>職業（大分類）、年齢…</vt:lpstr>
      <vt:lpstr>産業（大分類）、職業（大分類）…</vt:lpstr>
      <vt:lpstr>職業紹介状況その１</vt:lpstr>
      <vt:lpstr>職業紹介状況その2</vt:lpstr>
      <vt:lpstr>職業紹介状況 その3</vt:lpstr>
      <vt:lpstr>産業別常用労働者総実労働時間数</vt:lpstr>
      <vt:lpstr>産業別常用労働者の月末推計労働者数</vt:lpstr>
      <vt:lpstr>労働組合の組織状況　その1</vt:lpstr>
      <vt:lpstr>労働組合の組織状況　その２</vt:lpstr>
      <vt:lpstr>労働争議の状況</vt:lpstr>
      <vt:lpstr>'産業（大分類）、従業上の地位…'!Print_Area</vt:lpstr>
      <vt:lpstr>'産業（大分類）、職業（大分類）…'!Print_Area</vt:lpstr>
      <vt:lpstr>'産業（大分類）、年齢…'!Print_Area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2017-12-04T06:30:21Z</cp:lastPrinted>
  <dcterms:created xsi:type="dcterms:W3CDTF">2000-03-28T07:50:37Z</dcterms:created>
  <dcterms:modified xsi:type="dcterms:W3CDTF">2018-03-27T06:58:54Z</dcterms:modified>
</cp:coreProperties>
</file>