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C00342\share\統計課　【新フォルダー】\01資料\01刊行物\03統計年鑑\02　統計年鑑資料照会伺\29年版\★HPアップ用\02　統計表\"/>
    </mc:Choice>
  </mc:AlternateContent>
  <bookViews>
    <workbookView xWindow="0" yWindow="0" windowWidth="19200" windowHeight="11070"/>
  </bookViews>
  <sheets>
    <sheet name="銀行協会社員銀行勘定" sheetId="1" r:id="rId1"/>
    <sheet name="手形交換高、不渡手形実数及び取引停止処分数" sheetId="8" r:id="rId2"/>
    <sheet name="金融公庫資金貸出状況" sheetId="2" r:id="rId3"/>
    <sheet name="商工組合中央金庫勘定" sheetId="10" r:id="rId4"/>
    <sheet name="農林中央金庫勘定" sheetId="3" r:id="rId5"/>
    <sheet name="信用金庫勘定" sheetId="11" r:id="rId6"/>
    <sheet name="信用組合勘定" sheetId="4" r:id="rId7"/>
    <sheet name="その他の金融機関の諸勘定" sheetId="13" r:id="rId8"/>
  </sheets>
  <definedNames>
    <definedName name="_xlnm.Print_Area" localSheetId="7">その他の金融機関の諸勘定!$A$1:$R$29,その他の金融機関の諸勘定!#REF!</definedName>
    <definedName name="_xlnm.Print_Area" localSheetId="1">'手形交換高、不渡手形実数及び取引停止処分数'!$A$1:$R$30</definedName>
  </definedNames>
  <calcPr calcId="152511"/>
</workbook>
</file>

<file path=xl/calcChain.xml><?xml version="1.0" encoding="utf-8"?>
<calcChain xmlns="http://schemas.openxmlformats.org/spreadsheetml/2006/main">
  <c r="N13" i="10" l="1"/>
  <c r="C15" i="1" l="1"/>
  <c r="I13" i="13" l="1"/>
  <c r="H14" i="10" l="1"/>
  <c r="H18" i="10"/>
  <c r="H20" i="10"/>
  <c r="H21" i="10"/>
  <c r="H23" i="10"/>
  <c r="H25" i="10"/>
  <c r="B14" i="10"/>
  <c r="B15" i="10"/>
  <c r="B20" i="10"/>
  <c r="B23" i="10"/>
  <c r="B24" i="10"/>
  <c r="B25" i="10"/>
  <c r="B26" i="10"/>
  <c r="L12" i="8" l="1"/>
  <c r="M12" i="8"/>
  <c r="C16" i="1" l="1"/>
  <c r="C17" i="1"/>
  <c r="C18" i="1"/>
  <c r="C20" i="1"/>
  <c r="C21" i="1"/>
  <c r="C22" i="1"/>
  <c r="C23" i="1"/>
  <c r="C25" i="1"/>
  <c r="C26" i="1"/>
  <c r="C27" i="1"/>
  <c r="C28" i="1"/>
  <c r="C13" i="13" l="1"/>
  <c r="Q13" i="13"/>
  <c r="O25" i="13"/>
  <c r="E13" i="13" l="1"/>
  <c r="F12" i="3"/>
  <c r="C12" i="3"/>
  <c r="D12" i="3"/>
  <c r="E12" i="3"/>
  <c r="G12" i="3"/>
  <c r="H12" i="3"/>
  <c r="B12" i="3"/>
  <c r="C11" i="10"/>
  <c r="D11" i="10" l="1"/>
  <c r="E11" i="10"/>
  <c r="F11" i="10"/>
  <c r="G11" i="10"/>
  <c r="H11" i="10"/>
  <c r="I11" i="10"/>
  <c r="J11" i="10"/>
  <c r="K11" i="10"/>
  <c r="M11" i="10"/>
  <c r="B11" i="10"/>
  <c r="N18" i="10"/>
  <c r="N14" i="10"/>
  <c r="N15" i="10"/>
  <c r="N16" i="10"/>
  <c r="N19" i="10"/>
  <c r="N20" i="10"/>
  <c r="N21" i="10"/>
  <c r="N23" i="10"/>
  <c r="N24" i="10"/>
  <c r="N25" i="10"/>
  <c r="N26" i="10"/>
  <c r="N11" i="10" s="1"/>
  <c r="P15" i="4" l="1"/>
  <c r="I12" i="8" l="1"/>
  <c r="O12" i="8"/>
  <c r="N12" i="8"/>
  <c r="K12" i="8"/>
  <c r="J12" i="8"/>
  <c r="H12" i="8"/>
  <c r="G12" i="8"/>
  <c r="D12" i="8"/>
  <c r="C12" i="8"/>
  <c r="B12" i="8"/>
  <c r="D13" i="1"/>
  <c r="R12" i="11" l="1"/>
  <c r="C12" i="11"/>
  <c r="B12" i="11" l="1"/>
  <c r="D12" i="11"/>
  <c r="E12" i="11"/>
  <c r="G12" i="11"/>
  <c r="H12" i="11"/>
  <c r="I12" i="11"/>
  <c r="J12" i="11"/>
  <c r="K12" i="11"/>
  <c r="P12" i="11" s="1"/>
  <c r="L12" i="11"/>
  <c r="M12" i="11"/>
  <c r="N12" i="11"/>
  <c r="O12" i="11"/>
  <c r="C13" i="4" l="1"/>
  <c r="D13" i="4"/>
  <c r="P28" i="4" l="1"/>
  <c r="P27" i="4"/>
  <c r="P26" i="4"/>
  <c r="P25" i="4"/>
  <c r="P23" i="4"/>
  <c r="P22" i="4"/>
  <c r="P21" i="4"/>
  <c r="P20" i="4"/>
  <c r="P18" i="4"/>
  <c r="P17" i="4"/>
  <c r="P16" i="4"/>
  <c r="P27" i="11"/>
  <c r="P26" i="11"/>
  <c r="P25" i="11"/>
  <c r="P24" i="11"/>
  <c r="P22" i="11"/>
  <c r="P21" i="11"/>
  <c r="P20" i="11"/>
  <c r="P19" i="11"/>
  <c r="P17" i="11"/>
  <c r="P16" i="11"/>
  <c r="P15" i="11"/>
  <c r="P14" i="11"/>
  <c r="B13" i="13"/>
  <c r="O15" i="13"/>
  <c r="O16" i="13"/>
  <c r="O17" i="13"/>
  <c r="O18" i="13"/>
  <c r="O20" i="13"/>
  <c r="O21" i="13"/>
  <c r="O22" i="13"/>
  <c r="O23" i="13"/>
  <c r="O26" i="13"/>
  <c r="O27" i="13"/>
  <c r="O28" i="13"/>
  <c r="C13" i="1"/>
  <c r="H28" i="1"/>
  <c r="H15" i="1"/>
  <c r="M15" i="1" s="1"/>
  <c r="E13" i="1"/>
  <c r="G13" i="1"/>
  <c r="H16" i="1"/>
  <c r="M16" i="1" s="1"/>
  <c r="H17" i="1"/>
  <c r="M17" i="1" s="1"/>
  <c r="H18" i="1"/>
  <c r="M18" i="1" s="1"/>
  <c r="H20" i="1"/>
  <c r="M20" i="1" s="1"/>
  <c r="H21" i="1"/>
  <c r="M21" i="1" s="1"/>
  <c r="H22" i="1"/>
  <c r="M22" i="1" s="1"/>
  <c r="H23" i="1"/>
  <c r="M23" i="1" s="1"/>
  <c r="H25" i="1"/>
  <c r="M25" i="1" s="1"/>
  <c r="H26" i="1"/>
  <c r="M26" i="1" s="1"/>
  <c r="H27" i="1"/>
  <c r="M27" i="1" s="1"/>
  <c r="E13" i="4"/>
  <c r="F13" i="4"/>
  <c r="G13" i="4"/>
  <c r="H13" i="4"/>
  <c r="I13" i="4"/>
  <c r="J13" i="4"/>
  <c r="K13" i="4"/>
  <c r="L13" i="4"/>
  <c r="M13" i="4"/>
  <c r="N13" i="4"/>
  <c r="O13" i="4"/>
  <c r="Q13" i="4"/>
  <c r="R13" i="4"/>
  <c r="S13" i="4"/>
  <c r="K13" i="1"/>
  <c r="R13" i="13"/>
  <c r="M13" i="13"/>
  <c r="L13" i="13"/>
  <c r="K13" i="13"/>
  <c r="J13" i="13"/>
  <c r="H13" i="13"/>
  <c r="G13" i="13"/>
  <c r="D13" i="13"/>
  <c r="L13" i="1"/>
  <c r="F13" i="1"/>
  <c r="B13" i="1"/>
  <c r="I13" i="1"/>
  <c r="J13" i="1"/>
  <c r="N13" i="1"/>
  <c r="O13" i="1"/>
  <c r="P13" i="1"/>
  <c r="M28" i="1" l="1"/>
  <c r="M13" i="1" s="1"/>
  <c r="H13" i="1"/>
  <c r="O13" i="13"/>
  <c r="P13" i="4"/>
</calcChain>
</file>

<file path=xl/sharedStrings.xml><?xml version="1.0" encoding="utf-8"?>
<sst xmlns="http://schemas.openxmlformats.org/spreadsheetml/2006/main" count="671" uniqueCount="296">
  <si>
    <t>　　　本表は、長崎銀行協会社員銀行の諸勘定で年末又は月末の数値である。</t>
    <rPh sb="3" eb="4">
      <t>ホン</t>
    </rPh>
    <rPh sb="4" eb="5">
      <t>ヒョウ</t>
    </rPh>
    <rPh sb="7" eb="9">
      <t>ナガサキ</t>
    </rPh>
    <rPh sb="9" eb="11">
      <t>ギンコウ</t>
    </rPh>
    <rPh sb="11" eb="13">
      <t>キョウカイ</t>
    </rPh>
    <rPh sb="13" eb="15">
      <t>シャイン</t>
    </rPh>
    <rPh sb="15" eb="17">
      <t>ギンコウ</t>
    </rPh>
    <rPh sb="18" eb="19">
      <t>ショ</t>
    </rPh>
    <rPh sb="19" eb="21">
      <t>カンジョウ</t>
    </rPh>
    <rPh sb="22" eb="24">
      <t>ネンマツ</t>
    </rPh>
    <rPh sb="24" eb="25">
      <t>マタ</t>
    </rPh>
    <rPh sb="26" eb="28">
      <t>ゲツマツ</t>
    </rPh>
    <rPh sb="29" eb="31">
      <t>スウチ</t>
    </rPh>
    <phoneticPr fontId="2"/>
  </si>
  <si>
    <t>　　　本表は、商工組合中央金庫長崎支店の諸勘定で年末又は月末の数値である。</t>
    <rPh sb="3" eb="4">
      <t>ホン</t>
    </rPh>
    <rPh sb="4" eb="5">
      <t>ヒョウ</t>
    </rPh>
    <rPh sb="7" eb="9">
      <t>ショウコウ</t>
    </rPh>
    <rPh sb="9" eb="11">
      <t>クミアイ</t>
    </rPh>
    <rPh sb="11" eb="13">
      <t>チュウオウ</t>
    </rPh>
    <rPh sb="13" eb="15">
      <t>キンコ</t>
    </rPh>
    <rPh sb="15" eb="17">
      <t>ナガサキ</t>
    </rPh>
    <rPh sb="17" eb="19">
      <t>シテン</t>
    </rPh>
    <rPh sb="20" eb="21">
      <t>ショ</t>
    </rPh>
    <rPh sb="21" eb="23">
      <t>カンジョウ</t>
    </rPh>
    <rPh sb="24" eb="26">
      <t>ネンマツ</t>
    </rPh>
    <rPh sb="26" eb="27">
      <t>マタ</t>
    </rPh>
    <rPh sb="28" eb="30">
      <t>ゲツマツ</t>
    </rPh>
    <rPh sb="31" eb="33">
      <t>スウチ</t>
    </rPh>
    <phoneticPr fontId="2"/>
  </si>
  <si>
    <t>　　庫　　　勘　　　定</t>
    <rPh sb="2" eb="3">
      <t>コ</t>
    </rPh>
    <rPh sb="6" eb="7">
      <t>カン</t>
    </rPh>
    <rPh sb="10" eb="11">
      <t>サダム</t>
    </rPh>
    <phoneticPr fontId="2"/>
  </si>
  <si>
    <t>　機　関　の　諸　勘　定</t>
    <rPh sb="1" eb="2">
      <t>キ</t>
    </rPh>
    <rPh sb="3" eb="4">
      <t>セキ</t>
    </rPh>
    <rPh sb="7" eb="8">
      <t>ショ</t>
    </rPh>
    <rPh sb="9" eb="10">
      <t>カン</t>
    </rPh>
    <rPh sb="11" eb="12">
      <t>サダム</t>
    </rPh>
    <phoneticPr fontId="2"/>
  </si>
  <si>
    <t>店舗数</t>
    <rPh sb="0" eb="3">
      <t>テンポスウ</t>
    </rPh>
    <phoneticPr fontId="2"/>
  </si>
  <si>
    <t>うち一般預金</t>
    <rPh sb="2" eb="4">
      <t>イッパン</t>
    </rPh>
    <rPh sb="4" eb="6">
      <t>ヨキン</t>
    </rPh>
    <phoneticPr fontId="2"/>
  </si>
  <si>
    <t>割引手形</t>
    <rPh sb="0" eb="2">
      <t>ワリビキ</t>
    </rPh>
    <rPh sb="2" eb="4">
      <t>テガタ</t>
    </rPh>
    <phoneticPr fontId="2"/>
  </si>
  <si>
    <t>証書貸付</t>
    <rPh sb="0" eb="2">
      <t>ショウショ</t>
    </rPh>
    <rPh sb="2" eb="4">
      <t>カシツケ</t>
    </rPh>
    <phoneticPr fontId="2"/>
  </si>
  <si>
    <t>当座貸越</t>
    <rPh sb="0" eb="2">
      <t>トウザ</t>
    </rPh>
    <rPh sb="2" eb="4">
      <t>カシコシ</t>
    </rPh>
    <phoneticPr fontId="2"/>
  </si>
  <si>
    <t>手形貸付</t>
    <rPh sb="0" eb="2">
      <t>テガタ</t>
    </rPh>
    <rPh sb="2" eb="4">
      <t>カシツケ</t>
    </rPh>
    <phoneticPr fontId="2"/>
  </si>
  <si>
    <t>預貸率</t>
    <rPh sb="0" eb="1">
      <t>アズカリ</t>
    </rPh>
    <rPh sb="1" eb="2">
      <t>カシ</t>
    </rPh>
    <rPh sb="2" eb="3">
      <t>リツ</t>
    </rPh>
    <phoneticPr fontId="2"/>
  </si>
  <si>
    <t>年　　　　　月</t>
    <rPh sb="0" eb="1">
      <t>ネン</t>
    </rPh>
    <rPh sb="6" eb="7">
      <t>ツキ</t>
    </rPh>
    <phoneticPr fontId="2"/>
  </si>
  <si>
    <t>預　　　　　　　　　　　　　　　　　　　　　　　　　　　　　　　　　　　　　　金</t>
    <rPh sb="0" eb="1">
      <t>アズカリ</t>
    </rPh>
    <rPh sb="39" eb="40">
      <t>キン</t>
    </rPh>
    <phoneticPr fontId="2"/>
  </si>
  <si>
    <t>総　　　　　　　　額</t>
    <rPh sb="0" eb="1">
      <t>フサ</t>
    </rPh>
    <rPh sb="9" eb="10">
      <t>ガク</t>
    </rPh>
    <phoneticPr fontId="2"/>
  </si>
  <si>
    <t>定 期 性 預 金</t>
    <rPh sb="0" eb="1">
      <t>サダム</t>
    </rPh>
    <rPh sb="2" eb="3">
      <t>キ</t>
    </rPh>
    <rPh sb="4" eb="5">
      <t>セイ</t>
    </rPh>
    <rPh sb="6" eb="7">
      <t>アズカリ</t>
    </rPh>
    <rPh sb="8" eb="9">
      <t>カネ</t>
    </rPh>
    <phoneticPr fontId="2"/>
  </si>
  <si>
    <t>預　貸　率</t>
    <rPh sb="0" eb="1">
      <t>アズカリ</t>
    </rPh>
    <rPh sb="2" eb="3">
      <t>カシ</t>
    </rPh>
    <rPh sb="4" eb="5">
      <t>リツ</t>
    </rPh>
    <phoneticPr fontId="2"/>
  </si>
  <si>
    <t>有 価 証 券</t>
    <rPh sb="0" eb="1">
      <t>ユウ</t>
    </rPh>
    <rPh sb="2" eb="3">
      <t>アタイ</t>
    </rPh>
    <rPh sb="4" eb="5">
      <t>アカシ</t>
    </rPh>
    <rPh sb="6" eb="7">
      <t>ケン</t>
    </rPh>
    <phoneticPr fontId="2"/>
  </si>
  <si>
    <t>現　　　　金</t>
    <rPh sb="0" eb="1">
      <t>ウツツ</t>
    </rPh>
    <rPh sb="5" eb="6">
      <t>キン</t>
    </rPh>
    <phoneticPr fontId="2"/>
  </si>
  <si>
    <t>預　け　金</t>
    <rPh sb="0" eb="1">
      <t>アズ</t>
    </rPh>
    <rPh sb="4" eb="5">
      <t>キン</t>
    </rPh>
    <phoneticPr fontId="2"/>
  </si>
  <si>
    <t>年　　月</t>
    <rPh sb="0" eb="1">
      <t>ネン</t>
    </rPh>
    <rPh sb="3" eb="4">
      <t>ツキ</t>
    </rPh>
    <phoneticPr fontId="2"/>
  </si>
  <si>
    <t>１月　　</t>
    <rPh sb="1" eb="2">
      <t>ガツ</t>
    </rPh>
    <phoneticPr fontId="2"/>
  </si>
  <si>
    <t>２月　　</t>
    <rPh sb="1" eb="2">
      <t>ガツ</t>
    </rPh>
    <phoneticPr fontId="2"/>
  </si>
  <si>
    <t>１１月　　</t>
    <rPh sb="2" eb="3">
      <t>ガツ</t>
    </rPh>
    <phoneticPr fontId="2"/>
  </si>
  <si>
    <t>１２月　　</t>
    <rPh sb="2" eb="3">
      <t>ガツ</t>
    </rPh>
    <phoneticPr fontId="2"/>
  </si>
  <si>
    <t>１月　</t>
    <rPh sb="1" eb="2">
      <t>ガツ</t>
    </rPh>
    <phoneticPr fontId="2"/>
  </si>
  <si>
    <t>２月　</t>
    <rPh sb="1" eb="2">
      <t>ガツ</t>
    </rPh>
    <phoneticPr fontId="2"/>
  </si>
  <si>
    <t>３月　</t>
    <rPh sb="1" eb="2">
      <t>ガツ</t>
    </rPh>
    <phoneticPr fontId="2"/>
  </si>
  <si>
    <t>４月　</t>
    <rPh sb="1" eb="2">
      <t>ガツ</t>
    </rPh>
    <phoneticPr fontId="2"/>
  </si>
  <si>
    <t>８月　</t>
    <rPh sb="1" eb="2">
      <t>ガツ</t>
    </rPh>
    <phoneticPr fontId="2"/>
  </si>
  <si>
    <t>１０月　</t>
    <rPh sb="2" eb="3">
      <t>ガツ</t>
    </rPh>
    <phoneticPr fontId="2"/>
  </si>
  <si>
    <t>１１月　</t>
    <rPh sb="2" eb="3">
      <t>ガツ</t>
    </rPh>
    <phoneticPr fontId="2"/>
  </si>
  <si>
    <t>１２月　</t>
    <rPh sb="2" eb="3">
      <t>ガツ</t>
    </rPh>
    <phoneticPr fontId="2"/>
  </si>
  <si>
    <t>総　　　額</t>
    <rPh sb="0" eb="1">
      <t>フサ</t>
    </rPh>
    <rPh sb="4" eb="5">
      <t>ガク</t>
    </rPh>
    <phoneticPr fontId="2"/>
  </si>
  <si>
    <t>交換日数</t>
    <rPh sb="0" eb="2">
      <t>コウカン</t>
    </rPh>
    <rPh sb="2" eb="4">
      <t>ニッスウ</t>
    </rPh>
    <phoneticPr fontId="2"/>
  </si>
  <si>
    <t>手　　　　　　　形　　　　　　　交　　　　　　　換　　　　　　　高</t>
    <rPh sb="0" eb="1">
      <t>テ</t>
    </rPh>
    <rPh sb="8" eb="9">
      <t>カタチ</t>
    </rPh>
    <rPh sb="16" eb="17">
      <t>コウ</t>
    </rPh>
    <rPh sb="24" eb="25">
      <t>ガン</t>
    </rPh>
    <rPh sb="32" eb="33">
      <t>ダカ</t>
    </rPh>
    <phoneticPr fontId="2"/>
  </si>
  <si>
    <t>不　　渡　　手　　形　　実　　数</t>
    <rPh sb="0" eb="1">
      <t>フ</t>
    </rPh>
    <rPh sb="3" eb="4">
      <t>ワタリ</t>
    </rPh>
    <rPh sb="6" eb="7">
      <t>テ</t>
    </rPh>
    <rPh sb="9" eb="10">
      <t>カタチ</t>
    </rPh>
    <rPh sb="12" eb="13">
      <t>ミ</t>
    </rPh>
    <rPh sb="15" eb="16">
      <t>カズ</t>
    </rPh>
    <phoneticPr fontId="2"/>
  </si>
  <si>
    <t>枚　　　　数</t>
    <rPh sb="0" eb="1">
      <t>マイ</t>
    </rPh>
    <rPh sb="5" eb="6">
      <t>カズ</t>
    </rPh>
    <phoneticPr fontId="2"/>
  </si>
  <si>
    <t>金　　　　　　　額</t>
    <rPh sb="0" eb="1">
      <t>キン</t>
    </rPh>
    <rPh sb="8" eb="9">
      <t>ガク</t>
    </rPh>
    <phoneticPr fontId="2"/>
  </si>
  <si>
    <t>一　日　平　均　交　換　高</t>
    <rPh sb="0" eb="1">
      <t>１</t>
    </rPh>
    <rPh sb="2" eb="3">
      <t>ヒ</t>
    </rPh>
    <rPh sb="4" eb="5">
      <t>ヒラ</t>
    </rPh>
    <rPh sb="6" eb="7">
      <t>ヒトシ</t>
    </rPh>
    <rPh sb="8" eb="9">
      <t>コウ</t>
    </rPh>
    <rPh sb="10" eb="11">
      <t>ガン</t>
    </rPh>
    <rPh sb="12" eb="13">
      <t>ダカ</t>
    </rPh>
    <phoneticPr fontId="2"/>
  </si>
  <si>
    <t>枚　　数</t>
    <rPh sb="0" eb="1">
      <t>マイ</t>
    </rPh>
    <rPh sb="3" eb="4">
      <t>カズ</t>
    </rPh>
    <phoneticPr fontId="2"/>
  </si>
  <si>
    <t>総　　　　　　　　　　　　　数</t>
    <rPh sb="0" eb="1">
      <t>フサ</t>
    </rPh>
    <rPh sb="14" eb="15">
      <t>カズ</t>
    </rPh>
    <phoneticPr fontId="2"/>
  </si>
  <si>
    <t>当　座　小　切　手</t>
    <rPh sb="0" eb="1">
      <t>トウ</t>
    </rPh>
    <rPh sb="2" eb="3">
      <t>ザ</t>
    </rPh>
    <rPh sb="4" eb="5">
      <t>ショウ</t>
    </rPh>
    <rPh sb="6" eb="7">
      <t>キリ</t>
    </rPh>
    <rPh sb="8" eb="9">
      <t>テ</t>
    </rPh>
    <phoneticPr fontId="2"/>
  </si>
  <si>
    <t>約　　束　　手　　形</t>
    <rPh sb="0" eb="1">
      <t>ヤク</t>
    </rPh>
    <rPh sb="3" eb="4">
      <t>タバ</t>
    </rPh>
    <rPh sb="6" eb="7">
      <t>テ</t>
    </rPh>
    <rPh sb="9" eb="10">
      <t>カタチ</t>
    </rPh>
    <phoneticPr fontId="2"/>
  </si>
  <si>
    <t>為　　替　　手　　形</t>
    <rPh sb="0" eb="1">
      <t>タメ</t>
    </rPh>
    <rPh sb="3" eb="4">
      <t>テイ</t>
    </rPh>
    <rPh sb="6" eb="7">
      <t>テ</t>
    </rPh>
    <rPh sb="9" eb="10">
      <t>カタチ</t>
    </rPh>
    <phoneticPr fontId="2"/>
  </si>
  <si>
    <t>人　員</t>
    <rPh sb="0" eb="1">
      <t>ヒト</t>
    </rPh>
    <rPh sb="2" eb="3">
      <t>イン</t>
    </rPh>
    <phoneticPr fontId="2"/>
  </si>
  <si>
    <t>枚　数</t>
    <rPh sb="0" eb="1">
      <t>マイ</t>
    </rPh>
    <rPh sb="2" eb="3">
      <t>カズ</t>
    </rPh>
    <phoneticPr fontId="2"/>
  </si>
  <si>
    <t>金　　　額</t>
    <rPh sb="0" eb="1">
      <t>キン</t>
    </rPh>
    <rPh sb="4" eb="5">
      <t>ガク</t>
    </rPh>
    <phoneticPr fontId="2"/>
  </si>
  <si>
    <t>貸　　　　　　　　　　　　付</t>
    <rPh sb="0" eb="1">
      <t>カシ</t>
    </rPh>
    <rPh sb="13" eb="14">
      <t>ヅケ</t>
    </rPh>
    <phoneticPr fontId="2"/>
  </si>
  <si>
    <t>件　　　　数</t>
    <rPh sb="0" eb="1">
      <t>ケン</t>
    </rPh>
    <rPh sb="5" eb="6">
      <t>カズ</t>
    </rPh>
    <phoneticPr fontId="2"/>
  </si>
  <si>
    <t>年　　　　月</t>
    <rPh sb="0" eb="1">
      <t>ネン</t>
    </rPh>
    <rPh sb="5" eb="6">
      <t>ツキ</t>
    </rPh>
    <phoneticPr fontId="2"/>
  </si>
  <si>
    <t>金　　　　　　　　　額</t>
    <rPh sb="0" eb="1">
      <t>キン</t>
    </rPh>
    <rPh sb="10" eb="11">
      <t>ガク</t>
    </rPh>
    <phoneticPr fontId="2"/>
  </si>
  <si>
    <t>３月　　</t>
    <rPh sb="1" eb="2">
      <t>ガツ</t>
    </rPh>
    <phoneticPr fontId="2"/>
  </si>
  <si>
    <t>４月　　</t>
    <rPh sb="1" eb="2">
      <t>ガツ</t>
    </rPh>
    <phoneticPr fontId="2"/>
  </si>
  <si>
    <t>５月　　</t>
    <rPh sb="1" eb="2">
      <t>ガツ</t>
    </rPh>
    <phoneticPr fontId="2"/>
  </si>
  <si>
    <t>６月　　</t>
    <rPh sb="1" eb="2">
      <t>ガツ</t>
    </rPh>
    <phoneticPr fontId="2"/>
  </si>
  <si>
    <t>７月　　</t>
    <rPh sb="1" eb="2">
      <t>ガツ</t>
    </rPh>
    <phoneticPr fontId="2"/>
  </si>
  <si>
    <t>８月　　</t>
    <rPh sb="1" eb="2">
      <t>ガツ</t>
    </rPh>
    <phoneticPr fontId="2"/>
  </si>
  <si>
    <t>９月　　</t>
    <rPh sb="1" eb="2">
      <t>ガツ</t>
    </rPh>
    <phoneticPr fontId="2"/>
  </si>
  <si>
    <t>１０月　　</t>
    <rPh sb="2" eb="3">
      <t>ガツ</t>
    </rPh>
    <phoneticPr fontId="2"/>
  </si>
  <si>
    <t>代理店証書貸付</t>
    <rPh sb="0" eb="3">
      <t>ダイリテン</t>
    </rPh>
    <rPh sb="3" eb="5">
      <t>ショウショ</t>
    </rPh>
    <rPh sb="5" eb="7">
      <t>カシツケ</t>
    </rPh>
    <phoneticPr fontId="2"/>
  </si>
  <si>
    <t>預　　　　　　　　　　　　　　　　　　　　　　　　　　　　　　　　　　　　　　　　　　　　　　　金</t>
    <rPh sb="0" eb="1">
      <t>アズカリ</t>
    </rPh>
    <rPh sb="48" eb="49">
      <t>キン</t>
    </rPh>
    <phoneticPr fontId="2"/>
  </si>
  <si>
    <t>貸　　　　　　　　　　　　　　　　　　　　　　　　　　　　　　　　　　　　　　　　出</t>
    <rPh sb="0" eb="1">
      <t>カシ</t>
    </rPh>
    <rPh sb="41" eb="42">
      <t>デ</t>
    </rPh>
    <phoneticPr fontId="2"/>
  </si>
  <si>
    <t>年　　　月</t>
    <rPh sb="0" eb="1">
      <t>ネン</t>
    </rPh>
    <rPh sb="4" eb="5">
      <t>ツキ</t>
    </rPh>
    <phoneticPr fontId="2"/>
  </si>
  <si>
    <t>当　座　預　金</t>
    <rPh sb="0" eb="1">
      <t>トウ</t>
    </rPh>
    <rPh sb="2" eb="3">
      <t>ザ</t>
    </rPh>
    <rPh sb="4" eb="5">
      <t>アズカリ</t>
    </rPh>
    <rPh sb="6" eb="7">
      <t>カネ</t>
    </rPh>
    <phoneticPr fontId="2"/>
  </si>
  <si>
    <t>総　　　　　　額</t>
    <rPh sb="0" eb="1">
      <t>フサ</t>
    </rPh>
    <rPh sb="7" eb="8">
      <t>ガク</t>
    </rPh>
    <phoneticPr fontId="2"/>
  </si>
  <si>
    <t>普　通　預　金</t>
    <rPh sb="0" eb="1">
      <t>アマネ</t>
    </rPh>
    <rPh sb="2" eb="3">
      <t>ツウ</t>
    </rPh>
    <rPh sb="4" eb="5">
      <t>アズカリ</t>
    </rPh>
    <rPh sb="6" eb="7">
      <t>カネ</t>
    </rPh>
    <phoneticPr fontId="2"/>
  </si>
  <si>
    <t>定　期　預　金</t>
    <rPh sb="0" eb="1">
      <t>サダム</t>
    </rPh>
    <rPh sb="2" eb="3">
      <t>キ</t>
    </rPh>
    <rPh sb="4" eb="5">
      <t>アズカリ</t>
    </rPh>
    <rPh sb="6" eb="7">
      <t>カネ</t>
    </rPh>
    <phoneticPr fontId="2"/>
  </si>
  <si>
    <t>通　知　預　金</t>
    <rPh sb="0" eb="1">
      <t>ツウ</t>
    </rPh>
    <rPh sb="2" eb="3">
      <t>チ</t>
    </rPh>
    <rPh sb="4" eb="5">
      <t>アズカリ</t>
    </rPh>
    <rPh sb="6" eb="7">
      <t>カネ</t>
    </rPh>
    <phoneticPr fontId="2"/>
  </si>
  <si>
    <t>そ　 　の 　　他</t>
    <rPh sb="8" eb="9">
      <t>ホカ</t>
    </rPh>
    <phoneticPr fontId="2"/>
  </si>
  <si>
    <t>手　形　貸　付</t>
    <rPh sb="0" eb="1">
      <t>テ</t>
    </rPh>
    <rPh sb="2" eb="3">
      <t>カタチ</t>
    </rPh>
    <rPh sb="4" eb="5">
      <t>カシ</t>
    </rPh>
    <rPh sb="6" eb="7">
      <t>ヅケ</t>
    </rPh>
    <phoneticPr fontId="2"/>
  </si>
  <si>
    <t>総　　　　　額</t>
    <rPh sb="0" eb="1">
      <t>フサ</t>
    </rPh>
    <rPh sb="6" eb="7">
      <t>ガク</t>
    </rPh>
    <phoneticPr fontId="2"/>
  </si>
  <si>
    <t>割　引　手　形</t>
    <rPh sb="0" eb="1">
      <t>ワリ</t>
    </rPh>
    <rPh sb="2" eb="3">
      <t>イン</t>
    </rPh>
    <rPh sb="4" eb="5">
      <t>テ</t>
    </rPh>
    <rPh sb="6" eb="7">
      <t>カタチ</t>
    </rPh>
    <phoneticPr fontId="2"/>
  </si>
  <si>
    <t>証　書　貸　付</t>
    <rPh sb="0" eb="1">
      <t>アカシ</t>
    </rPh>
    <rPh sb="2" eb="3">
      <t>ショ</t>
    </rPh>
    <rPh sb="4" eb="5">
      <t>カシ</t>
    </rPh>
    <rPh sb="6" eb="7">
      <t>ヅケ</t>
    </rPh>
    <phoneticPr fontId="2"/>
  </si>
  <si>
    <t>当　座　貸　越</t>
    <rPh sb="0" eb="1">
      <t>トウ</t>
    </rPh>
    <rPh sb="2" eb="3">
      <t>ザ</t>
    </rPh>
    <rPh sb="4" eb="5">
      <t>カシ</t>
    </rPh>
    <rPh sb="6" eb="7">
      <t>コシ</t>
    </rPh>
    <phoneticPr fontId="2"/>
  </si>
  <si>
    <t>預 貸 率</t>
    <rPh sb="0" eb="1">
      <t>アズカリ</t>
    </rPh>
    <rPh sb="2" eb="3">
      <t>カシ</t>
    </rPh>
    <rPh sb="4" eb="5">
      <t>リツ</t>
    </rPh>
    <phoneticPr fontId="2"/>
  </si>
  <si>
    <t>店</t>
    <rPh sb="0" eb="1">
      <t>ミセ</t>
    </rPh>
    <phoneticPr fontId="2"/>
  </si>
  <si>
    <t>舗</t>
    <rPh sb="0" eb="1">
      <t>ホ</t>
    </rPh>
    <phoneticPr fontId="2"/>
  </si>
  <si>
    <t>数</t>
    <rPh sb="0" eb="1">
      <t>スウ</t>
    </rPh>
    <phoneticPr fontId="2"/>
  </si>
  <si>
    <t>納税準備預金</t>
    <rPh sb="0" eb="2">
      <t>ノウゼイ</t>
    </rPh>
    <rPh sb="2" eb="4">
      <t>ジュンビ</t>
    </rPh>
    <rPh sb="4" eb="6">
      <t>ヨキン</t>
    </rPh>
    <phoneticPr fontId="2"/>
  </si>
  <si>
    <t>預　　　　　　　　　　　　　　　　　　　　　　　　　　　　　　　　　　　　　　　　　　　　　　金</t>
    <rPh sb="0" eb="1">
      <t>アズカリ</t>
    </rPh>
    <rPh sb="47" eb="48">
      <t>キン</t>
    </rPh>
    <phoneticPr fontId="2"/>
  </si>
  <si>
    <t>要　　　　　　　　　　　　　　　求　　　　　　　　　　　　　　　払</t>
    <rPh sb="0" eb="1">
      <t>ヨウ</t>
    </rPh>
    <rPh sb="16" eb="17">
      <t>モトム</t>
    </rPh>
    <rPh sb="32" eb="33">
      <t>ハラ</t>
    </rPh>
    <phoneticPr fontId="2"/>
  </si>
  <si>
    <t>定　　　　　　　期　　　　　　　性</t>
    <rPh sb="0" eb="1">
      <t>サダム</t>
    </rPh>
    <rPh sb="8" eb="9">
      <t>キ</t>
    </rPh>
    <rPh sb="16" eb="17">
      <t>セイ</t>
    </rPh>
    <phoneticPr fontId="2"/>
  </si>
  <si>
    <t>そ　の　他</t>
    <rPh sb="4" eb="5">
      <t>タ</t>
    </rPh>
    <phoneticPr fontId="2"/>
  </si>
  <si>
    <t>定　期　積　金</t>
    <rPh sb="0" eb="1">
      <t>サダム</t>
    </rPh>
    <rPh sb="2" eb="3">
      <t>キ</t>
    </rPh>
    <rPh sb="4" eb="5">
      <t>ツミ</t>
    </rPh>
    <rPh sb="6" eb="7">
      <t>キン</t>
    </rPh>
    <phoneticPr fontId="2"/>
  </si>
  <si>
    <t>当 座 預 金</t>
    <rPh sb="0" eb="1">
      <t>トウ</t>
    </rPh>
    <rPh sb="2" eb="3">
      <t>ザ</t>
    </rPh>
    <rPh sb="4" eb="5">
      <t>アズカリ</t>
    </rPh>
    <rPh sb="6" eb="7">
      <t>カネ</t>
    </rPh>
    <phoneticPr fontId="2"/>
  </si>
  <si>
    <t>普 通 預 金</t>
    <rPh sb="0" eb="1">
      <t>アマネ</t>
    </rPh>
    <rPh sb="2" eb="3">
      <t>ツウ</t>
    </rPh>
    <rPh sb="4" eb="5">
      <t>アズカリ</t>
    </rPh>
    <rPh sb="6" eb="7">
      <t>カネ</t>
    </rPh>
    <phoneticPr fontId="2"/>
  </si>
  <si>
    <t>通 知 預 金</t>
    <rPh sb="0" eb="1">
      <t>ツウ</t>
    </rPh>
    <rPh sb="2" eb="3">
      <t>チ</t>
    </rPh>
    <rPh sb="4" eb="5">
      <t>アズカリ</t>
    </rPh>
    <rPh sb="6" eb="7">
      <t>カネ</t>
    </rPh>
    <phoneticPr fontId="2"/>
  </si>
  <si>
    <t>貸　　　　　　　　　　　　　　　　　　　　　　　　　　　　　　出</t>
    <rPh sb="0" eb="1">
      <t>カシ</t>
    </rPh>
    <rPh sb="31" eb="32">
      <t>デ</t>
    </rPh>
    <phoneticPr fontId="2"/>
  </si>
  <si>
    <t>手 形 貸 付</t>
    <rPh sb="0" eb="1">
      <t>テ</t>
    </rPh>
    <rPh sb="2" eb="3">
      <t>カタチ</t>
    </rPh>
    <rPh sb="4" eb="5">
      <t>カシ</t>
    </rPh>
    <rPh sb="6" eb="7">
      <t>ヅケ</t>
    </rPh>
    <phoneticPr fontId="2"/>
  </si>
  <si>
    <t>証 書 貸 付</t>
    <rPh sb="0" eb="1">
      <t>アカシ</t>
    </rPh>
    <rPh sb="2" eb="3">
      <t>ショ</t>
    </rPh>
    <rPh sb="4" eb="5">
      <t>カシ</t>
    </rPh>
    <rPh sb="6" eb="7">
      <t>ヅケ</t>
    </rPh>
    <phoneticPr fontId="2"/>
  </si>
  <si>
    <t>割 引 手 形</t>
    <rPh sb="0" eb="1">
      <t>ワリ</t>
    </rPh>
    <rPh sb="2" eb="3">
      <t>イン</t>
    </rPh>
    <rPh sb="4" eb="5">
      <t>テ</t>
    </rPh>
    <rPh sb="6" eb="7">
      <t>カタチ</t>
    </rPh>
    <phoneticPr fontId="2"/>
  </si>
  <si>
    <t>有　価　証　券</t>
    <rPh sb="0" eb="1">
      <t>ユウ</t>
    </rPh>
    <rPh sb="2" eb="3">
      <t>アタイ</t>
    </rPh>
    <rPh sb="4" eb="5">
      <t>アカシ</t>
    </rPh>
    <rPh sb="6" eb="7">
      <t>ケン</t>
    </rPh>
    <phoneticPr fontId="2"/>
  </si>
  <si>
    <t>現　　　　　金</t>
    <rPh sb="0" eb="1">
      <t>ウツツ</t>
    </rPh>
    <rPh sb="6" eb="7">
      <t>キン</t>
    </rPh>
    <phoneticPr fontId="2"/>
  </si>
  <si>
    <t>数</t>
    <rPh sb="0" eb="1">
      <t>カズ</t>
    </rPh>
    <phoneticPr fontId="2"/>
  </si>
  <si>
    <t>当座預金</t>
    <rPh sb="0" eb="2">
      <t>トウザ</t>
    </rPh>
    <rPh sb="2" eb="4">
      <t>ヨキン</t>
    </rPh>
    <phoneticPr fontId="2"/>
  </si>
  <si>
    <t>普通預金</t>
    <rPh sb="0" eb="2">
      <t>フツウ</t>
    </rPh>
    <rPh sb="2" eb="4">
      <t>ヨキン</t>
    </rPh>
    <phoneticPr fontId="2"/>
  </si>
  <si>
    <t>通知預金</t>
    <rPh sb="0" eb="2">
      <t>ツウチ</t>
    </rPh>
    <rPh sb="2" eb="4">
      <t>ヨキン</t>
    </rPh>
    <phoneticPr fontId="2"/>
  </si>
  <si>
    <t>当 座 貸 越</t>
    <rPh sb="0" eb="1">
      <t>トウ</t>
    </rPh>
    <rPh sb="2" eb="3">
      <t>ザ</t>
    </rPh>
    <rPh sb="4" eb="5">
      <t>カシ</t>
    </rPh>
    <rPh sb="6" eb="7">
      <t>コ</t>
    </rPh>
    <phoneticPr fontId="2"/>
  </si>
  <si>
    <t>４月　</t>
    <phoneticPr fontId="2"/>
  </si>
  <si>
    <t>５月　</t>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</si>
  <si>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</si>
  <si>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</si>
  <si>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</si>
  <si>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</si>
  <si>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</si>
  <si>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</si>
  <si>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</si>
  <si>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　　合　　　勘　　　定</t>
    <rPh sb="2" eb="3">
      <t>ア</t>
    </rPh>
    <rPh sb="6" eb="7">
      <t>カン</t>
    </rPh>
    <rPh sb="10" eb="11">
      <t>サダム</t>
    </rPh>
    <phoneticPr fontId="2"/>
  </si>
  <si>
    <t>（単位　　件、千円）</t>
    <rPh sb="1" eb="3">
      <t>タンイ</t>
    </rPh>
    <rPh sb="5" eb="6">
      <t>ケン</t>
    </rPh>
    <rPh sb="7" eb="9">
      <t>センエン</t>
    </rPh>
    <phoneticPr fontId="2"/>
  </si>
  <si>
    <t>　</t>
    <phoneticPr fontId="2"/>
  </si>
  <si>
    <t>３月　　</t>
    <phoneticPr fontId="2"/>
  </si>
  <si>
    <t>４月　　</t>
    <phoneticPr fontId="2"/>
  </si>
  <si>
    <t>５月　　</t>
    <phoneticPr fontId="2"/>
  </si>
  <si>
    <t>６月　　</t>
    <phoneticPr fontId="2"/>
  </si>
  <si>
    <t>７月　　</t>
    <phoneticPr fontId="2"/>
  </si>
  <si>
    <t>８月　　</t>
    <phoneticPr fontId="2"/>
  </si>
  <si>
    <t>９月　　</t>
    <phoneticPr fontId="2"/>
  </si>
  <si>
    <t>１０月　　</t>
    <phoneticPr fontId="2"/>
  </si>
  <si>
    <t>２月　</t>
    <phoneticPr fontId="2"/>
  </si>
  <si>
    <t>３月　</t>
    <phoneticPr fontId="2"/>
  </si>
  <si>
    <t>（単位　　千円、％）</t>
    <rPh sb="1" eb="3">
      <t>タンイ</t>
    </rPh>
    <rPh sb="5" eb="7">
      <t>センエン</t>
    </rPh>
    <phoneticPr fontId="2"/>
  </si>
  <si>
    <t>３月　　</t>
    <phoneticPr fontId="2"/>
  </si>
  <si>
    <t>４月　　</t>
    <phoneticPr fontId="2"/>
  </si>
  <si>
    <t>５月　　</t>
    <phoneticPr fontId="2"/>
  </si>
  <si>
    <t>６月　　</t>
    <phoneticPr fontId="2"/>
  </si>
  <si>
    <t>７月　　</t>
    <phoneticPr fontId="2"/>
  </si>
  <si>
    <t>８月　　</t>
    <phoneticPr fontId="2"/>
  </si>
  <si>
    <t>９月　　</t>
    <phoneticPr fontId="2"/>
  </si>
  <si>
    <t>１０月　　</t>
    <phoneticPr fontId="2"/>
  </si>
  <si>
    <t>年　月</t>
    <rPh sb="0" eb="1">
      <t>ネン</t>
    </rPh>
    <rPh sb="2" eb="3">
      <t>ツキ</t>
    </rPh>
    <phoneticPr fontId="2"/>
  </si>
  <si>
    <t>金　　　　　額</t>
    <rPh sb="0" eb="1">
      <t>キン</t>
    </rPh>
    <rPh sb="6" eb="7">
      <t>ガク</t>
    </rPh>
    <phoneticPr fontId="2"/>
  </si>
  <si>
    <t>２月　</t>
    <phoneticPr fontId="2"/>
  </si>
  <si>
    <t>３月　</t>
    <phoneticPr fontId="2"/>
  </si>
  <si>
    <t>４月　</t>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</si>
  <si>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</si>
  <si>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</si>
  <si>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</si>
  <si>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</si>
  <si>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</si>
  <si>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</si>
  <si>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</si>
  <si>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５月　</t>
    <phoneticPr fontId="2"/>
  </si>
  <si>
    <t>　央　金　庫　勘　定　</t>
    <rPh sb="1" eb="2">
      <t>ヒサシ</t>
    </rPh>
    <rPh sb="3" eb="4">
      <t>カネ</t>
    </rPh>
    <rPh sb="5" eb="6">
      <t>コ</t>
    </rPh>
    <rPh sb="7" eb="8">
      <t>カン</t>
    </rPh>
    <rPh sb="9" eb="10">
      <t>サダム</t>
    </rPh>
    <phoneticPr fontId="2"/>
  </si>
  <si>
    <t>４月　</t>
    <phoneticPr fontId="2"/>
  </si>
  <si>
    <t>５月　</t>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</si>
  <si>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</si>
  <si>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</si>
  <si>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</si>
  <si>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</si>
  <si>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</si>
  <si>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</si>
  <si>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</si>
  <si>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預　　け　　金</t>
    <rPh sb="0" eb="1">
      <t>アズ</t>
    </rPh>
    <rPh sb="6" eb="7">
      <t>キン</t>
    </rPh>
    <phoneticPr fontId="2"/>
  </si>
  <si>
    <t>５月　</t>
    <phoneticPr fontId="2"/>
  </si>
  <si>
    <t>６月　</t>
    <phoneticPr fontId="2"/>
  </si>
  <si>
    <t>７月　</t>
    <phoneticPr fontId="2"/>
  </si>
  <si>
    <t>９月　</t>
    <phoneticPr fontId="2"/>
  </si>
  <si>
    <t>(単位　　百万円、％）</t>
    <rPh sb="1" eb="3">
      <t>タンイ</t>
    </rPh>
    <rPh sb="5" eb="8">
      <t>ヒャクマンエン</t>
    </rPh>
    <phoneticPr fontId="2"/>
  </si>
  <si>
    <t>(単位　　日、枚、千円、人）</t>
    <rPh sb="1" eb="3">
      <t>タンイ</t>
    </rPh>
    <rPh sb="5" eb="6">
      <t>ヒ</t>
    </rPh>
    <rPh sb="7" eb="8">
      <t>マイ</t>
    </rPh>
    <rPh sb="9" eb="11">
      <t>センエン</t>
    </rPh>
    <rPh sb="12" eb="13">
      <t>ヒト</t>
    </rPh>
    <phoneticPr fontId="2"/>
  </si>
  <si>
    <t>(単位　　千円、％）</t>
    <rPh sb="1" eb="3">
      <t>タンイ</t>
    </rPh>
    <rPh sb="5" eb="7">
      <t>センエン</t>
    </rPh>
    <phoneticPr fontId="2"/>
  </si>
  <si>
    <t>-</t>
    <phoneticPr fontId="2"/>
  </si>
  <si>
    <t>　　　本表は、農林中央金庫長崎支店の諸勘定で各年月末現在の数値である。</t>
    <rPh sb="3" eb="4">
      <t>ホン</t>
    </rPh>
    <rPh sb="4" eb="5">
      <t>ヒョウ</t>
    </rPh>
    <rPh sb="7" eb="9">
      <t>ノウリン</t>
    </rPh>
    <rPh sb="9" eb="11">
      <t>チュウオウ</t>
    </rPh>
    <rPh sb="11" eb="13">
      <t>キンコ</t>
    </rPh>
    <rPh sb="13" eb="15">
      <t>ナガサキ</t>
    </rPh>
    <rPh sb="15" eb="17">
      <t>シテン</t>
    </rPh>
    <rPh sb="18" eb="19">
      <t>ショ</t>
    </rPh>
    <rPh sb="19" eb="21">
      <t>カンジョウ</t>
    </rPh>
    <rPh sb="22" eb="24">
      <t>カクネン</t>
    </rPh>
    <rPh sb="24" eb="26">
      <t>ゲツマツ</t>
    </rPh>
    <rPh sb="26" eb="28">
      <t>ゲンザイ</t>
    </rPh>
    <rPh sb="29" eb="31">
      <t>スウチ</t>
    </rPh>
    <phoneticPr fontId="2"/>
  </si>
  <si>
    <t>-</t>
  </si>
  <si>
    <t>取　　　　　引　　　　　停　　　　　止　　　　　処　　　　　分　　　　　数</t>
    <rPh sb="0" eb="1">
      <t>トリ</t>
    </rPh>
    <rPh sb="6" eb="7">
      <t>イン</t>
    </rPh>
    <rPh sb="12" eb="13">
      <t>テイ</t>
    </rPh>
    <rPh sb="18" eb="19">
      <t>ドメ</t>
    </rPh>
    <rPh sb="24" eb="25">
      <t>トコロ</t>
    </rPh>
    <rPh sb="30" eb="31">
      <t>ブン</t>
    </rPh>
    <rPh sb="36" eb="37">
      <t>スウ</t>
    </rPh>
    <phoneticPr fontId="2"/>
  </si>
  <si>
    <t>　金　貸　出　状　況</t>
    <rPh sb="1" eb="2">
      <t>キン</t>
    </rPh>
    <rPh sb="3" eb="4">
      <t>カシ</t>
    </rPh>
    <rPh sb="5" eb="6">
      <t>デ</t>
    </rPh>
    <rPh sb="7" eb="8">
      <t>ジョウ</t>
    </rPh>
    <rPh sb="9" eb="10">
      <t>イワン</t>
    </rPh>
    <phoneticPr fontId="2"/>
  </si>
  <si>
    <t>当座預金</t>
    <rPh sb="0" eb="1">
      <t>トウ</t>
    </rPh>
    <rPh sb="1" eb="2">
      <t>ザ</t>
    </rPh>
    <rPh sb="2" eb="3">
      <t>アズカリ</t>
    </rPh>
    <rPh sb="3" eb="4">
      <t>カネ</t>
    </rPh>
    <phoneticPr fontId="2"/>
  </si>
  <si>
    <t>普通預金</t>
    <rPh sb="0" eb="1">
      <t>アマネ</t>
    </rPh>
    <rPh sb="1" eb="2">
      <t>ツウ</t>
    </rPh>
    <rPh sb="2" eb="3">
      <t>アズカリ</t>
    </rPh>
    <rPh sb="3" eb="4">
      <t>カネ</t>
    </rPh>
    <phoneticPr fontId="2"/>
  </si>
  <si>
    <t>通知預金</t>
    <rPh sb="0" eb="1">
      <t>ツウ</t>
    </rPh>
    <rPh sb="1" eb="2">
      <t>チ</t>
    </rPh>
    <rPh sb="2" eb="3">
      <t>アズカリ</t>
    </rPh>
    <rPh sb="3" eb="4">
      <t>カネ</t>
    </rPh>
    <phoneticPr fontId="2"/>
  </si>
  <si>
    <t>その他</t>
    <rPh sb="2" eb="3">
      <t>ホカ</t>
    </rPh>
    <phoneticPr fontId="2"/>
  </si>
  <si>
    <t>定期預金</t>
    <rPh sb="0" eb="1">
      <t>サダム</t>
    </rPh>
    <rPh sb="1" eb="2">
      <t>キ</t>
    </rPh>
    <rPh sb="2" eb="3">
      <t>アズカリ</t>
    </rPh>
    <rPh sb="3" eb="4">
      <t>カネ</t>
    </rPh>
    <phoneticPr fontId="2"/>
  </si>
  <si>
    <t>定期積金</t>
    <rPh sb="0" eb="1">
      <t>サダム</t>
    </rPh>
    <rPh sb="1" eb="2">
      <t>キ</t>
    </rPh>
    <rPh sb="2" eb="3">
      <t>ツミ</t>
    </rPh>
    <rPh sb="3" eb="4">
      <t>キン</t>
    </rPh>
    <phoneticPr fontId="2"/>
  </si>
  <si>
    <t>年月</t>
    <rPh sb="0" eb="1">
      <t>ネン</t>
    </rPh>
    <rPh sb="1" eb="2">
      <t>ツキ</t>
    </rPh>
    <phoneticPr fontId="2"/>
  </si>
  <si>
    <t>預金</t>
    <rPh sb="0" eb="1">
      <t>アズカリ</t>
    </rPh>
    <rPh sb="1" eb="2">
      <t>キン</t>
    </rPh>
    <phoneticPr fontId="2"/>
  </si>
  <si>
    <t>貸出</t>
    <rPh sb="0" eb="1">
      <t>カシ</t>
    </rPh>
    <rPh sb="1" eb="2">
      <t>デ</t>
    </rPh>
    <phoneticPr fontId="2"/>
  </si>
  <si>
    <t>有価証券</t>
    <rPh sb="0" eb="1">
      <t>ユウ</t>
    </rPh>
    <rPh sb="1" eb="2">
      <t>アタイ</t>
    </rPh>
    <rPh sb="2" eb="3">
      <t>アカシ</t>
    </rPh>
    <rPh sb="3" eb="4">
      <t>ケン</t>
    </rPh>
    <phoneticPr fontId="2"/>
  </si>
  <si>
    <t>現金</t>
    <rPh sb="0" eb="1">
      <t>ウツツ</t>
    </rPh>
    <rPh sb="1" eb="2">
      <t>キン</t>
    </rPh>
    <phoneticPr fontId="2"/>
  </si>
  <si>
    <t>預け金</t>
    <rPh sb="0" eb="1">
      <t>アズ</t>
    </rPh>
    <rPh sb="2" eb="3">
      <t>キン</t>
    </rPh>
    <phoneticPr fontId="2"/>
  </si>
  <si>
    <t>総額</t>
    <rPh sb="0" eb="1">
      <t>フサ</t>
    </rPh>
    <rPh sb="1" eb="2">
      <t>ガク</t>
    </rPh>
    <phoneticPr fontId="2"/>
  </si>
  <si>
    <t>要求払</t>
    <rPh sb="0" eb="1">
      <t>ヨウ</t>
    </rPh>
    <rPh sb="1" eb="2">
      <t>モトム</t>
    </rPh>
    <rPh sb="2" eb="3">
      <t>ハラ</t>
    </rPh>
    <phoneticPr fontId="2"/>
  </si>
  <si>
    <t>定期性</t>
    <rPh sb="0" eb="1">
      <t>サダム</t>
    </rPh>
    <rPh sb="1" eb="2">
      <t>キ</t>
    </rPh>
    <rPh sb="2" eb="3">
      <t>セイ</t>
    </rPh>
    <phoneticPr fontId="2"/>
  </si>
  <si>
    <t>手形貸付</t>
    <rPh sb="0" eb="1">
      <t>テ</t>
    </rPh>
    <rPh sb="1" eb="2">
      <t>カタチ</t>
    </rPh>
    <rPh sb="2" eb="3">
      <t>カシ</t>
    </rPh>
    <rPh sb="3" eb="4">
      <t>ヅケ</t>
    </rPh>
    <phoneticPr fontId="2"/>
  </si>
  <si>
    <t>証書貸付</t>
    <rPh sb="0" eb="1">
      <t>アカシ</t>
    </rPh>
    <rPh sb="1" eb="2">
      <t>ショ</t>
    </rPh>
    <rPh sb="2" eb="3">
      <t>カシ</t>
    </rPh>
    <rPh sb="3" eb="4">
      <t>ヅケ</t>
    </rPh>
    <phoneticPr fontId="2"/>
  </si>
  <si>
    <t>当座貸越</t>
    <rPh sb="0" eb="1">
      <t>トウ</t>
    </rPh>
    <rPh sb="1" eb="2">
      <t>ザ</t>
    </rPh>
    <rPh sb="2" eb="3">
      <t>カシ</t>
    </rPh>
    <rPh sb="3" eb="4">
      <t>コシ</t>
    </rPh>
    <phoneticPr fontId="2"/>
  </si>
  <si>
    <t>金融機関</t>
    <rPh sb="0" eb="1">
      <t>キン</t>
    </rPh>
    <rPh sb="1" eb="2">
      <t>トオル</t>
    </rPh>
    <rPh sb="2" eb="3">
      <t>キ</t>
    </rPh>
    <rPh sb="3" eb="4">
      <t>セキ</t>
    </rPh>
    <phoneticPr fontId="2"/>
  </si>
  <si>
    <t>割引手形</t>
    <rPh sb="0" eb="1">
      <t>ワリ</t>
    </rPh>
    <rPh sb="1" eb="2">
      <t>イン</t>
    </rPh>
    <rPh sb="2" eb="3">
      <t>テ</t>
    </rPh>
    <rPh sb="3" eb="4">
      <t>カタチ</t>
    </rPh>
    <phoneticPr fontId="2"/>
  </si>
  <si>
    <t>３月　</t>
    <phoneticPr fontId="2"/>
  </si>
  <si>
    <t>４月　</t>
    <phoneticPr fontId="2"/>
  </si>
  <si>
    <t>５月　</t>
    <phoneticPr fontId="2"/>
  </si>
  <si>
    <t>６月　</t>
    <phoneticPr fontId="2"/>
  </si>
  <si>
    <t>７月　</t>
    <phoneticPr fontId="2"/>
  </si>
  <si>
    <t>８月　</t>
    <phoneticPr fontId="2"/>
  </si>
  <si>
    <t>９月　</t>
    <phoneticPr fontId="2"/>
  </si>
  <si>
    <t>１０月　</t>
    <phoneticPr fontId="2"/>
  </si>
  <si>
    <t>その１　　　国　　民　　生　　活　　事　　業</t>
    <rPh sb="6" eb="7">
      <t>クニ</t>
    </rPh>
    <rPh sb="9" eb="10">
      <t>タミ</t>
    </rPh>
    <rPh sb="12" eb="13">
      <t>ショウ</t>
    </rPh>
    <rPh sb="15" eb="16">
      <t>カツ</t>
    </rPh>
    <rPh sb="18" eb="19">
      <t>コト</t>
    </rPh>
    <rPh sb="21" eb="22">
      <t>ギョウ</t>
    </rPh>
    <phoneticPr fontId="2"/>
  </si>
  <si>
    <t>貸　　　　　　出</t>
    <rPh sb="0" eb="1">
      <t>カシ</t>
    </rPh>
    <rPh sb="7" eb="8">
      <t>デ</t>
    </rPh>
    <phoneticPr fontId="2"/>
  </si>
  <si>
    <t>預　　　　　　金</t>
    <rPh sb="0" eb="1">
      <t>アズカリ</t>
    </rPh>
    <rPh sb="7" eb="8">
      <t>キン</t>
    </rPh>
    <phoneticPr fontId="2"/>
  </si>
  <si>
    <t xml:space="preserve">資料　　たちばな信用金庫     </t>
    <rPh sb="0" eb="2">
      <t>シリョウ</t>
    </rPh>
    <rPh sb="8" eb="10">
      <t>シンヨウ</t>
    </rPh>
    <rPh sb="10" eb="12">
      <t>キンコ</t>
    </rPh>
    <phoneticPr fontId="2"/>
  </si>
  <si>
    <t>資料　　長崎三菱信用組合、近畿産業信用組合長崎支店、長崎県医師信用組合</t>
    <rPh sb="0" eb="2">
      <t>シリョウ</t>
    </rPh>
    <rPh sb="4" eb="6">
      <t>ナガサキ</t>
    </rPh>
    <rPh sb="6" eb="8">
      <t>ミツビシ</t>
    </rPh>
    <rPh sb="8" eb="10">
      <t>シンヨウ</t>
    </rPh>
    <rPh sb="10" eb="12">
      <t>クミアイ</t>
    </rPh>
    <rPh sb="13" eb="15">
      <t>キンキ</t>
    </rPh>
    <rPh sb="15" eb="17">
      <t>サンギョウ</t>
    </rPh>
    <rPh sb="17" eb="19">
      <t>シンヨウ</t>
    </rPh>
    <rPh sb="19" eb="21">
      <t>クミアイ</t>
    </rPh>
    <rPh sb="21" eb="23">
      <t>ナガサキ</t>
    </rPh>
    <rPh sb="23" eb="25">
      <t>シテン</t>
    </rPh>
    <rPh sb="26" eb="29">
      <t>ナガサキケン</t>
    </rPh>
    <rPh sb="29" eb="31">
      <t>イシ</t>
    </rPh>
    <rPh sb="31" eb="33">
      <t>シンヨウ</t>
    </rPh>
    <rPh sb="33" eb="35">
      <t>クミアイ</t>
    </rPh>
    <phoneticPr fontId="2"/>
  </si>
  <si>
    <t>　本表は、（株）日本政策金融公庫長崎支店　国民生活事業及び中小企業事業の貸出状況の各年月中の数字である。ただし、貸付残高は各年月末</t>
    <rPh sb="1" eb="2">
      <t>ホン</t>
    </rPh>
    <rPh sb="2" eb="3">
      <t>ヒョウ</t>
    </rPh>
    <rPh sb="6" eb="7">
      <t>カブ</t>
    </rPh>
    <rPh sb="8" eb="10">
      <t>ニホン</t>
    </rPh>
    <rPh sb="10" eb="12">
      <t>セイサク</t>
    </rPh>
    <rPh sb="12" eb="14">
      <t>キンユウ</t>
    </rPh>
    <rPh sb="14" eb="16">
      <t>コウコ</t>
    </rPh>
    <rPh sb="16" eb="18">
      <t>ナガサキ</t>
    </rPh>
    <rPh sb="18" eb="20">
      <t>シテン</t>
    </rPh>
    <rPh sb="21" eb="23">
      <t>コクミン</t>
    </rPh>
    <rPh sb="23" eb="25">
      <t>セイカツ</t>
    </rPh>
    <rPh sb="25" eb="27">
      <t>ジギョウ</t>
    </rPh>
    <rPh sb="27" eb="28">
      <t>オヨ</t>
    </rPh>
    <rPh sb="29" eb="31">
      <t>チュウショウ</t>
    </rPh>
    <rPh sb="31" eb="33">
      <t>キギョウ</t>
    </rPh>
    <rPh sb="33" eb="35">
      <t>ジギョウ</t>
    </rPh>
    <rPh sb="36" eb="38">
      <t>カシダシ</t>
    </rPh>
    <rPh sb="38" eb="40">
      <t>ジョウキョウ</t>
    </rPh>
    <rPh sb="41" eb="43">
      <t>カクネン</t>
    </rPh>
    <rPh sb="43" eb="44">
      <t>ゲツ</t>
    </rPh>
    <rPh sb="44" eb="45">
      <t>チュウ</t>
    </rPh>
    <rPh sb="46" eb="48">
      <t>スウジ</t>
    </rPh>
    <rPh sb="56" eb="58">
      <t>カシツケ</t>
    </rPh>
    <rPh sb="58" eb="60">
      <t>ザンダカ</t>
    </rPh>
    <rPh sb="61" eb="62">
      <t>カク</t>
    </rPh>
    <rPh sb="62" eb="63">
      <t>ネン</t>
    </rPh>
    <rPh sb="63" eb="65">
      <t>ゲツマツ</t>
    </rPh>
    <phoneticPr fontId="2"/>
  </si>
  <si>
    <t xml:space="preserve">  現在である。</t>
    <phoneticPr fontId="2"/>
  </si>
  <si>
    <t>-</t>
    <phoneticPr fontId="2"/>
  </si>
  <si>
    <t>要 求 払 預 金</t>
    <rPh sb="0" eb="1">
      <t>ヨウ</t>
    </rPh>
    <rPh sb="2" eb="3">
      <t>モトム</t>
    </rPh>
    <rPh sb="4" eb="5">
      <t>バライ</t>
    </rPh>
    <rPh sb="6" eb="7">
      <t>アズカリ</t>
    </rPh>
    <rPh sb="8" eb="9">
      <t>キン</t>
    </rPh>
    <phoneticPr fontId="2"/>
  </si>
  <si>
    <t>-</t>
    <phoneticPr fontId="2"/>
  </si>
  <si>
    <t>そ の 他 の 預 金</t>
    <rPh sb="4" eb="5">
      <t>タ</t>
    </rPh>
    <rPh sb="8" eb="9">
      <t>アズカリ</t>
    </rPh>
    <rPh sb="10" eb="11">
      <t>カネ</t>
    </rPh>
    <phoneticPr fontId="2"/>
  </si>
  <si>
    <t>-</t>
    <phoneticPr fontId="2"/>
  </si>
  <si>
    <t>　　　本表は、九州労働金庫、長崎県信用漁業協同組合連合会の各年月末現在の諸勘定の合計である。</t>
    <rPh sb="3" eb="4">
      <t>ホン</t>
    </rPh>
    <rPh sb="4" eb="5">
      <t>ヒョウ</t>
    </rPh>
    <rPh sb="25" eb="28">
      <t>レンゴウカイ</t>
    </rPh>
    <rPh sb="29" eb="30">
      <t>カク</t>
    </rPh>
    <rPh sb="30" eb="31">
      <t>ネン</t>
    </rPh>
    <rPh sb="31" eb="33">
      <t>ゲツマツ</t>
    </rPh>
    <rPh sb="33" eb="35">
      <t>ゲンザイ</t>
    </rPh>
    <rPh sb="36" eb="37">
      <t>ショ</t>
    </rPh>
    <rPh sb="37" eb="39">
      <t>カンジョウ</t>
    </rPh>
    <rPh sb="40" eb="42">
      <t>ゴウケイ</t>
    </rPh>
    <phoneticPr fontId="2"/>
  </si>
  <si>
    <t>　９月　</t>
    <phoneticPr fontId="2"/>
  </si>
  <si>
    <t>　８月　</t>
    <phoneticPr fontId="2"/>
  </si>
  <si>
    <t>　７月　</t>
    <phoneticPr fontId="2"/>
  </si>
  <si>
    <t>　６月　</t>
    <phoneticPr fontId="2"/>
  </si>
  <si>
    <t>　５月　</t>
    <phoneticPr fontId="2"/>
  </si>
  <si>
    <t>　４月　</t>
    <phoneticPr fontId="2"/>
  </si>
  <si>
    <t>　３月　</t>
    <phoneticPr fontId="2"/>
  </si>
  <si>
    <t>　２月　</t>
    <rPh sb="2" eb="3">
      <t>ガツ</t>
    </rPh>
    <phoneticPr fontId="2"/>
  </si>
  <si>
    <t>　１月　</t>
    <rPh sb="2" eb="3">
      <t>ガツ</t>
    </rPh>
    <phoneticPr fontId="2"/>
  </si>
  <si>
    <t>　 金　　　庫　　　勘　　　定</t>
    <phoneticPr fontId="2"/>
  </si>
  <si>
    <t>（単位　　百万円）</t>
    <phoneticPr fontId="2"/>
  </si>
  <si>
    <t>Ⅹ　　　金　　　　　</t>
    <rPh sb="4" eb="5">
      <t>キン</t>
    </rPh>
    <phoneticPr fontId="2"/>
  </si>
  <si>
    <t>　　　　　融　　　</t>
    <rPh sb="5" eb="6">
      <t>ユウ</t>
    </rPh>
    <phoneticPr fontId="2"/>
  </si>
  <si>
    <t>その２　　　中　　小　　企　　業　　事　　業</t>
    <phoneticPr fontId="2"/>
  </si>
  <si>
    <t>２５年　　</t>
  </si>
  <si>
    <t>２６年　　</t>
  </si>
  <si>
    <t>２７年　　</t>
  </si>
  <si>
    <t>　平成　２４年　　</t>
    <rPh sb="1" eb="3">
      <t>ヘイセイ</t>
    </rPh>
    <phoneticPr fontId="2"/>
  </si>
  <si>
    <t>２８年　　</t>
    <phoneticPr fontId="2"/>
  </si>
  <si>
    <t>２４年　</t>
  </si>
  <si>
    <t>２５年　</t>
  </si>
  <si>
    <t>２６年　</t>
  </si>
  <si>
    <t>２７年　</t>
  </si>
  <si>
    <t>平成　２４年　　</t>
    <rPh sb="0" eb="2">
      <t>ヘイセイ</t>
    </rPh>
    <phoneticPr fontId="2"/>
  </si>
  <si>
    <t>２８年　　</t>
    <phoneticPr fontId="2"/>
  </si>
  <si>
    <t>２８年　</t>
    <phoneticPr fontId="2"/>
  </si>
  <si>
    <t>貸　　　　　　　　　　　　　　　出</t>
    <rPh sb="0" eb="1">
      <t>カシ</t>
    </rPh>
    <rPh sb="16" eb="17">
      <t>デ</t>
    </rPh>
    <phoneticPr fontId="2"/>
  </si>
  <si>
    <t>平成　２４年　　</t>
    <rPh sb="0" eb="2">
      <t>ヘイセイ</t>
    </rPh>
    <phoneticPr fontId="2"/>
  </si>
  <si>
    <t>２８年　</t>
    <phoneticPr fontId="2"/>
  </si>
  <si>
    <t>-</t>
    <phoneticPr fontId="2"/>
  </si>
  <si>
    <t>２４年　　</t>
  </si>
  <si>
    <t>平成　２４年　</t>
    <rPh sb="0" eb="2">
      <t>ヘイセイ</t>
    </rPh>
    <phoneticPr fontId="2"/>
  </si>
  <si>
    <t>平成　２４年　　</t>
    <rPh sb="0" eb="2">
      <t>ヘイセイ</t>
    </rPh>
    <phoneticPr fontId="2"/>
  </si>
  <si>
    <t>２５年　　</t>
    <phoneticPr fontId="2"/>
  </si>
  <si>
    <t>２６年　　</t>
    <phoneticPr fontId="2"/>
  </si>
  <si>
    <t>２７年　　</t>
    <phoneticPr fontId="2"/>
  </si>
  <si>
    <t>１月　　</t>
    <rPh sb="1" eb="2">
      <t>ガツ</t>
    </rPh>
    <phoneticPr fontId="1"/>
  </si>
  <si>
    <t>２月　　</t>
    <phoneticPr fontId="2"/>
  </si>
  <si>
    <t>３月　　</t>
    <phoneticPr fontId="2"/>
  </si>
  <si>
    <t>４月　　</t>
    <phoneticPr fontId="2"/>
  </si>
  <si>
    <t>５月　　</t>
    <rPh sb="1" eb="2">
      <t>ガツ</t>
    </rPh>
    <phoneticPr fontId="1"/>
  </si>
  <si>
    <t>６月　　</t>
    <phoneticPr fontId="2"/>
  </si>
  <si>
    <t>７月　　</t>
    <phoneticPr fontId="2"/>
  </si>
  <si>
    <t>８月　　</t>
    <phoneticPr fontId="2"/>
  </si>
  <si>
    <t>９月　　</t>
    <phoneticPr fontId="2"/>
  </si>
  <si>
    <t>１０月　　</t>
    <phoneticPr fontId="2"/>
  </si>
  <si>
    <t>１１月　　</t>
    <phoneticPr fontId="2"/>
  </si>
  <si>
    <t>１２月　　</t>
    <phoneticPr fontId="2"/>
  </si>
  <si>
    <t>貸　　　　付　　　　残　　　　高</t>
    <rPh sb="0" eb="1">
      <t>カシ</t>
    </rPh>
    <rPh sb="5" eb="6">
      <t>ヅケ</t>
    </rPh>
    <rPh sb="10" eb="11">
      <t>ザン</t>
    </rPh>
    <rPh sb="15" eb="16">
      <t>タカ</t>
    </rPh>
    <phoneticPr fontId="2"/>
  </si>
  <si>
    <t>平成　２４年　</t>
    <rPh sb="0" eb="2">
      <t>ヘイセイ</t>
    </rPh>
    <phoneticPr fontId="2"/>
  </si>
  <si>
    <t>２８年　</t>
    <phoneticPr fontId="2"/>
  </si>
  <si>
    <t>平成　２４年　</t>
    <rPh sb="0" eb="2">
      <t>ヘイセイ</t>
    </rPh>
    <phoneticPr fontId="2"/>
  </si>
  <si>
    <t>平成　２４年　</t>
    <rPh sb="0" eb="2">
      <t>ヘイセイ</t>
    </rPh>
    <phoneticPr fontId="2"/>
  </si>
  <si>
    <t>-</t>
    <phoneticPr fontId="2"/>
  </si>
  <si>
    <t>預　　　　　　　　　　　　　金（貯金）</t>
    <rPh sb="0" eb="1">
      <t>アズカリ</t>
    </rPh>
    <rPh sb="14" eb="15">
      <t>キン</t>
    </rPh>
    <rPh sb="16" eb="18">
      <t>チョキン</t>
    </rPh>
    <phoneticPr fontId="2"/>
  </si>
  <si>
    <t>-</t>
    <phoneticPr fontId="2"/>
  </si>
  <si>
    <t>平成　２４年　</t>
    <rPh sb="0" eb="2">
      <t>ヘイセイ</t>
    </rPh>
    <phoneticPr fontId="2"/>
  </si>
  <si>
    <t>２８年　</t>
    <phoneticPr fontId="2"/>
  </si>
  <si>
    <t>　　　本表は、諸勘定を合計したもので、各年月末現在の数値である。四捨五入の関係で内訳と総額が必ずしも一致しない。</t>
    <rPh sb="3" eb="4">
      <t>ホン</t>
    </rPh>
    <rPh sb="4" eb="5">
      <t>ヒョウ</t>
    </rPh>
    <rPh sb="7" eb="8">
      <t>ショ</t>
    </rPh>
    <rPh sb="8" eb="10">
      <t>カンジョウ</t>
    </rPh>
    <rPh sb="11" eb="13">
      <t>ゴウケイ</t>
    </rPh>
    <rPh sb="19" eb="21">
      <t>カクネン</t>
    </rPh>
    <rPh sb="21" eb="23">
      <t>ゲツマツ</t>
    </rPh>
    <rPh sb="23" eb="25">
      <t>ゲンザイ</t>
    </rPh>
    <rPh sb="26" eb="28">
      <t>スウチ</t>
    </rPh>
    <rPh sb="32" eb="36">
      <t>シシャゴニュウ</t>
    </rPh>
    <rPh sb="37" eb="39">
      <t>カンケイ</t>
    </rPh>
    <rPh sb="40" eb="42">
      <t>ウチワケ</t>
    </rPh>
    <rPh sb="43" eb="45">
      <t>ソウガク</t>
    </rPh>
    <rPh sb="46" eb="47">
      <t>カナラ</t>
    </rPh>
    <rPh sb="50" eb="52">
      <t>イッチ</t>
    </rPh>
    <phoneticPr fontId="2"/>
  </si>
  <si>
    <t>資料　　（一社）長崎銀行協会　　　　　（注）　時津町、長与町を含む。</t>
    <rPh sb="0" eb="2">
      <t>シリョウ</t>
    </rPh>
    <rPh sb="5" eb="6">
      <t>イチ</t>
    </rPh>
    <rPh sb="6" eb="7">
      <t>シャ</t>
    </rPh>
    <rPh sb="8" eb="10">
      <t>ナガサキ</t>
    </rPh>
    <rPh sb="10" eb="12">
      <t>ギンコウ</t>
    </rPh>
    <rPh sb="12" eb="14">
      <t>キョウカイ</t>
    </rPh>
    <rPh sb="20" eb="21">
      <t>チュウ</t>
    </rPh>
    <rPh sb="23" eb="25">
      <t>トキツ</t>
    </rPh>
    <rPh sb="25" eb="26">
      <t>マチ</t>
    </rPh>
    <rPh sb="27" eb="29">
      <t>ナガヨ</t>
    </rPh>
    <rPh sb="29" eb="30">
      <t>チョウ</t>
    </rPh>
    <rPh sb="31" eb="32">
      <t>フク</t>
    </rPh>
    <phoneticPr fontId="2"/>
  </si>
  <si>
    <r>
      <rPr>
        <sz val="8"/>
        <color theme="0"/>
        <rFont val="ＭＳ Ｐ明朝"/>
        <family val="1"/>
        <charset val="128"/>
      </rPr>
      <t>資料　　（一社）長崎銀行協会　　　　　（注）１．</t>
    </r>
    <r>
      <rPr>
        <sz val="8"/>
        <rFont val="ＭＳ Ｐ明朝"/>
        <family val="1"/>
        <charset val="128"/>
      </rPr>
      <t>島原市、南島原市、雲仙市を含む。</t>
    </r>
    <rPh sb="0" eb="2">
      <t>シリョウ</t>
    </rPh>
    <rPh sb="5" eb="6">
      <t>イチ</t>
    </rPh>
    <rPh sb="6" eb="7">
      <t>シャ</t>
    </rPh>
    <rPh sb="8" eb="10">
      <t>ナガサキ</t>
    </rPh>
    <rPh sb="10" eb="12">
      <t>ギンコウ</t>
    </rPh>
    <rPh sb="12" eb="14">
      <t>キョウカイ</t>
    </rPh>
    <rPh sb="28" eb="29">
      <t>ミナミ</t>
    </rPh>
    <rPh sb="29" eb="31">
      <t>シマバラ</t>
    </rPh>
    <rPh sb="31" eb="32">
      <t>シ</t>
    </rPh>
    <rPh sb="33" eb="35">
      <t>ウンゼン</t>
    </rPh>
    <rPh sb="35" eb="36">
      <t>シ</t>
    </rPh>
    <rPh sb="37" eb="38">
      <t>フク</t>
    </rPh>
    <phoneticPr fontId="2"/>
  </si>
  <si>
    <t>５５　　　金　融　公　庫　資　</t>
    <rPh sb="5" eb="6">
      <t>キン</t>
    </rPh>
    <rPh sb="7" eb="8">
      <t>トオル</t>
    </rPh>
    <rPh sb="9" eb="10">
      <t>オオヤケ</t>
    </rPh>
    <rPh sb="11" eb="12">
      <t>コ</t>
    </rPh>
    <rPh sb="13" eb="14">
      <t>シ</t>
    </rPh>
    <phoneticPr fontId="2"/>
  </si>
  <si>
    <t>５６　　　商　工　組　合　中　</t>
    <rPh sb="5" eb="6">
      <t>ショウ</t>
    </rPh>
    <rPh sb="7" eb="8">
      <t>タクミ</t>
    </rPh>
    <rPh sb="9" eb="10">
      <t>クミ</t>
    </rPh>
    <rPh sb="11" eb="12">
      <t>ゴウ</t>
    </rPh>
    <rPh sb="13" eb="14">
      <t>ナカ</t>
    </rPh>
    <phoneticPr fontId="2"/>
  </si>
  <si>
    <t xml:space="preserve">５７　　　農　　　林　　　中　　　央　 </t>
    <rPh sb="5" eb="6">
      <t>ノウ</t>
    </rPh>
    <rPh sb="9" eb="10">
      <t>ハヤシ</t>
    </rPh>
    <rPh sb="13" eb="14">
      <t>ナカ</t>
    </rPh>
    <rPh sb="17" eb="18">
      <t>ヒサシ</t>
    </rPh>
    <phoneticPr fontId="2"/>
  </si>
  <si>
    <t>５８　　　信　　　用　　　金　　</t>
    <rPh sb="5" eb="6">
      <t>シン</t>
    </rPh>
    <rPh sb="9" eb="10">
      <t>ヨウ</t>
    </rPh>
    <rPh sb="13" eb="14">
      <t>キン</t>
    </rPh>
    <phoneticPr fontId="2"/>
  </si>
  <si>
    <t>５９　　　信　　　用　　　組　　</t>
    <rPh sb="5" eb="6">
      <t>シン</t>
    </rPh>
    <rPh sb="9" eb="10">
      <t>ヨウ</t>
    </rPh>
    <rPh sb="13" eb="14">
      <t>クミ</t>
    </rPh>
    <phoneticPr fontId="2"/>
  </si>
  <si>
    <t>６０　　　そ　の　他　の　金　融　</t>
    <rPh sb="9" eb="10">
      <t>タ</t>
    </rPh>
    <rPh sb="13" eb="14">
      <t>カネ</t>
    </rPh>
    <rPh sb="15" eb="16">
      <t>トオル</t>
    </rPh>
    <phoneticPr fontId="2"/>
  </si>
  <si>
    <t>資料　　九州労働金庫、長崎県信用漁業協同組合連合会</t>
    <rPh sb="0" eb="2">
      <t>シリョウ</t>
    </rPh>
    <rPh sb="4" eb="6">
      <t>キュウシュウ</t>
    </rPh>
    <rPh sb="6" eb="8">
      <t>ロウドウ</t>
    </rPh>
    <rPh sb="8" eb="10">
      <t>キンコ</t>
    </rPh>
    <rPh sb="11" eb="13">
      <t>ナガサキ</t>
    </rPh>
    <rPh sb="13" eb="14">
      <t>ケン</t>
    </rPh>
    <rPh sb="14" eb="16">
      <t>シンヨウ</t>
    </rPh>
    <rPh sb="16" eb="18">
      <t>ギョギョウ</t>
    </rPh>
    <rPh sb="18" eb="20">
      <t>キョウドウ</t>
    </rPh>
    <rPh sb="20" eb="22">
      <t>クミアイ</t>
    </rPh>
    <rPh sb="22" eb="25">
      <t>レンゴウカイ</t>
    </rPh>
    <phoneticPr fontId="2"/>
  </si>
  <si>
    <t>　員　銀　行　勘　定</t>
    <rPh sb="1" eb="2">
      <t>イン</t>
    </rPh>
    <rPh sb="3" eb="4">
      <t>ギン</t>
    </rPh>
    <rPh sb="5" eb="6">
      <t>ギョウ</t>
    </rPh>
    <rPh sb="7" eb="8">
      <t>カン</t>
    </rPh>
    <rPh sb="9" eb="10">
      <t>サダム</t>
    </rPh>
    <phoneticPr fontId="2"/>
  </si>
  <si>
    <t>５３　　銀　行　協　会　社　</t>
    <rPh sb="4" eb="5">
      <t>ギン</t>
    </rPh>
    <rPh sb="6" eb="7">
      <t>ギョウ</t>
    </rPh>
    <rPh sb="8" eb="9">
      <t>キョウ</t>
    </rPh>
    <rPh sb="10" eb="11">
      <t>カイ</t>
    </rPh>
    <rPh sb="12" eb="13">
      <t>シャ</t>
    </rPh>
    <phoneticPr fontId="2"/>
  </si>
  <si>
    <t>　　　本表は、長崎手形交換所における年中又は月中の手形交換高、不渡手形実数及び取引停止処分数である。</t>
    <rPh sb="3" eb="4">
      <t>ホン</t>
    </rPh>
    <rPh sb="4" eb="5">
      <t>ヒョウ</t>
    </rPh>
    <rPh sb="7" eb="9">
      <t>ナガサキ</t>
    </rPh>
    <rPh sb="9" eb="11">
      <t>テガタ</t>
    </rPh>
    <rPh sb="11" eb="13">
      <t>コウカン</t>
    </rPh>
    <rPh sb="13" eb="14">
      <t>ショ</t>
    </rPh>
    <rPh sb="18" eb="20">
      <t>ネンチュウ</t>
    </rPh>
    <rPh sb="20" eb="21">
      <t>マタ</t>
    </rPh>
    <rPh sb="22" eb="23">
      <t>ツキ</t>
    </rPh>
    <rPh sb="23" eb="24">
      <t>チュウ</t>
    </rPh>
    <rPh sb="25" eb="27">
      <t>テガタ</t>
    </rPh>
    <rPh sb="27" eb="29">
      <t>コウカン</t>
    </rPh>
    <rPh sb="29" eb="30">
      <t>ダカ</t>
    </rPh>
    <rPh sb="31" eb="32">
      <t>フ</t>
    </rPh>
    <rPh sb="32" eb="33">
      <t>ワタ</t>
    </rPh>
    <rPh sb="33" eb="35">
      <t>テガタ</t>
    </rPh>
    <rPh sb="35" eb="37">
      <t>ジッスウ</t>
    </rPh>
    <rPh sb="37" eb="38">
      <t>オヨ</t>
    </rPh>
    <rPh sb="39" eb="41">
      <t>トリヒキ</t>
    </rPh>
    <rPh sb="41" eb="43">
      <t>テイシ</t>
    </rPh>
    <rPh sb="43" eb="45">
      <t>ショブン</t>
    </rPh>
    <rPh sb="45" eb="46">
      <t>スウ</t>
    </rPh>
    <phoneticPr fontId="2"/>
  </si>
  <si>
    <t>資料　　（一社）長崎銀行協会　　　　　（注） １．時津町、長与町、諫早市、大村市、西海市に加え、平成26年7月から、</t>
    <rPh sb="0" eb="2">
      <t>シリョウ</t>
    </rPh>
    <rPh sb="5" eb="6">
      <t>イチ</t>
    </rPh>
    <rPh sb="6" eb="7">
      <t>シャ</t>
    </rPh>
    <rPh sb="8" eb="10">
      <t>ナガサキ</t>
    </rPh>
    <rPh sb="10" eb="12">
      <t>ギンコウ</t>
    </rPh>
    <rPh sb="12" eb="14">
      <t>キョウカイ</t>
    </rPh>
    <rPh sb="25" eb="27">
      <t>トギツ</t>
    </rPh>
    <rPh sb="27" eb="28">
      <t>チョウ</t>
    </rPh>
    <rPh sb="29" eb="32">
      <t>ナガヨチョウ</t>
    </rPh>
    <rPh sb="33" eb="35">
      <t>イサハヤ</t>
    </rPh>
    <rPh sb="35" eb="36">
      <t>シ</t>
    </rPh>
    <rPh sb="37" eb="40">
      <t>オオムラシ</t>
    </rPh>
    <rPh sb="41" eb="44">
      <t>サイカイシ</t>
    </rPh>
    <rPh sb="45" eb="46">
      <t>クワ</t>
    </rPh>
    <rPh sb="48" eb="50">
      <t>ヘイセイ</t>
    </rPh>
    <rPh sb="52" eb="53">
      <t>ネン</t>
    </rPh>
    <rPh sb="54" eb="55">
      <t>ガツ</t>
    </rPh>
    <phoneticPr fontId="2"/>
  </si>
  <si>
    <r>
      <rPr>
        <sz val="8"/>
        <color theme="0"/>
        <rFont val="ＭＳ Ｐ明朝"/>
        <family val="1"/>
        <charset val="128"/>
      </rPr>
      <t xml:space="preserve">資料　　（一社）長崎銀行協会　　　　　（注） </t>
    </r>
    <r>
      <rPr>
        <sz val="8"/>
        <rFont val="ＭＳ Ｐ明朝"/>
        <family val="1"/>
        <charset val="128"/>
      </rPr>
      <t>２．一日平均交換高の金額は切り捨てで算出。</t>
    </r>
    <rPh sb="25" eb="27">
      <t>イチニチ</t>
    </rPh>
    <rPh sb="27" eb="29">
      <t>ヘイキン</t>
    </rPh>
    <rPh sb="29" eb="31">
      <t>コウカン</t>
    </rPh>
    <rPh sb="31" eb="32">
      <t>ダカ</t>
    </rPh>
    <rPh sb="33" eb="35">
      <t>キンガク</t>
    </rPh>
    <rPh sb="36" eb="37">
      <t>キ</t>
    </rPh>
    <rPh sb="38" eb="39">
      <t>ス</t>
    </rPh>
    <rPh sb="41" eb="43">
      <t>サンシュツ</t>
    </rPh>
    <phoneticPr fontId="2"/>
  </si>
  <si>
    <t>　実　数　及　び　取　引　停　止　処　分　数</t>
    <rPh sb="1" eb="2">
      <t>ジツ</t>
    </rPh>
    <rPh sb="5" eb="6">
      <t>オヨ</t>
    </rPh>
    <rPh sb="9" eb="10">
      <t>トリ</t>
    </rPh>
    <rPh sb="11" eb="12">
      <t>イン</t>
    </rPh>
    <rPh sb="13" eb="14">
      <t>テイ</t>
    </rPh>
    <rPh sb="15" eb="16">
      <t>ドメ</t>
    </rPh>
    <rPh sb="17" eb="18">
      <t>トコロ</t>
    </rPh>
    <rPh sb="19" eb="20">
      <t>ブン</t>
    </rPh>
    <rPh sb="21" eb="22">
      <t>スウ</t>
    </rPh>
    <phoneticPr fontId="2"/>
  </si>
  <si>
    <t>５４　　手　形　交　換　高　、　不　渡　手　形　</t>
    <rPh sb="4" eb="5">
      <t>テ</t>
    </rPh>
    <rPh sb="6" eb="7">
      <t>カタチ</t>
    </rPh>
    <rPh sb="8" eb="9">
      <t>コウ</t>
    </rPh>
    <rPh sb="10" eb="11">
      <t>ガン</t>
    </rPh>
    <rPh sb="12" eb="13">
      <t>ダカ</t>
    </rPh>
    <rPh sb="16" eb="17">
      <t>フ</t>
    </rPh>
    <rPh sb="18" eb="19">
      <t>ワタ</t>
    </rPh>
    <rPh sb="20" eb="21">
      <t>テ</t>
    </rPh>
    <rPh sb="22" eb="23">
      <t>カタチ</t>
    </rPh>
    <phoneticPr fontId="2"/>
  </si>
  <si>
    <t>資料　　（株）日本政策金融公庫長崎支店　国民生活事業</t>
    <rPh sb="0" eb="2">
      <t>シリョウ</t>
    </rPh>
    <rPh sb="5" eb="6">
      <t>カブ</t>
    </rPh>
    <rPh sb="7" eb="9">
      <t>ニホン</t>
    </rPh>
    <rPh sb="9" eb="11">
      <t>セイサク</t>
    </rPh>
    <rPh sb="11" eb="13">
      <t>キンユウ</t>
    </rPh>
    <rPh sb="13" eb="15">
      <t>コウコ</t>
    </rPh>
    <rPh sb="15" eb="17">
      <t>ナガサキ</t>
    </rPh>
    <rPh sb="17" eb="18">
      <t>シ</t>
    </rPh>
    <rPh sb="18" eb="19">
      <t>テン</t>
    </rPh>
    <rPh sb="20" eb="22">
      <t>コクミン</t>
    </rPh>
    <rPh sb="22" eb="24">
      <t>セイカツ</t>
    </rPh>
    <rPh sb="24" eb="26">
      <t>ジギョウ</t>
    </rPh>
    <phoneticPr fontId="2"/>
  </si>
  <si>
    <t>資料　　（株）日本政策金融公庫長崎支店　中小企業事業</t>
    <rPh sb="0" eb="2">
      <t>シリョウ</t>
    </rPh>
    <rPh sb="5" eb="6">
      <t>カブ</t>
    </rPh>
    <rPh sb="7" eb="9">
      <t>ニホン</t>
    </rPh>
    <rPh sb="9" eb="11">
      <t>セイサク</t>
    </rPh>
    <rPh sb="11" eb="13">
      <t>キンユウ</t>
    </rPh>
    <rPh sb="13" eb="15">
      <t>コウコ</t>
    </rPh>
    <rPh sb="15" eb="17">
      <t>ナガサキ</t>
    </rPh>
    <rPh sb="17" eb="18">
      <t>シ</t>
    </rPh>
    <rPh sb="18" eb="19">
      <t>テン</t>
    </rPh>
    <rPh sb="20" eb="22">
      <t>チュウショウ</t>
    </rPh>
    <rPh sb="22" eb="24">
      <t>キギョウ</t>
    </rPh>
    <rPh sb="24" eb="26">
      <t>ジギョウ</t>
    </rPh>
    <phoneticPr fontId="2"/>
  </si>
  <si>
    <t xml:space="preserve"> 資料　　商工組合中央金庫長崎支店　　　　　（注） 数値は長崎県内全域（佐世保支店取扱高除く）を含む。</t>
    <rPh sb="5" eb="7">
      <t>ショウコウ</t>
    </rPh>
    <rPh sb="7" eb="9">
      <t>クミアイ</t>
    </rPh>
    <rPh sb="26" eb="28">
      <t>スウチ</t>
    </rPh>
    <rPh sb="29" eb="31">
      <t>ナガサキ</t>
    </rPh>
    <rPh sb="31" eb="33">
      <t>ケンナイ</t>
    </rPh>
    <rPh sb="33" eb="35">
      <t>ゼンイキ</t>
    </rPh>
    <rPh sb="36" eb="39">
      <t>サセボ</t>
    </rPh>
    <rPh sb="39" eb="41">
      <t>シテン</t>
    </rPh>
    <rPh sb="41" eb="43">
      <t>トリアツカ</t>
    </rPh>
    <rPh sb="43" eb="44">
      <t>タカ</t>
    </rPh>
    <rPh sb="44" eb="45">
      <t>ノゾ</t>
    </rPh>
    <rPh sb="48" eb="49">
      <t>フク</t>
    </rPh>
    <phoneticPr fontId="2"/>
  </si>
  <si>
    <t>資料　　農林中央金庫長崎支店　　　　　（注） １．要求払預金は、当座預金、普通預金、別段預金からなる。</t>
    <rPh sb="0" eb="2">
      <t>シリョウ</t>
    </rPh>
    <rPh sb="4" eb="6">
      <t>ノウリン</t>
    </rPh>
    <rPh sb="6" eb="8">
      <t>チュウオウ</t>
    </rPh>
    <rPh sb="8" eb="10">
      <t>キンコ</t>
    </rPh>
    <rPh sb="10" eb="12">
      <t>ナガサキ</t>
    </rPh>
    <rPh sb="12" eb="14">
      <t>シテン</t>
    </rPh>
    <rPh sb="20" eb="21">
      <t>チュウ</t>
    </rPh>
    <rPh sb="25" eb="27">
      <t>ヨウキュウ</t>
    </rPh>
    <rPh sb="27" eb="28">
      <t>バライ</t>
    </rPh>
    <rPh sb="28" eb="30">
      <t>ヨキン</t>
    </rPh>
    <rPh sb="32" eb="34">
      <t>トウザ</t>
    </rPh>
    <rPh sb="34" eb="36">
      <t>ヨキン</t>
    </rPh>
    <rPh sb="37" eb="39">
      <t>フツウ</t>
    </rPh>
    <rPh sb="39" eb="41">
      <t>ヨキン</t>
    </rPh>
    <rPh sb="42" eb="44">
      <t>ベツダン</t>
    </rPh>
    <rPh sb="44" eb="46">
      <t>ヨキン</t>
    </rPh>
    <phoneticPr fontId="2"/>
  </si>
  <si>
    <r>
      <rPr>
        <sz val="8"/>
        <color theme="0"/>
        <rFont val="ＭＳ Ｐ明朝"/>
        <family val="1"/>
        <charset val="128"/>
      </rPr>
      <t xml:space="preserve">資料　　農林中央金庫長崎支店　　　　　（注） </t>
    </r>
    <r>
      <rPr>
        <sz val="8"/>
        <rFont val="ＭＳ Ｐ明朝"/>
        <family val="1"/>
        <charset val="128"/>
      </rPr>
      <t>２．定期預金は、定期預金、通知預金からなる。</t>
    </r>
    <rPh sb="25" eb="27">
      <t>テイキ</t>
    </rPh>
    <rPh sb="27" eb="29">
      <t>ヨキン</t>
    </rPh>
    <phoneticPr fontId="2"/>
  </si>
  <si>
    <t>　　３．長期貸付は、証書貸付からなる。</t>
    <rPh sb="4" eb="6">
      <t>チョウキ</t>
    </rPh>
    <rPh sb="6" eb="8">
      <t>カシツケ</t>
    </rPh>
    <phoneticPr fontId="2"/>
  </si>
  <si>
    <t>　　４．短期貸付は、手形貸付、当座貸越、割引手形からなる。</t>
    <rPh sb="4" eb="6">
      <t>タンキ</t>
    </rPh>
    <rPh sb="6" eb="8">
      <t>カシツケ</t>
    </rPh>
    <phoneticPr fontId="2"/>
  </si>
  <si>
    <t>要 求 払 預 金</t>
    <rPh sb="0" eb="1">
      <t>ヨウ</t>
    </rPh>
    <rPh sb="2" eb="3">
      <t>モトム</t>
    </rPh>
    <rPh sb="4" eb="5">
      <t>ハラ</t>
    </rPh>
    <rPh sb="6" eb="7">
      <t>アズカリ</t>
    </rPh>
    <rPh sb="8" eb="9">
      <t>キン</t>
    </rPh>
    <phoneticPr fontId="2"/>
  </si>
  <si>
    <t>定 期 預 金</t>
    <rPh sb="0" eb="1">
      <t>サダム</t>
    </rPh>
    <rPh sb="2" eb="3">
      <t>キ</t>
    </rPh>
    <rPh sb="4" eb="5">
      <t>アズカリ</t>
    </rPh>
    <rPh sb="6" eb="7">
      <t>カネ</t>
    </rPh>
    <phoneticPr fontId="2"/>
  </si>
  <si>
    <t>そ の 他 の 預 金</t>
    <rPh sb="4" eb="5">
      <t>ホカ</t>
    </rPh>
    <rPh sb="8" eb="9">
      <t>アズカリ</t>
    </rPh>
    <rPh sb="10" eb="11">
      <t>キン</t>
    </rPh>
    <phoneticPr fontId="2"/>
  </si>
  <si>
    <t>長 期 貸 付</t>
    <rPh sb="0" eb="1">
      <t>チョウ</t>
    </rPh>
    <rPh sb="2" eb="3">
      <t>キ</t>
    </rPh>
    <rPh sb="4" eb="5">
      <t>カシ</t>
    </rPh>
    <rPh sb="6" eb="7">
      <t>ヅケ</t>
    </rPh>
    <phoneticPr fontId="2"/>
  </si>
  <si>
    <t>短 期 貸 付</t>
    <rPh sb="0" eb="1">
      <t>タン</t>
    </rPh>
    <rPh sb="2" eb="3">
      <t>キ</t>
    </rPh>
    <rPh sb="4" eb="5">
      <t>カシ</t>
    </rPh>
    <rPh sb="6" eb="7">
      <t>ヅケ</t>
    </rPh>
    <phoneticPr fontId="2"/>
  </si>
  <si>
    <r>
      <t>　　　</t>
    </r>
    <r>
      <rPr>
        <sz val="8"/>
        <rFont val="ＭＳ Ｐ明朝"/>
        <family val="1"/>
        <charset val="128"/>
      </rPr>
      <t>四捨五入の関係で総額と内訳が必ずしも一致しない。</t>
    </r>
    <rPh sb="3" eb="7">
      <t>シシャゴニュウ</t>
    </rPh>
    <rPh sb="8" eb="10">
      <t>カンケイ</t>
    </rPh>
    <rPh sb="11" eb="13">
      <t>ソウガク</t>
    </rPh>
    <rPh sb="14" eb="16">
      <t>ウチワケ</t>
    </rPh>
    <rPh sb="17" eb="18">
      <t>カナラ</t>
    </rPh>
    <rPh sb="21" eb="23">
      <t>イッチ</t>
    </rPh>
    <phoneticPr fontId="2"/>
  </si>
  <si>
    <t>　　　本表は、市内所在の各信用組合の諸勘定を合計したもので、各年月末現在の数値である。</t>
    <rPh sb="3" eb="4">
      <t>ホン</t>
    </rPh>
    <rPh sb="4" eb="5">
      <t>ヒョウ</t>
    </rPh>
    <rPh sb="7" eb="9">
      <t>シナイ</t>
    </rPh>
    <rPh sb="9" eb="11">
      <t>ショザイ</t>
    </rPh>
    <rPh sb="12" eb="13">
      <t>カク</t>
    </rPh>
    <rPh sb="13" eb="15">
      <t>シンヨウ</t>
    </rPh>
    <rPh sb="15" eb="17">
      <t>クミアイ</t>
    </rPh>
    <rPh sb="18" eb="19">
      <t>ショ</t>
    </rPh>
    <rPh sb="19" eb="21">
      <t>カンジョウ</t>
    </rPh>
    <rPh sb="22" eb="24">
      <t>ゴウケイ</t>
    </rPh>
    <rPh sb="30" eb="32">
      <t>カクネン</t>
    </rPh>
    <rPh sb="32" eb="34">
      <t>ゲツマツ</t>
    </rPh>
    <rPh sb="34" eb="36">
      <t>ゲンザイ</t>
    </rPh>
    <rPh sb="37" eb="39">
      <t>スウチ</t>
    </rPh>
    <phoneticPr fontId="2"/>
  </si>
  <si>
    <t>　　　四捨五入の関係で総額と内訳が一致しない。  諫早市を含む。</t>
    <rPh sb="25" eb="28">
      <t>イサハヤシ</t>
    </rPh>
    <rPh sb="29" eb="30">
      <t>フク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</si>
</sst>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_ "/>
    <numFmt numFmtId="177" formatCode="#,##0;&quot;△ &quot;#,##0"/>
    <numFmt numFmtId="178" formatCode="#,##0.0;&quot;△ &quot;#,##0.0"/>
    <numFmt numFmtId="179" formatCode="_ * #,##0.0_ ;_ * \-#,##0.0_ ;_ * &quot;-&quot;_ ;_ @_ "/>
    <numFmt numFmtId="180" formatCode="_ * #,##0.0_ ;_ * \-#,##0.0_ ;_ * &quot;-&quot;?_ ;_ @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8"/>
      <color rgb="FFFF0000"/>
      <name val="ＭＳ Ｐ明朝"/>
      <family val="1"/>
      <charset val="128"/>
    </font>
    <font>
      <sz val="8"/>
      <color theme="0"/>
      <name val="ＭＳ Ｐ明朝"/>
      <family val="1"/>
      <charset val="128"/>
    </font>
  </fonts>
  <fills count="2">
    <fill>
      <patternFill patternType="none"/>
    </fill>
    <fill>
      <patternFill patternType="gray125"/>
    </fill>
  </fills>
  <borders count="21">
    <border>
      <left/>
      <right/>
      <top/>
      <bottom/>
      <diagonal/>
    </border>
    <border>
      <left/>
      <right/>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2">
    <xf numFmtId="0" fontId="0" fillId="0" borderId="0"/>
    <xf numFmtId="38" fontId="1" fillId="0" borderId="0" applyFont="0" applyFill="0" applyBorder="0" applyAlignment="0" applyProtection="0"/>
  </cellStyleXfs>
  <cellXfs count="226">
    <xf numFmtId="0" fontId="0" fillId="0" borderId="0" xfId="0"/>
    <xf numFmtId="0" fontId="3" fillId="0" borderId="0" xfId="0" applyFont="1" applyAlignment="1"/>
    <xf numFmtId="0" fontId="3" fillId="0" borderId="1" xfId="0" applyFont="1" applyBorder="1" applyAlignment="1">
      <alignment horizontal="center" vertical="center"/>
    </xf>
    <xf numFmtId="0" fontId="4" fillId="0" borderId="0" xfId="0" applyFont="1" applyAlignment="1"/>
    <xf numFmtId="0" fontId="3" fillId="0" borderId="0" xfId="0" applyFont="1" applyAlignment="1">
      <alignment vertical="center"/>
    </xf>
    <xf numFmtId="0" fontId="4" fillId="0" borderId="0" xfId="0" applyFont="1" applyAlignment="1">
      <alignment vertical="center"/>
    </xf>
    <xf numFmtId="0" fontId="3" fillId="0" borderId="2"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2"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177" fontId="3" fillId="0" borderId="0" xfId="0" applyNumberFormat="1" applyFont="1" applyAlignment="1">
      <alignment vertical="center"/>
    </xf>
    <xf numFmtId="177" fontId="3" fillId="0" borderId="0" xfId="1" applyNumberFormat="1" applyFont="1" applyAlignment="1">
      <alignment vertical="center"/>
    </xf>
    <xf numFmtId="177" fontId="3" fillId="0" borderId="0" xfId="0" applyNumberFormat="1" applyFont="1" applyBorder="1" applyAlignment="1">
      <alignment vertical="center"/>
    </xf>
    <xf numFmtId="178" fontId="3" fillId="0" borderId="0" xfId="0" applyNumberFormat="1" applyFont="1" applyAlignment="1">
      <alignment vertical="center"/>
    </xf>
    <xf numFmtId="178" fontId="3" fillId="0" borderId="2" xfId="0" applyNumberFormat="1" applyFont="1" applyBorder="1" applyAlignment="1">
      <alignment vertical="center"/>
    </xf>
    <xf numFmtId="177" fontId="3" fillId="0" borderId="0" xfId="0" applyNumberFormat="1" applyFont="1" applyAlignment="1" applyProtection="1">
      <alignment vertical="center"/>
      <protection locked="0"/>
    </xf>
    <xf numFmtId="177" fontId="3" fillId="0" borderId="0" xfId="1" applyNumberFormat="1" applyFont="1" applyAlignment="1" applyProtection="1">
      <alignment vertical="center"/>
      <protection locked="0"/>
    </xf>
    <xf numFmtId="177" fontId="3" fillId="0" borderId="0" xfId="0" applyNumberFormat="1" applyFont="1" applyBorder="1" applyAlignment="1" applyProtection="1">
      <alignment vertical="center"/>
      <protection locked="0"/>
    </xf>
    <xf numFmtId="177" fontId="3" fillId="0" borderId="2" xfId="0" applyNumberFormat="1" applyFont="1" applyBorder="1" applyAlignment="1" applyProtection="1">
      <alignment vertical="center"/>
      <protection locked="0"/>
    </xf>
    <xf numFmtId="177" fontId="3" fillId="0" borderId="2" xfId="1" applyNumberFormat="1" applyFont="1" applyBorder="1" applyAlignment="1" applyProtection="1">
      <alignment vertical="center"/>
      <protection locked="0"/>
    </xf>
    <xf numFmtId="177" fontId="3" fillId="0" borderId="0" xfId="0" applyNumberFormat="1" applyFont="1" applyAlignment="1" applyProtection="1">
      <alignment horizontal="right" vertical="center"/>
      <protection locked="0"/>
    </xf>
    <xf numFmtId="177" fontId="3" fillId="0" borderId="2" xfId="0" applyNumberFormat="1" applyFont="1" applyBorder="1" applyAlignment="1" applyProtection="1">
      <alignment horizontal="right" vertical="center"/>
      <protection locked="0"/>
    </xf>
    <xf numFmtId="177" fontId="3" fillId="0" borderId="0" xfId="0" applyNumberFormat="1" applyFont="1" applyBorder="1" applyAlignment="1">
      <alignment horizontal="right" vertical="center"/>
    </xf>
    <xf numFmtId="177" fontId="3" fillId="0" borderId="0" xfId="0" applyNumberFormat="1" applyFont="1" applyBorder="1" applyAlignment="1">
      <alignment horizontal="left" vertical="center"/>
    </xf>
    <xf numFmtId="177" fontId="3" fillId="0" borderId="0" xfId="0" applyNumberFormat="1" applyFont="1" applyAlignment="1">
      <alignment horizontal="left" vertical="center"/>
    </xf>
    <xf numFmtId="177" fontId="3" fillId="0" borderId="0" xfId="0" applyNumberFormat="1" applyFont="1" applyBorder="1" applyAlignment="1" applyProtection="1">
      <alignment horizontal="right" vertical="center"/>
      <protection locked="0"/>
    </xf>
    <xf numFmtId="177" fontId="3" fillId="0" borderId="5" xfId="0" applyNumberFormat="1" applyFont="1" applyBorder="1" applyAlignment="1" applyProtection="1">
      <alignment horizontal="right" vertical="center"/>
      <protection locked="0"/>
    </xf>
    <xf numFmtId="177" fontId="3" fillId="0" borderId="4" xfId="0" applyNumberFormat="1" applyFont="1" applyBorder="1" applyAlignment="1" applyProtection="1">
      <alignment horizontal="right" vertical="center"/>
      <protection locked="0"/>
    </xf>
    <xf numFmtId="177" fontId="3" fillId="0" borderId="5" xfId="0" applyNumberFormat="1" applyFont="1" applyBorder="1" applyAlignment="1">
      <alignment vertical="center"/>
    </xf>
    <xf numFmtId="38" fontId="3" fillId="0" borderId="0" xfId="1" applyFont="1" applyAlignment="1">
      <alignment vertical="center"/>
    </xf>
    <xf numFmtId="177" fontId="3" fillId="0" borderId="0" xfId="0" quotePrefix="1" applyNumberFormat="1" applyFont="1" applyBorder="1" applyAlignment="1">
      <alignment horizontal="right" vertical="center"/>
    </xf>
    <xf numFmtId="177" fontId="3" fillId="0" borderId="0" xfId="0" applyNumberFormat="1" applyFont="1" applyAlignment="1"/>
    <xf numFmtId="38" fontId="3" fillId="0" borderId="3" xfId="1" applyFont="1" applyBorder="1" applyAlignment="1">
      <alignment horizontal="center" vertical="center"/>
    </xf>
    <xf numFmtId="38" fontId="4" fillId="0" borderId="0" xfId="1" applyFont="1" applyAlignment="1">
      <alignment vertical="center"/>
    </xf>
    <xf numFmtId="38" fontId="3" fillId="0" borderId="0" xfId="1" applyFont="1" applyBorder="1" applyAlignment="1">
      <alignment vertical="center"/>
    </xf>
    <xf numFmtId="38" fontId="4" fillId="0" borderId="0" xfId="1" applyFont="1" applyBorder="1" applyAlignment="1">
      <alignment vertical="center"/>
    </xf>
    <xf numFmtId="38" fontId="3" fillId="0" borderId="2" xfId="1" applyFont="1" applyBorder="1" applyAlignment="1">
      <alignment vertical="center"/>
    </xf>
    <xf numFmtId="38" fontId="3" fillId="0" borderId="3" xfId="1" applyFont="1" applyFill="1" applyBorder="1" applyAlignment="1">
      <alignment horizontal="center" vertical="center"/>
    </xf>
    <xf numFmtId="38" fontId="3" fillId="0" borderId="7" xfId="1" applyFont="1" applyBorder="1" applyAlignment="1">
      <alignment horizontal="right" vertical="center"/>
    </xf>
    <xf numFmtId="38" fontId="3" fillId="0" borderId="5" xfId="1" applyFont="1" applyBorder="1" applyAlignment="1">
      <alignment horizontal="right" vertical="center"/>
    </xf>
    <xf numFmtId="38" fontId="3" fillId="0" borderId="0" xfId="1" applyFont="1" applyAlignment="1">
      <alignment horizontal="right" vertical="center"/>
    </xf>
    <xf numFmtId="38" fontId="3" fillId="0" borderId="0" xfId="1" applyFont="1" applyAlignment="1" applyProtection="1">
      <alignment vertical="center"/>
      <protection locked="0"/>
    </xf>
    <xf numFmtId="38" fontId="3" fillId="0" borderId="6" xfId="1" applyFont="1" applyBorder="1" applyAlignment="1">
      <alignment horizontal="right" vertical="center"/>
    </xf>
    <xf numFmtId="38" fontId="3" fillId="0" borderId="2" xfId="1" applyFont="1" applyBorder="1" applyAlignment="1" applyProtection="1">
      <alignment vertical="center"/>
      <protection locked="0"/>
    </xf>
    <xf numFmtId="38" fontId="3" fillId="0" borderId="4" xfId="1" applyFont="1" applyBorder="1" applyAlignment="1">
      <alignment horizontal="right" vertical="center"/>
    </xf>
    <xf numFmtId="38" fontId="3" fillId="0" borderId="15" xfId="1" applyFont="1" applyBorder="1" applyAlignment="1">
      <alignment vertical="center"/>
    </xf>
    <xf numFmtId="38" fontId="3" fillId="0" borderId="0" xfId="1" applyFont="1" applyAlignment="1" applyProtection="1">
      <alignment horizontal="right" vertical="center"/>
      <protection locked="0"/>
    </xf>
    <xf numFmtId="38" fontId="3" fillId="0" borderId="2" xfId="1" applyFont="1" applyBorder="1" applyAlignment="1" applyProtection="1">
      <alignment horizontal="right" vertical="center"/>
      <protection locked="0"/>
    </xf>
    <xf numFmtId="0" fontId="3" fillId="0" borderId="11"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12"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1" xfId="0" applyFont="1" applyBorder="1" applyAlignment="1">
      <alignment horizontal="distributed" vertical="center" justifyLastLine="1"/>
    </xf>
    <xf numFmtId="41" fontId="3" fillId="0" borderId="0" xfId="0" applyNumberFormat="1" applyFont="1" applyAlignment="1">
      <alignment vertical="center"/>
    </xf>
    <xf numFmtId="41" fontId="3" fillId="0" borderId="0" xfId="0" applyNumberFormat="1" applyFont="1" applyAlignment="1">
      <alignment horizontal="right" vertical="center"/>
    </xf>
    <xf numFmtId="41" fontId="3" fillId="0" borderId="0" xfId="0" applyNumberFormat="1" applyFont="1" applyAlignment="1" applyProtection="1">
      <alignment horizontal="right" vertical="center"/>
      <protection locked="0"/>
    </xf>
    <xf numFmtId="41" fontId="3" fillId="0" borderId="2" xfId="0" applyNumberFormat="1" applyFont="1" applyBorder="1" applyAlignment="1" applyProtection="1">
      <alignment horizontal="right" vertical="center"/>
      <protection locked="0"/>
    </xf>
    <xf numFmtId="41" fontId="3" fillId="0" borderId="0" xfId="1" applyNumberFormat="1" applyFont="1" applyAlignment="1">
      <alignment vertical="center"/>
    </xf>
    <xf numFmtId="0" fontId="3" fillId="0" borderId="5" xfId="0" applyFont="1" applyBorder="1" applyAlignment="1">
      <alignment vertical="center"/>
    </xf>
    <xf numFmtId="41" fontId="3" fillId="0" borderId="0" xfId="0" applyNumberFormat="1" applyFont="1" applyBorder="1" applyAlignment="1">
      <alignment horizontal="right" vertical="center"/>
    </xf>
    <xf numFmtId="0" fontId="3" fillId="0" borderId="15" xfId="0" applyFont="1" applyBorder="1" applyAlignment="1"/>
    <xf numFmtId="0" fontId="4" fillId="0" borderId="15" xfId="0" applyFont="1" applyBorder="1" applyAlignment="1"/>
    <xf numFmtId="0" fontId="3" fillId="0" borderId="0" xfId="0" applyFont="1" applyAlignment="1" applyProtection="1">
      <alignment vertical="center"/>
      <protection locked="0"/>
    </xf>
    <xf numFmtId="0" fontId="3" fillId="0" borderId="4" xfId="0" applyFont="1" applyBorder="1" applyAlignment="1" applyProtection="1">
      <alignment vertical="center"/>
      <protection locked="0"/>
    </xf>
    <xf numFmtId="38" fontId="3" fillId="0" borderId="0" xfId="0" applyNumberFormat="1" applyFont="1" applyBorder="1" applyAlignment="1">
      <alignment horizontal="right" vertical="center"/>
    </xf>
    <xf numFmtId="38" fontId="3" fillId="0" borderId="2" xfId="0" applyNumberFormat="1" applyFont="1" applyBorder="1" applyAlignment="1">
      <alignment horizontal="right" vertical="center"/>
    </xf>
    <xf numFmtId="0" fontId="3" fillId="0" borderId="0" xfId="0" applyFont="1" applyAlignment="1">
      <alignment horizontal="right" vertical="center"/>
    </xf>
    <xf numFmtId="177" fontId="3" fillId="0" borderId="0" xfId="1" applyNumberFormat="1" applyFont="1" applyAlignment="1">
      <alignment horizontal="right" vertical="center"/>
    </xf>
    <xf numFmtId="177" fontId="3" fillId="0" borderId="0" xfId="1" applyNumberFormat="1" applyFont="1" applyBorder="1" applyAlignment="1">
      <alignment horizontal="right" vertical="center"/>
    </xf>
    <xf numFmtId="177" fontId="3" fillId="0" borderId="0" xfId="1" applyNumberFormat="1" applyFont="1" applyAlignment="1" applyProtection="1">
      <alignment horizontal="right" vertical="center"/>
      <protection locked="0"/>
    </xf>
    <xf numFmtId="177" fontId="3" fillId="0" borderId="0" xfId="1" applyNumberFormat="1" applyFont="1" applyBorder="1" applyAlignment="1" applyProtection="1">
      <alignment vertical="center"/>
    </xf>
    <xf numFmtId="177" fontId="3" fillId="0" borderId="0" xfId="1" applyNumberFormat="1" applyFont="1" applyBorder="1" applyAlignment="1" applyProtection="1">
      <alignment vertical="center"/>
      <protection locked="0"/>
    </xf>
    <xf numFmtId="177" fontId="3" fillId="0" borderId="2" xfId="1" applyNumberFormat="1" applyFont="1" applyBorder="1" applyAlignment="1">
      <alignment vertical="center"/>
    </xf>
    <xf numFmtId="177" fontId="3" fillId="0" borderId="2" xfId="1" applyNumberFormat="1" applyFont="1" applyBorder="1" applyAlignment="1" applyProtection="1">
      <alignment horizontal="right" vertical="center"/>
      <protection locked="0"/>
    </xf>
    <xf numFmtId="177" fontId="3" fillId="0" borderId="2" xfId="1" applyNumberFormat="1" applyFont="1" applyBorder="1" applyAlignment="1" applyProtection="1">
      <alignment vertical="center"/>
    </xf>
    <xf numFmtId="41" fontId="3" fillId="0" borderId="2" xfId="0" applyNumberFormat="1" applyFont="1" applyBorder="1" applyAlignment="1">
      <alignment horizontal="right" vertical="center"/>
    </xf>
    <xf numFmtId="41" fontId="3" fillId="0" borderId="0" xfId="1" applyNumberFormat="1" applyFont="1" applyAlignment="1">
      <alignment horizontal="right" vertical="center"/>
    </xf>
    <xf numFmtId="41" fontId="3" fillId="0" borderId="0" xfId="1" applyNumberFormat="1" applyFont="1" applyAlignment="1" applyProtection="1">
      <alignment vertical="center"/>
      <protection locked="0"/>
    </xf>
    <xf numFmtId="41" fontId="3" fillId="0" borderId="0" xfId="1" applyNumberFormat="1" applyFont="1" applyAlignment="1" applyProtection="1">
      <alignment horizontal="right" vertical="center"/>
      <protection locked="0"/>
    </xf>
    <xf numFmtId="41" fontId="3" fillId="0" borderId="2" xfId="1" applyNumberFormat="1" applyFont="1" applyBorder="1" applyAlignment="1" applyProtection="1">
      <alignment vertical="center"/>
      <protection locked="0"/>
    </xf>
    <xf numFmtId="41" fontId="3" fillId="0" borderId="2" xfId="1" applyNumberFormat="1" applyFont="1" applyBorder="1" applyAlignment="1" applyProtection="1">
      <alignment horizontal="right" vertical="center"/>
      <protection locked="0"/>
    </xf>
    <xf numFmtId="179" fontId="3" fillId="0" borderId="0" xfId="1" applyNumberFormat="1" applyFont="1" applyAlignment="1">
      <alignment vertical="center"/>
    </xf>
    <xf numFmtId="178" fontId="3" fillId="0" borderId="0" xfId="1" applyNumberFormat="1" applyFont="1" applyAlignment="1">
      <alignment horizontal="right" vertical="center"/>
    </xf>
    <xf numFmtId="178" fontId="3" fillId="0" borderId="2" xfId="1" applyNumberFormat="1" applyFont="1" applyBorder="1" applyAlignment="1">
      <alignment horizontal="right" vertical="center"/>
    </xf>
    <xf numFmtId="0" fontId="4" fillId="0" borderId="0" xfId="0" applyFont="1" applyFill="1" applyAlignment="1">
      <alignment vertical="center"/>
    </xf>
    <xf numFmtId="0" fontId="3" fillId="0" borderId="0" xfId="0" applyFont="1" applyFill="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3" fillId="0" borderId="11" xfId="0" applyFont="1" applyFill="1" applyBorder="1" applyAlignment="1">
      <alignment horizontal="distributed" vertical="center" justifyLastLine="1"/>
    </xf>
    <xf numFmtId="0" fontId="3" fillId="0" borderId="1"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0" fontId="3" fillId="0" borderId="12"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41" fontId="3" fillId="0" borderId="0" xfId="0" applyNumberFormat="1" applyFont="1" applyFill="1" applyAlignment="1">
      <alignment vertical="center"/>
    </xf>
    <xf numFmtId="41" fontId="3" fillId="0" borderId="0" xfId="0" applyNumberFormat="1" applyFont="1" applyFill="1" applyAlignment="1">
      <alignment horizontal="right" vertical="center"/>
    </xf>
    <xf numFmtId="0" fontId="3" fillId="0" borderId="7" xfId="0" applyFont="1" applyFill="1" applyBorder="1" applyAlignment="1">
      <alignment horizontal="right" vertical="center"/>
    </xf>
    <xf numFmtId="180" fontId="3" fillId="0" borderId="0" xfId="0" applyNumberFormat="1" applyFont="1" applyFill="1" applyAlignment="1">
      <alignment vertical="center"/>
    </xf>
    <xf numFmtId="41" fontId="3" fillId="0" borderId="0" xfId="0" applyNumberFormat="1" applyFont="1" applyFill="1" applyAlignment="1" applyProtection="1">
      <alignment vertical="center"/>
      <protection locked="0"/>
    </xf>
    <xf numFmtId="41" fontId="3" fillId="0" borderId="0" xfId="0" applyNumberFormat="1" applyFont="1" applyFill="1" applyAlignment="1" applyProtection="1">
      <alignment horizontal="right" vertical="center"/>
      <protection locked="0"/>
    </xf>
    <xf numFmtId="0" fontId="3" fillId="0" borderId="6" xfId="0" applyFont="1" applyFill="1" applyBorder="1" applyAlignment="1">
      <alignment horizontal="right" vertical="center"/>
    </xf>
    <xf numFmtId="41" fontId="3" fillId="0" borderId="4" xfId="0" applyNumberFormat="1" applyFont="1" applyFill="1" applyBorder="1" applyAlignment="1">
      <alignment vertical="center"/>
    </xf>
    <xf numFmtId="41" fontId="3" fillId="0" borderId="2" xfId="0" applyNumberFormat="1" applyFont="1" applyFill="1" applyBorder="1" applyAlignment="1">
      <alignment vertical="center"/>
    </xf>
    <xf numFmtId="41" fontId="3" fillId="0" borderId="2" xfId="0" applyNumberFormat="1" applyFont="1" applyFill="1" applyBorder="1" applyAlignment="1" applyProtection="1">
      <alignment vertical="center"/>
      <protection locked="0"/>
    </xf>
    <xf numFmtId="41" fontId="3" fillId="0" borderId="2" xfId="0" applyNumberFormat="1" applyFont="1" applyFill="1" applyBorder="1" applyAlignment="1" applyProtection="1">
      <alignment horizontal="right" vertical="center"/>
      <protection locked="0"/>
    </xf>
    <xf numFmtId="180" fontId="3" fillId="0" borderId="2" xfId="0" applyNumberFormat="1" applyFont="1" applyFill="1" applyBorder="1" applyAlignment="1">
      <alignment vertical="center"/>
    </xf>
    <xf numFmtId="0" fontId="3" fillId="0" borderId="0" xfId="0" applyFont="1" applyFill="1" applyAlignment="1"/>
    <xf numFmtId="0" fontId="4" fillId="0" borderId="0" xfId="0" applyFont="1" applyFill="1" applyAlignment="1"/>
    <xf numFmtId="177" fontId="3" fillId="0" borderId="0" xfId="1" applyNumberFormat="1" applyFont="1" applyFill="1"/>
    <xf numFmtId="177" fontId="3" fillId="0" borderId="0" xfId="0" applyNumberFormat="1" applyFont="1"/>
    <xf numFmtId="177" fontId="3" fillId="0" borderId="0" xfId="0" applyNumberFormat="1" applyFont="1" applyAlignment="1">
      <alignment horizontal="right"/>
    </xf>
    <xf numFmtId="177" fontId="3" fillId="0" borderId="2" xfId="0" applyNumberFormat="1" applyFont="1" applyBorder="1" applyAlignment="1">
      <alignment horizontal="right"/>
    </xf>
    <xf numFmtId="41" fontId="3" fillId="0" borderId="4" xfId="0" applyNumberFormat="1" applyFont="1" applyBorder="1" applyAlignment="1">
      <alignment horizontal="right" vertical="center"/>
    </xf>
    <xf numFmtId="41" fontId="3" fillId="0" borderId="2" xfId="0" applyNumberFormat="1" applyFont="1" applyFill="1" applyBorder="1" applyAlignment="1">
      <alignment horizontal="right" vertical="center"/>
    </xf>
    <xf numFmtId="176" fontId="3" fillId="0" borderId="0" xfId="0" applyNumberFormat="1" applyFont="1" applyAlignment="1">
      <alignment horizontal="right" vertical="center"/>
    </xf>
    <xf numFmtId="177" fontId="3" fillId="0" borderId="2" xfId="1" applyNumberFormat="1" applyFont="1" applyBorder="1" applyAlignment="1">
      <alignment horizontal="right" vertical="center"/>
    </xf>
    <xf numFmtId="177" fontId="3" fillId="0" borderId="0" xfId="0" applyNumberFormat="1" applyFont="1" applyAlignment="1">
      <alignment horizontal="right" vertical="center"/>
    </xf>
    <xf numFmtId="177" fontId="3" fillId="0" borderId="2" xfId="0" applyNumberFormat="1" applyFont="1" applyBorder="1" applyAlignment="1">
      <alignment horizontal="right" vertical="center"/>
    </xf>
    <xf numFmtId="38" fontId="3" fillId="0" borderId="0" xfId="1" applyFont="1" applyAlignment="1">
      <alignment vertical="center"/>
    </xf>
    <xf numFmtId="38" fontId="3" fillId="0" borderId="0" xfId="1" applyFont="1" applyAlignment="1">
      <alignment vertical="center"/>
    </xf>
    <xf numFmtId="0" fontId="3" fillId="0" borderId="2" xfId="0" applyFont="1" applyBorder="1" applyAlignment="1">
      <alignment horizontal="right" vertical="center"/>
    </xf>
    <xf numFmtId="0" fontId="3" fillId="0" borderId="0" xfId="0" applyFont="1" applyAlignment="1">
      <alignment vertical="center"/>
    </xf>
    <xf numFmtId="0" fontId="3" fillId="0" borderId="2" xfId="0" applyFont="1" applyBorder="1" applyAlignment="1">
      <alignment vertical="center"/>
    </xf>
    <xf numFmtId="0" fontId="3" fillId="0" borderId="1" xfId="0" applyFont="1" applyBorder="1" applyAlignment="1">
      <alignment horizontal="center" vertical="center"/>
    </xf>
    <xf numFmtId="0" fontId="3" fillId="0" borderId="0" xfId="0" applyFont="1" applyAlignment="1"/>
    <xf numFmtId="0" fontId="4" fillId="0" borderId="0" xfId="0" applyFont="1" applyAlignment="1"/>
    <xf numFmtId="0" fontId="3" fillId="0" borderId="3" xfId="0" applyFont="1" applyBorder="1" applyAlignment="1">
      <alignment horizontal="center" vertical="center"/>
    </xf>
    <xf numFmtId="0" fontId="3" fillId="0" borderId="0" xfId="0" applyFont="1" applyAlignment="1">
      <alignment vertical="center"/>
    </xf>
    <xf numFmtId="0" fontId="3" fillId="0" borderId="1" xfId="0" applyFont="1" applyBorder="1" applyAlignment="1">
      <alignment horizontal="center" vertical="center"/>
    </xf>
    <xf numFmtId="38" fontId="3" fillId="0" borderId="0" xfId="1" applyFont="1" applyAlignment="1">
      <alignment vertical="center"/>
    </xf>
    <xf numFmtId="38" fontId="3" fillId="0" borderId="0" xfId="1" applyFont="1" applyAlignment="1">
      <alignment vertical="center"/>
    </xf>
    <xf numFmtId="38" fontId="4" fillId="0" borderId="0" xfId="1" applyFont="1" applyAlignment="1">
      <alignment vertical="center"/>
    </xf>
    <xf numFmtId="38" fontId="3" fillId="0" borderId="15" xfId="1" applyFont="1" applyBorder="1" applyAlignment="1"/>
    <xf numFmtId="38" fontId="3" fillId="0" borderId="0" xfId="1" applyFont="1" applyBorder="1" applyAlignment="1"/>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5" fillId="0" borderId="0" xfId="0" applyFont="1" applyAlignment="1">
      <alignment vertical="center"/>
    </xf>
    <xf numFmtId="0" fontId="6" fillId="0" borderId="0" xfId="0" applyFont="1" applyAlignment="1">
      <alignment horizontal="right" vertical="center"/>
    </xf>
    <xf numFmtId="0" fontId="6" fillId="0" borderId="0" xfId="0" applyFont="1" applyAlignment="1">
      <alignment vertical="center"/>
    </xf>
    <xf numFmtId="0" fontId="3" fillId="0" borderId="2" xfId="0" applyFont="1" applyBorder="1" applyAlignment="1">
      <alignment horizontal="right"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vertical="center"/>
    </xf>
    <xf numFmtId="0" fontId="3" fillId="0" borderId="2" xfId="0" applyFont="1" applyBorder="1" applyAlignment="1">
      <alignment vertical="center"/>
    </xf>
    <xf numFmtId="0" fontId="5" fillId="0" borderId="0" xfId="0" applyFont="1" applyAlignment="1">
      <alignment horizontal="righ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38" fontId="3" fillId="0" borderId="7"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1" xfId="1" applyFont="1" applyFill="1" applyBorder="1" applyAlignment="1">
      <alignment horizontal="center" vertical="center"/>
    </xf>
    <xf numFmtId="38" fontId="3" fillId="0" borderId="12" xfId="1" applyFont="1" applyFill="1" applyBorder="1" applyAlignment="1">
      <alignment horizontal="center" vertical="center"/>
    </xf>
    <xf numFmtId="38" fontId="3" fillId="0" borderId="13" xfId="1" applyFont="1" applyFill="1" applyBorder="1" applyAlignment="1">
      <alignment horizontal="center" vertical="center"/>
    </xf>
    <xf numFmtId="38" fontId="3" fillId="0" borderId="0" xfId="1" applyFont="1" applyFill="1" applyBorder="1" applyAlignment="1">
      <alignment horizontal="center" vertical="center"/>
    </xf>
    <xf numFmtId="38" fontId="6" fillId="0" borderId="0" xfId="1" applyFont="1" applyAlignment="1">
      <alignment vertical="center"/>
    </xf>
    <xf numFmtId="38" fontId="3" fillId="0" borderId="17" xfId="1" applyFont="1" applyBorder="1" applyAlignment="1">
      <alignment horizontal="center" vertical="center"/>
    </xf>
    <xf numFmtId="38" fontId="0" fillId="0" borderId="17" xfId="1" applyFont="1" applyBorder="1" applyAlignment="1">
      <alignment horizontal="center"/>
    </xf>
    <xf numFmtId="38" fontId="0" fillId="0" borderId="18" xfId="1" applyFont="1" applyBorder="1" applyAlignment="1">
      <alignment horizontal="center"/>
    </xf>
    <xf numFmtId="38" fontId="6" fillId="0" borderId="0" xfId="1" applyFont="1" applyBorder="1" applyAlignment="1">
      <alignment horizontal="right" vertical="center"/>
    </xf>
    <xf numFmtId="38" fontId="6" fillId="0" borderId="0" xfId="1" applyFont="1" applyAlignment="1">
      <alignment horizontal="right" vertical="center"/>
    </xf>
    <xf numFmtId="38" fontId="3" fillId="0" borderId="16" xfId="1" applyFont="1" applyFill="1" applyBorder="1" applyAlignment="1">
      <alignment horizontal="center" vertical="center"/>
    </xf>
    <xf numFmtId="38" fontId="3" fillId="0" borderId="17" xfId="1" applyFont="1" applyFill="1" applyBorder="1" applyAlignment="1">
      <alignment horizontal="center" vertical="center"/>
    </xf>
    <xf numFmtId="38" fontId="3" fillId="0" borderId="2" xfId="1" applyFont="1" applyBorder="1" applyAlignment="1">
      <alignment vertical="center"/>
    </xf>
    <xf numFmtId="38" fontId="4" fillId="0" borderId="2" xfId="1" applyFont="1" applyBorder="1" applyAlignment="1">
      <alignment vertical="center"/>
    </xf>
    <xf numFmtId="38" fontId="3" fillId="0" borderId="0" xfId="1" applyFont="1" applyAlignment="1">
      <alignment vertical="center"/>
    </xf>
    <xf numFmtId="38" fontId="4" fillId="0" borderId="0" xfId="1" applyFont="1" applyAlignment="1">
      <alignment vertical="center"/>
    </xf>
    <xf numFmtId="38" fontId="3" fillId="0" borderId="1" xfId="1" applyFont="1" applyBorder="1" applyAlignment="1">
      <alignment horizontal="center" vertical="center"/>
    </xf>
    <xf numFmtId="38" fontId="3" fillId="0" borderId="3" xfId="1" applyFont="1" applyBorder="1" applyAlignment="1">
      <alignment horizontal="center" vertical="center"/>
    </xf>
    <xf numFmtId="38" fontId="3" fillId="0" borderId="2" xfId="1" applyFont="1" applyBorder="1" applyAlignment="1">
      <alignment horizontal="right" vertical="center"/>
    </xf>
    <xf numFmtId="38" fontId="3" fillId="0" borderId="0" xfId="1" applyFont="1" applyBorder="1" applyAlignment="1">
      <alignment horizontal="center" vertical="center"/>
    </xf>
    <xf numFmtId="0" fontId="3" fillId="0" borderId="0" xfId="0" applyFont="1" applyBorder="1" applyAlignment="1"/>
    <xf numFmtId="0" fontId="3" fillId="0" borderId="0" xfId="0" applyFont="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right"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5" xfId="0" applyFont="1" applyBorder="1" applyAlignment="1">
      <alignment horizontal="center" vertical="center"/>
    </xf>
    <xf numFmtId="0" fontId="4" fillId="0" borderId="17"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vertical="center"/>
    </xf>
    <xf numFmtId="0" fontId="3" fillId="0" borderId="15" xfId="0" applyFont="1" applyBorder="1" applyAlignment="1">
      <alignment horizontal="left"/>
    </xf>
    <xf numFmtId="0" fontId="3" fillId="0" borderId="20" xfId="0" applyFont="1" applyBorder="1" applyAlignment="1">
      <alignment horizontal="center" vertical="center"/>
    </xf>
    <xf numFmtId="0" fontId="3" fillId="0" borderId="8" xfId="0" applyFont="1" applyBorder="1" applyAlignment="1">
      <alignment horizontal="center" vertical="center"/>
    </xf>
    <xf numFmtId="0" fontId="6" fillId="0" borderId="0" xfId="0" applyFont="1" applyAlignment="1">
      <alignment horizontal="left" vertical="center"/>
    </xf>
    <xf numFmtId="0" fontId="3" fillId="0" borderId="0" xfId="0" applyFont="1" applyBorder="1" applyAlignment="1">
      <alignment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3" fillId="0" borderId="0" xfId="0" applyFont="1" applyFill="1" applyAlignment="1">
      <alignment vertical="center"/>
    </xf>
    <xf numFmtId="0" fontId="3" fillId="0" borderId="12"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0" fontId="3" fillId="0" borderId="2" xfId="0" applyFont="1" applyFill="1" applyBorder="1" applyAlignment="1">
      <alignment vertical="center"/>
    </xf>
    <xf numFmtId="0" fontId="3" fillId="0" borderId="16"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3" fillId="0" borderId="1" xfId="0" applyFont="1" applyFill="1" applyBorder="1" applyAlignment="1">
      <alignment horizontal="distributed" vertical="center" justifyLastLine="1"/>
    </xf>
    <xf numFmtId="0" fontId="3" fillId="0" borderId="0" xfId="0" applyFont="1" applyFill="1" applyAlignment="1"/>
    <xf numFmtId="0" fontId="7" fillId="0" borderId="0" xfId="0" applyFont="1" applyAlignment="1">
      <alignment vertical="center"/>
    </xf>
    <xf numFmtId="0" fontId="3" fillId="0" borderId="11" xfId="0" applyFont="1" applyBorder="1" applyAlignment="1">
      <alignment horizontal="distributed" vertical="center" justifyLastLine="1"/>
    </xf>
    <xf numFmtId="0" fontId="3" fillId="0" borderId="12"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4" fillId="0" borderId="0" xfId="0" applyFont="1" applyBorder="1" applyAlignment="1"/>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tabSelected="1" zoomScale="115" zoomScaleNormal="115" workbookViewId="0">
      <pane xSplit="1" ySplit="1" topLeftCell="B2" activePane="bottomRight" state="frozen"/>
      <selection sqref="A1:G1"/>
      <selection pane="topRight" sqref="A1:G1"/>
      <selection pane="bottomLeft" sqref="A1:G1"/>
      <selection pane="bottomRight" sqref="A1:G1"/>
    </sheetView>
  </sheetViews>
  <sheetFormatPr defaultRowHeight="13.5" x14ac:dyDescent="0.15"/>
  <cols>
    <col min="1" max="1" width="11.25" style="4" customWidth="1"/>
    <col min="2" max="2" width="7.5" style="4" customWidth="1"/>
    <col min="3" max="7" width="14.625" style="4" customWidth="1"/>
    <col min="8" max="16" width="9.5" style="4" customWidth="1"/>
    <col min="17" max="17" width="6.375" style="4" customWidth="1"/>
    <col min="18" max="16384" width="9" style="5"/>
  </cols>
  <sheetData>
    <row r="1" spans="1:17" ht="21" x14ac:dyDescent="0.15">
      <c r="A1" s="157" t="s">
        <v>217</v>
      </c>
      <c r="B1" s="157"/>
      <c r="C1" s="157"/>
      <c r="D1" s="157"/>
      <c r="E1" s="157"/>
      <c r="F1" s="157"/>
      <c r="G1" s="157"/>
      <c r="H1" s="147" t="s">
        <v>218</v>
      </c>
      <c r="I1" s="147"/>
      <c r="J1" s="147"/>
      <c r="K1" s="147"/>
      <c r="L1" s="147"/>
      <c r="M1" s="147"/>
      <c r="N1" s="147"/>
      <c r="O1" s="147"/>
      <c r="P1" s="147"/>
      <c r="Q1" s="147"/>
    </row>
    <row r="3" spans="1:17" ht="17.25" x14ac:dyDescent="0.15">
      <c r="A3" s="148" t="s">
        <v>275</v>
      </c>
      <c r="B3" s="148"/>
      <c r="C3" s="148"/>
      <c r="D3" s="148"/>
      <c r="E3" s="148"/>
      <c r="F3" s="148"/>
      <c r="G3" s="148"/>
      <c r="H3" s="149" t="s">
        <v>274</v>
      </c>
      <c r="I3" s="149"/>
      <c r="J3" s="149"/>
      <c r="K3" s="149"/>
      <c r="L3" s="149"/>
      <c r="M3" s="149"/>
      <c r="N3" s="149"/>
      <c r="O3" s="149"/>
      <c r="P3" s="149"/>
      <c r="Q3" s="149"/>
    </row>
    <row r="5" spans="1:17" ht="12.75" customHeight="1" x14ac:dyDescent="0.15">
      <c r="A5" s="155" t="s">
        <v>0</v>
      </c>
      <c r="B5" s="155"/>
      <c r="C5" s="155"/>
      <c r="D5" s="155"/>
      <c r="E5" s="155"/>
      <c r="F5" s="155"/>
      <c r="G5" s="155"/>
    </row>
    <row r="6" spans="1:17" ht="12.75" customHeight="1" thickBot="1" x14ac:dyDescent="0.2">
      <c r="A6" s="156"/>
      <c r="B6" s="156"/>
      <c r="C6" s="156"/>
      <c r="D6" s="156"/>
      <c r="E6" s="156"/>
      <c r="F6" s="156"/>
      <c r="G6" s="156"/>
      <c r="H6" s="6"/>
      <c r="I6" s="6"/>
      <c r="J6" s="6"/>
      <c r="K6" s="6"/>
      <c r="L6" s="6"/>
      <c r="M6" s="6"/>
      <c r="N6" s="6"/>
      <c r="O6" s="6"/>
      <c r="P6" s="150" t="s">
        <v>157</v>
      </c>
      <c r="Q6" s="150"/>
    </row>
    <row r="7" spans="1:17" ht="18.75" customHeight="1" x14ac:dyDescent="0.15">
      <c r="A7" s="151" t="s">
        <v>49</v>
      </c>
      <c r="B7" s="151" t="s">
        <v>4</v>
      </c>
      <c r="C7" s="153" t="s">
        <v>12</v>
      </c>
      <c r="D7" s="154"/>
      <c r="E7" s="154"/>
      <c r="F7" s="154"/>
      <c r="G7" s="154"/>
      <c r="H7" s="159" t="s">
        <v>232</v>
      </c>
      <c r="I7" s="159"/>
      <c r="J7" s="159"/>
      <c r="K7" s="159"/>
      <c r="L7" s="159"/>
      <c r="M7" s="160" t="s">
        <v>15</v>
      </c>
      <c r="N7" s="151" t="s">
        <v>16</v>
      </c>
      <c r="O7" s="151" t="s">
        <v>17</v>
      </c>
      <c r="P7" s="151" t="s">
        <v>18</v>
      </c>
      <c r="Q7" s="158" t="s">
        <v>129</v>
      </c>
    </row>
    <row r="8" spans="1:17" ht="18.75" customHeight="1" x14ac:dyDescent="0.15">
      <c r="A8" s="152"/>
      <c r="B8" s="152"/>
      <c r="C8" s="20" t="s">
        <v>13</v>
      </c>
      <c r="D8" s="9" t="s">
        <v>201</v>
      </c>
      <c r="E8" s="9" t="s">
        <v>14</v>
      </c>
      <c r="F8" s="9" t="s">
        <v>203</v>
      </c>
      <c r="G8" s="2" t="s">
        <v>5</v>
      </c>
      <c r="H8" s="9" t="s">
        <v>32</v>
      </c>
      <c r="I8" s="9" t="s">
        <v>6</v>
      </c>
      <c r="J8" s="9" t="s">
        <v>9</v>
      </c>
      <c r="K8" s="9" t="s">
        <v>7</v>
      </c>
      <c r="L8" s="9" t="s">
        <v>8</v>
      </c>
      <c r="M8" s="152"/>
      <c r="N8" s="152"/>
      <c r="O8" s="152"/>
      <c r="P8" s="152"/>
      <c r="Q8" s="159"/>
    </row>
    <row r="9" spans="1:17" ht="12.75" customHeight="1" x14ac:dyDescent="0.15">
      <c r="A9" s="14" t="s">
        <v>229</v>
      </c>
      <c r="B9" s="22">
        <v>81</v>
      </c>
      <c r="C9" s="22">
        <v>1973195</v>
      </c>
      <c r="D9" s="22">
        <v>1098951</v>
      </c>
      <c r="E9" s="22">
        <v>853646</v>
      </c>
      <c r="F9" s="22">
        <v>20598</v>
      </c>
      <c r="G9" s="22">
        <v>1878433</v>
      </c>
      <c r="H9" s="22">
        <v>1299528</v>
      </c>
      <c r="I9" s="22">
        <v>7113</v>
      </c>
      <c r="J9" s="22">
        <v>50441</v>
      </c>
      <c r="K9" s="22">
        <v>1108249</v>
      </c>
      <c r="L9" s="22">
        <v>133725</v>
      </c>
      <c r="M9" s="25">
        <v>65.859076269704715</v>
      </c>
      <c r="N9" s="22">
        <v>1072477</v>
      </c>
      <c r="O9" s="22">
        <v>22253</v>
      </c>
      <c r="P9" s="22">
        <v>37001</v>
      </c>
      <c r="Q9" s="11" t="s">
        <v>225</v>
      </c>
    </row>
    <row r="10" spans="1:17" ht="12.75" customHeight="1" x14ac:dyDescent="0.15">
      <c r="A10" s="14" t="s">
        <v>220</v>
      </c>
      <c r="B10" s="22">
        <v>79</v>
      </c>
      <c r="C10" s="22">
        <v>2044753</v>
      </c>
      <c r="D10" s="22">
        <v>1150514</v>
      </c>
      <c r="E10" s="22">
        <v>874740</v>
      </c>
      <c r="F10" s="22">
        <v>19499</v>
      </c>
      <c r="G10" s="22">
        <v>1956668</v>
      </c>
      <c r="H10" s="22">
        <v>1386001</v>
      </c>
      <c r="I10" s="22">
        <v>6753</v>
      </c>
      <c r="J10" s="22">
        <v>50403</v>
      </c>
      <c r="K10" s="22">
        <v>1195503</v>
      </c>
      <c r="L10" s="22">
        <v>133342</v>
      </c>
      <c r="M10" s="25">
        <v>67.783297053482698</v>
      </c>
      <c r="N10" s="22">
        <v>1091320</v>
      </c>
      <c r="O10" s="22">
        <v>23321</v>
      </c>
      <c r="P10" s="22">
        <v>40412</v>
      </c>
      <c r="Q10" s="11" t="s">
        <v>226</v>
      </c>
    </row>
    <row r="11" spans="1:17" ht="12.75" customHeight="1" x14ac:dyDescent="0.15">
      <c r="A11" s="14" t="s">
        <v>221</v>
      </c>
      <c r="B11" s="22">
        <v>79</v>
      </c>
      <c r="C11" s="22">
        <v>2102627</v>
      </c>
      <c r="D11" s="22">
        <v>1197148</v>
      </c>
      <c r="E11" s="22">
        <v>889084</v>
      </c>
      <c r="F11" s="22">
        <v>16395</v>
      </c>
      <c r="G11" s="22">
        <v>2020418</v>
      </c>
      <c r="H11" s="22">
        <v>1403820</v>
      </c>
      <c r="I11" s="22">
        <v>7318</v>
      </c>
      <c r="J11" s="22">
        <v>51706</v>
      </c>
      <c r="K11" s="22">
        <v>1209491</v>
      </c>
      <c r="L11" s="22">
        <v>135305</v>
      </c>
      <c r="M11" s="25">
        <v>66.765051528397564</v>
      </c>
      <c r="N11" s="22">
        <v>1104021</v>
      </c>
      <c r="O11" s="22">
        <v>24776</v>
      </c>
      <c r="P11" s="22">
        <v>148270</v>
      </c>
      <c r="Q11" s="11" t="s">
        <v>227</v>
      </c>
    </row>
    <row r="12" spans="1:17" ht="12.75" customHeight="1" x14ac:dyDescent="0.15">
      <c r="A12" s="14" t="s">
        <v>222</v>
      </c>
      <c r="B12" s="22">
        <v>79</v>
      </c>
      <c r="C12" s="22">
        <v>2140496</v>
      </c>
      <c r="D12" s="22">
        <v>1231828</v>
      </c>
      <c r="E12" s="22">
        <v>892468</v>
      </c>
      <c r="F12" s="22">
        <v>16200</v>
      </c>
      <c r="G12" s="22">
        <v>2067452</v>
      </c>
      <c r="H12" s="22">
        <v>1445610</v>
      </c>
      <c r="I12" s="22">
        <v>6581</v>
      </c>
      <c r="J12" s="22">
        <v>50793</v>
      </c>
      <c r="K12" s="22">
        <v>1246520</v>
      </c>
      <c r="L12" s="22">
        <v>141716</v>
      </c>
      <c r="M12" s="25">
        <v>67.536215905098629</v>
      </c>
      <c r="N12" s="22">
        <v>1089447</v>
      </c>
      <c r="O12" s="22">
        <v>21904</v>
      </c>
      <c r="P12" s="22">
        <v>161477</v>
      </c>
      <c r="Q12" s="11" t="s">
        <v>228</v>
      </c>
    </row>
    <row r="13" spans="1:17" ht="12.75" customHeight="1" x14ac:dyDescent="0.15">
      <c r="A13" s="14" t="s">
        <v>230</v>
      </c>
      <c r="B13" s="22">
        <f t="shared" ref="B13:G13" si="0">B28</f>
        <v>79</v>
      </c>
      <c r="C13" s="22">
        <f>C28</f>
        <v>2188732</v>
      </c>
      <c r="D13" s="22">
        <f>D28</f>
        <v>1309613</v>
      </c>
      <c r="E13" s="22">
        <f>E28</f>
        <v>863125</v>
      </c>
      <c r="F13" s="22">
        <f t="shared" si="0"/>
        <v>15994</v>
      </c>
      <c r="G13" s="22">
        <f t="shared" si="0"/>
        <v>2112881</v>
      </c>
      <c r="H13" s="22">
        <f>SUM(H28)</f>
        <v>1550785</v>
      </c>
      <c r="I13" s="22">
        <f t="shared" ref="I13:P13" si="1">SUM(I28)</f>
        <v>5351</v>
      </c>
      <c r="J13" s="22">
        <f t="shared" si="1"/>
        <v>50929</v>
      </c>
      <c r="K13" s="22">
        <f>SUM(K28)</f>
        <v>1353260</v>
      </c>
      <c r="L13" s="22">
        <f>SUM(L28)</f>
        <v>141245</v>
      </c>
      <c r="M13" s="25">
        <f>SUM(M28)</f>
        <v>70.853124091939989</v>
      </c>
      <c r="N13" s="22">
        <f t="shared" si="1"/>
        <v>1016544</v>
      </c>
      <c r="O13" s="22">
        <f t="shared" si="1"/>
        <v>22840</v>
      </c>
      <c r="P13" s="22">
        <f t="shared" si="1"/>
        <v>313031</v>
      </c>
      <c r="Q13" s="11" t="s">
        <v>231</v>
      </c>
    </row>
    <row r="14" spans="1:17" ht="6.75" customHeight="1" x14ac:dyDescent="0.15">
      <c r="A14" s="14"/>
      <c r="B14" s="22"/>
      <c r="C14" s="22"/>
      <c r="D14" s="22"/>
      <c r="E14" s="22"/>
      <c r="F14" s="22"/>
      <c r="G14" s="22"/>
      <c r="H14" s="22"/>
      <c r="I14" s="22"/>
      <c r="J14" s="22"/>
      <c r="K14" s="22"/>
      <c r="L14" s="22"/>
      <c r="M14" s="22"/>
      <c r="N14" s="22"/>
      <c r="O14" s="22"/>
      <c r="P14" s="22"/>
      <c r="Q14" s="11" t="s">
        <v>109</v>
      </c>
    </row>
    <row r="15" spans="1:17" ht="12.75" customHeight="1" x14ac:dyDescent="0.15">
      <c r="A15" s="14" t="s">
        <v>20</v>
      </c>
      <c r="B15" s="27">
        <v>79</v>
      </c>
      <c r="C15" s="119">
        <f>SUM(D15:F15)</f>
        <v>2153807</v>
      </c>
      <c r="D15" s="27">
        <v>1227829</v>
      </c>
      <c r="E15" s="27">
        <v>899772</v>
      </c>
      <c r="F15" s="27">
        <v>26206</v>
      </c>
      <c r="G15" s="27">
        <v>2057796</v>
      </c>
      <c r="H15" s="28">
        <f>SUM(I15:L15)</f>
        <v>1450367</v>
      </c>
      <c r="I15" s="27">
        <v>6477</v>
      </c>
      <c r="J15" s="27">
        <v>50435</v>
      </c>
      <c r="K15" s="29">
        <v>1252962</v>
      </c>
      <c r="L15" s="27">
        <v>140493</v>
      </c>
      <c r="M15" s="25">
        <f>H15/C15*100</f>
        <v>67.339691996543792</v>
      </c>
      <c r="N15" s="27">
        <v>1107494</v>
      </c>
      <c r="O15" s="27">
        <v>21907</v>
      </c>
      <c r="P15" s="27">
        <v>124848</v>
      </c>
      <c r="Q15" s="11" t="s">
        <v>24</v>
      </c>
    </row>
    <row r="16" spans="1:17" ht="12.75" customHeight="1" x14ac:dyDescent="0.15">
      <c r="A16" s="14" t="s">
        <v>21</v>
      </c>
      <c r="B16" s="27">
        <v>79</v>
      </c>
      <c r="C16" s="119">
        <f t="shared" ref="C16:C28" si="2">SUM(D16:F16)</f>
        <v>2161535</v>
      </c>
      <c r="D16" s="27">
        <v>1222937</v>
      </c>
      <c r="E16" s="27">
        <v>896780</v>
      </c>
      <c r="F16" s="27">
        <v>41818</v>
      </c>
      <c r="G16" s="27">
        <v>2047648</v>
      </c>
      <c r="H16" s="28">
        <f t="shared" ref="H16:H27" si="3">SUM(I16:L16)</f>
        <v>1443770</v>
      </c>
      <c r="I16" s="27">
        <v>5885</v>
      </c>
      <c r="J16" s="27">
        <v>50768</v>
      </c>
      <c r="K16" s="27">
        <v>1244832</v>
      </c>
      <c r="L16" s="27">
        <v>142285</v>
      </c>
      <c r="M16" s="25">
        <f>H16/C16*100</f>
        <v>66.793736858297464</v>
      </c>
      <c r="N16" s="27">
        <v>1112620</v>
      </c>
      <c r="O16" s="27">
        <v>20510</v>
      </c>
      <c r="P16" s="27">
        <v>123767</v>
      </c>
      <c r="Q16" s="11" t="s">
        <v>25</v>
      </c>
    </row>
    <row r="17" spans="1:17" ht="12.75" customHeight="1" x14ac:dyDescent="0.15">
      <c r="A17" s="14" t="s">
        <v>110</v>
      </c>
      <c r="B17" s="27">
        <v>79</v>
      </c>
      <c r="C17" s="119">
        <f t="shared" si="2"/>
        <v>2210417</v>
      </c>
      <c r="D17" s="27">
        <v>1268205</v>
      </c>
      <c r="E17" s="27">
        <v>879632</v>
      </c>
      <c r="F17" s="27">
        <v>62580</v>
      </c>
      <c r="G17" s="27">
        <v>2064765</v>
      </c>
      <c r="H17" s="28">
        <f t="shared" si="3"/>
        <v>1499288</v>
      </c>
      <c r="I17" s="27">
        <v>5676</v>
      </c>
      <c r="J17" s="27">
        <v>50190</v>
      </c>
      <c r="K17" s="27">
        <v>1289924</v>
      </c>
      <c r="L17" s="27">
        <v>153498</v>
      </c>
      <c r="M17" s="25">
        <f>H17/C17*100</f>
        <v>67.828287603651262</v>
      </c>
      <c r="N17" s="27">
        <v>1049958</v>
      </c>
      <c r="O17" s="27">
        <v>20601</v>
      </c>
      <c r="P17" s="27">
        <v>130044</v>
      </c>
      <c r="Q17" s="11" t="s">
        <v>185</v>
      </c>
    </row>
    <row r="18" spans="1:17" ht="12.75" customHeight="1" x14ac:dyDescent="0.15">
      <c r="A18" s="14" t="s">
        <v>111</v>
      </c>
      <c r="B18" s="27">
        <v>79</v>
      </c>
      <c r="C18" s="119">
        <f t="shared" si="2"/>
        <v>2212197</v>
      </c>
      <c r="D18" s="27">
        <v>1315254</v>
      </c>
      <c r="E18" s="27">
        <v>872210</v>
      </c>
      <c r="F18" s="27">
        <v>24733</v>
      </c>
      <c r="G18" s="27">
        <v>2107271</v>
      </c>
      <c r="H18" s="28">
        <f t="shared" si="3"/>
        <v>1485204</v>
      </c>
      <c r="I18" s="27">
        <v>6027</v>
      </c>
      <c r="J18" s="27">
        <v>47437</v>
      </c>
      <c r="K18" s="27">
        <v>1303961</v>
      </c>
      <c r="L18" s="27">
        <v>127779</v>
      </c>
      <c r="M18" s="25">
        <f>H18/C18*100</f>
        <v>67.137058770082419</v>
      </c>
      <c r="N18" s="27">
        <v>1091638</v>
      </c>
      <c r="O18" s="27">
        <v>24958</v>
      </c>
      <c r="P18" s="27">
        <v>162651</v>
      </c>
      <c r="Q18" s="11" t="s">
        <v>186</v>
      </c>
    </row>
    <row r="19" spans="1:17" ht="6.75" customHeight="1" x14ac:dyDescent="0.15">
      <c r="A19" s="14"/>
      <c r="B19" s="27"/>
      <c r="C19" s="119"/>
      <c r="D19" s="27"/>
      <c r="E19" s="27"/>
      <c r="F19" s="27"/>
      <c r="G19" s="27"/>
      <c r="H19" s="28"/>
      <c r="I19" s="27"/>
      <c r="J19" s="27"/>
      <c r="K19" s="27"/>
      <c r="L19" s="27"/>
      <c r="M19" s="25"/>
      <c r="N19" s="27"/>
      <c r="O19" s="27"/>
      <c r="Q19" s="11"/>
    </row>
    <row r="20" spans="1:17" ht="12.75" customHeight="1" x14ac:dyDescent="0.15">
      <c r="A20" s="14" t="s">
        <v>112</v>
      </c>
      <c r="B20" s="27">
        <v>79</v>
      </c>
      <c r="C20" s="119">
        <f t="shared" si="2"/>
        <v>2177407</v>
      </c>
      <c r="D20" s="27">
        <v>1239754</v>
      </c>
      <c r="E20" s="27">
        <v>882506</v>
      </c>
      <c r="F20" s="27">
        <v>55147</v>
      </c>
      <c r="G20" s="27">
        <v>2055826</v>
      </c>
      <c r="H20" s="28">
        <f t="shared" si="3"/>
        <v>1523791</v>
      </c>
      <c r="I20" s="27">
        <v>4573</v>
      </c>
      <c r="J20" s="27">
        <v>45378</v>
      </c>
      <c r="K20" s="27">
        <v>1333402</v>
      </c>
      <c r="L20" s="27">
        <v>140438</v>
      </c>
      <c r="M20" s="25">
        <f>H20/C20*100</f>
        <v>69.981909675131931</v>
      </c>
      <c r="N20" s="27">
        <v>1093038</v>
      </c>
      <c r="O20" s="27">
        <v>20840</v>
      </c>
      <c r="P20" s="27">
        <v>129527</v>
      </c>
      <c r="Q20" s="11" t="s">
        <v>187</v>
      </c>
    </row>
    <row r="21" spans="1:17" ht="12.75" customHeight="1" x14ac:dyDescent="0.15">
      <c r="A21" s="14" t="s">
        <v>113</v>
      </c>
      <c r="B21" s="27">
        <v>79</v>
      </c>
      <c r="C21" s="119">
        <f t="shared" si="2"/>
        <v>2182414</v>
      </c>
      <c r="D21" s="27">
        <v>1262236</v>
      </c>
      <c r="E21" s="27">
        <v>882019</v>
      </c>
      <c r="F21" s="27">
        <v>38159</v>
      </c>
      <c r="G21" s="27">
        <v>2088964</v>
      </c>
      <c r="H21" s="28">
        <f t="shared" si="3"/>
        <v>1519802</v>
      </c>
      <c r="I21" s="27">
        <v>4553</v>
      </c>
      <c r="J21" s="27">
        <v>44803</v>
      </c>
      <c r="K21" s="27">
        <v>1334903</v>
      </c>
      <c r="L21" s="27">
        <v>135543</v>
      </c>
      <c r="M21" s="25">
        <f>H21/C21*100</f>
        <v>69.638574532604721</v>
      </c>
      <c r="N21" s="27">
        <v>1028831</v>
      </c>
      <c r="O21" s="27">
        <v>20276</v>
      </c>
      <c r="P21" s="27">
        <v>246263</v>
      </c>
      <c r="Q21" s="11" t="s">
        <v>188</v>
      </c>
    </row>
    <row r="22" spans="1:17" ht="12.75" customHeight="1" x14ac:dyDescent="0.15">
      <c r="A22" s="14" t="s">
        <v>114</v>
      </c>
      <c r="B22" s="27">
        <v>79</v>
      </c>
      <c r="C22" s="119">
        <f t="shared" si="2"/>
        <v>2158962</v>
      </c>
      <c r="D22" s="27">
        <v>1265082</v>
      </c>
      <c r="E22" s="27">
        <v>868930</v>
      </c>
      <c r="F22" s="27">
        <v>24950</v>
      </c>
      <c r="G22" s="27">
        <v>2082403</v>
      </c>
      <c r="H22" s="28">
        <f t="shared" si="3"/>
        <v>1522742</v>
      </c>
      <c r="I22" s="27">
        <v>5040</v>
      </c>
      <c r="J22" s="27">
        <v>46418</v>
      </c>
      <c r="K22" s="27">
        <v>1337067</v>
      </c>
      <c r="L22" s="27">
        <v>134217</v>
      </c>
      <c r="M22" s="25">
        <f>H22/C22*100</f>
        <v>70.531208979129786</v>
      </c>
      <c r="N22" s="27">
        <v>1084115</v>
      </c>
      <c r="O22" s="27">
        <v>22147</v>
      </c>
      <c r="P22" s="27">
        <v>140599</v>
      </c>
      <c r="Q22" s="11" t="s">
        <v>189</v>
      </c>
    </row>
    <row r="23" spans="1:17" ht="12.75" customHeight="1" x14ac:dyDescent="0.15">
      <c r="A23" s="14" t="s">
        <v>115</v>
      </c>
      <c r="B23" s="27">
        <v>79</v>
      </c>
      <c r="C23" s="119">
        <f t="shared" si="2"/>
        <v>2163338</v>
      </c>
      <c r="D23" s="27">
        <v>1250449</v>
      </c>
      <c r="E23" s="27">
        <v>869361</v>
      </c>
      <c r="F23" s="27">
        <v>43528</v>
      </c>
      <c r="G23" s="27">
        <v>2065430</v>
      </c>
      <c r="H23" s="28">
        <f t="shared" si="3"/>
        <v>1539674</v>
      </c>
      <c r="I23" s="27">
        <v>4218</v>
      </c>
      <c r="J23" s="27">
        <v>46688</v>
      </c>
      <c r="K23" s="27">
        <v>1351573</v>
      </c>
      <c r="L23" s="27">
        <v>137195</v>
      </c>
      <c r="M23" s="25">
        <f>H23/C23*100</f>
        <v>71.171217812473131</v>
      </c>
      <c r="N23" s="27">
        <v>1081083</v>
      </c>
      <c r="O23" s="27">
        <v>21231</v>
      </c>
      <c r="P23" s="27">
        <v>75718</v>
      </c>
      <c r="Q23" s="11" t="s">
        <v>190</v>
      </c>
    </row>
    <row r="24" spans="1:17" ht="6.75" customHeight="1" x14ac:dyDescent="0.15">
      <c r="A24" s="14"/>
      <c r="B24" s="27"/>
      <c r="C24" s="119"/>
      <c r="D24" s="27"/>
      <c r="F24" s="27"/>
      <c r="G24" s="27"/>
      <c r="H24" s="28"/>
      <c r="I24" s="27"/>
      <c r="J24" s="27"/>
      <c r="K24" s="27"/>
      <c r="L24" s="27"/>
      <c r="M24" s="25"/>
      <c r="N24" s="27"/>
      <c r="P24" s="27"/>
      <c r="Q24" s="11"/>
    </row>
    <row r="25" spans="1:17" ht="12.75" customHeight="1" x14ac:dyDescent="0.15">
      <c r="A25" s="14" t="s">
        <v>116</v>
      </c>
      <c r="B25" s="27">
        <v>79</v>
      </c>
      <c r="C25" s="119">
        <f t="shared" si="2"/>
        <v>2161659</v>
      </c>
      <c r="D25" s="27">
        <v>1257437</v>
      </c>
      <c r="E25" s="27">
        <v>867703</v>
      </c>
      <c r="F25" s="27">
        <v>36519</v>
      </c>
      <c r="G25" s="27">
        <v>2073537</v>
      </c>
      <c r="H25" s="28">
        <f t="shared" si="3"/>
        <v>1525919</v>
      </c>
      <c r="I25" s="27">
        <v>4665</v>
      </c>
      <c r="J25" s="27">
        <v>49274</v>
      </c>
      <c r="K25" s="27">
        <v>1330676</v>
      </c>
      <c r="L25" s="27">
        <v>141304</v>
      </c>
      <c r="M25" s="25">
        <f>H25/C25*100</f>
        <v>70.590180967488394</v>
      </c>
      <c r="N25" s="27">
        <v>1036183</v>
      </c>
      <c r="O25" s="27">
        <v>21554</v>
      </c>
      <c r="P25" s="27">
        <v>177938</v>
      </c>
      <c r="Q25" s="11" t="s">
        <v>191</v>
      </c>
    </row>
    <row r="26" spans="1:17" ht="12.75" customHeight="1" x14ac:dyDescent="0.15">
      <c r="A26" s="14" t="s">
        <v>117</v>
      </c>
      <c r="B26" s="27">
        <v>79</v>
      </c>
      <c r="C26" s="119">
        <f t="shared" si="2"/>
        <v>2166127</v>
      </c>
      <c r="D26" s="27">
        <v>1264178</v>
      </c>
      <c r="E26" s="27">
        <v>869359</v>
      </c>
      <c r="F26" s="27">
        <v>32590</v>
      </c>
      <c r="G26" s="27">
        <v>2074232</v>
      </c>
      <c r="H26" s="28">
        <f t="shared" si="3"/>
        <v>1533218</v>
      </c>
      <c r="I26" s="27">
        <v>4390</v>
      </c>
      <c r="J26" s="27">
        <v>49254</v>
      </c>
      <c r="K26" s="27">
        <v>1344124</v>
      </c>
      <c r="L26" s="27">
        <v>135450</v>
      </c>
      <c r="M26" s="25">
        <f>H26/C26*100</f>
        <v>70.781537739938599</v>
      </c>
      <c r="N26" s="27">
        <v>1055565</v>
      </c>
      <c r="O26" s="27">
        <v>19828</v>
      </c>
      <c r="P26" s="27">
        <v>108051</v>
      </c>
      <c r="Q26" s="11" t="s">
        <v>192</v>
      </c>
    </row>
    <row r="27" spans="1:17" ht="12.75" customHeight="1" x14ac:dyDescent="0.15">
      <c r="A27" s="14" t="s">
        <v>22</v>
      </c>
      <c r="B27" s="27">
        <v>79</v>
      </c>
      <c r="C27" s="119">
        <f t="shared" si="2"/>
        <v>2175589</v>
      </c>
      <c r="D27" s="27">
        <v>1266439</v>
      </c>
      <c r="E27" s="27">
        <v>866713</v>
      </c>
      <c r="F27" s="27">
        <v>42437</v>
      </c>
      <c r="G27" s="27">
        <v>2067354</v>
      </c>
      <c r="H27" s="28">
        <f t="shared" si="3"/>
        <v>1541541</v>
      </c>
      <c r="I27" s="29">
        <v>4719</v>
      </c>
      <c r="J27" s="27">
        <v>48496</v>
      </c>
      <c r="K27" s="27">
        <v>1348125</v>
      </c>
      <c r="L27" s="27">
        <v>140201</v>
      </c>
      <c r="M27" s="25">
        <f>H27/C27*100</f>
        <v>70.856260074857886</v>
      </c>
      <c r="N27" s="27">
        <v>1030910</v>
      </c>
      <c r="O27" s="27">
        <v>22915</v>
      </c>
      <c r="P27" s="27">
        <v>142796</v>
      </c>
      <c r="Q27" s="11" t="s">
        <v>30</v>
      </c>
    </row>
    <row r="28" spans="1:17" ht="12.75" customHeight="1" thickBot="1" x14ac:dyDescent="0.2">
      <c r="A28" s="13" t="s">
        <v>23</v>
      </c>
      <c r="B28" s="27">
        <v>79</v>
      </c>
      <c r="C28" s="119">
        <f t="shared" si="2"/>
        <v>2188732</v>
      </c>
      <c r="D28" s="30">
        <v>1309613</v>
      </c>
      <c r="E28" s="30">
        <v>863125</v>
      </c>
      <c r="F28" s="30">
        <v>15994</v>
      </c>
      <c r="G28" s="30">
        <v>2112881</v>
      </c>
      <c r="H28" s="31">
        <f>SUM(I28:L28)</f>
        <v>1550785</v>
      </c>
      <c r="I28" s="30">
        <v>5351</v>
      </c>
      <c r="J28" s="30">
        <v>50929</v>
      </c>
      <c r="K28" s="30">
        <v>1353260</v>
      </c>
      <c r="L28" s="30">
        <v>141245</v>
      </c>
      <c r="M28" s="26">
        <f>H28/C28*100</f>
        <v>70.853124091939989</v>
      </c>
      <c r="N28" s="30">
        <v>1016544</v>
      </c>
      <c r="O28" s="30">
        <v>22840</v>
      </c>
      <c r="P28" s="30">
        <v>313031</v>
      </c>
      <c r="Q28" s="10" t="s">
        <v>31</v>
      </c>
    </row>
    <row r="29" spans="1:17" ht="12.75" customHeight="1" x14ac:dyDescent="0.15">
      <c r="A29" s="72" t="s">
        <v>265</v>
      </c>
      <c r="B29" s="73"/>
      <c r="C29" s="73"/>
      <c r="D29" s="73"/>
      <c r="E29" s="73"/>
      <c r="F29" s="73"/>
      <c r="G29" s="73"/>
      <c r="H29" s="22"/>
      <c r="Q29" s="8"/>
    </row>
  </sheetData>
  <mergeCells count="16">
    <mergeCell ref="H1:Q1"/>
    <mergeCell ref="A3:G3"/>
    <mergeCell ref="H3:Q3"/>
    <mergeCell ref="P6:Q6"/>
    <mergeCell ref="A7:A8"/>
    <mergeCell ref="B7:B8"/>
    <mergeCell ref="C7:G7"/>
    <mergeCell ref="A5:G5"/>
    <mergeCell ref="A6:G6"/>
    <mergeCell ref="A1:G1"/>
    <mergeCell ref="O7:O8"/>
    <mergeCell ref="P7:P8"/>
    <mergeCell ref="Q7:Q8"/>
    <mergeCell ref="N7:N8"/>
    <mergeCell ref="H7:L7"/>
    <mergeCell ref="M7:M8"/>
  </mergeCells>
  <phoneticPr fontId="2"/>
  <pageMargins left="0.59055118110236227" right="0.43307086614173229" top="0.74803149606299213" bottom="0.74803149606299213" header="0.31496062992125984" footer="0.31496062992125984"/>
  <pageSetup paperSize="9" fitToHeight="0" orientation="portrait" r:id="rId1"/>
  <headerFooter alignWithMargins="0"/>
  <ignoredErrors>
    <ignoredError sqref="H15:H28" unlockedFormula="1"/>
    <ignoredError sqref="C15:C2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zoomScale="115" zoomScaleNormal="115" zoomScaleSheetLayoutView="100" workbookViewId="0">
      <selection sqref="A1:H1"/>
    </sheetView>
  </sheetViews>
  <sheetFormatPr defaultRowHeight="13.5" x14ac:dyDescent="0.15"/>
  <cols>
    <col min="1" max="1" width="11.25" style="41" customWidth="1"/>
    <col min="2" max="2" width="8.75" style="41" customWidth="1"/>
    <col min="3" max="4" width="13.625" style="41" customWidth="1"/>
    <col min="5" max="5" width="8.75" style="41" customWidth="1"/>
    <col min="6" max="6" width="13.625" style="41" customWidth="1"/>
    <col min="7" max="7" width="8.75" style="41" customWidth="1"/>
    <col min="8" max="8" width="13.625" style="41" customWidth="1"/>
    <col min="9" max="17" width="9.25" style="41" customWidth="1"/>
    <col min="18" max="18" width="8.75" style="41" customWidth="1"/>
    <col min="19" max="19" width="8.5" style="45" customWidth="1"/>
    <col min="20" max="20" width="9" style="45"/>
    <col min="21" max="22" width="8.5" style="45" customWidth="1"/>
    <col min="23" max="23" width="9" style="45"/>
    <col min="24" max="24" width="8.5" style="45" customWidth="1"/>
    <col min="25" max="25" width="9" style="45"/>
    <col min="26" max="27" width="8.5" style="45" customWidth="1"/>
    <col min="28" max="28" width="9" style="45"/>
    <col min="29" max="29" width="8.5" style="45" customWidth="1"/>
    <col min="30" max="16384" width="9" style="45"/>
  </cols>
  <sheetData>
    <row r="1" spans="1:18" ht="17.25" x14ac:dyDescent="0.15">
      <c r="A1" s="171" t="s">
        <v>280</v>
      </c>
      <c r="B1" s="172"/>
      <c r="C1" s="172"/>
      <c r="D1" s="172"/>
      <c r="E1" s="172"/>
      <c r="F1" s="172"/>
      <c r="G1" s="172"/>
      <c r="H1" s="172"/>
      <c r="I1" s="167" t="s">
        <v>279</v>
      </c>
      <c r="J1" s="167"/>
      <c r="K1" s="167"/>
      <c r="L1" s="167"/>
      <c r="M1" s="167"/>
      <c r="N1" s="167"/>
      <c r="O1" s="167"/>
      <c r="P1" s="167"/>
      <c r="Q1" s="167"/>
      <c r="R1" s="167"/>
    </row>
    <row r="2" spans="1:18" x14ac:dyDescent="0.15">
      <c r="A2" s="46"/>
      <c r="B2" s="47"/>
      <c r="C2" s="47"/>
      <c r="D2" s="47"/>
      <c r="E2" s="47"/>
      <c r="F2" s="47"/>
      <c r="G2" s="47"/>
      <c r="H2" s="47"/>
      <c r="R2" s="46"/>
    </row>
    <row r="3" spans="1:18" ht="12.75" customHeight="1" x14ac:dyDescent="0.15">
      <c r="A3" s="177" t="s">
        <v>276</v>
      </c>
      <c r="B3" s="178"/>
      <c r="C3" s="178"/>
      <c r="D3" s="178"/>
      <c r="E3" s="178"/>
      <c r="F3" s="178"/>
      <c r="G3" s="178"/>
      <c r="H3" s="178"/>
    </row>
    <row r="4" spans="1:18" ht="12.75" customHeight="1" thickBot="1" x14ac:dyDescent="0.2">
      <c r="A4" s="175"/>
      <c r="B4" s="176"/>
      <c r="C4" s="176"/>
      <c r="D4" s="176"/>
      <c r="E4" s="176"/>
      <c r="F4" s="176"/>
      <c r="G4" s="176"/>
      <c r="H4" s="176"/>
      <c r="I4" s="48"/>
      <c r="J4" s="48"/>
      <c r="K4" s="181" t="s">
        <v>158</v>
      </c>
      <c r="L4" s="181"/>
      <c r="M4" s="181"/>
      <c r="N4" s="181"/>
      <c r="O4" s="181"/>
      <c r="P4" s="181"/>
      <c r="Q4" s="181"/>
      <c r="R4" s="181"/>
    </row>
    <row r="5" spans="1:18" ht="18.75" customHeight="1" x14ac:dyDescent="0.15">
      <c r="A5" s="161" t="s">
        <v>11</v>
      </c>
      <c r="B5" s="163" t="s">
        <v>34</v>
      </c>
      <c r="C5" s="163"/>
      <c r="D5" s="163"/>
      <c r="E5" s="163"/>
      <c r="F5" s="162"/>
      <c r="G5" s="173" t="s">
        <v>35</v>
      </c>
      <c r="H5" s="174"/>
      <c r="I5" s="168" t="s">
        <v>163</v>
      </c>
      <c r="J5" s="169"/>
      <c r="K5" s="169"/>
      <c r="L5" s="169"/>
      <c r="M5" s="169"/>
      <c r="N5" s="169"/>
      <c r="O5" s="169"/>
      <c r="P5" s="169"/>
      <c r="Q5" s="170"/>
      <c r="R5" s="182" t="s">
        <v>19</v>
      </c>
    </row>
    <row r="6" spans="1:18" ht="18.75" customHeight="1" x14ac:dyDescent="0.15">
      <c r="A6" s="161"/>
      <c r="B6" s="161" t="s">
        <v>33</v>
      </c>
      <c r="C6" s="161" t="s">
        <v>36</v>
      </c>
      <c r="D6" s="161" t="s">
        <v>37</v>
      </c>
      <c r="E6" s="163" t="s">
        <v>38</v>
      </c>
      <c r="F6" s="162"/>
      <c r="G6" s="164" t="s">
        <v>39</v>
      </c>
      <c r="H6" s="166" t="s">
        <v>130</v>
      </c>
      <c r="I6" s="179" t="s">
        <v>40</v>
      </c>
      <c r="J6" s="179"/>
      <c r="K6" s="180"/>
      <c r="L6" s="179" t="s">
        <v>41</v>
      </c>
      <c r="M6" s="180"/>
      <c r="N6" s="179" t="s">
        <v>42</v>
      </c>
      <c r="O6" s="180"/>
      <c r="P6" s="179" t="s">
        <v>43</v>
      </c>
      <c r="Q6" s="180"/>
      <c r="R6" s="182"/>
    </row>
    <row r="7" spans="1:18" ht="18.75" customHeight="1" x14ac:dyDescent="0.15">
      <c r="A7" s="162"/>
      <c r="B7" s="162"/>
      <c r="C7" s="162"/>
      <c r="D7" s="162"/>
      <c r="E7" s="49" t="s">
        <v>39</v>
      </c>
      <c r="F7" s="49" t="s">
        <v>37</v>
      </c>
      <c r="G7" s="165"/>
      <c r="H7" s="163"/>
      <c r="I7" s="44" t="s">
        <v>44</v>
      </c>
      <c r="J7" s="44" t="s">
        <v>45</v>
      </c>
      <c r="K7" s="44" t="s">
        <v>46</v>
      </c>
      <c r="L7" s="44" t="s">
        <v>45</v>
      </c>
      <c r="M7" s="44" t="s">
        <v>46</v>
      </c>
      <c r="N7" s="44" t="s">
        <v>45</v>
      </c>
      <c r="O7" s="44" t="s">
        <v>46</v>
      </c>
      <c r="P7" s="44" t="s">
        <v>45</v>
      </c>
      <c r="Q7" s="44" t="s">
        <v>46</v>
      </c>
      <c r="R7" s="179"/>
    </row>
    <row r="8" spans="1:18" ht="12.75" customHeight="1" x14ac:dyDescent="0.15">
      <c r="A8" s="50" t="s">
        <v>233</v>
      </c>
      <c r="B8" s="130">
        <v>248</v>
      </c>
      <c r="C8" s="130">
        <v>372223</v>
      </c>
      <c r="D8" s="130">
        <v>399426140</v>
      </c>
      <c r="E8" s="130">
        <v>1500</v>
      </c>
      <c r="F8" s="130">
        <v>1610589</v>
      </c>
      <c r="G8" s="130">
        <v>619</v>
      </c>
      <c r="H8" s="130">
        <v>468542</v>
      </c>
      <c r="I8" s="130">
        <v>23</v>
      </c>
      <c r="J8" s="130">
        <v>63</v>
      </c>
      <c r="K8" s="130">
        <v>76829</v>
      </c>
      <c r="L8" s="52">
        <v>4</v>
      </c>
      <c r="M8" s="52">
        <v>1660</v>
      </c>
      <c r="N8" s="52">
        <v>59</v>
      </c>
      <c r="O8" s="52">
        <v>75169</v>
      </c>
      <c r="P8" s="52" t="s">
        <v>162</v>
      </c>
      <c r="Q8" s="52" t="s">
        <v>162</v>
      </c>
      <c r="R8" s="51" t="s">
        <v>225</v>
      </c>
    </row>
    <row r="9" spans="1:18" ht="12.75" customHeight="1" x14ac:dyDescent="0.15">
      <c r="A9" s="50" t="s">
        <v>220</v>
      </c>
      <c r="B9" s="130">
        <v>245</v>
      </c>
      <c r="C9" s="130">
        <v>354998</v>
      </c>
      <c r="D9" s="130">
        <v>363617629</v>
      </c>
      <c r="E9" s="130">
        <v>1448</v>
      </c>
      <c r="F9" s="130">
        <v>1484153</v>
      </c>
      <c r="G9" s="130">
        <v>157</v>
      </c>
      <c r="H9" s="130">
        <v>271534</v>
      </c>
      <c r="I9" s="130">
        <v>6</v>
      </c>
      <c r="J9" s="130">
        <v>8</v>
      </c>
      <c r="K9" s="130">
        <v>41926</v>
      </c>
      <c r="L9" s="52">
        <v>3</v>
      </c>
      <c r="M9" s="52">
        <v>276</v>
      </c>
      <c r="N9" s="52">
        <v>5</v>
      </c>
      <c r="O9" s="52">
        <v>41650</v>
      </c>
      <c r="P9" s="52" t="s">
        <v>162</v>
      </c>
      <c r="Q9" s="52" t="s">
        <v>162</v>
      </c>
      <c r="R9" s="51" t="s">
        <v>226</v>
      </c>
    </row>
    <row r="10" spans="1:18" ht="12.75" customHeight="1" x14ac:dyDescent="0.15">
      <c r="A10" s="50" t="s">
        <v>221</v>
      </c>
      <c r="B10" s="130">
        <v>244</v>
      </c>
      <c r="C10" s="130">
        <v>365473</v>
      </c>
      <c r="D10" s="130">
        <v>397200847</v>
      </c>
      <c r="E10" s="130">
        <v>1497</v>
      </c>
      <c r="F10" s="130">
        <v>1627872</v>
      </c>
      <c r="G10" s="130">
        <v>97</v>
      </c>
      <c r="H10" s="130">
        <v>82994</v>
      </c>
      <c r="I10" s="130">
        <v>5</v>
      </c>
      <c r="J10" s="130">
        <v>8</v>
      </c>
      <c r="K10" s="130">
        <v>3979</v>
      </c>
      <c r="L10" s="52" t="s">
        <v>162</v>
      </c>
      <c r="M10" s="52" t="s">
        <v>162</v>
      </c>
      <c r="N10" s="52">
        <v>8</v>
      </c>
      <c r="O10" s="52">
        <v>3979</v>
      </c>
      <c r="P10" s="52" t="s">
        <v>162</v>
      </c>
      <c r="Q10" s="52" t="s">
        <v>162</v>
      </c>
      <c r="R10" s="51" t="s">
        <v>227</v>
      </c>
    </row>
    <row r="11" spans="1:18" ht="12.75" customHeight="1" x14ac:dyDescent="0.15">
      <c r="A11" s="50" t="s">
        <v>222</v>
      </c>
      <c r="B11" s="41">
        <v>244</v>
      </c>
      <c r="C11" s="41">
        <v>376621</v>
      </c>
      <c r="D11" s="41">
        <v>420832450</v>
      </c>
      <c r="E11" s="41">
        <v>1543</v>
      </c>
      <c r="F11" s="41">
        <v>1724723</v>
      </c>
      <c r="G11" s="41">
        <v>142</v>
      </c>
      <c r="H11" s="41">
        <v>336820</v>
      </c>
      <c r="I11" s="41">
        <v>6</v>
      </c>
      <c r="J11" s="41">
        <v>23</v>
      </c>
      <c r="K11" s="41">
        <v>102802</v>
      </c>
      <c r="L11" s="52">
        <v>1</v>
      </c>
      <c r="M11" s="52">
        <v>300</v>
      </c>
      <c r="N11" s="52">
        <v>22</v>
      </c>
      <c r="O11" s="52">
        <v>102502</v>
      </c>
      <c r="P11" s="52" t="s">
        <v>162</v>
      </c>
      <c r="Q11" s="52" t="s">
        <v>162</v>
      </c>
      <c r="R11" s="51" t="s">
        <v>228</v>
      </c>
    </row>
    <row r="12" spans="1:18" ht="12.75" customHeight="1" x14ac:dyDescent="0.15">
      <c r="A12" s="50" t="s">
        <v>224</v>
      </c>
      <c r="B12" s="41">
        <f>SUM(B14:B27)</f>
        <v>245</v>
      </c>
      <c r="C12" s="41">
        <f>SUM(C14:C27)</f>
        <v>351872</v>
      </c>
      <c r="D12" s="41">
        <f>SUM(D14:D27)</f>
        <v>399340704</v>
      </c>
      <c r="E12" s="41">
        <v>1436</v>
      </c>
      <c r="F12" s="41">
        <v>1629962</v>
      </c>
      <c r="G12" s="41">
        <f>SUM(G14:G27)</f>
        <v>59</v>
      </c>
      <c r="H12" s="41">
        <f>SUM(H14:H27)</f>
        <v>36352</v>
      </c>
      <c r="I12" s="129">
        <f>SUM(I14:I27)</f>
        <v>5</v>
      </c>
      <c r="J12" s="129">
        <f>SUM(J14:J27)</f>
        <v>9</v>
      </c>
      <c r="K12" s="129">
        <f>SUM(K14:K27)</f>
        <v>4065</v>
      </c>
      <c r="L12" s="130">
        <f t="shared" ref="L12:M12" si="0">SUM(L14:L27)</f>
        <v>3</v>
      </c>
      <c r="M12" s="130">
        <f t="shared" si="0"/>
        <v>1150</v>
      </c>
      <c r="N12" s="129">
        <f>SUM(N14:N27)</f>
        <v>6</v>
      </c>
      <c r="O12" s="129">
        <f>SUM(O14:O27)</f>
        <v>2915</v>
      </c>
      <c r="P12" s="121" t="s">
        <v>160</v>
      </c>
      <c r="Q12" s="121" t="s">
        <v>160</v>
      </c>
      <c r="R12" s="51" t="s">
        <v>234</v>
      </c>
    </row>
    <row r="13" spans="1:18" ht="6.75" customHeight="1" x14ac:dyDescent="0.15">
      <c r="A13" s="50"/>
      <c r="L13" s="52"/>
      <c r="M13" s="52"/>
      <c r="N13" s="52"/>
      <c r="O13" s="52"/>
      <c r="R13" s="51"/>
    </row>
    <row r="14" spans="1:18" ht="12.75" customHeight="1" x14ac:dyDescent="0.15">
      <c r="A14" s="50" t="s">
        <v>20</v>
      </c>
      <c r="B14" s="53">
        <v>19</v>
      </c>
      <c r="C14" s="53">
        <v>26874</v>
      </c>
      <c r="D14" s="120">
        <v>29788188</v>
      </c>
      <c r="E14" s="41">
        <v>1414</v>
      </c>
      <c r="F14" s="41">
        <v>1567799</v>
      </c>
      <c r="G14" s="53">
        <v>12</v>
      </c>
      <c r="H14" s="53">
        <v>12204</v>
      </c>
      <c r="I14" s="121" t="s">
        <v>235</v>
      </c>
      <c r="J14" s="121" t="s">
        <v>235</v>
      </c>
      <c r="K14" s="121" t="s">
        <v>235</v>
      </c>
      <c r="L14" s="121" t="s">
        <v>235</v>
      </c>
      <c r="M14" s="121" t="s">
        <v>235</v>
      </c>
      <c r="N14" s="121" t="s">
        <v>235</v>
      </c>
      <c r="O14" s="121" t="s">
        <v>235</v>
      </c>
      <c r="P14" s="121" t="s">
        <v>160</v>
      </c>
      <c r="Q14" s="121" t="s">
        <v>160</v>
      </c>
      <c r="R14" s="51" t="s">
        <v>24</v>
      </c>
    </row>
    <row r="15" spans="1:18" ht="12.75" customHeight="1" x14ac:dyDescent="0.15">
      <c r="A15" s="50" t="s">
        <v>21</v>
      </c>
      <c r="B15" s="53">
        <v>20</v>
      </c>
      <c r="C15" s="53">
        <v>34294</v>
      </c>
      <c r="D15" s="120">
        <v>38322819</v>
      </c>
      <c r="E15" s="41">
        <v>1714</v>
      </c>
      <c r="F15" s="41">
        <v>1916140</v>
      </c>
      <c r="G15" s="53">
        <v>1</v>
      </c>
      <c r="H15" s="53">
        <v>150</v>
      </c>
      <c r="I15" s="121" t="s">
        <v>235</v>
      </c>
      <c r="J15" s="121" t="s">
        <v>235</v>
      </c>
      <c r="K15" s="121" t="s">
        <v>235</v>
      </c>
      <c r="L15" s="121" t="s">
        <v>235</v>
      </c>
      <c r="M15" s="121" t="s">
        <v>235</v>
      </c>
      <c r="N15" s="121" t="s">
        <v>235</v>
      </c>
      <c r="O15" s="121" t="s">
        <v>235</v>
      </c>
      <c r="P15" s="121" t="s">
        <v>160</v>
      </c>
      <c r="Q15" s="121" t="s">
        <v>160</v>
      </c>
      <c r="R15" s="51" t="s">
        <v>25</v>
      </c>
    </row>
    <row r="16" spans="1:18" ht="12.75" customHeight="1" x14ac:dyDescent="0.15">
      <c r="A16" s="50" t="s">
        <v>121</v>
      </c>
      <c r="B16" s="53">
        <v>22</v>
      </c>
      <c r="C16" s="53">
        <v>31031</v>
      </c>
      <c r="D16" s="120">
        <v>39618416</v>
      </c>
      <c r="E16" s="41">
        <v>1410</v>
      </c>
      <c r="F16" s="41">
        <v>1800837</v>
      </c>
      <c r="G16" s="53">
        <v>2</v>
      </c>
      <c r="H16" s="53">
        <v>130</v>
      </c>
      <c r="I16" s="121" t="s">
        <v>235</v>
      </c>
      <c r="J16" s="121" t="s">
        <v>235</v>
      </c>
      <c r="K16" s="121" t="s">
        <v>235</v>
      </c>
      <c r="L16" s="121" t="s">
        <v>235</v>
      </c>
      <c r="M16" s="121" t="s">
        <v>235</v>
      </c>
      <c r="N16" s="58" t="s">
        <v>235</v>
      </c>
      <c r="O16" s="58" t="s">
        <v>235</v>
      </c>
      <c r="P16" s="121" t="s">
        <v>160</v>
      </c>
      <c r="Q16" s="121" t="s">
        <v>160</v>
      </c>
      <c r="R16" s="51" t="s">
        <v>185</v>
      </c>
    </row>
    <row r="17" spans="1:18" ht="12.75" customHeight="1" x14ac:dyDescent="0.15">
      <c r="A17" s="50" t="s">
        <v>122</v>
      </c>
      <c r="B17" s="53">
        <v>20</v>
      </c>
      <c r="C17" s="53">
        <v>24167</v>
      </c>
      <c r="D17" s="120">
        <v>29990652</v>
      </c>
      <c r="E17" s="41">
        <v>1208</v>
      </c>
      <c r="F17" s="41">
        <v>1499532</v>
      </c>
      <c r="G17" s="58" t="s">
        <v>235</v>
      </c>
      <c r="H17" s="58" t="s">
        <v>235</v>
      </c>
      <c r="I17" s="121">
        <v>1</v>
      </c>
      <c r="J17" s="121">
        <v>1</v>
      </c>
      <c r="K17" s="121">
        <v>100</v>
      </c>
      <c r="L17" s="121">
        <v>1</v>
      </c>
      <c r="M17" s="121">
        <v>100</v>
      </c>
      <c r="N17" s="58" t="s">
        <v>235</v>
      </c>
      <c r="O17" s="58" t="s">
        <v>235</v>
      </c>
      <c r="P17" s="121" t="s">
        <v>160</v>
      </c>
      <c r="Q17" s="121" t="s">
        <v>160</v>
      </c>
      <c r="R17" s="51" t="s">
        <v>186</v>
      </c>
    </row>
    <row r="18" spans="1:18" ht="6.75" customHeight="1" x14ac:dyDescent="0.15">
      <c r="A18" s="50"/>
      <c r="B18" s="53"/>
      <c r="C18" s="53"/>
      <c r="D18" s="53"/>
      <c r="G18" s="53"/>
      <c r="H18" s="53"/>
      <c r="I18" s="53"/>
      <c r="L18" s="58"/>
      <c r="M18" s="58"/>
      <c r="N18" s="58"/>
      <c r="O18" s="58"/>
      <c r="P18" s="53"/>
      <c r="Q18" s="53"/>
      <c r="R18" s="51"/>
    </row>
    <row r="19" spans="1:18" ht="12.75" customHeight="1" x14ac:dyDescent="0.15">
      <c r="A19" s="50" t="s">
        <v>123</v>
      </c>
      <c r="B19" s="53">
        <v>19</v>
      </c>
      <c r="C19" s="53">
        <v>34073</v>
      </c>
      <c r="D19" s="120">
        <v>41074682</v>
      </c>
      <c r="E19" s="41">
        <v>1793</v>
      </c>
      <c r="F19" s="41">
        <v>2161825</v>
      </c>
      <c r="G19" s="53">
        <v>2</v>
      </c>
      <c r="H19" s="58">
        <v>75</v>
      </c>
      <c r="I19" s="121" t="s">
        <v>235</v>
      </c>
      <c r="J19" s="121" t="s">
        <v>235</v>
      </c>
      <c r="K19" s="121" t="s">
        <v>235</v>
      </c>
      <c r="L19" s="121" t="s">
        <v>235</v>
      </c>
      <c r="M19" s="121" t="s">
        <v>235</v>
      </c>
      <c r="N19" s="52" t="s">
        <v>235</v>
      </c>
      <c r="O19" s="52" t="s">
        <v>235</v>
      </c>
      <c r="P19" s="121" t="s">
        <v>160</v>
      </c>
      <c r="Q19" s="121" t="s">
        <v>160</v>
      </c>
      <c r="R19" s="51" t="s">
        <v>187</v>
      </c>
    </row>
    <row r="20" spans="1:18" ht="12.75" customHeight="1" x14ac:dyDescent="0.15">
      <c r="A20" s="50" t="s">
        <v>124</v>
      </c>
      <c r="B20" s="53">
        <v>22</v>
      </c>
      <c r="C20" s="53">
        <v>30628</v>
      </c>
      <c r="D20" s="120">
        <v>36414057</v>
      </c>
      <c r="E20" s="41">
        <v>1392</v>
      </c>
      <c r="F20" s="41">
        <v>1655184</v>
      </c>
      <c r="G20" s="53">
        <v>8</v>
      </c>
      <c r="H20" s="53">
        <v>3864</v>
      </c>
      <c r="I20" s="121">
        <v>2</v>
      </c>
      <c r="J20" s="121">
        <v>3</v>
      </c>
      <c r="K20" s="121">
        <v>1303</v>
      </c>
      <c r="L20" s="121">
        <v>2</v>
      </c>
      <c r="M20" s="121">
        <v>1050</v>
      </c>
      <c r="N20" s="58">
        <v>1</v>
      </c>
      <c r="O20" s="58">
        <v>253</v>
      </c>
      <c r="P20" s="121" t="s">
        <v>160</v>
      </c>
      <c r="Q20" s="121" t="s">
        <v>160</v>
      </c>
      <c r="R20" s="51" t="s">
        <v>188</v>
      </c>
    </row>
    <row r="21" spans="1:18" ht="12.75" customHeight="1" x14ac:dyDescent="0.15">
      <c r="A21" s="50" t="s">
        <v>125</v>
      </c>
      <c r="B21" s="53">
        <v>20</v>
      </c>
      <c r="C21" s="53">
        <v>25096</v>
      </c>
      <c r="D21" s="120">
        <v>27293066</v>
      </c>
      <c r="E21" s="41">
        <v>1254</v>
      </c>
      <c r="F21" s="41">
        <v>1364653</v>
      </c>
      <c r="G21" s="53">
        <v>2</v>
      </c>
      <c r="H21" s="53">
        <v>542</v>
      </c>
      <c r="I21" s="121" t="s">
        <v>235</v>
      </c>
      <c r="J21" s="121" t="s">
        <v>235</v>
      </c>
      <c r="K21" s="121" t="s">
        <v>235</v>
      </c>
      <c r="L21" s="121" t="s">
        <v>235</v>
      </c>
      <c r="M21" s="121" t="s">
        <v>235</v>
      </c>
      <c r="N21" s="58" t="s">
        <v>235</v>
      </c>
      <c r="O21" s="58" t="s">
        <v>235</v>
      </c>
      <c r="P21" s="121" t="s">
        <v>160</v>
      </c>
      <c r="Q21" s="121" t="s">
        <v>160</v>
      </c>
      <c r="R21" s="51" t="s">
        <v>189</v>
      </c>
    </row>
    <row r="22" spans="1:18" ht="12.75" customHeight="1" x14ac:dyDescent="0.15">
      <c r="A22" s="50" t="s">
        <v>126</v>
      </c>
      <c r="B22" s="53">
        <v>22</v>
      </c>
      <c r="C22" s="53">
        <v>35142</v>
      </c>
      <c r="D22" s="120">
        <v>40341498</v>
      </c>
      <c r="E22" s="41">
        <v>1597</v>
      </c>
      <c r="F22" s="41">
        <v>1833704</v>
      </c>
      <c r="G22" s="53">
        <v>11</v>
      </c>
      <c r="H22" s="53">
        <v>9806</v>
      </c>
      <c r="I22" s="121" t="s">
        <v>235</v>
      </c>
      <c r="J22" s="121" t="s">
        <v>235</v>
      </c>
      <c r="K22" s="121" t="s">
        <v>235</v>
      </c>
      <c r="L22" s="121" t="s">
        <v>235</v>
      </c>
      <c r="M22" s="121" t="s">
        <v>235</v>
      </c>
      <c r="N22" s="58" t="s">
        <v>235</v>
      </c>
      <c r="O22" s="58" t="s">
        <v>235</v>
      </c>
      <c r="P22" s="121" t="s">
        <v>160</v>
      </c>
      <c r="Q22" s="121" t="s">
        <v>160</v>
      </c>
      <c r="R22" s="51" t="s">
        <v>190</v>
      </c>
    </row>
    <row r="23" spans="1:18" ht="6.75" customHeight="1" x14ac:dyDescent="0.15">
      <c r="A23" s="50"/>
      <c r="B23" s="53"/>
      <c r="C23" s="53"/>
      <c r="D23" s="53"/>
      <c r="G23" s="53"/>
      <c r="H23" s="53"/>
      <c r="I23" s="53"/>
      <c r="L23" s="58"/>
      <c r="M23" s="58"/>
      <c r="N23" s="58"/>
      <c r="O23" s="58"/>
      <c r="P23" s="53"/>
      <c r="Q23" s="53"/>
      <c r="R23" s="51"/>
    </row>
    <row r="24" spans="1:18" ht="12.75" customHeight="1" x14ac:dyDescent="0.15">
      <c r="A24" s="50" t="s">
        <v>127</v>
      </c>
      <c r="B24" s="53">
        <v>20</v>
      </c>
      <c r="C24" s="53">
        <v>27819</v>
      </c>
      <c r="D24" s="120">
        <v>32732683</v>
      </c>
      <c r="E24" s="41">
        <v>1390</v>
      </c>
      <c r="F24" s="41">
        <v>1636634</v>
      </c>
      <c r="G24" s="53">
        <v>5</v>
      </c>
      <c r="H24" s="41">
        <v>1852</v>
      </c>
      <c r="I24" s="121">
        <v>1</v>
      </c>
      <c r="J24" s="121">
        <v>3</v>
      </c>
      <c r="K24" s="121">
        <v>1363</v>
      </c>
      <c r="L24" s="52" t="s">
        <v>235</v>
      </c>
      <c r="M24" s="52" t="s">
        <v>235</v>
      </c>
      <c r="N24" s="121">
        <v>3</v>
      </c>
      <c r="O24" s="121">
        <v>1363</v>
      </c>
      <c r="P24" s="52" t="s">
        <v>162</v>
      </c>
      <c r="Q24" s="52" t="s">
        <v>162</v>
      </c>
      <c r="R24" s="51" t="s">
        <v>191</v>
      </c>
    </row>
    <row r="25" spans="1:18" ht="12.75" customHeight="1" x14ac:dyDescent="0.15">
      <c r="A25" s="50" t="s">
        <v>128</v>
      </c>
      <c r="B25" s="53">
        <v>20</v>
      </c>
      <c r="C25" s="53">
        <v>27338</v>
      </c>
      <c r="D25" s="120">
        <v>28110092</v>
      </c>
      <c r="E25" s="41">
        <v>1366</v>
      </c>
      <c r="F25" s="41">
        <v>1405504</v>
      </c>
      <c r="G25" s="58">
        <v>10</v>
      </c>
      <c r="H25" s="58">
        <v>6422</v>
      </c>
      <c r="I25" s="121">
        <v>1</v>
      </c>
      <c r="J25" s="121">
        <v>2</v>
      </c>
      <c r="K25" s="121">
        <v>1299</v>
      </c>
      <c r="L25" s="121" t="s">
        <v>235</v>
      </c>
      <c r="M25" s="121" t="s">
        <v>235</v>
      </c>
      <c r="N25" s="58">
        <v>2</v>
      </c>
      <c r="O25" s="58">
        <v>1299</v>
      </c>
      <c r="P25" s="52" t="s">
        <v>162</v>
      </c>
      <c r="Q25" s="52" t="s">
        <v>162</v>
      </c>
      <c r="R25" s="51" t="s">
        <v>192</v>
      </c>
    </row>
    <row r="26" spans="1:18" ht="12.75" customHeight="1" x14ac:dyDescent="0.15">
      <c r="A26" s="50" t="s">
        <v>22</v>
      </c>
      <c r="B26" s="53">
        <v>20</v>
      </c>
      <c r="C26" s="53">
        <v>27833</v>
      </c>
      <c r="D26" s="120">
        <v>27840251</v>
      </c>
      <c r="E26" s="41">
        <v>1391</v>
      </c>
      <c r="F26" s="41">
        <v>1392012</v>
      </c>
      <c r="G26" s="58">
        <v>6</v>
      </c>
      <c r="H26" s="58">
        <v>1307</v>
      </c>
      <c r="I26" s="121" t="s">
        <v>235</v>
      </c>
      <c r="J26" s="121" t="s">
        <v>235</v>
      </c>
      <c r="K26" s="121" t="s">
        <v>235</v>
      </c>
      <c r="L26" s="52" t="s">
        <v>235</v>
      </c>
      <c r="M26" s="52" t="s">
        <v>235</v>
      </c>
      <c r="N26" s="58" t="s">
        <v>235</v>
      </c>
      <c r="O26" s="58" t="s">
        <v>235</v>
      </c>
      <c r="P26" s="52" t="s">
        <v>162</v>
      </c>
      <c r="Q26" s="52" t="s">
        <v>162</v>
      </c>
      <c r="R26" s="51" t="s">
        <v>30</v>
      </c>
    </row>
    <row r="27" spans="1:18" ht="12.75" customHeight="1" thickBot="1" x14ac:dyDescent="0.2">
      <c r="A27" s="54" t="s">
        <v>23</v>
      </c>
      <c r="B27" s="55">
        <v>21</v>
      </c>
      <c r="C27" s="55">
        <v>27577</v>
      </c>
      <c r="D27" s="120">
        <v>27814300</v>
      </c>
      <c r="E27" s="41">
        <v>1313</v>
      </c>
      <c r="F27" s="41">
        <v>1324490</v>
      </c>
      <c r="G27" s="59" t="s">
        <v>235</v>
      </c>
      <c r="H27" s="59" t="s">
        <v>235</v>
      </c>
      <c r="I27" s="122" t="s">
        <v>235</v>
      </c>
      <c r="J27" s="122" t="s">
        <v>235</v>
      </c>
      <c r="K27" s="122" t="s">
        <v>235</v>
      </c>
      <c r="L27" s="59" t="s">
        <v>235</v>
      </c>
      <c r="M27" s="59" t="s">
        <v>235</v>
      </c>
      <c r="N27" s="59" t="s">
        <v>235</v>
      </c>
      <c r="O27" s="59" t="s">
        <v>235</v>
      </c>
      <c r="P27" s="52" t="s">
        <v>162</v>
      </c>
      <c r="Q27" s="52" t="s">
        <v>162</v>
      </c>
      <c r="R27" s="56" t="s">
        <v>31</v>
      </c>
    </row>
    <row r="28" spans="1:18" ht="12.75" customHeight="1" x14ac:dyDescent="0.15">
      <c r="A28" s="143" t="s">
        <v>277</v>
      </c>
      <c r="B28" s="143"/>
      <c r="C28" s="143"/>
      <c r="D28" s="143"/>
      <c r="E28" s="143"/>
      <c r="F28" s="143"/>
      <c r="G28" s="143"/>
      <c r="H28" s="143"/>
      <c r="P28" s="57"/>
      <c r="Q28" s="57"/>
    </row>
    <row r="29" spans="1:18" s="142" customFormat="1" ht="12.75" customHeight="1" x14ac:dyDescent="0.15">
      <c r="A29" s="144" t="s">
        <v>266</v>
      </c>
      <c r="B29" s="144"/>
      <c r="C29" s="144"/>
      <c r="D29" s="144"/>
      <c r="E29" s="144"/>
      <c r="F29" s="144"/>
      <c r="G29" s="144"/>
      <c r="H29" s="144"/>
      <c r="I29" s="141"/>
      <c r="J29" s="141"/>
      <c r="K29" s="141"/>
      <c r="L29" s="141"/>
      <c r="M29" s="141"/>
      <c r="N29" s="141"/>
      <c r="O29" s="141"/>
      <c r="P29" s="46"/>
      <c r="Q29" s="46"/>
      <c r="R29" s="141"/>
    </row>
    <row r="30" spans="1:18" ht="12" customHeight="1" x14ac:dyDescent="0.15">
      <c r="A30" s="41" t="s">
        <v>278</v>
      </c>
    </row>
  </sheetData>
  <mergeCells count="20">
    <mergeCell ref="B5:F5"/>
    <mergeCell ref="K4:R4"/>
    <mergeCell ref="R5:R7"/>
    <mergeCell ref="L6:M6"/>
    <mergeCell ref="D6:D7"/>
    <mergeCell ref="E6:F6"/>
    <mergeCell ref="G6:G7"/>
    <mergeCell ref="H6:H7"/>
    <mergeCell ref="I1:R1"/>
    <mergeCell ref="I5:Q5"/>
    <mergeCell ref="A1:H1"/>
    <mergeCell ref="G5:H5"/>
    <mergeCell ref="A4:H4"/>
    <mergeCell ref="A3:H3"/>
    <mergeCell ref="A5:A7"/>
    <mergeCell ref="C6:C7"/>
    <mergeCell ref="B6:B7"/>
    <mergeCell ref="I6:K6"/>
    <mergeCell ref="N6:O6"/>
    <mergeCell ref="P6:Q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zoomScale="115" zoomScaleNormal="115" workbookViewId="0">
      <selection sqref="A1:E1"/>
    </sheetView>
  </sheetViews>
  <sheetFormatPr defaultRowHeight="13.5" x14ac:dyDescent="0.15"/>
  <cols>
    <col min="1" max="2" width="14.125" style="4" customWidth="1"/>
    <col min="3" max="3" width="24.625" style="4" customWidth="1"/>
    <col min="4" max="4" width="14.125" style="4" customWidth="1"/>
    <col min="5" max="5" width="24.625" style="4" customWidth="1"/>
    <col min="6" max="7" width="14.125" style="138" customWidth="1"/>
    <col min="8" max="8" width="24.625" style="138" customWidth="1"/>
    <col min="9" max="9" width="14.125" style="138" customWidth="1"/>
    <col min="10" max="10" width="24.625" style="138" customWidth="1"/>
    <col min="11" max="16384" width="9" style="5"/>
  </cols>
  <sheetData>
    <row r="1" spans="1:10" ht="17.25" x14ac:dyDescent="0.15">
      <c r="A1" s="148" t="s">
        <v>267</v>
      </c>
      <c r="B1" s="148"/>
      <c r="C1" s="148"/>
      <c r="D1" s="148"/>
      <c r="E1" s="148"/>
      <c r="F1" s="149" t="s">
        <v>164</v>
      </c>
      <c r="G1" s="149"/>
      <c r="H1" s="149"/>
      <c r="I1" s="149"/>
      <c r="J1" s="149"/>
    </row>
    <row r="3" spans="1:10" x14ac:dyDescent="0.15">
      <c r="A3" s="155" t="s">
        <v>198</v>
      </c>
      <c r="B3" s="155"/>
      <c r="C3" s="155"/>
      <c r="D3" s="155"/>
      <c r="E3" s="155"/>
      <c r="F3" s="155" t="s">
        <v>199</v>
      </c>
      <c r="G3" s="155"/>
      <c r="H3" s="155"/>
      <c r="I3" s="155"/>
      <c r="J3" s="155"/>
    </row>
    <row r="4" spans="1:10" x14ac:dyDescent="0.15">
      <c r="F4" s="184"/>
      <c r="G4" s="185"/>
      <c r="H4" s="185"/>
      <c r="I4" s="185"/>
      <c r="J4" s="185"/>
    </row>
    <row r="5" spans="1:10" x14ac:dyDescent="0.15">
      <c r="A5" s="184" t="s">
        <v>193</v>
      </c>
      <c r="B5" s="184"/>
      <c r="C5" s="184"/>
      <c r="D5" s="184"/>
      <c r="E5" s="184"/>
      <c r="F5" s="184" t="s">
        <v>219</v>
      </c>
      <c r="G5" s="184"/>
      <c r="H5" s="184"/>
      <c r="I5" s="184"/>
      <c r="J5" s="184"/>
    </row>
    <row r="6" spans="1:10" ht="12.75" customHeight="1" thickBot="1" x14ac:dyDescent="0.2">
      <c r="A6" s="150" t="s">
        <v>108</v>
      </c>
      <c r="B6" s="150"/>
      <c r="C6" s="150"/>
      <c r="D6" s="150"/>
      <c r="E6" s="150"/>
      <c r="F6" s="150" t="s">
        <v>108</v>
      </c>
      <c r="G6" s="150"/>
      <c r="H6" s="150"/>
      <c r="I6" s="186"/>
      <c r="J6" s="186"/>
    </row>
    <row r="7" spans="1:10" ht="18.75" customHeight="1" x14ac:dyDescent="0.15">
      <c r="A7" s="189" t="s">
        <v>49</v>
      </c>
      <c r="B7" s="153" t="s">
        <v>47</v>
      </c>
      <c r="C7" s="190"/>
      <c r="D7" s="153" t="s">
        <v>254</v>
      </c>
      <c r="E7" s="190"/>
      <c r="F7" s="187" t="s">
        <v>49</v>
      </c>
      <c r="G7" s="154" t="s">
        <v>47</v>
      </c>
      <c r="H7" s="188"/>
      <c r="I7" s="154" t="s">
        <v>254</v>
      </c>
      <c r="J7" s="154"/>
    </row>
    <row r="8" spans="1:10" ht="18.75" customHeight="1" x14ac:dyDescent="0.15">
      <c r="A8" s="159"/>
      <c r="B8" s="15" t="s">
        <v>48</v>
      </c>
      <c r="C8" s="21" t="s">
        <v>50</v>
      </c>
      <c r="D8" s="16" t="s">
        <v>48</v>
      </c>
      <c r="E8" s="16" t="s">
        <v>50</v>
      </c>
      <c r="F8" s="152"/>
      <c r="G8" s="137" t="s">
        <v>48</v>
      </c>
      <c r="H8" s="137" t="s">
        <v>50</v>
      </c>
      <c r="I8" s="17" t="s">
        <v>48</v>
      </c>
      <c r="J8" s="139" t="s">
        <v>50</v>
      </c>
    </row>
    <row r="9" spans="1:10" ht="12.75" customHeight="1" x14ac:dyDescent="0.15">
      <c r="A9" s="14" t="s">
        <v>238</v>
      </c>
      <c r="B9" s="22">
        <v>4625</v>
      </c>
      <c r="C9" s="22">
        <v>21325820</v>
      </c>
      <c r="D9" s="34">
        <v>26800</v>
      </c>
      <c r="E9" s="34">
        <v>69785856</v>
      </c>
      <c r="F9" s="14" t="s">
        <v>223</v>
      </c>
      <c r="G9" s="22">
        <v>330</v>
      </c>
      <c r="H9" s="22">
        <v>19630100</v>
      </c>
      <c r="I9" s="22">
        <v>1336</v>
      </c>
      <c r="J9" s="22">
        <v>55627742</v>
      </c>
    </row>
    <row r="10" spans="1:10" ht="12.75" customHeight="1" x14ac:dyDescent="0.15">
      <c r="A10" s="14" t="s">
        <v>239</v>
      </c>
      <c r="B10" s="22">
        <v>4216</v>
      </c>
      <c r="C10" s="22">
        <v>19755820</v>
      </c>
      <c r="D10" s="34">
        <v>25269</v>
      </c>
      <c r="E10" s="34">
        <v>66026326</v>
      </c>
      <c r="F10" s="14" t="s">
        <v>220</v>
      </c>
      <c r="G10" s="22">
        <v>288</v>
      </c>
      <c r="H10" s="22">
        <v>18607300</v>
      </c>
      <c r="I10" s="22">
        <v>1314</v>
      </c>
      <c r="J10" s="22">
        <v>54731400</v>
      </c>
    </row>
    <row r="11" spans="1:10" ht="12.75" customHeight="1" x14ac:dyDescent="0.15">
      <c r="A11" s="14" t="s">
        <v>240</v>
      </c>
      <c r="B11" s="22">
        <v>4198</v>
      </c>
      <c r="C11" s="22">
        <v>20016520</v>
      </c>
      <c r="D11" s="34">
        <v>23917</v>
      </c>
      <c r="E11" s="34">
        <v>63178395</v>
      </c>
      <c r="F11" s="14" t="s">
        <v>221</v>
      </c>
      <c r="G11" s="22">
        <v>232</v>
      </c>
      <c r="H11" s="22">
        <v>13185600</v>
      </c>
      <c r="I11" s="22">
        <v>1333</v>
      </c>
      <c r="J11" s="22">
        <v>52549773</v>
      </c>
    </row>
    <row r="12" spans="1:10" ht="12.75" customHeight="1" x14ac:dyDescent="0.15">
      <c r="A12" s="14" t="s">
        <v>241</v>
      </c>
      <c r="B12" s="22">
        <v>4260</v>
      </c>
      <c r="C12" s="22">
        <v>20318360</v>
      </c>
      <c r="D12" s="34">
        <v>22646</v>
      </c>
      <c r="E12" s="34">
        <v>61422690</v>
      </c>
      <c r="F12" s="14" t="s">
        <v>222</v>
      </c>
      <c r="G12" s="22">
        <v>244</v>
      </c>
      <c r="H12" s="22">
        <v>15105900</v>
      </c>
      <c r="I12" s="22">
        <v>1362</v>
      </c>
      <c r="J12" s="22">
        <v>51722393</v>
      </c>
    </row>
    <row r="13" spans="1:10" ht="12.75" customHeight="1" x14ac:dyDescent="0.15">
      <c r="A13" s="14" t="s">
        <v>224</v>
      </c>
      <c r="B13" s="22">
        <v>4229</v>
      </c>
      <c r="C13" s="22">
        <v>20029460</v>
      </c>
      <c r="D13" s="22">
        <v>21550</v>
      </c>
      <c r="E13" s="22">
        <v>60151963</v>
      </c>
      <c r="F13" s="14" t="s">
        <v>224</v>
      </c>
      <c r="G13" s="22">
        <v>198</v>
      </c>
      <c r="H13" s="22">
        <v>12601100</v>
      </c>
      <c r="I13" s="29">
        <v>1305</v>
      </c>
      <c r="J13" s="29">
        <v>48378215</v>
      </c>
    </row>
    <row r="14" spans="1:10" ht="11.25" customHeight="1" x14ac:dyDescent="0.15">
      <c r="A14" s="14"/>
      <c r="B14" s="35"/>
      <c r="C14" s="36"/>
      <c r="D14" s="34"/>
      <c r="E14" s="22"/>
      <c r="F14" s="14"/>
      <c r="G14" s="22"/>
      <c r="H14" s="22"/>
      <c r="I14" s="22"/>
      <c r="J14" s="22"/>
    </row>
    <row r="15" spans="1:10" ht="12.75" customHeight="1" x14ac:dyDescent="0.15">
      <c r="A15" s="14" t="s">
        <v>242</v>
      </c>
      <c r="B15" s="37">
        <v>186</v>
      </c>
      <c r="C15" s="27">
        <v>874370</v>
      </c>
      <c r="D15" s="32">
        <v>22315</v>
      </c>
      <c r="E15" s="32">
        <v>60523483</v>
      </c>
      <c r="F15" s="14" t="s">
        <v>20</v>
      </c>
      <c r="G15" s="29">
        <v>17</v>
      </c>
      <c r="H15" s="27">
        <v>1154800</v>
      </c>
      <c r="I15" s="27">
        <v>1344</v>
      </c>
      <c r="J15" s="27">
        <v>51332964</v>
      </c>
    </row>
    <row r="16" spans="1:10" ht="12" customHeight="1" x14ac:dyDescent="0.15">
      <c r="A16" s="14" t="s">
        <v>243</v>
      </c>
      <c r="B16" s="37">
        <v>412</v>
      </c>
      <c r="C16" s="27">
        <v>1667360</v>
      </c>
      <c r="D16" s="32">
        <v>22237</v>
      </c>
      <c r="E16" s="32">
        <v>60954090</v>
      </c>
      <c r="F16" s="14" t="s">
        <v>21</v>
      </c>
      <c r="G16" s="29">
        <v>4</v>
      </c>
      <c r="H16" s="27">
        <v>210000</v>
      </c>
      <c r="I16" s="27">
        <v>1326</v>
      </c>
      <c r="J16" s="27">
        <v>50450396</v>
      </c>
    </row>
    <row r="17" spans="1:10" ht="12.75" customHeight="1" x14ac:dyDescent="0.15">
      <c r="A17" s="14" t="s">
        <v>244</v>
      </c>
      <c r="B17" s="37">
        <v>543</v>
      </c>
      <c r="C17" s="27">
        <v>1866880</v>
      </c>
      <c r="D17" s="32">
        <v>22173</v>
      </c>
      <c r="E17" s="32">
        <v>60531260</v>
      </c>
      <c r="F17" s="14" t="s">
        <v>51</v>
      </c>
      <c r="G17" s="27">
        <v>10</v>
      </c>
      <c r="H17" s="27">
        <v>580000</v>
      </c>
      <c r="I17" s="27">
        <v>1305</v>
      </c>
      <c r="J17" s="27">
        <v>49500199</v>
      </c>
    </row>
    <row r="18" spans="1:10" ht="12.75" customHeight="1" x14ac:dyDescent="0.15">
      <c r="A18" s="14" t="s">
        <v>245</v>
      </c>
      <c r="B18" s="37">
        <v>425</v>
      </c>
      <c r="C18" s="27">
        <v>1690810</v>
      </c>
      <c r="D18" s="32">
        <v>22061</v>
      </c>
      <c r="E18" s="32">
        <v>60530238</v>
      </c>
      <c r="F18" s="14" t="s">
        <v>52</v>
      </c>
      <c r="G18" s="27">
        <v>23</v>
      </c>
      <c r="H18" s="27">
        <v>2455600</v>
      </c>
      <c r="I18" s="27">
        <v>1309</v>
      </c>
      <c r="J18" s="27">
        <v>50214701</v>
      </c>
    </row>
    <row r="19" spans="1:10" ht="11.25" customHeight="1" x14ac:dyDescent="0.15">
      <c r="A19" s="7"/>
      <c r="B19" s="70"/>
      <c r="C19" s="27"/>
      <c r="D19" s="32"/>
      <c r="E19" s="32"/>
      <c r="F19" s="14"/>
      <c r="G19" s="27"/>
      <c r="I19" s="27"/>
      <c r="J19" s="27"/>
    </row>
    <row r="20" spans="1:10" ht="12.75" customHeight="1" x14ac:dyDescent="0.15">
      <c r="A20" s="7" t="s">
        <v>246</v>
      </c>
      <c r="B20" s="38">
        <v>307</v>
      </c>
      <c r="C20" s="27">
        <v>1535900</v>
      </c>
      <c r="D20" s="32">
        <v>22038</v>
      </c>
      <c r="E20" s="32">
        <v>60179598</v>
      </c>
      <c r="F20" s="14" t="s">
        <v>53</v>
      </c>
      <c r="G20" s="29">
        <v>12</v>
      </c>
      <c r="H20" s="27">
        <v>785000</v>
      </c>
      <c r="I20" s="27">
        <v>1317</v>
      </c>
      <c r="J20" s="27">
        <v>49888256</v>
      </c>
    </row>
    <row r="21" spans="1:10" ht="12" customHeight="1" x14ac:dyDescent="0.15">
      <c r="A21" s="7" t="s">
        <v>247</v>
      </c>
      <c r="B21" s="38">
        <v>335</v>
      </c>
      <c r="C21" s="27">
        <v>1610830</v>
      </c>
      <c r="D21" s="32">
        <v>22004</v>
      </c>
      <c r="E21" s="32">
        <v>60247891</v>
      </c>
      <c r="F21" s="14" t="s">
        <v>54</v>
      </c>
      <c r="G21" s="29">
        <v>17</v>
      </c>
      <c r="H21" s="27">
        <v>1045100</v>
      </c>
      <c r="I21" s="27">
        <v>1308</v>
      </c>
      <c r="J21" s="140">
        <v>49533973</v>
      </c>
    </row>
    <row r="22" spans="1:10" ht="12.75" customHeight="1" x14ac:dyDescent="0.15">
      <c r="A22" s="7" t="s">
        <v>248</v>
      </c>
      <c r="B22" s="38">
        <v>295</v>
      </c>
      <c r="C22" s="27">
        <v>1632890</v>
      </c>
      <c r="D22" s="32">
        <v>21937</v>
      </c>
      <c r="E22" s="32">
        <v>59940553</v>
      </c>
      <c r="F22" s="14" t="s">
        <v>55</v>
      </c>
      <c r="G22" s="27">
        <v>18</v>
      </c>
      <c r="H22" s="27">
        <v>792800</v>
      </c>
      <c r="I22" s="27">
        <v>1309</v>
      </c>
      <c r="J22" s="27">
        <v>49189454</v>
      </c>
    </row>
    <row r="23" spans="1:10" ht="12.75" customHeight="1" x14ac:dyDescent="0.15">
      <c r="A23" s="7" t="s">
        <v>249</v>
      </c>
      <c r="B23" s="38">
        <v>274</v>
      </c>
      <c r="C23" s="27">
        <v>1515650</v>
      </c>
      <c r="D23" s="32">
        <v>21848</v>
      </c>
      <c r="E23" s="32">
        <v>59712729</v>
      </c>
      <c r="F23" s="14" t="s">
        <v>56</v>
      </c>
      <c r="G23" s="27">
        <v>25</v>
      </c>
      <c r="H23" s="27">
        <v>1005100</v>
      </c>
      <c r="I23" s="27">
        <v>1310</v>
      </c>
      <c r="J23" s="27">
        <v>49081523</v>
      </c>
    </row>
    <row r="24" spans="1:10" ht="11.25" customHeight="1" x14ac:dyDescent="0.15">
      <c r="A24" s="7"/>
      <c r="B24" s="70"/>
      <c r="C24" s="27"/>
      <c r="D24" s="32"/>
      <c r="E24" s="32"/>
      <c r="F24" s="14"/>
      <c r="G24" s="27"/>
      <c r="H24" s="27"/>
      <c r="I24" s="27"/>
      <c r="J24" s="27"/>
    </row>
    <row r="25" spans="1:10" ht="12.75" customHeight="1" x14ac:dyDescent="0.15">
      <c r="A25" s="7" t="s">
        <v>250</v>
      </c>
      <c r="B25" s="38">
        <v>258</v>
      </c>
      <c r="C25" s="27">
        <v>1598710</v>
      </c>
      <c r="D25" s="32">
        <v>21723</v>
      </c>
      <c r="E25" s="32">
        <v>59542496</v>
      </c>
      <c r="F25" s="14" t="s">
        <v>57</v>
      </c>
      <c r="G25" s="29">
        <v>17</v>
      </c>
      <c r="H25" s="27">
        <v>886000</v>
      </c>
      <c r="I25" s="27">
        <v>1304</v>
      </c>
      <c r="J25" s="27">
        <v>48774844</v>
      </c>
    </row>
    <row r="26" spans="1:10" ht="12" customHeight="1" x14ac:dyDescent="0.15">
      <c r="A26" s="7" t="s">
        <v>251</v>
      </c>
      <c r="B26" s="38">
        <v>372</v>
      </c>
      <c r="C26" s="27">
        <v>1819450</v>
      </c>
      <c r="D26" s="32">
        <v>21607</v>
      </c>
      <c r="E26" s="32">
        <v>59633394</v>
      </c>
      <c r="F26" s="14" t="s">
        <v>58</v>
      </c>
      <c r="G26" s="29">
        <v>16</v>
      </c>
      <c r="H26" s="27">
        <v>1020000</v>
      </c>
      <c r="I26" s="27">
        <v>1308</v>
      </c>
      <c r="J26" s="27">
        <v>48826493</v>
      </c>
    </row>
    <row r="27" spans="1:10" ht="12.75" customHeight="1" x14ac:dyDescent="0.15">
      <c r="A27" s="7" t="s">
        <v>252</v>
      </c>
      <c r="B27" s="38">
        <v>302</v>
      </c>
      <c r="C27" s="27">
        <v>1634910</v>
      </c>
      <c r="D27" s="32">
        <v>21629</v>
      </c>
      <c r="E27" s="32">
        <v>59904741</v>
      </c>
      <c r="F27" s="14" t="s">
        <v>22</v>
      </c>
      <c r="G27" s="27">
        <v>19</v>
      </c>
      <c r="H27" s="27">
        <v>1214900</v>
      </c>
      <c r="I27" s="27">
        <v>1311</v>
      </c>
      <c r="J27" s="27">
        <v>48502475</v>
      </c>
    </row>
    <row r="28" spans="1:10" ht="12.75" customHeight="1" thickBot="1" x14ac:dyDescent="0.2">
      <c r="A28" s="12" t="s">
        <v>253</v>
      </c>
      <c r="B28" s="39">
        <v>520</v>
      </c>
      <c r="C28" s="30">
        <v>2581700</v>
      </c>
      <c r="D28" s="33">
        <v>21550</v>
      </c>
      <c r="E28" s="30">
        <v>60151963</v>
      </c>
      <c r="F28" s="13" t="s">
        <v>23</v>
      </c>
      <c r="G28" s="30">
        <v>20</v>
      </c>
      <c r="H28" s="30">
        <v>1451800</v>
      </c>
      <c r="I28" s="30">
        <v>1305</v>
      </c>
      <c r="J28" s="30">
        <v>48378215</v>
      </c>
    </row>
    <row r="29" spans="1:10" s="3" customFormat="1" ht="12.75" customHeight="1" x14ac:dyDescent="0.15">
      <c r="A29" s="183" t="s">
        <v>281</v>
      </c>
      <c r="B29" s="183"/>
      <c r="C29" s="183"/>
      <c r="D29" s="183"/>
      <c r="E29" s="183"/>
      <c r="F29" s="183" t="s">
        <v>282</v>
      </c>
      <c r="G29" s="183"/>
      <c r="H29" s="183"/>
      <c r="I29" s="183"/>
      <c r="J29" s="183"/>
    </row>
  </sheetData>
  <mergeCells count="17">
    <mergeCell ref="A1:E1"/>
    <mergeCell ref="A6:E6"/>
    <mergeCell ref="A3:E3"/>
    <mergeCell ref="A29:E29"/>
    <mergeCell ref="A7:A8"/>
    <mergeCell ref="D7:E7"/>
    <mergeCell ref="B7:C7"/>
    <mergeCell ref="A5:E5"/>
    <mergeCell ref="F29:J29"/>
    <mergeCell ref="F5:J5"/>
    <mergeCell ref="F1:J1"/>
    <mergeCell ref="F3:J3"/>
    <mergeCell ref="F4:J4"/>
    <mergeCell ref="F6:J6"/>
    <mergeCell ref="F7:F8"/>
    <mergeCell ref="G7:H7"/>
    <mergeCell ref="I7:J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zoomScale="115" zoomScaleNormal="115" workbookViewId="0">
      <selection sqref="A1:G1"/>
    </sheetView>
  </sheetViews>
  <sheetFormatPr defaultRowHeight="13.5" x14ac:dyDescent="0.15"/>
  <cols>
    <col min="1" max="1" width="8.75" style="4" customWidth="1"/>
    <col min="2" max="7" width="13.875" style="4" customWidth="1"/>
    <col min="8" max="13" width="12.875" style="4" customWidth="1"/>
    <col min="14" max="14" width="7.5" style="4" customWidth="1"/>
    <col min="15" max="15" width="7.25" style="4" customWidth="1"/>
    <col min="16" max="16384" width="9" style="5"/>
  </cols>
  <sheetData>
    <row r="1" spans="1:15" ht="17.25" x14ac:dyDescent="0.15">
      <c r="A1" s="191" t="s">
        <v>268</v>
      </c>
      <c r="B1" s="191"/>
      <c r="C1" s="191"/>
      <c r="D1" s="191"/>
      <c r="E1" s="191"/>
      <c r="F1" s="191"/>
      <c r="G1" s="191"/>
      <c r="H1" s="192" t="s">
        <v>142</v>
      </c>
      <c r="I1" s="192"/>
      <c r="J1" s="192"/>
      <c r="K1" s="192"/>
      <c r="L1" s="192"/>
      <c r="M1" s="192"/>
      <c r="N1" s="192"/>
      <c r="O1" s="192"/>
    </row>
    <row r="2" spans="1:15" ht="11.25" customHeight="1" x14ac:dyDescent="0.15">
      <c r="A2" s="8"/>
      <c r="B2" s="8"/>
      <c r="C2" s="8"/>
      <c r="D2" s="8"/>
      <c r="E2" s="8"/>
      <c r="F2" s="8"/>
      <c r="G2" s="8"/>
    </row>
    <row r="3" spans="1:15" ht="12.75" customHeight="1" x14ac:dyDescent="0.15">
      <c r="A3" s="8" t="s">
        <v>1</v>
      </c>
      <c r="B3" s="8"/>
      <c r="C3" s="8"/>
      <c r="D3" s="8"/>
      <c r="E3" s="8"/>
      <c r="F3" s="8"/>
      <c r="G3" s="8"/>
    </row>
    <row r="4" spans="1:15" ht="12.75" customHeight="1" thickBot="1" x14ac:dyDescent="0.2">
      <c r="C4" s="6"/>
      <c r="D4" s="6"/>
      <c r="E4" s="6"/>
      <c r="F4" s="6"/>
      <c r="G4" s="6"/>
      <c r="H4" s="6"/>
      <c r="I4" s="6"/>
      <c r="J4" s="6"/>
      <c r="K4" s="6"/>
      <c r="L4" s="6"/>
      <c r="M4" s="6"/>
      <c r="N4" s="150" t="s">
        <v>120</v>
      </c>
      <c r="O4" s="150"/>
    </row>
    <row r="5" spans="1:15" ht="18.75" customHeight="1" x14ac:dyDescent="0.15">
      <c r="A5" s="187" t="s">
        <v>19</v>
      </c>
      <c r="B5" s="153" t="s">
        <v>60</v>
      </c>
      <c r="C5" s="190"/>
      <c r="D5" s="190"/>
      <c r="E5" s="190"/>
      <c r="F5" s="190"/>
      <c r="G5" s="190"/>
      <c r="H5" s="159" t="s">
        <v>61</v>
      </c>
      <c r="I5" s="159"/>
      <c r="J5" s="159"/>
      <c r="K5" s="159"/>
      <c r="L5" s="159"/>
      <c r="M5" s="159"/>
      <c r="N5" s="194" t="s">
        <v>74</v>
      </c>
      <c r="O5" s="194" t="s">
        <v>19</v>
      </c>
    </row>
    <row r="6" spans="1:15" ht="18.75" customHeight="1" x14ac:dyDescent="0.15">
      <c r="A6" s="152"/>
      <c r="B6" s="20" t="s">
        <v>64</v>
      </c>
      <c r="C6" s="17" t="s">
        <v>63</v>
      </c>
      <c r="D6" s="9" t="s">
        <v>65</v>
      </c>
      <c r="E6" s="9" t="s">
        <v>66</v>
      </c>
      <c r="F6" s="9" t="s">
        <v>67</v>
      </c>
      <c r="G6" s="2" t="s">
        <v>68</v>
      </c>
      <c r="H6" s="9" t="s">
        <v>70</v>
      </c>
      <c r="I6" s="9" t="s">
        <v>69</v>
      </c>
      <c r="J6" s="9" t="s">
        <v>71</v>
      </c>
      <c r="K6" s="9" t="s">
        <v>72</v>
      </c>
      <c r="L6" s="9" t="s">
        <v>59</v>
      </c>
      <c r="M6" s="9" t="s">
        <v>73</v>
      </c>
      <c r="N6" s="159"/>
      <c r="O6" s="195"/>
    </row>
    <row r="7" spans="1:15" ht="12.75" customHeight="1" x14ac:dyDescent="0.15">
      <c r="A7" s="14" t="s">
        <v>237</v>
      </c>
      <c r="B7" s="69">
        <v>25814596</v>
      </c>
      <c r="C7" s="69">
        <v>2938147</v>
      </c>
      <c r="D7" s="69">
        <v>3827600</v>
      </c>
      <c r="E7" s="69">
        <v>18393543</v>
      </c>
      <c r="F7" s="69">
        <v>118818</v>
      </c>
      <c r="G7" s="69">
        <v>536488</v>
      </c>
      <c r="H7" s="69">
        <v>40768015</v>
      </c>
      <c r="I7" s="69">
        <v>1964410</v>
      </c>
      <c r="J7" s="69">
        <v>619121</v>
      </c>
      <c r="K7" s="69">
        <v>34337240</v>
      </c>
      <c r="L7" s="88" t="s">
        <v>162</v>
      </c>
      <c r="M7" s="69">
        <v>3847244</v>
      </c>
      <c r="N7" s="93">
        <v>157.92621740041952</v>
      </c>
      <c r="O7" s="11" t="s">
        <v>236</v>
      </c>
    </row>
    <row r="8" spans="1:15" ht="12.75" customHeight="1" x14ac:dyDescent="0.15">
      <c r="A8" s="14" t="s">
        <v>226</v>
      </c>
      <c r="B8" s="69">
        <v>28316533</v>
      </c>
      <c r="C8" s="69">
        <v>2386409</v>
      </c>
      <c r="D8" s="69">
        <v>3929674</v>
      </c>
      <c r="E8" s="69">
        <v>21613042</v>
      </c>
      <c r="F8" s="69">
        <v>90000</v>
      </c>
      <c r="G8" s="69">
        <v>297408</v>
      </c>
      <c r="H8" s="69">
        <v>41815385</v>
      </c>
      <c r="I8" s="69">
        <v>1647649</v>
      </c>
      <c r="J8" s="69">
        <v>561828</v>
      </c>
      <c r="K8" s="69">
        <v>36048172</v>
      </c>
      <c r="L8" s="88" t="s">
        <v>162</v>
      </c>
      <c r="M8" s="69">
        <v>3557736</v>
      </c>
      <c r="N8" s="93">
        <v>147.69999999999999</v>
      </c>
      <c r="O8" s="11" t="s">
        <v>220</v>
      </c>
    </row>
    <row r="9" spans="1:15" ht="12.75" customHeight="1" x14ac:dyDescent="0.15">
      <c r="A9" s="14" t="s">
        <v>227</v>
      </c>
      <c r="B9" s="69">
        <v>29943355</v>
      </c>
      <c r="C9" s="69">
        <v>2713788</v>
      </c>
      <c r="D9" s="69">
        <v>4024036</v>
      </c>
      <c r="E9" s="69">
        <v>22856144</v>
      </c>
      <c r="F9" s="69">
        <v>126403</v>
      </c>
      <c r="G9" s="69">
        <v>222984</v>
      </c>
      <c r="H9" s="69">
        <v>43105585</v>
      </c>
      <c r="I9" s="69">
        <v>1940260</v>
      </c>
      <c r="J9" s="69">
        <v>727927</v>
      </c>
      <c r="K9" s="69">
        <v>36895529</v>
      </c>
      <c r="L9" s="88" t="s">
        <v>162</v>
      </c>
      <c r="M9" s="69">
        <v>3541869</v>
      </c>
      <c r="N9" s="93">
        <v>143.957098327826</v>
      </c>
      <c r="O9" s="11" t="s">
        <v>221</v>
      </c>
    </row>
    <row r="10" spans="1:15" ht="12.75" customHeight="1" x14ac:dyDescent="0.15">
      <c r="A10" s="14" t="s">
        <v>228</v>
      </c>
      <c r="B10" s="69">
        <v>32854963</v>
      </c>
      <c r="C10" s="69">
        <v>2955033</v>
      </c>
      <c r="D10" s="69">
        <v>4766684</v>
      </c>
      <c r="E10" s="69">
        <v>24548189</v>
      </c>
      <c r="F10" s="69">
        <v>127149</v>
      </c>
      <c r="G10" s="69">
        <v>457908</v>
      </c>
      <c r="H10" s="69">
        <v>43403177</v>
      </c>
      <c r="I10" s="69">
        <v>2021623</v>
      </c>
      <c r="J10" s="69">
        <v>587171</v>
      </c>
      <c r="K10" s="69">
        <v>36797769</v>
      </c>
      <c r="L10" s="88" t="s">
        <v>162</v>
      </c>
      <c r="M10" s="69">
        <v>3996614</v>
      </c>
      <c r="N10" s="93">
        <v>132.10538998324242</v>
      </c>
      <c r="O10" s="11" t="s">
        <v>222</v>
      </c>
    </row>
    <row r="11" spans="1:15" ht="12.75" customHeight="1" x14ac:dyDescent="0.15">
      <c r="A11" s="14" t="s">
        <v>231</v>
      </c>
      <c r="B11" s="69">
        <f>B26</f>
        <v>33266473</v>
      </c>
      <c r="C11" s="69">
        <f>C26</f>
        <v>3050617</v>
      </c>
      <c r="D11" s="69">
        <f t="shared" ref="D11:N11" si="0">D26</f>
        <v>5202793</v>
      </c>
      <c r="E11" s="69">
        <f t="shared" si="0"/>
        <v>24651652</v>
      </c>
      <c r="F11" s="69">
        <f t="shared" si="0"/>
        <v>139827</v>
      </c>
      <c r="G11" s="69">
        <f t="shared" si="0"/>
        <v>221584</v>
      </c>
      <c r="H11" s="69">
        <f t="shared" si="0"/>
        <v>43740378</v>
      </c>
      <c r="I11" s="69">
        <f t="shared" si="0"/>
        <v>1469815</v>
      </c>
      <c r="J11" s="69">
        <f t="shared" si="0"/>
        <v>607757</v>
      </c>
      <c r="K11" s="69">
        <f t="shared" si="0"/>
        <v>37688776</v>
      </c>
      <c r="L11" s="88" t="s">
        <v>162</v>
      </c>
      <c r="M11" s="69">
        <f t="shared" si="0"/>
        <v>3974031</v>
      </c>
      <c r="N11" s="93">
        <f t="shared" si="0"/>
        <v>131.48486766240592</v>
      </c>
      <c r="O11" s="11" t="s">
        <v>224</v>
      </c>
    </row>
    <row r="12" spans="1:15" ht="11.25" customHeight="1" x14ac:dyDescent="0.15">
      <c r="A12" s="14"/>
      <c r="B12" s="69"/>
      <c r="C12" s="69"/>
      <c r="D12" s="69"/>
      <c r="E12" s="69"/>
      <c r="F12" s="69"/>
      <c r="G12" s="69"/>
      <c r="H12" s="69"/>
      <c r="I12" s="69"/>
      <c r="J12" s="69"/>
      <c r="K12" s="69"/>
      <c r="L12" s="88"/>
      <c r="M12" s="88"/>
      <c r="N12" s="93"/>
      <c r="O12" s="11"/>
    </row>
    <row r="13" spans="1:15" ht="12.75" customHeight="1" x14ac:dyDescent="0.15">
      <c r="A13" s="14" t="s">
        <v>24</v>
      </c>
      <c r="B13" s="69">
        <v>31839074</v>
      </c>
      <c r="C13" s="89">
        <v>2777441</v>
      </c>
      <c r="D13" s="89">
        <v>4065738</v>
      </c>
      <c r="E13" s="89">
        <v>24557750</v>
      </c>
      <c r="F13" s="90">
        <v>122150</v>
      </c>
      <c r="G13" s="90">
        <v>315996</v>
      </c>
      <c r="H13" s="69">
        <v>42505162</v>
      </c>
      <c r="I13" s="89">
        <v>1036594</v>
      </c>
      <c r="J13" s="89">
        <v>606674</v>
      </c>
      <c r="K13" s="90">
        <v>37125136</v>
      </c>
      <c r="L13" s="88" t="s">
        <v>202</v>
      </c>
      <c r="M13" s="90">
        <v>3736759</v>
      </c>
      <c r="N13" s="93">
        <f>H13/B13*100</f>
        <v>133.4999943779772</v>
      </c>
      <c r="O13" s="11" t="s">
        <v>20</v>
      </c>
    </row>
    <row r="14" spans="1:15" ht="12.75" customHeight="1" x14ac:dyDescent="0.15">
      <c r="A14" s="14" t="s">
        <v>131</v>
      </c>
      <c r="B14" s="69">
        <f t="shared" ref="B14:B26" si="1">SUM(C14:G14)</f>
        <v>32116539</v>
      </c>
      <c r="C14" s="89">
        <v>2601868</v>
      </c>
      <c r="D14" s="89">
        <v>4101568</v>
      </c>
      <c r="E14" s="89">
        <v>24933975</v>
      </c>
      <c r="F14" s="90">
        <v>105840</v>
      </c>
      <c r="G14" s="90">
        <v>373288</v>
      </c>
      <c r="H14" s="69">
        <f t="shared" ref="H14:H25" si="2">SUM(I14:M14)</f>
        <v>42449316</v>
      </c>
      <c r="I14" s="89">
        <v>1049748</v>
      </c>
      <c r="J14" s="89">
        <v>483149</v>
      </c>
      <c r="K14" s="90">
        <v>37034400</v>
      </c>
      <c r="L14" s="88" t="s">
        <v>202</v>
      </c>
      <c r="M14" s="90">
        <v>3882019</v>
      </c>
      <c r="N14" s="93">
        <f t="shared" ref="N14:N26" si="3">H14/B14*100</f>
        <v>132.17275996021863</v>
      </c>
      <c r="O14" s="11" t="s">
        <v>21</v>
      </c>
    </row>
    <row r="15" spans="1:15" ht="12.75" customHeight="1" x14ac:dyDescent="0.15">
      <c r="A15" s="14" t="s">
        <v>132</v>
      </c>
      <c r="B15" s="69">
        <f t="shared" si="1"/>
        <v>32479014</v>
      </c>
      <c r="C15" s="89">
        <v>2677818</v>
      </c>
      <c r="D15" s="89">
        <v>4285561</v>
      </c>
      <c r="E15" s="89">
        <v>24798455</v>
      </c>
      <c r="F15" s="90">
        <v>189395</v>
      </c>
      <c r="G15" s="90">
        <v>527785</v>
      </c>
      <c r="H15" s="69">
        <v>43259343</v>
      </c>
      <c r="I15" s="89">
        <v>1312383</v>
      </c>
      <c r="J15" s="89">
        <v>553487</v>
      </c>
      <c r="K15" s="88">
        <v>37304152</v>
      </c>
      <c r="L15" s="88" t="s">
        <v>202</v>
      </c>
      <c r="M15" s="90">
        <v>4089320</v>
      </c>
      <c r="N15" s="93">
        <f t="shared" si="3"/>
        <v>133.1916757078894</v>
      </c>
      <c r="O15" s="11" t="s">
        <v>51</v>
      </c>
    </row>
    <row r="16" spans="1:15" ht="12.75" customHeight="1" x14ac:dyDescent="0.15">
      <c r="A16" s="14" t="s">
        <v>133</v>
      </c>
      <c r="B16" s="69">
        <v>33155232</v>
      </c>
      <c r="C16" s="89">
        <v>3827486</v>
      </c>
      <c r="D16" s="89">
        <v>4135028</v>
      </c>
      <c r="E16" s="89">
        <v>24775583</v>
      </c>
      <c r="F16" s="90">
        <v>101367</v>
      </c>
      <c r="G16" s="90">
        <v>315769</v>
      </c>
      <c r="H16" s="69">
        <v>42516833</v>
      </c>
      <c r="I16" s="89">
        <v>1034678</v>
      </c>
      <c r="J16" s="89">
        <v>522760</v>
      </c>
      <c r="K16" s="90">
        <v>36984554</v>
      </c>
      <c r="L16" s="88" t="s">
        <v>202</v>
      </c>
      <c r="M16" s="90">
        <v>3974840</v>
      </c>
      <c r="N16" s="93">
        <f t="shared" si="3"/>
        <v>128.23566729980956</v>
      </c>
      <c r="O16" s="11" t="s">
        <v>52</v>
      </c>
    </row>
    <row r="17" spans="1:15" ht="11.25" customHeight="1" x14ac:dyDescent="0.15">
      <c r="A17" s="14"/>
      <c r="B17" s="69"/>
      <c r="C17" s="89"/>
      <c r="D17" s="89"/>
      <c r="E17" s="89"/>
      <c r="G17" s="69"/>
      <c r="H17" s="69"/>
      <c r="I17" s="89"/>
      <c r="J17" s="89"/>
      <c r="K17" s="88"/>
      <c r="M17" s="90"/>
      <c r="N17" s="93"/>
      <c r="O17" s="11"/>
    </row>
    <row r="18" spans="1:15" ht="12.75" customHeight="1" x14ac:dyDescent="0.15">
      <c r="A18" s="14" t="s">
        <v>141</v>
      </c>
      <c r="B18" s="69">
        <v>33083068</v>
      </c>
      <c r="C18" s="89">
        <v>3661468</v>
      </c>
      <c r="D18" s="89">
        <v>4245110</v>
      </c>
      <c r="E18" s="89">
        <v>24637547</v>
      </c>
      <c r="F18" s="90">
        <v>101367</v>
      </c>
      <c r="G18" s="90">
        <v>437575</v>
      </c>
      <c r="H18" s="69">
        <f t="shared" si="2"/>
        <v>42092729</v>
      </c>
      <c r="I18" s="89">
        <v>1060295</v>
      </c>
      <c r="J18" s="89">
        <v>422612</v>
      </c>
      <c r="K18" s="90">
        <v>36440476</v>
      </c>
      <c r="L18" s="88" t="s">
        <v>202</v>
      </c>
      <c r="M18" s="90">
        <v>4169346</v>
      </c>
      <c r="N18" s="93">
        <f>H18/B18*100</f>
        <v>127.23345065820378</v>
      </c>
      <c r="O18" s="11" t="s">
        <v>53</v>
      </c>
    </row>
    <row r="19" spans="1:15" ht="12.75" customHeight="1" x14ac:dyDescent="0.15">
      <c r="A19" s="14" t="s">
        <v>134</v>
      </c>
      <c r="B19" s="69">
        <v>33895917</v>
      </c>
      <c r="C19" s="89">
        <v>3876759</v>
      </c>
      <c r="D19" s="89">
        <v>5217651</v>
      </c>
      <c r="E19" s="89">
        <v>24236315</v>
      </c>
      <c r="F19" s="90">
        <v>99894</v>
      </c>
      <c r="G19" s="90">
        <v>465299</v>
      </c>
      <c r="H19" s="69">
        <v>43939600</v>
      </c>
      <c r="I19" s="89">
        <v>1345111</v>
      </c>
      <c r="J19" s="89">
        <v>507521</v>
      </c>
      <c r="K19" s="90">
        <v>37480571</v>
      </c>
      <c r="L19" s="88" t="s">
        <v>202</v>
      </c>
      <c r="M19" s="90">
        <v>4606396</v>
      </c>
      <c r="N19" s="93">
        <f t="shared" si="3"/>
        <v>129.63095230614354</v>
      </c>
      <c r="O19" s="11" t="s">
        <v>54</v>
      </c>
    </row>
    <row r="20" spans="1:15" ht="12.75" customHeight="1" x14ac:dyDescent="0.15">
      <c r="A20" s="14" t="s">
        <v>135</v>
      </c>
      <c r="B20" s="69">
        <f t="shared" si="1"/>
        <v>33206091</v>
      </c>
      <c r="C20" s="89">
        <v>3075091</v>
      </c>
      <c r="D20" s="89">
        <v>4998751</v>
      </c>
      <c r="E20" s="89">
        <v>24564985</v>
      </c>
      <c r="F20" s="90">
        <v>131380</v>
      </c>
      <c r="G20" s="90">
        <v>435884</v>
      </c>
      <c r="H20" s="69">
        <f t="shared" si="2"/>
        <v>43231343</v>
      </c>
      <c r="I20" s="89">
        <v>1432326</v>
      </c>
      <c r="J20" s="89">
        <v>634369</v>
      </c>
      <c r="K20" s="90">
        <v>37126164</v>
      </c>
      <c r="L20" s="88" t="s">
        <v>202</v>
      </c>
      <c r="M20" s="90">
        <v>4038484</v>
      </c>
      <c r="N20" s="93">
        <f t="shared" si="3"/>
        <v>130.19100321082661</v>
      </c>
      <c r="O20" s="11" t="s">
        <v>55</v>
      </c>
    </row>
    <row r="21" spans="1:15" ht="12.75" customHeight="1" x14ac:dyDescent="0.15">
      <c r="A21" s="14" t="s">
        <v>136</v>
      </c>
      <c r="B21" s="69">
        <v>32364873</v>
      </c>
      <c r="C21" s="89">
        <v>2252437</v>
      </c>
      <c r="D21" s="89">
        <v>4650800</v>
      </c>
      <c r="E21" s="89">
        <v>24715824</v>
      </c>
      <c r="F21" s="90">
        <v>142595</v>
      </c>
      <c r="G21" s="90">
        <v>603216</v>
      </c>
      <c r="H21" s="69">
        <f t="shared" si="2"/>
        <v>42475212</v>
      </c>
      <c r="I21" s="69">
        <v>1421033</v>
      </c>
      <c r="J21" s="89">
        <v>789642</v>
      </c>
      <c r="K21" s="90">
        <v>36676597</v>
      </c>
      <c r="L21" s="88" t="s">
        <v>202</v>
      </c>
      <c r="M21" s="90">
        <v>3587940</v>
      </c>
      <c r="N21" s="93">
        <f t="shared" si="3"/>
        <v>131.23861786820547</v>
      </c>
      <c r="O21" s="11" t="s">
        <v>56</v>
      </c>
    </row>
    <row r="22" spans="1:15" ht="11.25" customHeight="1" x14ac:dyDescent="0.15">
      <c r="A22" s="14"/>
      <c r="B22" s="69"/>
      <c r="C22" s="89"/>
      <c r="D22" s="89"/>
      <c r="E22" s="89"/>
      <c r="F22" s="89"/>
      <c r="G22" s="89"/>
      <c r="H22" s="69"/>
      <c r="I22" s="69"/>
      <c r="J22" s="69"/>
      <c r="K22" s="90"/>
      <c r="L22" s="88"/>
      <c r="N22" s="93"/>
      <c r="O22" s="11"/>
    </row>
    <row r="23" spans="1:15" ht="12.75" customHeight="1" x14ac:dyDescent="0.15">
      <c r="A23" s="14" t="s">
        <v>137</v>
      </c>
      <c r="B23" s="69">
        <f t="shared" si="1"/>
        <v>33622172</v>
      </c>
      <c r="C23" s="89">
        <v>3151807</v>
      </c>
      <c r="D23" s="89">
        <v>5560396</v>
      </c>
      <c r="E23" s="89">
        <v>24269896</v>
      </c>
      <c r="F23" s="90">
        <v>132203</v>
      </c>
      <c r="G23" s="90">
        <v>507870</v>
      </c>
      <c r="H23" s="69">
        <f t="shared" si="2"/>
        <v>44030024</v>
      </c>
      <c r="I23" s="89">
        <v>1344841</v>
      </c>
      <c r="J23" s="89">
        <v>814458</v>
      </c>
      <c r="K23" s="90">
        <v>37550289</v>
      </c>
      <c r="L23" s="88" t="s">
        <v>202</v>
      </c>
      <c r="M23" s="90">
        <v>4320436</v>
      </c>
      <c r="N23" s="93">
        <f t="shared" si="3"/>
        <v>130.95532317186408</v>
      </c>
      <c r="O23" s="11" t="s">
        <v>57</v>
      </c>
    </row>
    <row r="24" spans="1:15" ht="12.75" customHeight="1" x14ac:dyDescent="0.15">
      <c r="A24" s="14" t="s">
        <v>138</v>
      </c>
      <c r="B24" s="69">
        <f t="shared" si="1"/>
        <v>33045555</v>
      </c>
      <c r="C24" s="89">
        <v>3145800</v>
      </c>
      <c r="D24" s="89">
        <v>5257097</v>
      </c>
      <c r="E24" s="89">
        <v>24019367</v>
      </c>
      <c r="F24" s="89">
        <v>120003</v>
      </c>
      <c r="G24" s="90">
        <v>503288</v>
      </c>
      <c r="H24" s="69">
        <v>43104371</v>
      </c>
      <c r="I24" s="89">
        <v>1349280</v>
      </c>
      <c r="J24" s="89">
        <v>591119</v>
      </c>
      <c r="K24" s="90">
        <v>37074248</v>
      </c>
      <c r="L24" s="88" t="s">
        <v>202</v>
      </c>
      <c r="M24" s="90">
        <v>4089725</v>
      </c>
      <c r="N24" s="93">
        <f t="shared" si="3"/>
        <v>130.43924061798933</v>
      </c>
      <c r="O24" s="11" t="s">
        <v>58</v>
      </c>
    </row>
    <row r="25" spans="1:15" ht="12.75" customHeight="1" x14ac:dyDescent="0.15">
      <c r="A25" s="14" t="s">
        <v>139</v>
      </c>
      <c r="B25" s="69">
        <f t="shared" si="1"/>
        <v>32607402</v>
      </c>
      <c r="C25" s="89">
        <v>2541457</v>
      </c>
      <c r="D25" s="89">
        <v>5178121</v>
      </c>
      <c r="E25" s="89">
        <v>24185884</v>
      </c>
      <c r="F25" s="90">
        <v>111878</v>
      </c>
      <c r="G25" s="90">
        <v>590062</v>
      </c>
      <c r="H25" s="69">
        <f t="shared" si="2"/>
        <v>42755018</v>
      </c>
      <c r="I25" s="89">
        <v>1262778</v>
      </c>
      <c r="J25" s="89">
        <v>423856</v>
      </c>
      <c r="K25" s="90">
        <v>37136700</v>
      </c>
      <c r="L25" s="88" t="s">
        <v>202</v>
      </c>
      <c r="M25" s="90">
        <v>3931684</v>
      </c>
      <c r="N25" s="93">
        <f t="shared" si="3"/>
        <v>131.12059034939367</v>
      </c>
      <c r="O25" s="11" t="s">
        <v>22</v>
      </c>
    </row>
    <row r="26" spans="1:15" ht="12.75" customHeight="1" thickBot="1" x14ac:dyDescent="0.2">
      <c r="A26" s="13" t="s">
        <v>140</v>
      </c>
      <c r="B26" s="69">
        <f t="shared" si="1"/>
        <v>33266473</v>
      </c>
      <c r="C26" s="91">
        <v>3050617</v>
      </c>
      <c r="D26" s="91">
        <v>5202793</v>
      </c>
      <c r="E26" s="91">
        <v>24651652</v>
      </c>
      <c r="F26" s="92">
        <v>139827</v>
      </c>
      <c r="G26" s="92">
        <v>221584</v>
      </c>
      <c r="H26" s="69">
        <v>43740378</v>
      </c>
      <c r="I26" s="91">
        <v>1469815</v>
      </c>
      <c r="J26" s="91">
        <v>607757</v>
      </c>
      <c r="K26" s="92">
        <v>37688776</v>
      </c>
      <c r="L26" s="88" t="s">
        <v>202</v>
      </c>
      <c r="M26" s="92">
        <v>3974031</v>
      </c>
      <c r="N26" s="93">
        <f t="shared" si="3"/>
        <v>131.48486766240592</v>
      </c>
      <c r="O26" s="10" t="s">
        <v>23</v>
      </c>
    </row>
    <row r="27" spans="1:15" s="3" customFormat="1" ht="12.75" customHeight="1" x14ac:dyDescent="0.15">
      <c r="A27" s="193" t="s">
        <v>283</v>
      </c>
      <c r="B27" s="193"/>
      <c r="C27" s="193"/>
      <c r="D27" s="193"/>
      <c r="E27" s="193"/>
      <c r="F27" s="193"/>
      <c r="G27" s="193"/>
      <c r="H27" s="193"/>
      <c r="I27" s="193"/>
      <c r="J27" s="193"/>
      <c r="K27" s="193"/>
      <c r="L27" s="193"/>
      <c r="M27" s="193"/>
      <c r="N27" s="193"/>
      <c r="O27" s="193"/>
    </row>
    <row r="28" spans="1:15" x14ac:dyDescent="0.15">
      <c r="B28" s="65"/>
      <c r="H28" s="65"/>
    </row>
    <row r="29" spans="1:15" x14ac:dyDescent="0.15">
      <c r="B29" s="65"/>
      <c r="H29" s="65"/>
    </row>
    <row r="30" spans="1:15" x14ac:dyDescent="0.15">
      <c r="B30" s="65"/>
      <c r="H30" s="65"/>
    </row>
    <row r="31" spans="1:15" x14ac:dyDescent="0.15">
      <c r="B31" s="65"/>
      <c r="H31" s="65"/>
    </row>
    <row r="32" spans="1:15" x14ac:dyDescent="0.15">
      <c r="B32" s="65"/>
      <c r="H32" s="65"/>
    </row>
    <row r="33" spans="2:8" x14ac:dyDescent="0.15">
      <c r="B33" s="65"/>
      <c r="H33" s="65"/>
    </row>
  </sheetData>
  <mergeCells count="10">
    <mergeCell ref="A27:G27"/>
    <mergeCell ref="H27:O27"/>
    <mergeCell ref="N5:N6"/>
    <mergeCell ref="O5:O6"/>
    <mergeCell ref="A1:G1"/>
    <mergeCell ref="A5:A6"/>
    <mergeCell ref="B5:G5"/>
    <mergeCell ref="H5:M5"/>
    <mergeCell ref="H1:O1"/>
    <mergeCell ref="N4:O4"/>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B15:B2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zoomScale="115" zoomScaleNormal="115" workbookViewId="0">
      <selection sqref="A1:E1"/>
    </sheetView>
  </sheetViews>
  <sheetFormatPr defaultRowHeight="13.5" x14ac:dyDescent="0.15"/>
  <cols>
    <col min="1" max="1" width="12.75" style="4" customWidth="1"/>
    <col min="2" max="5" width="20" style="4" customWidth="1"/>
    <col min="6" max="8" width="26.625" style="4" customWidth="1"/>
    <col min="9" max="9" width="12.875" style="132" customWidth="1"/>
    <col min="10" max="16384" width="9" style="5"/>
  </cols>
  <sheetData>
    <row r="1" spans="1:9" ht="17.25" x14ac:dyDescent="0.15">
      <c r="A1" s="148" t="s">
        <v>269</v>
      </c>
      <c r="B1" s="148"/>
      <c r="C1" s="148"/>
      <c r="D1" s="148"/>
      <c r="E1" s="148"/>
      <c r="F1" s="196" t="s">
        <v>215</v>
      </c>
      <c r="G1" s="196"/>
      <c r="H1" s="196"/>
      <c r="I1" s="196"/>
    </row>
    <row r="3" spans="1:9" ht="12.75" customHeight="1" x14ac:dyDescent="0.15">
      <c r="A3" s="138" t="s">
        <v>161</v>
      </c>
      <c r="B3" s="138"/>
      <c r="C3" s="138"/>
      <c r="D3" s="138"/>
      <c r="E3" s="138"/>
      <c r="F3" s="138"/>
      <c r="G3" s="138"/>
      <c r="H3" s="138"/>
    </row>
    <row r="4" spans="1:9" ht="12.75" customHeight="1" x14ac:dyDescent="0.15"/>
    <row r="5" spans="1:9" ht="12.75" customHeight="1" thickBot="1" x14ac:dyDescent="0.2">
      <c r="A5" s="133"/>
      <c r="B5" s="133"/>
      <c r="C5" s="133"/>
      <c r="D5" s="133"/>
      <c r="E5" s="133"/>
      <c r="F5" s="133"/>
      <c r="G5" s="133"/>
      <c r="H5" s="133"/>
      <c r="I5" s="131" t="s">
        <v>216</v>
      </c>
    </row>
    <row r="6" spans="1:9" ht="18.75" customHeight="1" x14ac:dyDescent="0.15">
      <c r="A6" s="151" t="s">
        <v>62</v>
      </c>
      <c r="B6" s="159" t="s">
        <v>195</v>
      </c>
      <c r="C6" s="159"/>
      <c r="D6" s="159"/>
      <c r="E6" s="159"/>
      <c r="F6" s="154" t="s">
        <v>194</v>
      </c>
      <c r="G6" s="154"/>
      <c r="H6" s="154"/>
      <c r="I6" s="194" t="s">
        <v>62</v>
      </c>
    </row>
    <row r="7" spans="1:9" x14ac:dyDescent="0.15">
      <c r="A7" s="152"/>
      <c r="B7" s="9" t="s">
        <v>32</v>
      </c>
      <c r="C7" s="9" t="s">
        <v>288</v>
      </c>
      <c r="D7" s="9" t="s">
        <v>289</v>
      </c>
      <c r="E7" s="134" t="s">
        <v>290</v>
      </c>
      <c r="F7" s="17" t="s">
        <v>32</v>
      </c>
      <c r="G7" s="9" t="s">
        <v>291</v>
      </c>
      <c r="H7" s="2" t="s">
        <v>292</v>
      </c>
      <c r="I7" s="195"/>
    </row>
    <row r="8" spans="1:9" x14ac:dyDescent="0.15">
      <c r="A8" s="14" t="s">
        <v>255</v>
      </c>
      <c r="B8" s="66">
        <v>320882</v>
      </c>
      <c r="C8" s="66">
        <v>10152</v>
      </c>
      <c r="D8" s="66">
        <v>310729</v>
      </c>
      <c r="E8" s="67">
        <v>0</v>
      </c>
      <c r="F8" s="66">
        <v>4920</v>
      </c>
      <c r="G8" s="66">
        <v>1854</v>
      </c>
      <c r="H8" s="66">
        <v>3065</v>
      </c>
      <c r="I8" s="145" t="s">
        <v>225</v>
      </c>
    </row>
    <row r="9" spans="1:9" ht="12.75" customHeight="1" x14ac:dyDescent="0.15">
      <c r="A9" s="14" t="s">
        <v>226</v>
      </c>
      <c r="B9" s="66">
        <v>362017</v>
      </c>
      <c r="C9" s="66">
        <v>9765</v>
      </c>
      <c r="D9" s="66">
        <v>352252</v>
      </c>
      <c r="E9" s="67">
        <v>0</v>
      </c>
      <c r="F9" s="66">
        <v>4426</v>
      </c>
      <c r="G9" s="66">
        <v>1409</v>
      </c>
      <c r="H9" s="66">
        <v>3017</v>
      </c>
      <c r="I9" s="145" t="s">
        <v>226</v>
      </c>
    </row>
    <row r="10" spans="1:9" ht="12.75" customHeight="1" x14ac:dyDescent="0.15">
      <c r="A10" s="14" t="s">
        <v>227</v>
      </c>
      <c r="B10" s="66">
        <v>389870</v>
      </c>
      <c r="C10" s="66">
        <v>11128</v>
      </c>
      <c r="D10" s="66">
        <v>378742</v>
      </c>
      <c r="E10" s="67" t="s">
        <v>162</v>
      </c>
      <c r="F10" s="66">
        <v>3466</v>
      </c>
      <c r="G10" s="66">
        <v>818</v>
      </c>
      <c r="H10" s="66">
        <v>2648</v>
      </c>
      <c r="I10" s="145" t="s">
        <v>227</v>
      </c>
    </row>
    <row r="11" spans="1:9" ht="12.75" customHeight="1" x14ac:dyDescent="0.15">
      <c r="A11" s="14" t="s">
        <v>228</v>
      </c>
      <c r="B11" s="66">
        <v>421498</v>
      </c>
      <c r="C11" s="66">
        <v>11356</v>
      </c>
      <c r="D11" s="66">
        <v>410142</v>
      </c>
      <c r="E11" s="67" t="s">
        <v>162</v>
      </c>
      <c r="F11" s="66">
        <v>3278</v>
      </c>
      <c r="G11" s="66">
        <v>628</v>
      </c>
      <c r="H11" s="66">
        <v>2650</v>
      </c>
      <c r="I11" s="145" t="s">
        <v>228</v>
      </c>
    </row>
    <row r="12" spans="1:9" ht="12.75" customHeight="1" x14ac:dyDescent="0.15">
      <c r="A12" s="14" t="s">
        <v>256</v>
      </c>
      <c r="B12" s="66">
        <f>B27</f>
        <v>469729</v>
      </c>
      <c r="C12" s="66">
        <f t="shared" ref="C12:H12" si="0">C27</f>
        <v>18387</v>
      </c>
      <c r="D12" s="66">
        <f t="shared" si="0"/>
        <v>451342</v>
      </c>
      <c r="E12" s="66" t="str">
        <f t="shared" si="0"/>
        <v>-</v>
      </c>
      <c r="F12" s="66">
        <f>F27</f>
        <v>3277</v>
      </c>
      <c r="G12" s="66">
        <f t="shared" si="0"/>
        <v>554</v>
      </c>
      <c r="H12" s="66">
        <f t="shared" si="0"/>
        <v>2723</v>
      </c>
      <c r="I12" s="145" t="s">
        <v>256</v>
      </c>
    </row>
    <row r="13" spans="1:9" ht="11.25" customHeight="1" x14ac:dyDescent="0.15">
      <c r="A13" s="14"/>
      <c r="B13" s="66"/>
      <c r="C13" s="66"/>
      <c r="D13" s="66"/>
      <c r="E13" s="66"/>
      <c r="F13" s="66"/>
      <c r="G13" s="66"/>
      <c r="H13" s="66"/>
      <c r="I13" s="145"/>
    </row>
    <row r="14" spans="1:9" ht="12.75" customHeight="1" x14ac:dyDescent="0.15">
      <c r="A14" s="14" t="s">
        <v>24</v>
      </c>
      <c r="B14" s="66">
        <v>420687</v>
      </c>
      <c r="C14" s="67">
        <v>10645</v>
      </c>
      <c r="D14" s="67">
        <v>410042</v>
      </c>
      <c r="E14" s="67" t="s">
        <v>162</v>
      </c>
      <c r="F14" s="67">
        <v>3269</v>
      </c>
      <c r="G14" s="67">
        <v>620</v>
      </c>
      <c r="H14" s="67">
        <v>2648</v>
      </c>
      <c r="I14" s="145" t="s">
        <v>214</v>
      </c>
    </row>
    <row r="15" spans="1:9" ht="12.75" customHeight="1" x14ac:dyDescent="0.15">
      <c r="A15" s="14" t="s">
        <v>25</v>
      </c>
      <c r="B15" s="66">
        <v>434731</v>
      </c>
      <c r="C15" s="67">
        <v>22989</v>
      </c>
      <c r="D15" s="67">
        <v>411742</v>
      </c>
      <c r="E15" s="67" t="s">
        <v>162</v>
      </c>
      <c r="F15" s="67">
        <v>3265</v>
      </c>
      <c r="G15" s="67">
        <v>610</v>
      </c>
      <c r="H15" s="67">
        <v>2655</v>
      </c>
      <c r="I15" s="145" t="s">
        <v>213</v>
      </c>
    </row>
    <row r="16" spans="1:9" ht="12.75" customHeight="1" x14ac:dyDescent="0.15">
      <c r="A16" s="14" t="s">
        <v>119</v>
      </c>
      <c r="B16" s="66">
        <v>448480</v>
      </c>
      <c r="C16" s="67">
        <v>24538</v>
      </c>
      <c r="D16" s="67">
        <v>423942</v>
      </c>
      <c r="E16" s="67" t="s">
        <v>162</v>
      </c>
      <c r="F16" s="67">
        <v>3133</v>
      </c>
      <c r="G16" s="67">
        <v>538</v>
      </c>
      <c r="H16" s="67">
        <v>2595</v>
      </c>
      <c r="I16" s="145" t="s">
        <v>212</v>
      </c>
    </row>
    <row r="17" spans="1:9" ht="12.75" customHeight="1" x14ac:dyDescent="0.15">
      <c r="A17" s="14" t="s">
        <v>98</v>
      </c>
      <c r="B17" s="66">
        <v>455002</v>
      </c>
      <c r="C17" s="67">
        <v>21860</v>
      </c>
      <c r="D17" s="67">
        <v>433142</v>
      </c>
      <c r="E17" s="71" t="s">
        <v>162</v>
      </c>
      <c r="F17" s="67">
        <v>3155</v>
      </c>
      <c r="G17" s="67">
        <v>538</v>
      </c>
      <c r="H17" s="67">
        <v>2617</v>
      </c>
      <c r="I17" s="145" t="s">
        <v>211</v>
      </c>
    </row>
    <row r="18" spans="1:9" ht="11.25" customHeight="1" x14ac:dyDescent="0.15">
      <c r="A18" s="14"/>
      <c r="B18" s="66"/>
      <c r="C18" s="65"/>
      <c r="D18" s="65"/>
      <c r="E18" s="65"/>
      <c r="F18" s="67"/>
      <c r="G18" s="65"/>
      <c r="H18" s="65"/>
      <c r="I18" s="145"/>
    </row>
    <row r="19" spans="1:9" ht="12.75" customHeight="1" x14ac:dyDescent="0.15">
      <c r="A19" s="14" t="s">
        <v>99</v>
      </c>
      <c r="B19" s="66">
        <v>455255</v>
      </c>
      <c r="C19" s="67">
        <v>22713</v>
      </c>
      <c r="D19" s="67">
        <v>432542</v>
      </c>
      <c r="E19" s="71" t="s">
        <v>162</v>
      </c>
      <c r="F19" s="67">
        <v>3159</v>
      </c>
      <c r="G19" s="67">
        <v>538</v>
      </c>
      <c r="H19" s="67">
        <v>2621</v>
      </c>
      <c r="I19" s="145" t="s">
        <v>210</v>
      </c>
    </row>
    <row r="20" spans="1:9" ht="12.75" customHeight="1" x14ac:dyDescent="0.15">
      <c r="A20" s="14" t="s">
        <v>100</v>
      </c>
      <c r="B20" s="66">
        <v>469360</v>
      </c>
      <c r="C20" s="67">
        <v>31118</v>
      </c>
      <c r="D20" s="67">
        <v>438242</v>
      </c>
      <c r="E20" s="71" t="s">
        <v>162</v>
      </c>
      <c r="F20" s="67">
        <v>3157</v>
      </c>
      <c r="G20" s="67">
        <v>538</v>
      </c>
      <c r="H20" s="67">
        <v>2619</v>
      </c>
      <c r="I20" s="145" t="s">
        <v>209</v>
      </c>
    </row>
    <row r="21" spans="1:9" ht="12.75" customHeight="1" x14ac:dyDescent="0.15">
      <c r="A21" s="14" t="s">
        <v>101</v>
      </c>
      <c r="B21" s="66">
        <v>464336</v>
      </c>
      <c r="C21" s="67">
        <v>24994</v>
      </c>
      <c r="D21" s="67">
        <v>439342</v>
      </c>
      <c r="E21" s="71" t="s">
        <v>162</v>
      </c>
      <c r="F21" s="67">
        <v>3175</v>
      </c>
      <c r="G21" s="67">
        <v>538</v>
      </c>
      <c r="H21" s="67">
        <v>2637</v>
      </c>
      <c r="I21" s="145" t="s">
        <v>208</v>
      </c>
    </row>
    <row r="22" spans="1:9" ht="12.75" customHeight="1" x14ac:dyDescent="0.15">
      <c r="A22" s="14" t="s">
        <v>102</v>
      </c>
      <c r="B22" s="66">
        <v>463193</v>
      </c>
      <c r="C22" s="67">
        <v>23851</v>
      </c>
      <c r="D22" s="67">
        <v>439342</v>
      </c>
      <c r="E22" s="71" t="s">
        <v>162</v>
      </c>
      <c r="F22" s="67">
        <v>3169</v>
      </c>
      <c r="G22" s="67">
        <v>541</v>
      </c>
      <c r="H22" s="67">
        <v>2628</v>
      </c>
      <c r="I22" s="145" t="s">
        <v>207</v>
      </c>
    </row>
    <row r="23" spans="1:9" ht="11.25" customHeight="1" x14ac:dyDescent="0.15">
      <c r="A23" s="14"/>
      <c r="B23" s="66"/>
      <c r="C23" s="65"/>
      <c r="D23" s="65"/>
      <c r="E23" s="65"/>
      <c r="F23" s="67"/>
      <c r="G23" s="65"/>
      <c r="H23" s="65"/>
      <c r="I23" s="145"/>
    </row>
    <row r="24" spans="1:9" ht="12.75" customHeight="1" x14ac:dyDescent="0.15">
      <c r="A24" s="14" t="s">
        <v>103</v>
      </c>
      <c r="B24" s="66">
        <v>460224</v>
      </c>
      <c r="C24" s="67">
        <v>17082</v>
      </c>
      <c r="D24" s="67">
        <v>443142</v>
      </c>
      <c r="E24" s="71" t="s">
        <v>162</v>
      </c>
      <c r="F24" s="67">
        <v>3172</v>
      </c>
      <c r="G24" s="67">
        <v>541</v>
      </c>
      <c r="H24" s="67">
        <v>2631</v>
      </c>
      <c r="I24" s="145" t="s">
        <v>206</v>
      </c>
    </row>
    <row r="25" spans="1:9" ht="12.75" customHeight="1" x14ac:dyDescent="0.15">
      <c r="A25" s="14" t="s">
        <v>104</v>
      </c>
      <c r="B25" s="66">
        <v>463370</v>
      </c>
      <c r="C25" s="67">
        <v>16428</v>
      </c>
      <c r="D25" s="67">
        <v>446942</v>
      </c>
      <c r="E25" s="71" t="s">
        <v>162</v>
      </c>
      <c r="F25" s="67">
        <v>3205</v>
      </c>
      <c r="G25" s="67">
        <v>541</v>
      </c>
      <c r="H25" s="67">
        <v>2664</v>
      </c>
      <c r="I25" s="145" t="s">
        <v>104</v>
      </c>
    </row>
    <row r="26" spans="1:9" ht="12.75" customHeight="1" x14ac:dyDescent="0.15">
      <c r="A26" s="14" t="s">
        <v>105</v>
      </c>
      <c r="B26" s="66">
        <v>464885</v>
      </c>
      <c r="C26" s="67">
        <v>16343</v>
      </c>
      <c r="D26" s="67">
        <v>448542</v>
      </c>
      <c r="E26" s="71" t="s">
        <v>162</v>
      </c>
      <c r="F26" s="67">
        <v>3239</v>
      </c>
      <c r="G26" s="67">
        <v>554</v>
      </c>
      <c r="H26" s="67">
        <v>2685</v>
      </c>
      <c r="I26" s="145" t="s">
        <v>105</v>
      </c>
    </row>
    <row r="27" spans="1:9" ht="12.75" customHeight="1" thickBot="1" x14ac:dyDescent="0.2">
      <c r="A27" s="13" t="s">
        <v>106</v>
      </c>
      <c r="B27" s="123">
        <v>469729</v>
      </c>
      <c r="C27" s="68">
        <v>18387</v>
      </c>
      <c r="D27" s="68">
        <v>451342</v>
      </c>
      <c r="E27" s="87" t="s">
        <v>162</v>
      </c>
      <c r="F27" s="68">
        <v>3277</v>
      </c>
      <c r="G27" s="68">
        <v>554</v>
      </c>
      <c r="H27" s="68">
        <v>2723</v>
      </c>
      <c r="I27" s="146" t="s">
        <v>106</v>
      </c>
    </row>
    <row r="28" spans="1:9" s="3" customFormat="1" ht="12.75" customHeight="1" x14ac:dyDescent="0.15">
      <c r="A28" s="135" t="s">
        <v>284</v>
      </c>
      <c r="B28" s="136"/>
      <c r="C28" s="136"/>
      <c r="D28" s="136"/>
      <c r="E28" s="136"/>
      <c r="F28" s="135" t="s">
        <v>286</v>
      </c>
      <c r="G28" s="136"/>
      <c r="H28" s="136"/>
      <c r="I28" s="136"/>
    </row>
    <row r="29" spans="1:9" x14ac:dyDescent="0.15">
      <c r="A29" s="135" t="s">
        <v>285</v>
      </c>
      <c r="B29" s="136"/>
      <c r="C29" s="136"/>
      <c r="D29" s="136"/>
      <c r="E29" s="136"/>
      <c r="F29" s="135" t="s">
        <v>287</v>
      </c>
      <c r="G29" s="136"/>
      <c r="H29" s="136"/>
      <c r="I29" s="136"/>
    </row>
  </sheetData>
  <mergeCells count="6">
    <mergeCell ref="I6:I7"/>
    <mergeCell ref="A1:E1"/>
    <mergeCell ref="F1:I1"/>
    <mergeCell ref="A6:A7"/>
    <mergeCell ref="B6:E6"/>
    <mergeCell ref="F6:H6"/>
  </mergeCells>
  <phoneticPr fontId="2"/>
  <pageMargins left="0.59055118110236227" right="0.59055118110236227" top="0.78740157480314965" bottom="0.78740157480314965" header="0.51181102362204722" footer="0.51181102362204722"/>
  <pageSetup paperSize="9" scale="98" orientation="portrait" r:id="rId1"/>
  <headerFooter alignWithMargins="0"/>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zoomScale="115" zoomScaleNormal="115" workbookViewId="0">
      <selection sqref="A1:J1"/>
    </sheetView>
  </sheetViews>
  <sheetFormatPr defaultRowHeight="13.5" x14ac:dyDescent="0.15"/>
  <cols>
    <col min="1" max="1" width="9.75" style="4" customWidth="1"/>
    <col min="2" max="2" width="3.75" style="4" customWidth="1"/>
    <col min="3" max="3" width="11" style="4" bestFit="1" customWidth="1"/>
    <col min="4" max="10" width="9.75" style="4" customWidth="1"/>
    <col min="11" max="11" width="11" style="4" bestFit="1" customWidth="1"/>
    <col min="12" max="12" width="9.875" style="4" customWidth="1"/>
    <col min="13" max="13" width="11" style="4" bestFit="1" customWidth="1"/>
    <col min="14" max="15" width="9.875" style="4" customWidth="1"/>
    <col min="16" max="16" width="6.25" style="4" customWidth="1"/>
    <col min="17" max="19" width="11.625" style="4" customWidth="1"/>
    <col min="20" max="16384" width="9" style="5"/>
  </cols>
  <sheetData>
    <row r="1" spans="1:19" ht="17.25" x14ac:dyDescent="0.15">
      <c r="A1" s="148" t="s">
        <v>270</v>
      </c>
      <c r="B1" s="148"/>
      <c r="C1" s="148"/>
      <c r="D1" s="148"/>
      <c r="E1" s="148"/>
      <c r="F1" s="148"/>
      <c r="G1" s="148"/>
      <c r="H1" s="148"/>
      <c r="I1" s="148"/>
      <c r="J1" s="148"/>
      <c r="K1" s="149" t="s">
        <v>2</v>
      </c>
      <c r="L1" s="149"/>
      <c r="M1" s="149"/>
      <c r="N1" s="149"/>
      <c r="O1" s="149"/>
      <c r="P1" s="149"/>
      <c r="Q1" s="149"/>
      <c r="R1" s="149"/>
      <c r="S1" s="149"/>
    </row>
    <row r="2" spans="1:19" x14ac:dyDescent="0.15">
      <c r="A2" s="155"/>
      <c r="B2" s="155"/>
      <c r="C2" s="155"/>
      <c r="D2" s="155"/>
      <c r="E2" s="155"/>
      <c r="F2" s="155"/>
      <c r="G2" s="155"/>
      <c r="H2" s="155"/>
      <c r="I2" s="155"/>
      <c r="J2" s="155"/>
      <c r="K2" s="155"/>
      <c r="L2" s="155"/>
      <c r="M2" s="155"/>
      <c r="N2" s="155"/>
      <c r="O2" s="155"/>
      <c r="P2" s="155"/>
      <c r="Q2" s="155"/>
      <c r="R2" s="155"/>
      <c r="S2" s="155"/>
    </row>
    <row r="3" spans="1:19" ht="12.75" customHeight="1" x14ac:dyDescent="0.15">
      <c r="A3" s="197" t="s">
        <v>264</v>
      </c>
      <c r="B3" s="197"/>
      <c r="C3" s="197"/>
      <c r="D3" s="197"/>
      <c r="E3" s="197"/>
      <c r="F3" s="197"/>
      <c r="G3" s="197"/>
      <c r="H3" s="197"/>
      <c r="I3" s="197"/>
      <c r="J3" s="197"/>
      <c r="K3" s="8"/>
      <c r="L3" s="8"/>
      <c r="M3" s="8"/>
      <c r="N3" s="8"/>
      <c r="O3" s="8"/>
      <c r="P3" s="8"/>
      <c r="Q3" s="8"/>
      <c r="R3" s="8"/>
      <c r="S3" s="8"/>
    </row>
    <row r="4" spans="1:19" ht="12.75" customHeight="1" thickBot="1" x14ac:dyDescent="0.2">
      <c r="A4" s="156"/>
      <c r="B4" s="156"/>
      <c r="C4" s="156"/>
      <c r="D4" s="156"/>
      <c r="E4" s="156"/>
      <c r="F4" s="156"/>
      <c r="G4" s="156"/>
      <c r="H4" s="156"/>
      <c r="I4" s="156"/>
      <c r="J4" s="156"/>
      <c r="K4" s="6"/>
      <c r="L4" s="6"/>
      <c r="M4" s="6"/>
      <c r="N4" s="6"/>
      <c r="O4" s="6"/>
      <c r="P4" s="6"/>
      <c r="Q4" s="6"/>
      <c r="R4" s="6"/>
      <c r="S4" s="6" t="s">
        <v>159</v>
      </c>
    </row>
    <row r="5" spans="1:19" ht="18.75" customHeight="1" x14ac:dyDescent="0.15">
      <c r="A5" s="158" t="s">
        <v>62</v>
      </c>
      <c r="B5" s="18" t="s">
        <v>75</v>
      </c>
      <c r="C5" s="153" t="s">
        <v>79</v>
      </c>
      <c r="D5" s="154"/>
      <c r="E5" s="154"/>
      <c r="F5" s="154"/>
      <c r="G5" s="154"/>
      <c r="H5" s="154"/>
      <c r="I5" s="154"/>
      <c r="J5" s="154"/>
      <c r="K5" s="159" t="s">
        <v>87</v>
      </c>
      <c r="L5" s="159"/>
      <c r="M5" s="159"/>
      <c r="N5" s="159"/>
      <c r="O5" s="159"/>
      <c r="P5" s="160" t="s">
        <v>10</v>
      </c>
      <c r="Q5" s="151" t="s">
        <v>91</v>
      </c>
      <c r="R5" s="151" t="s">
        <v>92</v>
      </c>
      <c r="S5" s="194" t="s">
        <v>152</v>
      </c>
    </row>
    <row r="6" spans="1:19" ht="18.75" customHeight="1" x14ac:dyDescent="0.15">
      <c r="A6" s="158"/>
      <c r="B6" s="19" t="s">
        <v>76</v>
      </c>
      <c r="C6" s="199" t="s">
        <v>70</v>
      </c>
      <c r="D6" s="159" t="s">
        <v>80</v>
      </c>
      <c r="E6" s="159"/>
      <c r="F6" s="159"/>
      <c r="G6" s="159"/>
      <c r="H6" s="152"/>
      <c r="I6" s="195" t="s">
        <v>81</v>
      </c>
      <c r="J6" s="159"/>
      <c r="K6" s="151" t="s">
        <v>70</v>
      </c>
      <c r="L6" s="151" t="s">
        <v>88</v>
      </c>
      <c r="M6" s="151" t="s">
        <v>89</v>
      </c>
      <c r="N6" s="151" t="s">
        <v>97</v>
      </c>
      <c r="O6" s="158" t="s">
        <v>90</v>
      </c>
      <c r="P6" s="199"/>
      <c r="Q6" s="151"/>
      <c r="R6" s="151"/>
      <c r="S6" s="198"/>
    </row>
    <row r="7" spans="1:19" ht="18.75" customHeight="1" x14ac:dyDescent="0.15">
      <c r="A7" s="159"/>
      <c r="B7" s="20" t="s">
        <v>77</v>
      </c>
      <c r="C7" s="200"/>
      <c r="D7" s="9" t="s">
        <v>84</v>
      </c>
      <c r="E7" s="9" t="s">
        <v>85</v>
      </c>
      <c r="F7" s="9" t="s">
        <v>86</v>
      </c>
      <c r="G7" s="9" t="s">
        <v>78</v>
      </c>
      <c r="H7" s="9" t="s">
        <v>82</v>
      </c>
      <c r="I7" s="9" t="s">
        <v>66</v>
      </c>
      <c r="J7" s="15" t="s">
        <v>83</v>
      </c>
      <c r="K7" s="152"/>
      <c r="L7" s="152"/>
      <c r="M7" s="152"/>
      <c r="N7" s="152"/>
      <c r="O7" s="159"/>
      <c r="P7" s="200"/>
      <c r="Q7" s="152"/>
      <c r="R7" s="152"/>
      <c r="S7" s="195"/>
    </row>
    <row r="8" spans="1:19" ht="12.75" customHeight="1" x14ac:dyDescent="0.15">
      <c r="A8" s="7" t="s">
        <v>262</v>
      </c>
      <c r="B8" s="40">
        <v>3</v>
      </c>
      <c r="C8" s="22">
        <v>23464389</v>
      </c>
      <c r="D8" s="22">
        <v>378081</v>
      </c>
      <c r="E8" s="22">
        <v>7694496</v>
      </c>
      <c r="F8" s="127" t="s">
        <v>162</v>
      </c>
      <c r="G8" s="22">
        <v>4077</v>
      </c>
      <c r="H8" s="22">
        <v>74024</v>
      </c>
      <c r="I8" s="22">
        <v>14163946</v>
      </c>
      <c r="J8" s="22">
        <v>1148762</v>
      </c>
      <c r="K8" s="22">
        <v>17392568</v>
      </c>
      <c r="L8" s="22">
        <v>1333170</v>
      </c>
      <c r="M8" s="22">
        <v>15354147</v>
      </c>
      <c r="N8" s="22">
        <v>545433</v>
      </c>
      <c r="O8" s="22">
        <v>159818</v>
      </c>
      <c r="P8" s="25">
        <v>74.123251195673575</v>
      </c>
      <c r="Q8" s="34" t="s">
        <v>162</v>
      </c>
      <c r="R8" s="34">
        <v>462733</v>
      </c>
      <c r="S8" s="34" t="s">
        <v>162</v>
      </c>
    </row>
    <row r="9" spans="1:19" ht="12.75" customHeight="1" x14ac:dyDescent="0.15">
      <c r="A9" s="7" t="s">
        <v>226</v>
      </c>
      <c r="B9" s="40">
        <v>3</v>
      </c>
      <c r="C9" s="22">
        <v>23546352</v>
      </c>
      <c r="D9" s="22">
        <v>538714</v>
      </c>
      <c r="E9" s="22">
        <v>8234478</v>
      </c>
      <c r="F9" s="127" t="s">
        <v>162</v>
      </c>
      <c r="G9" s="22">
        <v>3562</v>
      </c>
      <c r="H9" s="22">
        <v>66833</v>
      </c>
      <c r="I9" s="22">
        <v>13694772</v>
      </c>
      <c r="J9" s="22">
        <v>1007992</v>
      </c>
      <c r="K9" s="22">
        <v>16908882</v>
      </c>
      <c r="L9" s="22">
        <v>878010</v>
      </c>
      <c r="M9" s="22">
        <v>15301937</v>
      </c>
      <c r="N9" s="22">
        <v>582548</v>
      </c>
      <c r="O9" s="22">
        <v>146386</v>
      </c>
      <c r="P9" s="25">
        <v>71.811047418300717</v>
      </c>
      <c r="Q9" s="34" t="s">
        <v>162</v>
      </c>
      <c r="R9" s="34">
        <v>478558</v>
      </c>
      <c r="S9" s="34" t="s">
        <v>162</v>
      </c>
    </row>
    <row r="10" spans="1:19" ht="12.75" customHeight="1" x14ac:dyDescent="0.15">
      <c r="A10" s="7" t="s">
        <v>227</v>
      </c>
      <c r="B10" s="40">
        <v>3</v>
      </c>
      <c r="C10" s="22">
        <v>23850498</v>
      </c>
      <c r="D10" s="22">
        <v>642375</v>
      </c>
      <c r="E10" s="22">
        <v>8543330</v>
      </c>
      <c r="F10" s="127" t="s">
        <v>162</v>
      </c>
      <c r="G10" s="22">
        <v>3843</v>
      </c>
      <c r="H10" s="22">
        <v>71813</v>
      </c>
      <c r="I10" s="22">
        <v>13538275</v>
      </c>
      <c r="J10" s="22">
        <v>1050860</v>
      </c>
      <c r="K10" s="22">
        <v>16455780</v>
      </c>
      <c r="L10" s="22">
        <v>991920</v>
      </c>
      <c r="M10" s="22">
        <v>14843120</v>
      </c>
      <c r="N10" s="22">
        <v>519843</v>
      </c>
      <c r="O10" s="22">
        <v>100895</v>
      </c>
      <c r="P10" s="25">
        <v>68.995540470475717</v>
      </c>
      <c r="Q10" s="34" t="s">
        <v>162</v>
      </c>
      <c r="R10" s="34">
        <v>425989</v>
      </c>
      <c r="S10" s="34" t="s">
        <v>162</v>
      </c>
    </row>
    <row r="11" spans="1:19" ht="12.75" customHeight="1" x14ac:dyDescent="0.15">
      <c r="A11" s="7" t="s">
        <v>228</v>
      </c>
      <c r="B11" s="40">
        <v>3</v>
      </c>
      <c r="C11" s="22">
        <v>24159649</v>
      </c>
      <c r="D11" s="22">
        <v>528860</v>
      </c>
      <c r="E11" s="22">
        <v>8994294</v>
      </c>
      <c r="F11" s="127" t="s">
        <v>162</v>
      </c>
      <c r="G11" s="22">
        <v>3858</v>
      </c>
      <c r="H11" s="22">
        <v>72728</v>
      </c>
      <c r="I11" s="22">
        <v>13431868</v>
      </c>
      <c r="J11" s="22">
        <v>1128039</v>
      </c>
      <c r="K11" s="22">
        <v>16954116</v>
      </c>
      <c r="L11" s="22">
        <v>1006740</v>
      </c>
      <c r="M11" s="22">
        <v>15178756</v>
      </c>
      <c r="N11" s="22">
        <v>621516</v>
      </c>
      <c r="O11" s="22">
        <v>147103</v>
      </c>
      <c r="P11" s="25">
        <v>70.175340709627037</v>
      </c>
      <c r="Q11" s="34" t="s">
        <v>162</v>
      </c>
      <c r="R11" s="34">
        <v>414055</v>
      </c>
      <c r="S11" s="34" t="s">
        <v>162</v>
      </c>
    </row>
    <row r="12" spans="1:19" ht="12.75" customHeight="1" x14ac:dyDescent="0.15">
      <c r="A12" s="7" t="s">
        <v>263</v>
      </c>
      <c r="B12" s="40">
        <f t="shared" ref="B12:O12" si="0">B27</f>
        <v>3</v>
      </c>
      <c r="C12" s="22">
        <f>C27</f>
        <v>24429942</v>
      </c>
      <c r="D12" s="22">
        <f t="shared" si="0"/>
        <v>477167</v>
      </c>
      <c r="E12" s="22">
        <f t="shared" si="0"/>
        <v>9102242</v>
      </c>
      <c r="F12" s="127" t="s">
        <v>200</v>
      </c>
      <c r="G12" s="22">
        <f t="shared" si="0"/>
        <v>3854</v>
      </c>
      <c r="H12" s="22">
        <f t="shared" si="0"/>
        <v>70043</v>
      </c>
      <c r="I12" s="22">
        <f t="shared" si="0"/>
        <v>13728433</v>
      </c>
      <c r="J12" s="22">
        <f t="shared" si="0"/>
        <v>1048201</v>
      </c>
      <c r="K12" s="22">
        <f t="shared" si="0"/>
        <v>17331134</v>
      </c>
      <c r="L12" s="22">
        <f t="shared" si="0"/>
        <v>1137424</v>
      </c>
      <c r="M12" s="22">
        <f t="shared" si="0"/>
        <v>15463411</v>
      </c>
      <c r="N12" s="22">
        <f t="shared" si="0"/>
        <v>648250</v>
      </c>
      <c r="O12" s="22">
        <f t="shared" si="0"/>
        <v>82048</v>
      </c>
      <c r="P12" s="25">
        <f>K12/C12*100</f>
        <v>70.942182343290057</v>
      </c>
      <c r="Q12" s="42" t="s">
        <v>261</v>
      </c>
      <c r="R12" s="46">
        <f>R27</f>
        <v>490730</v>
      </c>
      <c r="S12" s="42" t="s">
        <v>160</v>
      </c>
    </row>
    <row r="13" spans="1:19" ht="11.25" customHeight="1" x14ac:dyDescent="0.15">
      <c r="A13" s="14"/>
      <c r="B13" s="22"/>
      <c r="C13" s="22"/>
      <c r="D13" s="22"/>
      <c r="E13" s="22"/>
      <c r="F13" s="22"/>
      <c r="G13" s="22"/>
      <c r="H13" s="22"/>
      <c r="I13" s="22"/>
      <c r="J13" s="22"/>
      <c r="K13" s="22"/>
      <c r="L13" s="22"/>
      <c r="M13" s="22"/>
      <c r="N13" s="22"/>
      <c r="O13" s="22"/>
      <c r="P13" s="25"/>
      <c r="Q13" s="22"/>
      <c r="R13" s="22"/>
      <c r="S13" s="24"/>
    </row>
    <row r="14" spans="1:19" ht="12.75" customHeight="1" x14ac:dyDescent="0.15">
      <c r="A14" s="14" t="s">
        <v>24</v>
      </c>
      <c r="B14" s="74">
        <v>3</v>
      </c>
      <c r="C14" s="46">
        <v>23996268</v>
      </c>
      <c r="D14" s="46">
        <v>500065</v>
      </c>
      <c r="E14" s="46">
        <v>8950015</v>
      </c>
      <c r="F14" s="127" t="s">
        <v>162</v>
      </c>
      <c r="G14" s="46">
        <v>3988</v>
      </c>
      <c r="H14" s="46">
        <v>75713</v>
      </c>
      <c r="I14" s="46">
        <v>13332073</v>
      </c>
      <c r="J14" s="46">
        <v>1134412</v>
      </c>
      <c r="K14" s="46">
        <v>16951633</v>
      </c>
      <c r="L14" s="46">
        <v>1063900</v>
      </c>
      <c r="M14" s="46">
        <v>15111663</v>
      </c>
      <c r="N14" s="46">
        <v>617164</v>
      </c>
      <c r="O14" s="46">
        <v>158906</v>
      </c>
      <c r="P14" s="25">
        <f>K14/C14*100</f>
        <v>70.642789120374886</v>
      </c>
      <c r="Q14" s="76" t="s">
        <v>162</v>
      </c>
      <c r="R14" s="46">
        <v>431520</v>
      </c>
      <c r="S14" s="37" t="s">
        <v>162</v>
      </c>
    </row>
    <row r="15" spans="1:19" ht="12.75" customHeight="1" x14ac:dyDescent="0.15">
      <c r="A15" s="14" t="s">
        <v>25</v>
      </c>
      <c r="B15" s="74">
        <v>3</v>
      </c>
      <c r="C15" s="46">
        <v>24083566</v>
      </c>
      <c r="D15" s="46">
        <v>469520</v>
      </c>
      <c r="E15" s="46">
        <v>8995578</v>
      </c>
      <c r="F15" s="127" t="s">
        <v>162</v>
      </c>
      <c r="G15" s="46">
        <v>2658</v>
      </c>
      <c r="H15" s="46">
        <v>229507</v>
      </c>
      <c r="I15" s="46">
        <v>13260760</v>
      </c>
      <c r="J15" s="46">
        <v>1125540</v>
      </c>
      <c r="K15" s="46">
        <v>16992285</v>
      </c>
      <c r="L15" s="46">
        <v>1159610</v>
      </c>
      <c r="M15" s="46">
        <v>15056841</v>
      </c>
      <c r="N15" s="46">
        <v>623798</v>
      </c>
      <c r="O15" s="46">
        <v>152035</v>
      </c>
      <c r="P15" s="25">
        <f>K15/C15*100</f>
        <v>70.555519062251832</v>
      </c>
      <c r="Q15" s="76" t="s">
        <v>162</v>
      </c>
      <c r="R15" s="46">
        <v>389346</v>
      </c>
      <c r="S15" s="37" t="s">
        <v>162</v>
      </c>
    </row>
    <row r="16" spans="1:19" ht="12.75" customHeight="1" x14ac:dyDescent="0.15">
      <c r="A16" s="14" t="s">
        <v>26</v>
      </c>
      <c r="B16" s="74">
        <v>3</v>
      </c>
      <c r="C16" s="46">
        <v>24262202</v>
      </c>
      <c r="D16" s="46">
        <v>609759</v>
      </c>
      <c r="E16" s="46">
        <v>9114703</v>
      </c>
      <c r="F16" s="127" t="s">
        <v>162</v>
      </c>
      <c r="G16" s="46">
        <v>4971</v>
      </c>
      <c r="H16" s="46">
        <v>144712</v>
      </c>
      <c r="I16" s="46">
        <v>13269399</v>
      </c>
      <c r="J16" s="46">
        <v>1118656</v>
      </c>
      <c r="K16" s="46">
        <v>16654563</v>
      </c>
      <c r="L16" s="46">
        <v>928210</v>
      </c>
      <c r="M16" s="46">
        <v>15038524</v>
      </c>
      <c r="N16" s="46">
        <v>554137</v>
      </c>
      <c r="O16" s="46">
        <v>133692</v>
      </c>
      <c r="P16" s="25">
        <f>K16/C16*100</f>
        <v>68.644070311507591</v>
      </c>
      <c r="Q16" s="76" t="s">
        <v>162</v>
      </c>
      <c r="R16" s="46">
        <v>386072</v>
      </c>
      <c r="S16" s="37" t="s">
        <v>162</v>
      </c>
    </row>
    <row r="17" spans="1:19" ht="12.75" customHeight="1" x14ac:dyDescent="0.15">
      <c r="A17" s="14" t="s">
        <v>143</v>
      </c>
      <c r="B17" s="74">
        <v>3</v>
      </c>
      <c r="C17" s="46">
        <v>24296204</v>
      </c>
      <c r="D17" s="46">
        <v>483508</v>
      </c>
      <c r="E17" s="46">
        <v>9419509</v>
      </c>
      <c r="F17" s="127" t="s">
        <v>162</v>
      </c>
      <c r="G17" s="46">
        <v>5028</v>
      </c>
      <c r="H17" s="46">
        <v>76622</v>
      </c>
      <c r="I17" s="46">
        <v>13178985</v>
      </c>
      <c r="J17" s="46">
        <v>1132550</v>
      </c>
      <c r="K17" s="46">
        <v>16760368</v>
      </c>
      <c r="L17" s="46">
        <v>1005462</v>
      </c>
      <c r="M17" s="46">
        <v>15078023</v>
      </c>
      <c r="N17" s="46">
        <v>540369</v>
      </c>
      <c r="O17" s="46">
        <v>136514</v>
      </c>
      <c r="P17" s="25">
        <f>K17/C17*100</f>
        <v>68.983484004332524</v>
      </c>
      <c r="Q17" s="76" t="s">
        <v>162</v>
      </c>
      <c r="R17" s="46">
        <v>420222</v>
      </c>
      <c r="S17" s="37" t="s">
        <v>162</v>
      </c>
    </row>
    <row r="18" spans="1:19" ht="11.25" customHeight="1" x14ac:dyDescent="0.15">
      <c r="A18" s="14"/>
      <c r="B18" s="27"/>
      <c r="C18" s="46"/>
      <c r="D18" s="46"/>
      <c r="E18" s="46"/>
      <c r="F18" s="46"/>
      <c r="G18" s="46"/>
      <c r="H18" s="46"/>
      <c r="I18" s="46"/>
      <c r="J18" s="46"/>
      <c r="K18" s="46"/>
      <c r="L18" s="46"/>
      <c r="M18" s="46"/>
      <c r="N18" s="46"/>
      <c r="O18" s="46"/>
      <c r="P18" s="25"/>
      <c r="Q18" s="71"/>
      <c r="R18" s="46"/>
      <c r="S18" s="78"/>
    </row>
    <row r="19" spans="1:19" ht="12.75" customHeight="1" x14ac:dyDescent="0.15">
      <c r="A19" s="14" t="s">
        <v>144</v>
      </c>
      <c r="B19" s="74">
        <v>3</v>
      </c>
      <c r="C19" s="46">
        <v>24134914</v>
      </c>
      <c r="D19" s="46">
        <v>518373</v>
      </c>
      <c r="E19" s="46">
        <v>9170955</v>
      </c>
      <c r="F19" s="127" t="s">
        <v>162</v>
      </c>
      <c r="G19" s="46">
        <v>3292</v>
      </c>
      <c r="H19" s="46">
        <v>185823</v>
      </c>
      <c r="I19" s="46">
        <v>13113857</v>
      </c>
      <c r="J19" s="46">
        <v>1142612</v>
      </c>
      <c r="K19" s="46">
        <v>16894278</v>
      </c>
      <c r="L19" s="46">
        <v>1002782</v>
      </c>
      <c r="M19" s="46">
        <v>15215258</v>
      </c>
      <c r="N19" s="46">
        <v>547231</v>
      </c>
      <c r="O19" s="46">
        <v>129006</v>
      </c>
      <c r="P19" s="25">
        <f>K19/C19*100</f>
        <v>69.999329601920266</v>
      </c>
      <c r="Q19" s="76" t="s">
        <v>162</v>
      </c>
      <c r="R19" s="46">
        <v>426249</v>
      </c>
      <c r="S19" s="52" t="s">
        <v>162</v>
      </c>
    </row>
    <row r="20" spans="1:19" ht="12.75" customHeight="1" x14ac:dyDescent="0.15">
      <c r="A20" s="14" t="s">
        <v>145</v>
      </c>
      <c r="B20" s="74">
        <v>3</v>
      </c>
      <c r="C20" s="46">
        <v>24211524</v>
      </c>
      <c r="D20" s="46">
        <v>524250</v>
      </c>
      <c r="E20" s="46">
        <v>9308240</v>
      </c>
      <c r="F20" s="127" t="s">
        <v>162</v>
      </c>
      <c r="G20" s="46">
        <v>4483</v>
      </c>
      <c r="H20" s="46">
        <v>171910</v>
      </c>
      <c r="I20" s="46">
        <v>13083482</v>
      </c>
      <c r="J20" s="46">
        <v>1119158</v>
      </c>
      <c r="K20" s="46">
        <v>16926758</v>
      </c>
      <c r="L20" s="46">
        <v>976722</v>
      </c>
      <c r="M20" s="46">
        <v>15277301</v>
      </c>
      <c r="N20" s="46">
        <v>552293</v>
      </c>
      <c r="O20" s="46">
        <v>120440</v>
      </c>
      <c r="P20" s="25">
        <f>K20/C20*100</f>
        <v>69.911989018122114</v>
      </c>
      <c r="Q20" s="76" t="s">
        <v>162</v>
      </c>
      <c r="R20" s="46">
        <v>427856</v>
      </c>
      <c r="S20" s="37" t="s">
        <v>162</v>
      </c>
    </row>
    <row r="21" spans="1:19" ht="12.75" customHeight="1" x14ac:dyDescent="0.15">
      <c r="A21" s="14" t="s">
        <v>146</v>
      </c>
      <c r="B21" s="74">
        <v>3</v>
      </c>
      <c r="C21" s="46">
        <v>24186001</v>
      </c>
      <c r="D21" s="46">
        <v>497363</v>
      </c>
      <c r="E21" s="46">
        <v>9304746</v>
      </c>
      <c r="F21" s="127" t="s">
        <v>162</v>
      </c>
      <c r="G21" s="46">
        <v>5232</v>
      </c>
      <c r="H21" s="46">
        <v>78741</v>
      </c>
      <c r="I21" s="46">
        <v>13204085</v>
      </c>
      <c r="J21" s="46">
        <v>1095832</v>
      </c>
      <c r="K21" s="46">
        <v>17080356</v>
      </c>
      <c r="L21" s="46">
        <v>1087712</v>
      </c>
      <c r="M21" s="46">
        <v>15296945</v>
      </c>
      <c r="N21" s="46">
        <v>569024</v>
      </c>
      <c r="O21" s="46">
        <v>126675</v>
      </c>
      <c r="P21" s="25">
        <f>K21/C21*100</f>
        <v>70.620835581706956</v>
      </c>
      <c r="Q21" s="76" t="s">
        <v>162</v>
      </c>
      <c r="R21" s="46">
        <v>411793</v>
      </c>
      <c r="S21" s="37" t="s">
        <v>162</v>
      </c>
    </row>
    <row r="22" spans="1:19" ht="12.75" customHeight="1" x14ac:dyDescent="0.15">
      <c r="A22" s="14" t="s">
        <v>147</v>
      </c>
      <c r="B22" s="74">
        <v>3</v>
      </c>
      <c r="C22" s="46">
        <v>24202449</v>
      </c>
      <c r="D22" s="46">
        <v>398042</v>
      </c>
      <c r="E22" s="46">
        <v>9125714</v>
      </c>
      <c r="F22" s="127" t="s">
        <v>162</v>
      </c>
      <c r="G22" s="46">
        <v>3902</v>
      </c>
      <c r="H22" s="46">
        <v>191386</v>
      </c>
      <c r="I22" s="46">
        <v>13364547</v>
      </c>
      <c r="J22" s="46">
        <v>1118856</v>
      </c>
      <c r="K22" s="46">
        <v>17132212</v>
      </c>
      <c r="L22" s="46">
        <v>1171502</v>
      </c>
      <c r="M22" s="46">
        <v>15255591</v>
      </c>
      <c r="N22" s="46">
        <v>608110</v>
      </c>
      <c r="O22" s="46">
        <v>97008</v>
      </c>
      <c r="P22" s="25">
        <f>K22/C22*100</f>
        <v>70.787100925199766</v>
      </c>
      <c r="Q22" s="76" t="s">
        <v>162</v>
      </c>
      <c r="R22" s="46">
        <v>390135</v>
      </c>
      <c r="S22" s="37" t="s">
        <v>162</v>
      </c>
    </row>
    <row r="23" spans="1:19" ht="11.25" customHeight="1" x14ac:dyDescent="0.15">
      <c r="A23" s="14"/>
      <c r="B23" s="27"/>
      <c r="C23" s="46"/>
      <c r="D23" s="46"/>
      <c r="E23" s="46"/>
      <c r="F23" s="46"/>
      <c r="G23" s="46"/>
      <c r="H23" s="46"/>
      <c r="I23" s="46"/>
      <c r="J23" s="46"/>
      <c r="K23" s="46"/>
      <c r="L23" s="46"/>
      <c r="M23" s="46"/>
      <c r="N23" s="46"/>
      <c r="O23" s="46"/>
      <c r="P23" s="25"/>
      <c r="Q23" s="71"/>
      <c r="R23" s="46"/>
      <c r="S23" s="78"/>
    </row>
    <row r="24" spans="1:19" ht="12.75" customHeight="1" x14ac:dyDescent="0.15">
      <c r="A24" s="14" t="s">
        <v>148</v>
      </c>
      <c r="B24" s="74">
        <v>3</v>
      </c>
      <c r="C24" s="46">
        <v>24184334</v>
      </c>
      <c r="D24" s="46">
        <v>401951</v>
      </c>
      <c r="E24" s="46">
        <v>9180270</v>
      </c>
      <c r="F24" s="127" t="s">
        <v>162</v>
      </c>
      <c r="G24" s="46">
        <v>3765</v>
      </c>
      <c r="H24" s="46">
        <v>153093</v>
      </c>
      <c r="I24" s="46">
        <v>13311177</v>
      </c>
      <c r="J24" s="46">
        <v>1134075</v>
      </c>
      <c r="K24" s="46">
        <v>17118398</v>
      </c>
      <c r="L24" s="46">
        <v>1113042</v>
      </c>
      <c r="M24" s="46">
        <v>15287718</v>
      </c>
      <c r="N24" s="46">
        <v>607282</v>
      </c>
      <c r="O24" s="46">
        <v>110355</v>
      </c>
      <c r="P24" s="25">
        <f>K24/C24*100</f>
        <v>70.78300357578587</v>
      </c>
      <c r="Q24" s="76" t="s">
        <v>162</v>
      </c>
      <c r="R24" s="46">
        <v>371188</v>
      </c>
      <c r="S24" s="37" t="s">
        <v>162</v>
      </c>
    </row>
    <row r="25" spans="1:19" ht="12.75" customHeight="1" x14ac:dyDescent="0.15">
      <c r="A25" s="14" t="s">
        <v>149</v>
      </c>
      <c r="B25" s="74">
        <v>3</v>
      </c>
      <c r="C25" s="46">
        <v>24471491</v>
      </c>
      <c r="D25" s="46">
        <v>470902</v>
      </c>
      <c r="E25" s="46">
        <v>9429954</v>
      </c>
      <c r="F25" s="127" t="s">
        <v>162</v>
      </c>
      <c r="G25" s="46">
        <v>4356</v>
      </c>
      <c r="H25" s="46">
        <v>160786</v>
      </c>
      <c r="I25" s="46">
        <v>13269684</v>
      </c>
      <c r="J25" s="46">
        <v>1135807</v>
      </c>
      <c r="K25" s="46">
        <v>17038788</v>
      </c>
      <c r="L25" s="46">
        <v>994132</v>
      </c>
      <c r="M25" s="46">
        <v>15306400</v>
      </c>
      <c r="N25" s="46">
        <v>628021</v>
      </c>
      <c r="O25" s="46">
        <v>110234</v>
      </c>
      <c r="P25" s="25">
        <f>K25/C25*100</f>
        <v>69.627093829305295</v>
      </c>
      <c r="Q25" s="76" t="s">
        <v>162</v>
      </c>
      <c r="R25" s="46">
        <v>372386</v>
      </c>
      <c r="S25" s="37" t="s">
        <v>162</v>
      </c>
    </row>
    <row r="26" spans="1:19" ht="12.75" customHeight="1" x14ac:dyDescent="0.15">
      <c r="A26" s="14" t="s">
        <v>150</v>
      </c>
      <c r="B26" s="74">
        <v>3</v>
      </c>
      <c r="C26" s="46">
        <v>24170534</v>
      </c>
      <c r="D26" s="46">
        <v>439538</v>
      </c>
      <c r="E26" s="46">
        <v>9129943</v>
      </c>
      <c r="F26" s="127" t="s">
        <v>162</v>
      </c>
      <c r="G26" s="46">
        <v>3406</v>
      </c>
      <c r="H26" s="46">
        <v>171961</v>
      </c>
      <c r="I26" s="46">
        <v>13326650</v>
      </c>
      <c r="J26" s="46">
        <v>1099034</v>
      </c>
      <c r="K26" s="46">
        <v>17023732</v>
      </c>
      <c r="L26" s="46">
        <v>1072722</v>
      </c>
      <c r="M26" s="46">
        <v>15250049</v>
      </c>
      <c r="N26" s="46">
        <v>616646</v>
      </c>
      <c r="O26" s="46">
        <v>84314</v>
      </c>
      <c r="P26" s="25">
        <f>K26/C26*100</f>
        <v>70.431757941301584</v>
      </c>
      <c r="Q26" s="76" t="s">
        <v>162</v>
      </c>
      <c r="R26" s="46">
        <v>380620</v>
      </c>
      <c r="S26" s="37" t="s">
        <v>162</v>
      </c>
    </row>
    <row r="27" spans="1:19" ht="12.75" customHeight="1" thickBot="1" x14ac:dyDescent="0.2">
      <c r="A27" s="13" t="s">
        <v>151</v>
      </c>
      <c r="B27" s="75">
        <v>3</v>
      </c>
      <c r="C27" s="48">
        <v>24429942</v>
      </c>
      <c r="D27" s="48">
        <v>477167</v>
      </c>
      <c r="E27" s="48">
        <v>9102242</v>
      </c>
      <c r="F27" s="128" t="s">
        <v>162</v>
      </c>
      <c r="G27" s="48">
        <v>3854</v>
      </c>
      <c r="H27" s="48">
        <v>70043</v>
      </c>
      <c r="I27" s="48">
        <v>13728433</v>
      </c>
      <c r="J27" s="48">
        <v>1048201</v>
      </c>
      <c r="K27" s="48">
        <v>17331134</v>
      </c>
      <c r="L27" s="48">
        <v>1137424</v>
      </c>
      <c r="M27" s="48">
        <v>15463411</v>
      </c>
      <c r="N27" s="48">
        <v>648250</v>
      </c>
      <c r="O27" s="48">
        <v>82048</v>
      </c>
      <c r="P27" s="26">
        <f>K27/C27*100</f>
        <v>70.942182343290057</v>
      </c>
      <c r="Q27" s="77" t="s">
        <v>162</v>
      </c>
      <c r="R27" s="48">
        <v>490730</v>
      </c>
      <c r="S27" s="33" t="s">
        <v>162</v>
      </c>
    </row>
    <row r="28" spans="1:19" s="3" customFormat="1" ht="12.75" customHeight="1" x14ac:dyDescent="0.15">
      <c r="A28" s="183" t="s">
        <v>196</v>
      </c>
      <c r="B28" s="183"/>
      <c r="C28" s="183"/>
      <c r="D28" s="183"/>
      <c r="E28" s="183"/>
      <c r="F28" s="183"/>
      <c r="G28" s="183"/>
      <c r="H28" s="183"/>
      <c r="I28" s="183"/>
      <c r="J28" s="183"/>
      <c r="K28" s="43"/>
      <c r="L28" s="1"/>
      <c r="M28" s="1"/>
      <c r="N28" s="1"/>
      <c r="O28" s="1"/>
      <c r="P28" s="1"/>
      <c r="Q28" s="1"/>
      <c r="R28" s="1"/>
      <c r="S28" s="1"/>
    </row>
  </sheetData>
  <mergeCells count="22">
    <mergeCell ref="A28:J28"/>
    <mergeCell ref="A5:A7"/>
    <mergeCell ref="C6:C7"/>
    <mergeCell ref="D6:H6"/>
    <mergeCell ref="I6:J6"/>
    <mergeCell ref="C5:J5"/>
    <mergeCell ref="K5:O5"/>
    <mergeCell ref="S5:S7"/>
    <mergeCell ref="L6:L7"/>
    <mergeCell ref="Q5:Q7"/>
    <mergeCell ref="M6:M7"/>
    <mergeCell ref="N6:N7"/>
    <mergeCell ref="O6:O7"/>
    <mergeCell ref="P5:P7"/>
    <mergeCell ref="K6:K7"/>
    <mergeCell ref="R5:R7"/>
    <mergeCell ref="K1:S1"/>
    <mergeCell ref="A2:J2"/>
    <mergeCell ref="K2:S2"/>
    <mergeCell ref="A4:J4"/>
    <mergeCell ref="A3:J3"/>
    <mergeCell ref="A1:J1"/>
  </mergeCells>
  <phoneticPr fontId="2"/>
  <pageMargins left="0.41" right="0.55000000000000004"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5"/>
  <sheetViews>
    <sheetView showGridLines="0" zoomScale="115" zoomScaleNormal="115" zoomScaleSheetLayoutView="90" workbookViewId="0">
      <selection sqref="A1:J1"/>
    </sheetView>
  </sheetViews>
  <sheetFormatPr defaultRowHeight="13.5" x14ac:dyDescent="0.15"/>
  <cols>
    <col min="1" max="1" width="8.75" style="97" customWidth="1"/>
    <col min="2" max="2" width="3.75" style="97" customWidth="1"/>
    <col min="3" max="3" width="10.5" style="97" customWidth="1"/>
    <col min="4" max="10" width="9.875" style="97" customWidth="1"/>
    <col min="11" max="11" width="10" style="97" customWidth="1"/>
    <col min="12" max="15" width="9.875" style="97" customWidth="1"/>
    <col min="16" max="16" width="6.25" style="97" customWidth="1"/>
    <col min="17" max="19" width="12.125" style="97" customWidth="1"/>
    <col min="20" max="16384" width="9" style="96"/>
  </cols>
  <sheetData>
    <row r="1" spans="1:19" ht="17.25" x14ac:dyDescent="0.15">
      <c r="A1" s="201" t="s">
        <v>271</v>
      </c>
      <c r="B1" s="201"/>
      <c r="C1" s="201"/>
      <c r="D1" s="201"/>
      <c r="E1" s="201"/>
      <c r="F1" s="201"/>
      <c r="G1" s="201"/>
      <c r="H1" s="201"/>
      <c r="I1" s="201"/>
      <c r="J1" s="201"/>
      <c r="K1" s="202" t="s">
        <v>107</v>
      </c>
      <c r="L1" s="202"/>
      <c r="M1" s="202"/>
      <c r="N1" s="202"/>
      <c r="O1" s="202"/>
      <c r="P1" s="202"/>
      <c r="Q1" s="202"/>
      <c r="R1" s="202"/>
      <c r="S1" s="202"/>
    </row>
    <row r="2" spans="1:19" ht="11.25" customHeight="1" x14ac:dyDescent="0.15"/>
    <row r="3" spans="1:19" ht="12.75" customHeight="1" x14ac:dyDescent="0.15">
      <c r="A3" s="203" t="s">
        <v>294</v>
      </c>
      <c r="B3" s="203"/>
      <c r="C3" s="203"/>
      <c r="D3" s="203"/>
      <c r="E3" s="203"/>
      <c r="F3" s="203"/>
      <c r="G3" s="203"/>
      <c r="H3" s="203"/>
      <c r="I3" s="203"/>
      <c r="J3" s="203"/>
    </row>
    <row r="4" spans="1:19" ht="12.75" customHeight="1" x14ac:dyDescent="0.15">
      <c r="A4" s="203" t="s">
        <v>295</v>
      </c>
      <c r="B4" s="203"/>
      <c r="C4" s="203"/>
      <c r="D4" s="203"/>
      <c r="E4" s="203"/>
      <c r="F4" s="203"/>
      <c r="G4" s="203"/>
      <c r="H4" s="203"/>
      <c r="I4" s="203"/>
      <c r="J4" s="203"/>
    </row>
    <row r="5" spans="1:19" ht="12.75" customHeight="1" thickBot="1" x14ac:dyDescent="0.2">
      <c r="A5" s="206"/>
      <c r="B5" s="206"/>
      <c r="C5" s="206"/>
      <c r="D5" s="206"/>
      <c r="E5" s="206"/>
      <c r="F5" s="206"/>
      <c r="G5" s="206"/>
      <c r="H5" s="206"/>
      <c r="I5" s="206"/>
      <c r="J5" s="206"/>
      <c r="K5" s="98"/>
      <c r="L5" s="98"/>
      <c r="M5" s="98"/>
      <c r="N5" s="98"/>
      <c r="O5" s="98"/>
      <c r="P5" s="98"/>
      <c r="Q5" s="98"/>
      <c r="R5" s="98"/>
      <c r="S5" s="99" t="s">
        <v>159</v>
      </c>
    </row>
    <row r="6" spans="1:19" ht="19.5" customHeight="1" x14ac:dyDescent="0.15">
      <c r="A6" s="212" t="s">
        <v>171</v>
      </c>
      <c r="B6" s="100" t="s">
        <v>75</v>
      </c>
      <c r="C6" s="207" t="s">
        <v>172</v>
      </c>
      <c r="D6" s="208"/>
      <c r="E6" s="208"/>
      <c r="F6" s="208"/>
      <c r="G6" s="208"/>
      <c r="H6" s="208"/>
      <c r="I6" s="208"/>
      <c r="J6" s="208"/>
      <c r="K6" s="213" t="s">
        <v>173</v>
      </c>
      <c r="L6" s="213"/>
      <c r="M6" s="213"/>
      <c r="N6" s="213"/>
      <c r="O6" s="211"/>
      <c r="P6" s="209" t="s">
        <v>10</v>
      </c>
      <c r="Q6" s="210" t="s">
        <v>174</v>
      </c>
      <c r="R6" s="210" t="s">
        <v>175</v>
      </c>
      <c r="S6" s="212" t="s">
        <v>176</v>
      </c>
    </row>
    <row r="7" spans="1:19" ht="19.5" customHeight="1" x14ac:dyDescent="0.15">
      <c r="A7" s="212"/>
      <c r="B7" s="103" t="s">
        <v>76</v>
      </c>
      <c r="C7" s="204" t="s">
        <v>177</v>
      </c>
      <c r="D7" s="213" t="s">
        <v>178</v>
      </c>
      <c r="E7" s="213"/>
      <c r="F7" s="213"/>
      <c r="G7" s="213"/>
      <c r="H7" s="211"/>
      <c r="I7" s="213" t="s">
        <v>179</v>
      </c>
      <c r="J7" s="213"/>
      <c r="K7" s="210" t="s">
        <v>177</v>
      </c>
      <c r="L7" s="210" t="s">
        <v>180</v>
      </c>
      <c r="M7" s="210" t="s">
        <v>181</v>
      </c>
      <c r="N7" s="210" t="s">
        <v>182</v>
      </c>
      <c r="O7" s="210" t="s">
        <v>184</v>
      </c>
      <c r="P7" s="204"/>
      <c r="Q7" s="210"/>
      <c r="R7" s="210"/>
      <c r="S7" s="212"/>
    </row>
    <row r="8" spans="1:19" ht="19.5" customHeight="1" x14ac:dyDescent="0.15">
      <c r="A8" s="213"/>
      <c r="B8" s="104" t="s">
        <v>93</v>
      </c>
      <c r="C8" s="205"/>
      <c r="D8" s="102" t="s">
        <v>94</v>
      </c>
      <c r="E8" s="102" t="s">
        <v>95</v>
      </c>
      <c r="F8" s="102" t="s">
        <v>96</v>
      </c>
      <c r="G8" s="102" t="s">
        <v>78</v>
      </c>
      <c r="H8" s="102" t="s">
        <v>168</v>
      </c>
      <c r="I8" s="102" t="s">
        <v>169</v>
      </c>
      <c r="J8" s="101" t="s">
        <v>170</v>
      </c>
      <c r="K8" s="211"/>
      <c r="L8" s="211"/>
      <c r="M8" s="211"/>
      <c r="N8" s="211"/>
      <c r="O8" s="211"/>
      <c r="P8" s="205"/>
      <c r="Q8" s="211"/>
      <c r="R8" s="211"/>
      <c r="S8" s="213"/>
    </row>
    <row r="9" spans="1:19" ht="12.75" customHeight="1" x14ac:dyDescent="0.15">
      <c r="A9" s="107" t="s">
        <v>257</v>
      </c>
      <c r="B9" s="105">
        <v>15</v>
      </c>
      <c r="C9" s="105">
        <v>179771405</v>
      </c>
      <c r="D9" s="105">
        <v>523857</v>
      </c>
      <c r="E9" s="105">
        <v>61770437</v>
      </c>
      <c r="F9" s="106">
        <v>0</v>
      </c>
      <c r="G9" s="105">
        <v>122422</v>
      </c>
      <c r="H9" s="105">
        <v>1388219</v>
      </c>
      <c r="I9" s="105">
        <v>114871896</v>
      </c>
      <c r="J9" s="105">
        <v>1094570</v>
      </c>
      <c r="K9" s="105">
        <v>55809384</v>
      </c>
      <c r="L9" s="105">
        <v>778384</v>
      </c>
      <c r="M9" s="105">
        <v>53529620</v>
      </c>
      <c r="N9" s="105">
        <v>1483813</v>
      </c>
      <c r="O9" s="105">
        <v>17566</v>
      </c>
      <c r="P9" s="108">
        <v>31.044639162718902</v>
      </c>
      <c r="Q9" s="105">
        <v>39036920</v>
      </c>
      <c r="R9" s="105">
        <v>1840724</v>
      </c>
      <c r="S9" s="105">
        <v>73113970</v>
      </c>
    </row>
    <row r="10" spans="1:19" ht="12.75" customHeight="1" x14ac:dyDescent="0.15">
      <c r="A10" s="107" t="s">
        <v>226</v>
      </c>
      <c r="B10" s="105">
        <v>15</v>
      </c>
      <c r="C10" s="105">
        <v>183265892</v>
      </c>
      <c r="D10" s="105">
        <v>543213</v>
      </c>
      <c r="E10" s="105">
        <v>62470127</v>
      </c>
      <c r="F10" s="106">
        <v>0</v>
      </c>
      <c r="G10" s="105">
        <v>113265</v>
      </c>
      <c r="H10" s="105">
        <v>1370008</v>
      </c>
      <c r="I10" s="105">
        <v>117687858</v>
      </c>
      <c r="J10" s="105">
        <v>1081406</v>
      </c>
      <c r="K10" s="105">
        <v>55892106</v>
      </c>
      <c r="L10" s="105">
        <v>360478</v>
      </c>
      <c r="M10" s="105">
        <v>54161117</v>
      </c>
      <c r="N10" s="105">
        <v>1354665</v>
      </c>
      <c r="O10" s="105">
        <v>15845</v>
      </c>
      <c r="P10" s="108">
        <v>30.497822257073349</v>
      </c>
      <c r="Q10" s="105">
        <v>43719713</v>
      </c>
      <c r="R10" s="105">
        <v>1922998</v>
      </c>
      <c r="S10" s="105">
        <v>70824610</v>
      </c>
    </row>
    <row r="11" spans="1:19" ht="12.75" customHeight="1" x14ac:dyDescent="0.15">
      <c r="A11" s="107" t="s">
        <v>227</v>
      </c>
      <c r="B11" s="105">
        <v>11</v>
      </c>
      <c r="C11" s="105">
        <v>179686821</v>
      </c>
      <c r="D11" s="105">
        <v>461653</v>
      </c>
      <c r="E11" s="105">
        <v>63808578</v>
      </c>
      <c r="F11" s="106">
        <v>0</v>
      </c>
      <c r="G11" s="105">
        <v>121674</v>
      </c>
      <c r="H11" s="105">
        <v>735215</v>
      </c>
      <c r="I11" s="105">
        <v>113402777</v>
      </c>
      <c r="J11" s="105">
        <v>1156919</v>
      </c>
      <c r="K11" s="105">
        <v>56533594</v>
      </c>
      <c r="L11" s="105">
        <v>677111</v>
      </c>
      <c r="M11" s="105">
        <v>54227634</v>
      </c>
      <c r="N11" s="105">
        <v>1608147</v>
      </c>
      <c r="O11" s="105">
        <v>20701</v>
      </c>
      <c r="P11" s="108">
        <v>31.46229294133931</v>
      </c>
      <c r="Q11" s="105">
        <v>41553617</v>
      </c>
      <c r="R11" s="105">
        <v>1660226</v>
      </c>
      <c r="S11" s="105">
        <v>68944809</v>
      </c>
    </row>
    <row r="12" spans="1:19" ht="12.75" customHeight="1" x14ac:dyDescent="0.15">
      <c r="A12" s="107" t="s">
        <v>228</v>
      </c>
      <c r="B12" s="105">
        <v>11</v>
      </c>
      <c r="C12" s="105">
        <v>179847822</v>
      </c>
      <c r="D12" s="105">
        <v>472104</v>
      </c>
      <c r="E12" s="105">
        <v>64877897</v>
      </c>
      <c r="F12" s="106">
        <v>0</v>
      </c>
      <c r="G12" s="105">
        <v>111214</v>
      </c>
      <c r="H12" s="105">
        <v>543248</v>
      </c>
      <c r="I12" s="105">
        <v>112725489</v>
      </c>
      <c r="J12" s="105">
        <v>1117865</v>
      </c>
      <c r="K12" s="105">
        <v>59241158</v>
      </c>
      <c r="L12" s="105">
        <v>1472560</v>
      </c>
      <c r="M12" s="105">
        <v>56103435</v>
      </c>
      <c r="N12" s="105">
        <v>1620651</v>
      </c>
      <c r="O12" s="105">
        <v>44509</v>
      </c>
      <c r="P12" s="108">
        <v>32.939602682539018</v>
      </c>
      <c r="Q12" s="105">
        <v>46321201</v>
      </c>
      <c r="R12" s="105">
        <v>1376860</v>
      </c>
      <c r="S12" s="105">
        <v>62657055</v>
      </c>
    </row>
    <row r="13" spans="1:19" ht="12.75" customHeight="1" x14ac:dyDescent="0.15">
      <c r="A13" s="107" t="s">
        <v>231</v>
      </c>
      <c r="B13" s="105">
        <v>11</v>
      </c>
      <c r="C13" s="105">
        <f>C28</f>
        <v>181648021</v>
      </c>
      <c r="D13" s="105">
        <f t="shared" ref="D13:S13" si="0">D28</f>
        <v>535839</v>
      </c>
      <c r="E13" s="105">
        <f t="shared" si="0"/>
        <v>68600325</v>
      </c>
      <c r="F13" s="106">
        <f t="shared" si="0"/>
        <v>0</v>
      </c>
      <c r="G13" s="105">
        <f t="shared" si="0"/>
        <v>80226</v>
      </c>
      <c r="H13" s="105">
        <f t="shared" si="0"/>
        <v>542560</v>
      </c>
      <c r="I13" s="105">
        <f t="shared" si="0"/>
        <v>110746459</v>
      </c>
      <c r="J13" s="105">
        <f t="shared" si="0"/>
        <v>1142606</v>
      </c>
      <c r="K13" s="105">
        <f t="shared" si="0"/>
        <v>61164521</v>
      </c>
      <c r="L13" s="105">
        <f t="shared" si="0"/>
        <v>797521</v>
      </c>
      <c r="M13" s="105">
        <f t="shared" si="0"/>
        <v>58748801</v>
      </c>
      <c r="N13" s="105">
        <f t="shared" si="0"/>
        <v>1565496</v>
      </c>
      <c r="O13" s="105">
        <f t="shared" si="0"/>
        <v>52699</v>
      </c>
      <c r="P13" s="108">
        <f>K13/C13*100</f>
        <v>33.671999652558839</v>
      </c>
      <c r="Q13" s="105">
        <f t="shared" si="0"/>
        <v>44498408</v>
      </c>
      <c r="R13" s="105">
        <f t="shared" si="0"/>
        <v>1917040</v>
      </c>
      <c r="S13" s="105">
        <f t="shared" si="0"/>
        <v>67432934</v>
      </c>
    </row>
    <row r="14" spans="1:19" ht="11.25" customHeight="1" x14ac:dyDescent="0.15">
      <c r="A14" s="107"/>
      <c r="B14" s="105"/>
      <c r="C14" s="105"/>
      <c r="D14" s="105"/>
      <c r="E14" s="105"/>
      <c r="F14" s="105"/>
      <c r="G14" s="105"/>
      <c r="H14" s="105"/>
      <c r="I14" s="105"/>
      <c r="J14" s="105"/>
      <c r="K14" s="105"/>
      <c r="L14" s="105"/>
      <c r="M14" s="105"/>
      <c r="N14" s="105"/>
      <c r="O14" s="105"/>
      <c r="P14" s="108"/>
      <c r="Q14" s="105"/>
      <c r="R14" s="105"/>
      <c r="S14" s="105"/>
    </row>
    <row r="15" spans="1:19" ht="12.75" customHeight="1" x14ac:dyDescent="0.15">
      <c r="A15" s="107" t="s">
        <v>24</v>
      </c>
      <c r="B15" s="105">
        <v>11</v>
      </c>
      <c r="C15" s="105">
        <v>178636653</v>
      </c>
      <c r="D15" s="109">
        <v>532467</v>
      </c>
      <c r="E15" s="109">
        <v>64208977</v>
      </c>
      <c r="F15" s="106">
        <v>0</v>
      </c>
      <c r="G15" s="110">
        <v>111762</v>
      </c>
      <c r="H15" s="110">
        <v>184484</v>
      </c>
      <c r="I15" s="110">
        <v>112458707</v>
      </c>
      <c r="J15" s="110">
        <v>1140249</v>
      </c>
      <c r="K15" s="105">
        <v>59097420</v>
      </c>
      <c r="L15" s="109">
        <v>1468684</v>
      </c>
      <c r="M15" s="109">
        <v>55989528</v>
      </c>
      <c r="N15" s="109">
        <v>1600422</v>
      </c>
      <c r="O15" s="109">
        <v>38783</v>
      </c>
      <c r="P15" s="108">
        <f>K15/C15*100</f>
        <v>33.082471602286454</v>
      </c>
      <c r="Q15" s="109">
        <v>46145242</v>
      </c>
      <c r="R15" s="109">
        <v>1873171</v>
      </c>
      <c r="S15" s="109">
        <v>61450130</v>
      </c>
    </row>
    <row r="16" spans="1:19" ht="12.75" customHeight="1" x14ac:dyDescent="0.15">
      <c r="A16" s="107" t="s">
        <v>118</v>
      </c>
      <c r="B16" s="105">
        <v>11</v>
      </c>
      <c r="C16" s="105">
        <v>179267113</v>
      </c>
      <c r="D16" s="109">
        <v>522655</v>
      </c>
      <c r="E16" s="109">
        <v>64300129</v>
      </c>
      <c r="F16" s="106">
        <v>0</v>
      </c>
      <c r="G16" s="110">
        <v>110965</v>
      </c>
      <c r="H16" s="110">
        <v>650664</v>
      </c>
      <c r="I16" s="110">
        <v>112527328</v>
      </c>
      <c r="J16" s="110">
        <v>1155366</v>
      </c>
      <c r="K16" s="105">
        <v>59120564</v>
      </c>
      <c r="L16" s="109">
        <v>1446618</v>
      </c>
      <c r="M16" s="109">
        <v>56089220</v>
      </c>
      <c r="N16" s="109">
        <v>1566747</v>
      </c>
      <c r="O16" s="109">
        <v>17975</v>
      </c>
      <c r="P16" s="108">
        <f>K16/C16*100</f>
        <v>32.979035033603736</v>
      </c>
      <c r="Q16" s="109">
        <v>45441635</v>
      </c>
      <c r="R16" s="109">
        <v>1917715</v>
      </c>
      <c r="S16" s="109">
        <v>62320013</v>
      </c>
    </row>
    <row r="17" spans="1:19" ht="12.75" customHeight="1" x14ac:dyDescent="0.15">
      <c r="A17" s="107" t="s">
        <v>119</v>
      </c>
      <c r="B17" s="105">
        <v>11</v>
      </c>
      <c r="C17" s="105">
        <v>179584177</v>
      </c>
      <c r="D17" s="109">
        <v>514540</v>
      </c>
      <c r="E17" s="109">
        <v>64695401</v>
      </c>
      <c r="F17" s="106">
        <v>0</v>
      </c>
      <c r="G17" s="110">
        <v>113104</v>
      </c>
      <c r="H17" s="110">
        <v>322861</v>
      </c>
      <c r="I17" s="110">
        <v>112801567</v>
      </c>
      <c r="J17" s="110">
        <v>1136697</v>
      </c>
      <c r="K17" s="105">
        <v>58869221</v>
      </c>
      <c r="L17" s="109">
        <v>616411</v>
      </c>
      <c r="M17" s="109">
        <v>56770962</v>
      </c>
      <c r="N17" s="109">
        <v>1453304</v>
      </c>
      <c r="O17" s="109">
        <v>28541</v>
      </c>
      <c r="P17" s="108">
        <f>K17/C17*100</f>
        <v>32.780850731632114</v>
      </c>
      <c r="Q17" s="109">
        <v>46452556</v>
      </c>
      <c r="R17" s="109">
        <v>2096062</v>
      </c>
      <c r="S17" s="109">
        <v>63694933</v>
      </c>
    </row>
    <row r="18" spans="1:19" ht="12.75" customHeight="1" x14ac:dyDescent="0.15">
      <c r="A18" s="107" t="s">
        <v>98</v>
      </c>
      <c r="B18" s="105">
        <v>11</v>
      </c>
      <c r="C18" s="105">
        <v>180789098</v>
      </c>
      <c r="D18" s="109">
        <v>596906</v>
      </c>
      <c r="E18" s="109">
        <v>65933480</v>
      </c>
      <c r="F18" s="106">
        <v>0</v>
      </c>
      <c r="G18" s="110">
        <v>103556</v>
      </c>
      <c r="H18" s="110">
        <v>404746</v>
      </c>
      <c r="I18" s="110">
        <v>112587888</v>
      </c>
      <c r="J18" s="110">
        <v>1162518</v>
      </c>
      <c r="K18" s="105">
        <v>58923160</v>
      </c>
      <c r="L18" s="109">
        <v>498775</v>
      </c>
      <c r="M18" s="109">
        <v>56869467</v>
      </c>
      <c r="N18" s="109">
        <v>1524054</v>
      </c>
      <c r="O18" s="109">
        <v>30861</v>
      </c>
      <c r="P18" s="108">
        <f>K18/C18*100</f>
        <v>32.592208629748235</v>
      </c>
      <c r="Q18" s="109">
        <v>44827959</v>
      </c>
      <c r="R18" s="109">
        <v>1988765</v>
      </c>
      <c r="S18" s="109">
        <v>64894479</v>
      </c>
    </row>
    <row r="19" spans="1:19" ht="11.25" customHeight="1" x14ac:dyDescent="0.15">
      <c r="A19" s="107"/>
      <c r="B19" s="105"/>
      <c r="C19" s="105"/>
      <c r="D19" s="109"/>
      <c r="E19" s="109"/>
      <c r="F19" s="110"/>
      <c r="G19" s="110"/>
      <c r="H19" s="110"/>
      <c r="I19" s="110"/>
      <c r="J19" s="110"/>
      <c r="K19" s="105"/>
      <c r="L19" s="109"/>
      <c r="M19" s="109"/>
      <c r="N19" s="109"/>
      <c r="O19" s="109"/>
      <c r="P19" s="108"/>
      <c r="Q19" s="109"/>
      <c r="R19" s="109"/>
      <c r="S19" s="109"/>
    </row>
    <row r="20" spans="1:19" ht="12.75" customHeight="1" x14ac:dyDescent="0.15">
      <c r="A20" s="107" t="s">
        <v>99</v>
      </c>
      <c r="B20" s="105">
        <v>11</v>
      </c>
      <c r="C20" s="105">
        <v>179291510</v>
      </c>
      <c r="D20" s="109">
        <v>455922</v>
      </c>
      <c r="E20" s="109">
        <v>64594951</v>
      </c>
      <c r="F20" s="106">
        <v>0</v>
      </c>
      <c r="G20" s="110">
        <v>111514</v>
      </c>
      <c r="H20" s="110">
        <v>418792</v>
      </c>
      <c r="I20" s="110">
        <v>112542275</v>
      </c>
      <c r="J20" s="110">
        <v>1168050</v>
      </c>
      <c r="K20" s="105">
        <v>59099971</v>
      </c>
      <c r="L20" s="109">
        <v>588638</v>
      </c>
      <c r="M20" s="109">
        <v>56921208</v>
      </c>
      <c r="N20" s="109">
        <v>1556289</v>
      </c>
      <c r="O20" s="109">
        <v>33832</v>
      </c>
      <c r="P20" s="108">
        <f>K20/C20*100</f>
        <v>32.963061664213775</v>
      </c>
      <c r="Q20" s="109">
        <v>45173548</v>
      </c>
      <c r="R20" s="109">
        <v>1775106</v>
      </c>
      <c r="S20" s="109">
        <v>63227785</v>
      </c>
    </row>
    <row r="21" spans="1:19" ht="12.75" customHeight="1" x14ac:dyDescent="0.15">
      <c r="A21" s="107" t="s">
        <v>100</v>
      </c>
      <c r="B21" s="105">
        <v>11</v>
      </c>
      <c r="C21" s="105">
        <v>182774295</v>
      </c>
      <c r="D21" s="109">
        <v>533885</v>
      </c>
      <c r="E21" s="109">
        <v>67856176</v>
      </c>
      <c r="F21" s="106">
        <v>0</v>
      </c>
      <c r="G21" s="110">
        <v>110971</v>
      </c>
      <c r="H21" s="110">
        <v>667576</v>
      </c>
      <c r="I21" s="110">
        <v>112419061</v>
      </c>
      <c r="J21" s="110">
        <v>1186622</v>
      </c>
      <c r="K21" s="105">
        <v>59190019</v>
      </c>
      <c r="L21" s="109">
        <v>701399</v>
      </c>
      <c r="M21" s="109">
        <v>56973481</v>
      </c>
      <c r="N21" s="109">
        <v>1496851</v>
      </c>
      <c r="O21" s="109">
        <v>18285</v>
      </c>
      <c r="P21" s="108">
        <f>K21/C21*100</f>
        <v>32.384214093125074</v>
      </c>
      <c r="Q21" s="109">
        <v>46061606</v>
      </c>
      <c r="R21" s="109">
        <v>1873298</v>
      </c>
      <c r="S21" s="109">
        <v>66176592</v>
      </c>
    </row>
    <row r="22" spans="1:19" ht="12" customHeight="1" x14ac:dyDescent="0.15">
      <c r="A22" s="107" t="s">
        <v>101</v>
      </c>
      <c r="B22" s="105">
        <v>11</v>
      </c>
      <c r="C22" s="105">
        <v>180695307</v>
      </c>
      <c r="D22" s="109">
        <v>565465</v>
      </c>
      <c r="E22" s="109">
        <v>66596600</v>
      </c>
      <c r="F22" s="106">
        <v>0</v>
      </c>
      <c r="G22" s="110">
        <v>109010</v>
      </c>
      <c r="H22" s="110">
        <v>231416</v>
      </c>
      <c r="I22" s="110">
        <v>112063612</v>
      </c>
      <c r="J22" s="110">
        <v>1129200</v>
      </c>
      <c r="K22" s="105">
        <v>59397624</v>
      </c>
      <c r="L22" s="109">
        <v>754409</v>
      </c>
      <c r="M22" s="109">
        <v>57180800</v>
      </c>
      <c r="N22" s="109">
        <v>1436054</v>
      </c>
      <c r="O22" s="109">
        <v>26357</v>
      </c>
      <c r="P22" s="108">
        <f>K22/C22*100</f>
        <v>32.871702639183653</v>
      </c>
      <c r="Q22" s="109">
        <v>45051661</v>
      </c>
      <c r="R22" s="109">
        <v>1731067</v>
      </c>
      <c r="S22" s="109">
        <v>65416987</v>
      </c>
    </row>
    <row r="23" spans="1:19" ht="12.75" customHeight="1" x14ac:dyDescent="0.15">
      <c r="A23" s="107" t="s">
        <v>102</v>
      </c>
      <c r="B23" s="105">
        <v>11</v>
      </c>
      <c r="C23" s="105">
        <v>180690273</v>
      </c>
      <c r="D23" s="109">
        <v>527827</v>
      </c>
      <c r="E23" s="109">
        <v>66898658</v>
      </c>
      <c r="F23" s="106">
        <v>0</v>
      </c>
      <c r="G23" s="110">
        <v>87297</v>
      </c>
      <c r="H23" s="110">
        <v>325797</v>
      </c>
      <c r="I23" s="110">
        <v>111717410</v>
      </c>
      <c r="J23" s="110">
        <v>1133281</v>
      </c>
      <c r="K23" s="105">
        <v>59648205</v>
      </c>
      <c r="L23" s="109">
        <v>867793</v>
      </c>
      <c r="M23" s="109">
        <v>57253578</v>
      </c>
      <c r="N23" s="109">
        <v>1512719</v>
      </c>
      <c r="O23" s="109">
        <v>14111</v>
      </c>
      <c r="P23" s="108">
        <f>K23/C23*100</f>
        <v>33.011298289421482</v>
      </c>
      <c r="Q23" s="109">
        <v>45955215</v>
      </c>
      <c r="R23" s="109">
        <v>1880382</v>
      </c>
      <c r="S23" s="109">
        <v>64195761</v>
      </c>
    </row>
    <row r="24" spans="1:19" ht="11.25" customHeight="1" x14ac:dyDescent="0.15">
      <c r="A24" s="107"/>
      <c r="B24" s="105"/>
      <c r="C24" s="105"/>
      <c r="D24" s="109"/>
      <c r="E24" s="109"/>
      <c r="F24" s="110"/>
      <c r="G24" s="110"/>
      <c r="H24" s="110"/>
      <c r="I24" s="110"/>
      <c r="J24" s="110"/>
      <c r="K24" s="105"/>
      <c r="L24" s="109"/>
      <c r="M24" s="109"/>
      <c r="N24" s="109"/>
      <c r="O24" s="109"/>
      <c r="P24" s="108"/>
      <c r="Q24" s="109"/>
      <c r="R24" s="109"/>
      <c r="S24" s="109"/>
    </row>
    <row r="25" spans="1:19" ht="12.75" customHeight="1" x14ac:dyDescent="0.15">
      <c r="A25" s="107" t="s">
        <v>103</v>
      </c>
      <c r="B25" s="105">
        <v>11</v>
      </c>
      <c r="C25" s="105">
        <v>180231119</v>
      </c>
      <c r="D25" s="109">
        <v>593115</v>
      </c>
      <c r="E25" s="109">
        <v>66692367</v>
      </c>
      <c r="F25" s="106">
        <v>0</v>
      </c>
      <c r="G25" s="110">
        <v>88676</v>
      </c>
      <c r="H25" s="110">
        <v>295377</v>
      </c>
      <c r="I25" s="110">
        <v>111425788</v>
      </c>
      <c r="J25" s="110">
        <v>1135791</v>
      </c>
      <c r="K25" s="105">
        <v>59958979</v>
      </c>
      <c r="L25" s="109">
        <v>856718</v>
      </c>
      <c r="M25" s="109">
        <v>57609541</v>
      </c>
      <c r="N25" s="109">
        <v>1461763</v>
      </c>
      <c r="O25" s="109">
        <v>30954</v>
      </c>
      <c r="P25" s="108">
        <f>K25/C25*100</f>
        <v>33.267828182324052</v>
      </c>
      <c r="Q25" s="109">
        <v>46522793</v>
      </c>
      <c r="R25" s="109">
        <v>1852513</v>
      </c>
      <c r="S25" s="109">
        <v>64721740</v>
      </c>
    </row>
    <row r="26" spans="1:19" ht="12.75" customHeight="1" x14ac:dyDescent="0.15">
      <c r="A26" s="107" t="s">
        <v>104</v>
      </c>
      <c r="B26" s="105">
        <v>11</v>
      </c>
      <c r="C26" s="105">
        <v>181079138</v>
      </c>
      <c r="D26" s="109">
        <v>522390</v>
      </c>
      <c r="E26" s="109">
        <v>67716666</v>
      </c>
      <c r="F26" s="106">
        <v>0</v>
      </c>
      <c r="G26" s="110">
        <v>87445</v>
      </c>
      <c r="H26" s="110">
        <v>288800</v>
      </c>
      <c r="I26" s="110">
        <v>111316977</v>
      </c>
      <c r="J26" s="110">
        <v>1146853</v>
      </c>
      <c r="K26" s="105">
        <v>60214902</v>
      </c>
      <c r="L26" s="109">
        <v>950569</v>
      </c>
      <c r="M26" s="109">
        <v>57654863</v>
      </c>
      <c r="N26" s="109">
        <v>1570575</v>
      </c>
      <c r="O26" s="109">
        <v>38892</v>
      </c>
      <c r="P26" s="108">
        <f>K26/C26*100</f>
        <v>33.253362405557731</v>
      </c>
      <c r="Q26" s="109">
        <v>45514202</v>
      </c>
      <c r="R26" s="109">
        <v>1920170</v>
      </c>
      <c r="S26" s="109">
        <v>65300890</v>
      </c>
    </row>
    <row r="27" spans="1:19" ht="12.75" customHeight="1" x14ac:dyDescent="0.15">
      <c r="A27" s="107" t="s">
        <v>105</v>
      </c>
      <c r="B27" s="105">
        <v>11</v>
      </c>
      <c r="C27" s="105">
        <v>179724025</v>
      </c>
      <c r="D27" s="109">
        <v>535848</v>
      </c>
      <c r="E27" s="109">
        <v>66707699</v>
      </c>
      <c r="F27" s="106">
        <v>0</v>
      </c>
      <c r="G27" s="110">
        <v>78283</v>
      </c>
      <c r="H27" s="110">
        <v>312931</v>
      </c>
      <c r="I27" s="110">
        <v>110936322</v>
      </c>
      <c r="J27" s="110">
        <v>1152937</v>
      </c>
      <c r="K27" s="105">
        <v>60877745</v>
      </c>
      <c r="L27" s="109">
        <v>834680</v>
      </c>
      <c r="M27" s="109">
        <v>58318221</v>
      </c>
      <c r="N27" s="109">
        <v>1679594</v>
      </c>
      <c r="O27" s="109">
        <v>45247</v>
      </c>
      <c r="P27" s="108">
        <f>K27/C27*100</f>
        <v>33.872903191434759</v>
      </c>
      <c r="Q27" s="109">
        <v>44676095</v>
      </c>
      <c r="R27" s="109">
        <v>2180415</v>
      </c>
      <c r="S27" s="109">
        <v>64034939</v>
      </c>
    </row>
    <row r="28" spans="1:19" ht="12.75" customHeight="1" thickBot="1" x14ac:dyDescent="0.2">
      <c r="A28" s="111" t="s">
        <v>106</v>
      </c>
      <c r="B28" s="112">
        <v>11</v>
      </c>
      <c r="C28" s="113">
        <v>181648021</v>
      </c>
      <c r="D28" s="114">
        <v>535839</v>
      </c>
      <c r="E28" s="114">
        <v>68600325</v>
      </c>
      <c r="F28" s="124">
        <v>0</v>
      </c>
      <c r="G28" s="115">
        <v>80226</v>
      </c>
      <c r="H28" s="115">
        <v>542560</v>
      </c>
      <c r="I28" s="115">
        <v>110746459</v>
      </c>
      <c r="J28" s="115">
        <v>1142606</v>
      </c>
      <c r="K28" s="113">
        <v>61164521</v>
      </c>
      <c r="L28" s="114">
        <v>797521</v>
      </c>
      <c r="M28" s="114">
        <v>58748801</v>
      </c>
      <c r="N28" s="114">
        <v>1565496</v>
      </c>
      <c r="O28" s="114">
        <v>52699</v>
      </c>
      <c r="P28" s="116">
        <f>K28/C28*100</f>
        <v>33.671999652558839</v>
      </c>
      <c r="Q28" s="114">
        <v>44498408</v>
      </c>
      <c r="R28" s="114">
        <v>1917040</v>
      </c>
      <c r="S28" s="114">
        <v>67432934</v>
      </c>
    </row>
    <row r="29" spans="1:19" s="118" customFormat="1" ht="13.5" customHeight="1" x14ac:dyDescent="0.15">
      <c r="A29" s="214" t="s">
        <v>197</v>
      </c>
      <c r="B29" s="214"/>
      <c r="C29" s="214"/>
      <c r="D29" s="214"/>
      <c r="E29" s="214"/>
      <c r="F29" s="214"/>
      <c r="G29" s="214"/>
      <c r="H29" s="214"/>
      <c r="I29" s="214"/>
      <c r="J29" s="214"/>
      <c r="K29" s="117"/>
      <c r="L29" s="117"/>
      <c r="M29" s="117"/>
      <c r="N29" s="117"/>
      <c r="O29" s="117"/>
      <c r="P29" s="117"/>
      <c r="Q29" s="117"/>
      <c r="R29" s="117"/>
      <c r="S29" s="117"/>
    </row>
    <row r="30" spans="1:19" x14ac:dyDescent="0.15">
      <c r="A30" s="96"/>
      <c r="B30" s="96"/>
      <c r="C30" s="105"/>
      <c r="D30" s="96"/>
      <c r="E30" s="96"/>
      <c r="F30" s="96"/>
      <c r="G30" s="96"/>
      <c r="H30" s="96"/>
      <c r="I30" s="96"/>
      <c r="J30" s="96"/>
      <c r="K30" s="105"/>
      <c r="L30" s="96"/>
      <c r="M30" s="96"/>
      <c r="N30" s="96"/>
      <c r="O30" s="96"/>
    </row>
    <row r="31" spans="1:19" x14ac:dyDescent="0.15">
      <c r="A31" s="96"/>
      <c r="B31" s="96"/>
      <c r="C31" s="105"/>
      <c r="D31" s="96"/>
      <c r="E31" s="96"/>
      <c r="F31" s="96"/>
      <c r="G31" s="96"/>
      <c r="H31" s="96"/>
      <c r="I31" s="96"/>
      <c r="J31" s="96"/>
      <c r="K31" s="105"/>
      <c r="L31" s="96"/>
      <c r="M31" s="96"/>
      <c r="N31" s="96"/>
      <c r="O31" s="96"/>
    </row>
    <row r="32" spans="1:19" x14ac:dyDescent="0.15">
      <c r="A32" s="96"/>
      <c r="B32" s="96"/>
      <c r="C32" s="105"/>
      <c r="D32" s="96"/>
      <c r="E32" s="96"/>
      <c r="F32" s="96"/>
      <c r="G32" s="96"/>
      <c r="H32" s="96"/>
      <c r="I32" s="96"/>
      <c r="J32" s="96"/>
      <c r="K32" s="105"/>
      <c r="L32" s="96"/>
      <c r="M32" s="96"/>
      <c r="N32" s="96"/>
      <c r="O32" s="96"/>
    </row>
    <row r="33" spans="1:19" x14ac:dyDescent="0.15">
      <c r="A33" s="96"/>
      <c r="B33" s="96"/>
      <c r="C33" s="96"/>
      <c r="D33" s="96"/>
      <c r="E33" s="96"/>
      <c r="F33" s="96"/>
      <c r="G33" s="96"/>
      <c r="H33" s="96"/>
      <c r="I33" s="96"/>
      <c r="J33" s="96"/>
      <c r="K33" s="96"/>
      <c r="L33" s="96"/>
      <c r="M33" s="96"/>
      <c r="N33" s="96"/>
      <c r="O33" s="96"/>
    </row>
    <row r="34" spans="1:19" x14ac:dyDescent="0.15">
      <c r="A34" s="96"/>
      <c r="B34" s="96"/>
      <c r="C34" s="96"/>
      <c r="D34" s="96"/>
      <c r="E34" s="96"/>
      <c r="F34" s="96"/>
      <c r="G34" s="96"/>
      <c r="H34" s="96"/>
      <c r="I34" s="96"/>
      <c r="J34" s="96"/>
      <c r="K34" s="96"/>
      <c r="L34" s="96"/>
      <c r="M34" s="96"/>
      <c r="N34" s="96"/>
      <c r="O34" s="96"/>
      <c r="P34" s="105"/>
      <c r="Q34" s="105"/>
      <c r="R34" s="105"/>
      <c r="S34" s="105"/>
    </row>
    <row r="35" spans="1:19" x14ac:dyDescent="0.15">
      <c r="A35" s="96"/>
      <c r="B35" s="96"/>
      <c r="C35" s="96"/>
      <c r="D35" s="96"/>
      <c r="E35" s="96"/>
      <c r="F35" s="96"/>
      <c r="G35" s="96"/>
      <c r="H35" s="96"/>
      <c r="I35" s="96"/>
      <c r="J35" s="96"/>
      <c r="K35" s="96"/>
      <c r="L35" s="96"/>
      <c r="M35" s="96"/>
      <c r="N35" s="96"/>
      <c r="O35" s="96"/>
    </row>
    <row r="36" spans="1:19" x14ac:dyDescent="0.15">
      <c r="A36" s="96"/>
      <c r="B36" s="96"/>
      <c r="C36" s="96"/>
      <c r="D36" s="96"/>
      <c r="E36" s="96"/>
      <c r="F36" s="96"/>
      <c r="G36" s="96"/>
      <c r="H36" s="96"/>
      <c r="I36" s="96"/>
      <c r="J36" s="96"/>
      <c r="K36" s="96"/>
      <c r="L36" s="96"/>
      <c r="M36" s="96"/>
      <c r="N36" s="96"/>
      <c r="O36" s="96"/>
    </row>
    <row r="37" spans="1:19" x14ac:dyDescent="0.15">
      <c r="A37" s="96"/>
      <c r="B37" s="96"/>
      <c r="C37" s="96"/>
      <c r="D37" s="96"/>
      <c r="E37" s="96"/>
      <c r="F37" s="96"/>
      <c r="G37" s="96"/>
      <c r="H37" s="96"/>
      <c r="I37" s="96"/>
      <c r="J37" s="96"/>
      <c r="K37" s="96"/>
      <c r="L37" s="96"/>
      <c r="M37" s="96"/>
      <c r="N37" s="96"/>
      <c r="O37" s="96"/>
    </row>
    <row r="38" spans="1:19" x14ac:dyDescent="0.15">
      <c r="A38" s="96"/>
      <c r="B38" s="96"/>
      <c r="C38" s="96"/>
      <c r="D38" s="96"/>
      <c r="E38" s="96"/>
      <c r="F38" s="96"/>
      <c r="G38" s="96"/>
      <c r="H38" s="96"/>
      <c r="I38" s="96"/>
      <c r="J38" s="96"/>
      <c r="K38" s="96"/>
      <c r="L38" s="96"/>
      <c r="M38" s="96"/>
      <c r="N38" s="96"/>
      <c r="O38" s="96"/>
    </row>
    <row r="39" spans="1:19" x14ac:dyDescent="0.15">
      <c r="A39" s="96"/>
      <c r="B39" s="96"/>
      <c r="C39" s="96"/>
      <c r="D39" s="96"/>
      <c r="E39" s="96"/>
      <c r="F39" s="96"/>
      <c r="G39" s="96"/>
      <c r="H39" s="96"/>
      <c r="I39" s="96"/>
      <c r="J39" s="96"/>
      <c r="K39" s="96"/>
      <c r="L39" s="96"/>
      <c r="M39" s="96"/>
      <c r="N39" s="96"/>
      <c r="O39" s="96"/>
    </row>
    <row r="40" spans="1:19" x14ac:dyDescent="0.15">
      <c r="A40" s="96"/>
      <c r="B40" s="96"/>
      <c r="C40" s="96"/>
      <c r="D40" s="96"/>
      <c r="E40" s="96"/>
      <c r="F40" s="96"/>
      <c r="G40" s="96"/>
      <c r="H40" s="96"/>
      <c r="I40" s="96"/>
      <c r="J40" s="96"/>
      <c r="K40" s="96"/>
      <c r="L40" s="96"/>
      <c r="M40" s="96"/>
      <c r="N40" s="96"/>
      <c r="O40" s="96"/>
    </row>
    <row r="41" spans="1:19" x14ac:dyDescent="0.15">
      <c r="A41" s="96"/>
      <c r="B41" s="96"/>
      <c r="C41" s="96"/>
      <c r="D41" s="96"/>
      <c r="E41" s="96"/>
      <c r="F41" s="96"/>
      <c r="G41" s="96"/>
      <c r="H41" s="96"/>
      <c r="I41" s="96"/>
      <c r="J41" s="96"/>
      <c r="K41" s="96"/>
      <c r="L41" s="96"/>
      <c r="M41" s="96"/>
      <c r="N41" s="96"/>
      <c r="O41" s="96"/>
    </row>
    <row r="42" spans="1:19" x14ac:dyDescent="0.15">
      <c r="A42" s="96"/>
      <c r="B42" s="96"/>
      <c r="C42" s="96"/>
      <c r="D42" s="96"/>
      <c r="E42" s="96"/>
      <c r="F42" s="96"/>
      <c r="G42" s="96"/>
      <c r="H42" s="96"/>
      <c r="I42" s="96"/>
      <c r="J42" s="96"/>
      <c r="K42" s="96"/>
      <c r="L42" s="96"/>
      <c r="M42" s="96"/>
      <c r="N42" s="96"/>
      <c r="O42" s="96"/>
    </row>
    <row r="43" spans="1:19" x14ac:dyDescent="0.15">
      <c r="A43" s="96"/>
      <c r="B43" s="96"/>
      <c r="C43" s="96"/>
      <c r="D43" s="96"/>
      <c r="E43" s="96"/>
      <c r="F43" s="96"/>
      <c r="G43" s="96"/>
      <c r="H43" s="96"/>
      <c r="I43" s="96"/>
      <c r="J43" s="96"/>
      <c r="K43" s="96"/>
      <c r="L43" s="96"/>
      <c r="M43" s="96"/>
      <c r="N43" s="96"/>
      <c r="O43" s="96"/>
    </row>
    <row r="44" spans="1:19" x14ac:dyDescent="0.15">
      <c r="A44" s="96"/>
      <c r="B44" s="96"/>
      <c r="C44" s="96"/>
      <c r="D44" s="96"/>
      <c r="E44" s="96"/>
      <c r="F44" s="96"/>
      <c r="G44" s="96"/>
      <c r="H44" s="96"/>
      <c r="I44" s="96"/>
      <c r="J44" s="96"/>
      <c r="K44" s="96"/>
      <c r="L44" s="96"/>
      <c r="M44" s="96"/>
      <c r="N44" s="96"/>
      <c r="O44" s="96"/>
    </row>
    <row r="45" spans="1:19" x14ac:dyDescent="0.15">
      <c r="A45" s="96"/>
      <c r="B45" s="96"/>
      <c r="C45" s="96"/>
      <c r="D45" s="96"/>
      <c r="E45" s="96"/>
      <c r="F45" s="96"/>
      <c r="G45" s="96"/>
      <c r="H45" s="96"/>
      <c r="I45" s="96"/>
      <c r="J45" s="96"/>
      <c r="K45" s="96"/>
      <c r="L45" s="96"/>
      <c r="M45" s="96"/>
      <c r="N45" s="96"/>
      <c r="O45" s="96"/>
    </row>
    <row r="46" spans="1:19" x14ac:dyDescent="0.15">
      <c r="A46" s="96"/>
      <c r="B46" s="96"/>
      <c r="C46" s="96"/>
      <c r="D46" s="96"/>
      <c r="E46" s="96"/>
      <c r="F46" s="96"/>
      <c r="G46" s="96"/>
      <c r="H46" s="96"/>
      <c r="I46" s="96"/>
      <c r="J46" s="96"/>
      <c r="K46" s="96"/>
      <c r="L46" s="96"/>
      <c r="M46" s="96"/>
      <c r="N46" s="96"/>
      <c r="O46" s="96"/>
    </row>
    <row r="47" spans="1:19" x14ac:dyDescent="0.15">
      <c r="A47" s="96"/>
      <c r="B47" s="96"/>
      <c r="C47" s="96"/>
      <c r="D47" s="96"/>
      <c r="E47" s="96"/>
      <c r="F47" s="96"/>
      <c r="G47" s="96"/>
      <c r="H47" s="96"/>
      <c r="I47" s="96"/>
      <c r="J47" s="96"/>
      <c r="K47" s="96"/>
      <c r="L47" s="96"/>
      <c r="M47" s="96"/>
      <c r="N47" s="96"/>
      <c r="O47" s="96"/>
    </row>
    <row r="48" spans="1:19" x14ac:dyDescent="0.15">
      <c r="A48" s="96"/>
      <c r="B48" s="96"/>
      <c r="C48" s="96"/>
      <c r="D48" s="96"/>
      <c r="E48" s="96"/>
      <c r="F48" s="96"/>
      <c r="G48" s="96"/>
      <c r="H48" s="96"/>
      <c r="I48" s="96"/>
      <c r="J48" s="96"/>
      <c r="K48" s="96"/>
      <c r="L48" s="96"/>
      <c r="M48" s="96"/>
      <c r="N48" s="96"/>
      <c r="O48" s="96"/>
    </row>
    <row r="49" spans="1:19" x14ac:dyDescent="0.15">
      <c r="A49" s="96"/>
      <c r="B49" s="96"/>
      <c r="C49" s="96"/>
      <c r="D49" s="96"/>
      <c r="E49" s="96"/>
      <c r="F49" s="96"/>
      <c r="G49" s="96"/>
      <c r="H49" s="96"/>
      <c r="I49" s="96"/>
      <c r="J49" s="96"/>
      <c r="K49" s="96"/>
      <c r="L49" s="96"/>
      <c r="M49" s="96"/>
      <c r="N49" s="96"/>
      <c r="O49" s="96"/>
      <c r="P49" s="105"/>
      <c r="Q49" s="105"/>
      <c r="R49" s="105"/>
      <c r="S49" s="105"/>
    </row>
    <row r="50" spans="1:19" x14ac:dyDescent="0.15">
      <c r="A50" s="96"/>
      <c r="B50" s="96"/>
      <c r="C50" s="96"/>
      <c r="D50" s="96"/>
      <c r="E50" s="96"/>
      <c r="F50" s="96"/>
      <c r="G50" s="96"/>
      <c r="H50" s="96"/>
      <c r="I50" s="96"/>
      <c r="J50" s="96"/>
      <c r="K50" s="96"/>
      <c r="L50" s="96"/>
      <c r="M50" s="96"/>
      <c r="N50" s="96"/>
      <c r="O50" s="96"/>
      <c r="P50" s="105"/>
      <c r="Q50" s="105"/>
      <c r="R50" s="105"/>
      <c r="S50" s="105"/>
    </row>
    <row r="51" spans="1:19" x14ac:dyDescent="0.15">
      <c r="A51" s="96"/>
      <c r="B51" s="96"/>
      <c r="C51" s="96"/>
      <c r="D51" s="96"/>
      <c r="E51" s="96"/>
      <c r="F51" s="96"/>
      <c r="G51" s="96"/>
      <c r="H51" s="96"/>
      <c r="I51" s="96"/>
      <c r="J51" s="96"/>
      <c r="K51" s="96"/>
      <c r="L51" s="96"/>
      <c r="M51" s="96"/>
      <c r="N51" s="96"/>
      <c r="O51" s="96"/>
    </row>
    <row r="52" spans="1:19" x14ac:dyDescent="0.15">
      <c r="A52" s="96"/>
      <c r="B52" s="96"/>
      <c r="C52" s="96"/>
      <c r="D52" s="96"/>
      <c r="E52" s="96"/>
      <c r="F52" s="96"/>
      <c r="G52" s="96"/>
      <c r="H52" s="96"/>
      <c r="I52" s="96"/>
      <c r="J52" s="96"/>
      <c r="K52" s="96"/>
      <c r="L52" s="96"/>
      <c r="M52" s="96"/>
      <c r="N52" s="96"/>
      <c r="O52" s="96"/>
    </row>
    <row r="53" spans="1:19" x14ac:dyDescent="0.15">
      <c r="A53" s="96"/>
      <c r="B53" s="96"/>
      <c r="C53" s="96"/>
      <c r="D53" s="96"/>
      <c r="E53" s="96"/>
      <c r="F53" s="96"/>
      <c r="G53" s="96"/>
      <c r="H53" s="96"/>
      <c r="I53" s="96"/>
      <c r="J53" s="96"/>
      <c r="K53" s="96"/>
      <c r="L53" s="96"/>
      <c r="M53" s="96"/>
      <c r="N53" s="96"/>
      <c r="O53" s="96"/>
    </row>
    <row r="54" spans="1:19" x14ac:dyDescent="0.15">
      <c r="A54" s="96"/>
      <c r="B54" s="96"/>
      <c r="C54" s="96"/>
      <c r="D54" s="96"/>
      <c r="E54" s="96"/>
      <c r="F54" s="96"/>
      <c r="G54" s="96"/>
      <c r="H54" s="96"/>
      <c r="I54" s="96"/>
      <c r="J54" s="96"/>
      <c r="K54" s="96"/>
      <c r="L54" s="96"/>
    </row>
    <row r="55" spans="1:19" x14ac:dyDescent="0.15">
      <c r="A55" s="96"/>
      <c r="B55" s="96"/>
      <c r="C55" s="96"/>
      <c r="D55" s="96"/>
      <c r="E55" s="96"/>
      <c r="F55" s="96"/>
      <c r="G55" s="96"/>
      <c r="H55" s="96"/>
      <c r="I55" s="96"/>
      <c r="J55" s="96"/>
      <c r="K55" s="96"/>
      <c r="L55" s="96"/>
    </row>
    <row r="56" spans="1:19" x14ac:dyDescent="0.15">
      <c r="A56" s="96"/>
      <c r="B56" s="96"/>
      <c r="C56" s="96"/>
      <c r="D56" s="96"/>
      <c r="E56" s="96"/>
      <c r="F56" s="96"/>
      <c r="G56" s="96"/>
      <c r="H56" s="96"/>
      <c r="I56" s="96"/>
      <c r="J56" s="96"/>
      <c r="K56" s="96"/>
      <c r="L56" s="96"/>
    </row>
    <row r="57" spans="1:19" x14ac:dyDescent="0.15">
      <c r="A57" s="96"/>
      <c r="B57" s="96"/>
      <c r="C57" s="96"/>
      <c r="D57" s="96"/>
      <c r="E57" s="96"/>
      <c r="F57" s="96"/>
      <c r="G57" s="96"/>
      <c r="H57" s="96"/>
      <c r="I57" s="96"/>
      <c r="J57" s="96"/>
      <c r="K57" s="96"/>
      <c r="L57" s="96"/>
    </row>
    <row r="58" spans="1:19" x14ac:dyDescent="0.15">
      <c r="A58" s="96"/>
      <c r="B58" s="96"/>
      <c r="C58" s="96"/>
      <c r="D58" s="96"/>
      <c r="E58" s="96"/>
      <c r="F58" s="96"/>
      <c r="G58" s="96"/>
      <c r="H58" s="96"/>
      <c r="I58" s="96"/>
      <c r="J58" s="96"/>
      <c r="K58" s="96"/>
      <c r="L58" s="96"/>
    </row>
    <row r="59" spans="1:19" x14ac:dyDescent="0.15">
      <c r="A59" s="96"/>
      <c r="B59" s="96"/>
      <c r="C59" s="96"/>
      <c r="D59" s="96"/>
      <c r="E59" s="96"/>
      <c r="F59" s="96"/>
      <c r="G59" s="96"/>
      <c r="H59" s="96"/>
      <c r="I59" s="96"/>
      <c r="J59" s="96"/>
      <c r="K59" s="96"/>
      <c r="L59" s="96"/>
    </row>
    <row r="60" spans="1:19" x14ac:dyDescent="0.15">
      <c r="A60" s="96"/>
      <c r="B60" s="96"/>
      <c r="C60" s="96"/>
      <c r="D60" s="96"/>
      <c r="E60" s="96"/>
      <c r="F60" s="96"/>
      <c r="G60" s="96"/>
      <c r="H60" s="96"/>
      <c r="I60" s="96"/>
      <c r="J60" s="96"/>
      <c r="K60" s="96"/>
      <c r="L60" s="96"/>
    </row>
    <row r="61" spans="1:19" x14ac:dyDescent="0.15">
      <c r="A61" s="96"/>
      <c r="B61" s="96"/>
      <c r="C61" s="96"/>
      <c r="D61" s="96"/>
      <c r="E61" s="96"/>
      <c r="F61" s="96"/>
      <c r="G61" s="96"/>
      <c r="H61" s="96"/>
      <c r="I61" s="96"/>
      <c r="J61" s="96"/>
      <c r="K61" s="96"/>
      <c r="L61" s="96"/>
    </row>
    <row r="62" spans="1:19" x14ac:dyDescent="0.15">
      <c r="A62" s="96"/>
      <c r="B62" s="96"/>
      <c r="C62" s="96"/>
      <c r="D62" s="96"/>
      <c r="E62" s="96"/>
      <c r="F62" s="96"/>
      <c r="G62" s="96"/>
      <c r="H62" s="96"/>
      <c r="I62" s="96"/>
      <c r="J62" s="96"/>
      <c r="K62" s="96"/>
      <c r="L62" s="96"/>
    </row>
    <row r="63" spans="1:19" x14ac:dyDescent="0.15">
      <c r="A63" s="96"/>
      <c r="B63" s="96"/>
      <c r="C63" s="96"/>
      <c r="D63" s="96"/>
      <c r="E63" s="96"/>
      <c r="F63" s="96"/>
      <c r="G63" s="96"/>
      <c r="H63" s="96"/>
      <c r="I63" s="96"/>
      <c r="J63" s="96"/>
      <c r="K63" s="96"/>
      <c r="L63" s="96"/>
    </row>
    <row r="65" spans="1:19" x14ac:dyDescent="0.15">
      <c r="A65" s="96"/>
      <c r="B65" s="96"/>
      <c r="C65" s="96"/>
      <c r="D65" s="96"/>
      <c r="E65" s="96"/>
      <c r="F65" s="96"/>
      <c r="G65" s="96"/>
      <c r="H65" s="96"/>
      <c r="I65" s="96"/>
      <c r="J65" s="96"/>
      <c r="K65" s="96"/>
      <c r="L65" s="96"/>
      <c r="M65" s="105"/>
    </row>
    <row r="66" spans="1:19" x14ac:dyDescent="0.15">
      <c r="A66" s="96"/>
      <c r="B66" s="96"/>
      <c r="C66" s="96"/>
      <c r="D66" s="96"/>
      <c r="E66" s="96"/>
      <c r="F66" s="96"/>
      <c r="G66" s="96"/>
      <c r="H66" s="96"/>
      <c r="I66" s="96"/>
      <c r="J66" s="96"/>
      <c r="K66" s="96"/>
      <c r="L66" s="96"/>
      <c r="M66" s="105"/>
    </row>
    <row r="67" spans="1:19" x14ac:dyDescent="0.15">
      <c r="A67" s="96"/>
      <c r="B67" s="96"/>
      <c r="C67" s="96"/>
      <c r="D67" s="96"/>
      <c r="E67" s="96"/>
      <c r="F67" s="96"/>
      <c r="G67" s="96"/>
      <c r="H67" s="96"/>
      <c r="I67" s="96"/>
      <c r="J67" s="96"/>
      <c r="K67" s="96"/>
      <c r="L67" s="96"/>
      <c r="M67" s="105"/>
    </row>
    <row r="68" spans="1:19" x14ac:dyDescent="0.15">
      <c r="A68" s="96"/>
      <c r="B68" s="96"/>
      <c r="C68" s="96"/>
      <c r="D68" s="96"/>
      <c r="E68" s="96"/>
      <c r="F68" s="96"/>
      <c r="G68" s="96"/>
      <c r="H68" s="96"/>
      <c r="I68" s="96"/>
      <c r="J68" s="96"/>
      <c r="K68" s="96"/>
      <c r="L68" s="96"/>
      <c r="M68" s="105"/>
    </row>
    <row r="69" spans="1:19" x14ac:dyDescent="0.15">
      <c r="A69" s="96"/>
      <c r="B69" s="96"/>
      <c r="C69" s="96"/>
      <c r="D69" s="96"/>
      <c r="E69" s="96"/>
      <c r="F69" s="96"/>
      <c r="G69" s="96"/>
      <c r="H69" s="96"/>
      <c r="I69" s="96"/>
      <c r="J69" s="96"/>
      <c r="K69" s="96"/>
      <c r="L69" s="96"/>
      <c r="M69" s="105"/>
    </row>
    <row r="70" spans="1:19" x14ac:dyDescent="0.15">
      <c r="A70" s="96"/>
      <c r="M70" s="105"/>
      <c r="N70" s="96"/>
      <c r="O70" s="96"/>
      <c r="P70" s="96"/>
      <c r="Q70" s="96"/>
      <c r="R70" s="96"/>
      <c r="S70" s="96"/>
    </row>
    <row r="71" spans="1:19" x14ac:dyDescent="0.15">
      <c r="A71" s="96"/>
      <c r="M71" s="105"/>
      <c r="N71" s="96"/>
      <c r="O71" s="96"/>
      <c r="P71" s="96"/>
      <c r="Q71" s="96"/>
      <c r="R71" s="96"/>
      <c r="S71" s="96"/>
    </row>
    <row r="72" spans="1:19" x14ac:dyDescent="0.15">
      <c r="A72" s="96"/>
      <c r="M72" s="105"/>
      <c r="N72" s="96"/>
      <c r="O72" s="96"/>
      <c r="P72" s="96"/>
      <c r="Q72" s="96"/>
      <c r="R72" s="96"/>
      <c r="S72" s="96"/>
    </row>
    <row r="73" spans="1:19" x14ac:dyDescent="0.15">
      <c r="A73" s="96"/>
      <c r="M73" s="105"/>
      <c r="N73" s="96"/>
      <c r="O73" s="96"/>
      <c r="P73" s="96"/>
      <c r="Q73" s="96"/>
      <c r="R73" s="96"/>
      <c r="S73" s="96"/>
    </row>
    <row r="74" spans="1:19" x14ac:dyDescent="0.15">
      <c r="A74" s="96"/>
      <c r="M74" s="105"/>
      <c r="N74" s="96"/>
      <c r="O74" s="96"/>
      <c r="P74" s="96"/>
      <c r="Q74" s="96"/>
      <c r="R74" s="96"/>
      <c r="S74" s="96"/>
    </row>
    <row r="75" spans="1:19" x14ac:dyDescent="0.15">
      <c r="A75" s="96"/>
      <c r="M75" s="105"/>
      <c r="N75" s="96"/>
      <c r="O75" s="96"/>
      <c r="P75" s="96"/>
      <c r="Q75" s="96"/>
      <c r="R75" s="96"/>
      <c r="S75" s="96"/>
    </row>
    <row r="76" spans="1:19" x14ac:dyDescent="0.15">
      <c r="A76" s="96"/>
      <c r="M76" s="105"/>
      <c r="N76" s="96"/>
      <c r="O76" s="96"/>
      <c r="P76" s="96"/>
      <c r="Q76" s="96"/>
      <c r="R76" s="96"/>
      <c r="S76" s="96"/>
    </row>
    <row r="77" spans="1:19" x14ac:dyDescent="0.15">
      <c r="A77" s="96"/>
      <c r="M77" s="105"/>
      <c r="N77" s="96"/>
      <c r="O77" s="96"/>
      <c r="P77" s="96"/>
      <c r="Q77" s="96"/>
      <c r="R77" s="96"/>
      <c r="S77" s="96"/>
    </row>
    <row r="78" spans="1:19" x14ac:dyDescent="0.15">
      <c r="A78" s="96"/>
      <c r="B78" s="105"/>
      <c r="C78" s="105"/>
      <c r="D78" s="105"/>
      <c r="E78" s="105"/>
      <c r="F78" s="105"/>
      <c r="M78" s="105"/>
      <c r="N78" s="96"/>
      <c r="O78" s="96"/>
      <c r="P78" s="96"/>
      <c r="Q78" s="96"/>
      <c r="R78" s="96"/>
      <c r="S78" s="96"/>
    </row>
    <row r="79" spans="1:19" x14ac:dyDescent="0.15">
      <c r="A79" s="96"/>
      <c r="M79" s="105"/>
      <c r="N79" s="96"/>
      <c r="O79" s="96"/>
      <c r="P79" s="96"/>
      <c r="Q79" s="96"/>
      <c r="R79" s="96"/>
      <c r="S79" s="96"/>
    </row>
    <row r="80" spans="1:19" x14ac:dyDescent="0.15">
      <c r="A80" s="96"/>
      <c r="G80" s="105"/>
      <c r="M80" s="105"/>
      <c r="N80" s="96"/>
      <c r="O80" s="96"/>
      <c r="P80" s="96"/>
      <c r="Q80" s="96"/>
      <c r="R80" s="96"/>
      <c r="S80" s="96"/>
    </row>
    <row r="81" spans="1:19" x14ac:dyDescent="0.15">
      <c r="A81" s="96"/>
      <c r="G81" s="105"/>
      <c r="M81" s="105"/>
      <c r="N81" s="96"/>
      <c r="O81" s="96"/>
      <c r="P81" s="96"/>
      <c r="Q81" s="96"/>
      <c r="R81" s="96"/>
      <c r="S81" s="96"/>
    </row>
    <row r="82" spans="1:19" x14ac:dyDescent="0.15">
      <c r="A82" s="96"/>
      <c r="G82" s="105"/>
      <c r="M82" s="105"/>
      <c r="N82" s="96"/>
      <c r="O82" s="96"/>
      <c r="P82" s="96"/>
      <c r="Q82" s="96"/>
      <c r="R82" s="96"/>
      <c r="S82" s="96"/>
    </row>
    <row r="83" spans="1:19" x14ac:dyDescent="0.15">
      <c r="A83" s="96"/>
      <c r="G83" s="105"/>
      <c r="M83" s="105"/>
      <c r="N83" s="96"/>
      <c r="O83" s="96"/>
      <c r="P83" s="96"/>
      <c r="Q83" s="96"/>
      <c r="R83" s="96"/>
      <c r="S83" s="96"/>
    </row>
    <row r="84" spans="1:19" x14ac:dyDescent="0.15">
      <c r="A84" s="96"/>
      <c r="G84" s="105"/>
      <c r="M84" s="105"/>
      <c r="N84" s="96"/>
      <c r="O84" s="96"/>
      <c r="P84" s="96"/>
      <c r="Q84" s="96"/>
      <c r="R84" s="96"/>
      <c r="S84" s="96"/>
    </row>
    <row r="85" spans="1:19" x14ac:dyDescent="0.15">
      <c r="A85" s="96"/>
      <c r="G85" s="105"/>
      <c r="M85" s="105"/>
      <c r="N85" s="96"/>
      <c r="O85" s="96"/>
      <c r="P85" s="96"/>
      <c r="Q85" s="96"/>
      <c r="R85" s="96"/>
      <c r="S85" s="96"/>
    </row>
    <row r="86" spans="1:19" x14ac:dyDescent="0.15">
      <c r="A86" s="96"/>
      <c r="B86" s="96"/>
      <c r="C86" s="96"/>
      <c r="D86" s="96"/>
      <c r="E86" s="96"/>
      <c r="F86" s="96"/>
      <c r="G86" s="105"/>
      <c r="M86" s="105"/>
      <c r="N86" s="96"/>
      <c r="O86" s="96"/>
      <c r="P86" s="96"/>
      <c r="Q86" s="96"/>
      <c r="R86" s="96"/>
      <c r="S86" s="96"/>
    </row>
    <row r="87" spans="1:19" x14ac:dyDescent="0.15">
      <c r="A87" s="96"/>
      <c r="B87" s="96"/>
      <c r="C87" s="96"/>
      <c r="D87" s="96"/>
      <c r="E87" s="96"/>
      <c r="F87" s="96"/>
      <c r="G87" s="105"/>
      <c r="M87" s="105"/>
      <c r="N87" s="96"/>
      <c r="O87" s="96"/>
      <c r="P87" s="96"/>
      <c r="Q87" s="96"/>
      <c r="R87" s="96"/>
      <c r="S87" s="96"/>
    </row>
    <row r="88" spans="1:19" x14ac:dyDescent="0.15">
      <c r="A88" s="96"/>
      <c r="B88" s="96"/>
      <c r="C88" s="96"/>
      <c r="D88" s="96"/>
      <c r="E88" s="96"/>
      <c r="F88" s="96"/>
      <c r="G88" s="105"/>
      <c r="M88" s="105"/>
      <c r="N88" s="96"/>
      <c r="O88" s="96"/>
      <c r="P88" s="96"/>
      <c r="Q88" s="96"/>
      <c r="R88" s="96"/>
      <c r="S88" s="96"/>
    </row>
    <row r="89" spans="1:19" x14ac:dyDescent="0.15">
      <c r="A89" s="96"/>
      <c r="B89" s="96"/>
      <c r="C89" s="96"/>
      <c r="D89" s="96"/>
      <c r="E89" s="96"/>
      <c r="F89" s="96"/>
      <c r="G89" s="105"/>
      <c r="M89" s="105"/>
      <c r="N89" s="96"/>
      <c r="O89" s="96"/>
      <c r="P89" s="96"/>
      <c r="Q89" s="96"/>
      <c r="R89" s="96"/>
      <c r="S89" s="96"/>
    </row>
    <row r="90" spans="1:19" x14ac:dyDescent="0.15">
      <c r="A90" s="96"/>
      <c r="B90" s="96"/>
      <c r="C90" s="96"/>
      <c r="D90" s="96"/>
      <c r="E90" s="96"/>
      <c r="F90" s="96"/>
      <c r="G90" s="105"/>
      <c r="M90" s="105"/>
      <c r="N90" s="96"/>
      <c r="O90" s="96"/>
      <c r="P90" s="96"/>
      <c r="Q90" s="96"/>
      <c r="R90" s="96"/>
      <c r="S90" s="96"/>
    </row>
    <row r="91" spans="1:19" x14ac:dyDescent="0.15">
      <c r="A91" s="96"/>
      <c r="B91" s="96"/>
      <c r="C91" s="96"/>
      <c r="D91" s="96"/>
      <c r="E91" s="96"/>
      <c r="F91" s="96"/>
      <c r="G91" s="105"/>
      <c r="M91" s="105"/>
      <c r="N91" s="96"/>
      <c r="O91" s="96"/>
      <c r="P91" s="96"/>
      <c r="Q91" s="96"/>
      <c r="R91" s="96"/>
      <c r="S91" s="96"/>
    </row>
    <row r="92" spans="1:19" x14ac:dyDescent="0.15">
      <c r="A92" s="96"/>
      <c r="B92" s="96"/>
      <c r="C92" s="96"/>
      <c r="D92" s="96"/>
      <c r="E92" s="96"/>
      <c r="F92" s="96"/>
      <c r="G92" s="105"/>
      <c r="M92" s="105"/>
      <c r="N92" s="96"/>
      <c r="O92" s="96"/>
      <c r="P92" s="96"/>
      <c r="Q92" s="96"/>
      <c r="R92" s="96"/>
      <c r="S92" s="96"/>
    </row>
    <row r="93" spans="1:19" x14ac:dyDescent="0.15">
      <c r="A93" s="96"/>
      <c r="B93" s="96"/>
      <c r="C93" s="96"/>
      <c r="D93" s="96"/>
      <c r="E93" s="96"/>
      <c r="F93" s="96"/>
      <c r="G93" s="105"/>
      <c r="M93" s="105"/>
      <c r="N93" s="96"/>
      <c r="O93" s="96"/>
      <c r="P93" s="96"/>
      <c r="Q93" s="96"/>
      <c r="R93" s="96"/>
      <c r="S93" s="96"/>
    </row>
    <row r="94" spans="1:19" x14ac:dyDescent="0.15">
      <c r="A94" s="96"/>
      <c r="B94" s="96"/>
      <c r="C94" s="96"/>
      <c r="D94" s="96"/>
      <c r="E94" s="96"/>
      <c r="F94" s="96"/>
      <c r="G94" s="105"/>
      <c r="M94" s="105"/>
      <c r="N94" s="96"/>
      <c r="O94" s="96"/>
      <c r="P94" s="96"/>
      <c r="Q94" s="96"/>
      <c r="R94" s="96"/>
      <c r="S94" s="96"/>
    </row>
    <row r="95" spans="1:19" x14ac:dyDescent="0.15">
      <c r="A95" s="96"/>
      <c r="B95" s="96"/>
      <c r="C95" s="96"/>
      <c r="D95" s="96"/>
      <c r="E95" s="96"/>
      <c r="F95" s="96"/>
      <c r="G95" s="105"/>
      <c r="M95" s="105"/>
      <c r="N95" s="96"/>
      <c r="O95" s="96"/>
      <c r="P95" s="96"/>
      <c r="Q95" s="96"/>
      <c r="R95" s="96"/>
      <c r="S95" s="96"/>
    </row>
    <row r="96" spans="1:19" x14ac:dyDescent="0.15">
      <c r="A96" s="96"/>
      <c r="B96" s="96"/>
      <c r="C96" s="96"/>
      <c r="D96" s="96"/>
      <c r="E96" s="96"/>
      <c r="F96" s="96"/>
      <c r="G96" s="105"/>
      <c r="M96" s="105"/>
      <c r="N96" s="96"/>
      <c r="O96" s="96"/>
      <c r="P96" s="96"/>
      <c r="Q96" s="96"/>
      <c r="R96" s="96"/>
      <c r="S96" s="96"/>
    </row>
    <row r="97" spans="1:19" x14ac:dyDescent="0.15">
      <c r="A97" s="96"/>
      <c r="B97" s="96"/>
      <c r="C97" s="96"/>
      <c r="D97" s="96"/>
      <c r="E97" s="96"/>
      <c r="F97" s="96"/>
      <c r="G97" s="105"/>
      <c r="M97" s="105"/>
      <c r="N97" s="96"/>
      <c r="O97" s="96"/>
      <c r="P97" s="96"/>
      <c r="Q97" s="96"/>
      <c r="R97" s="96"/>
      <c r="S97" s="96"/>
    </row>
    <row r="98" spans="1:19" x14ac:dyDescent="0.15">
      <c r="A98" s="96"/>
      <c r="B98" s="96"/>
      <c r="C98" s="96"/>
      <c r="D98" s="96"/>
      <c r="E98" s="96"/>
      <c r="F98" s="96"/>
      <c r="G98" s="105"/>
      <c r="M98" s="105"/>
      <c r="N98" s="96"/>
      <c r="O98" s="96"/>
      <c r="P98" s="96"/>
      <c r="Q98" s="96"/>
      <c r="R98" s="96"/>
      <c r="S98" s="96"/>
    </row>
    <row r="99" spans="1:19" x14ac:dyDescent="0.15">
      <c r="A99" s="96"/>
      <c r="B99" s="96"/>
      <c r="C99" s="96"/>
      <c r="D99" s="96"/>
      <c r="E99" s="96"/>
      <c r="F99" s="96"/>
      <c r="G99" s="105"/>
      <c r="M99" s="105"/>
      <c r="N99" s="96"/>
      <c r="O99" s="96"/>
      <c r="P99" s="96"/>
      <c r="Q99" s="96"/>
      <c r="R99" s="96"/>
      <c r="S99" s="96"/>
    </row>
    <row r="100" spans="1:19" x14ac:dyDescent="0.15">
      <c r="A100" s="96"/>
      <c r="B100" s="96"/>
      <c r="C100" s="96"/>
      <c r="D100" s="96"/>
      <c r="E100" s="96"/>
      <c r="F100" s="96"/>
      <c r="G100" s="105"/>
      <c r="M100" s="105"/>
      <c r="N100" s="96"/>
      <c r="O100" s="96"/>
      <c r="P100" s="96"/>
      <c r="Q100" s="96"/>
      <c r="R100" s="96"/>
      <c r="S100" s="96"/>
    </row>
    <row r="101" spans="1:19" x14ac:dyDescent="0.15">
      <c r="A101" s="96"/>
      <c r="B101" s="96"/>
      <c r="C101" s="96"/>
      <c r="D101" s="96"/>
      <c r="E101" s="96"/>
      <c r="F101" s="96"/>
      <c r="G101" s="105"/>
      <c r="M101" s="105"/>
      <c r="N101" s="96"/>
      <c r="O101" s="96"/>
      <c r="P101" s="96"/>
      <c r="Q101" s="96"/>
      <c r="R101" s="96"/>
      <c r="S101" s="96"/>
    </row>
    <row r="102" spans="1:19" x14ac:dyDescent="0.15">
      <c r="A102" s="96"/>
      <c r="B102" s="96"/>
      <c r="C102" s="96"/>
      <c r="D102" s="96"/>
      <c r="E102" s="96"/>
      <c r="F102" s="96"/>
      <c r="G102" s="105"/>
      <c r="M102" s="105"/>
      <c r="N102" s="96"/>
      <c r="O102" s="96"/>
      <c r="P102" s="96"/>
      <c r="Q102" s="96"/>
      <c r="R102" s="96"/>
      <c r="S102" s="96"/>
    </row>
    <row r="103" spans="1:19" x14ac:dyDescent="0.15">
      <c r="A103" s="96"/>
      <c r="B103" s="96"/>
      <c r="C103" s="96"/>
      <c r="D103" s="96"/>
      <c r="E103" s="96"/>
      <c r="F103" s="96"/>
      <c r="G103" s="105"/>
      <c r="M103" s="105"/>
      <c r="N103" s="96"/>
      <c r="O103" s="96"/>
      <c r="P103" s="96"/>
      <c r="Q103" s="96"/>
      <c r="R103" s="96"/>
      <c r="S103" s="96"/>
    </row>
    <row r="104" spans="1:19" x14ac:dyDescent="0.15">
      <c r="A104" s="96"/>
      <c r="B104" s="96"/>
      <c r="C104" s="96"/>
      <c r="D104" s="96"/>
      <c r="E104" s="96"/>
      <c r="F104" s="96"/>
      <c r="G104" s="105"/>
      <c r="M104" s="105"/>
      <c r="N104" s="96"/>
      <c r="O104" s="96"/>
      <c r="P104" s="96"/>
      <c r="Q104" s="96"/>
      <c r="R104" s="96"/>
      <c r="S104" s="96"/>
    </row>
    <row r="105" spans="1:19" x14ac:dyDescent="0.15">
      <c r="A105" s="96"/>
      <c r="B105" s="96"/>
      <c r="C105" s="96"/>
      <c r="D105" s="96"/>
      <c r="E105" s="96"/>
      <c r="F105" s="96"/>
      <c r="G105" s="105"/>
      <c r="M105" s="105"/>
      <c r="N105" s="96"/>
      <c r="O105" s="96"/>
      <c r="P105" s="96"/>
      <c r="Q105" s="96"/>
      <c r="R105" s="96"/>
      <c r="S105" s="96"/>
    </row>
    <row r="106" spans="1:19" x14ac:dyDescent="0.15">
      <c r="A106" s="96"/>
      <c r="B106" s="96"/>
      <c r="C106" s="96"/>
      <c r="D106" s="96"/>
      <c r="E106" s="96"/>
      <c r="F106" s="96"/>
      <c r="G106" s="105"/>
      <c r="M106" s="105"/>
      <c r="N106" s="96"/>
      <c r="O106" s="96"/>
      <c r="P106" s="96"/>
      <c r="Q106" s="96"/>
      <c r="R106" s="96"/>
      <c r="S106" s="96"/>
    </row>
    <row r="107" spans="1:19" x14ac:dyDescent="0.15">
      <c r="A107" s="96"/>
      <c r="B107" s="96"/>
      <c r="C107" s="96"/>
      <c r="D107" s="96"/>
      <c r="E107" s="96"/>
      <c r="F107" s="96"/>
      <c r="G107" s="105"/>
      <c r="M107" s="105"/>
      <c r="N107" s="96"/>
      <c r="O107" s="96"/>
      <c r="P107" s="96"/>
      <c r="Q107" s="96"/>
      <c r="R107" s="96"/>
      <c r="S107" s="96"/>
    </row>
    <row r="108" spans="1:19" x14ac:dyDescent="0.15">
      <c r="A108" s="96"/>
      <c r="B108" s="96"/>
      <c r="C108" s="96"/>
      <c r="D108" s="96"/>
      <c r="E108" s="96"/>
      <c r="F108" s="96"/>
      <c r="G108" s="105"/>
      <c r="M108" s="105"/>
      <c r="N108" s="96"/>
      <c r="O108" s="96"/>
      <c r="P108" s="96"/>
      <c r="Q108" s="96"/>
      <c r="R108" s="96"/>
      <c r="S108" s="96"/>
    </row>
    <row r="109" spans="1:19" x14ac:dyDescent="0.15">
      <c r="A109" s="96"/>
      <c r="B109" s="96"/>
      <c r="C109" s="96"/>
      <c r="D109" s="96"/>
      <c r="E109" s="96"/>
      <c r="F109" s="96"/>
      <c r="G109" s="105"/>
      <c r="M109" s="105"/>
      <c r="N109" s="96"/>
      <c r="O109" s="96"/>
      <c r="P109" s="96"/>
      <c r="Q109" s="96"/>
      <c r="R109" s="96"/>
      <c r="S109" s="96"/>
    </row>
    <row r="110" spans="1:19" x14ac:dyDescent="0.15">
      <c r="A110" s="96"/>
      <c r="B110" s="96"/>
      <c r="C110" s="96"/>
      <c r="D110" s="96"/>
      <c r="E110" s="96"/>
      <c r="F110" s="96"/>
      <c r="G110" s="105"/>
      <c r="M110" s="105"/>
      <c r="N110" s="96"/>
      <c r="O110" s="96"/>
      <c r="P110" s="96"/>
      <c r="Q110" s="96"/>
      <c r="R110" s="96"/>
      <c r="S110" s="96"/>
    </row>
    <row r="111" spans="1:19" x14ac:dyDescent="0.15">
      <c r="A111" s="96"/>
      <c r="B111" s="96"/>
      <c r="C111" s="96"/>
      <c r="D111" s="96"/>
      <c r="E111" s="96"/>
      <c r="F111" s="96"/>
      <c r="G111" s="105"/>
      <c r="M111" s="105"/>
      <c r="N111" s="96"/>
      <c r="O111" s="96"/>
      <c r="P111" s="96"/>
      <c r="Q111" s="96"/>
      <c r="R111" s="96"/>
      <c r="S111" s="96"/>
    </row>
    <row r="112" spans="1:19" x14ac:dyDescent="0.15">
      <c r="A112" s="96"/>
      <c r="B112" s="96"/>
      <c r="C112" s="96"/>
      <c r="D112" s="96"/>
      <c r="E112" s="96"/>
      <c r="F112" s="96"/>
      <c r="G112" s="105"/>
      <c r="M112" s="105"/>
      <c r="N112" s="96"/>
      <c r="O112" s="96"/>
      <c r="P112" s="96"/>
      <c r="Q112" s="96"/>
      <c r="R112" s="96"/>
      <c r="S112" s="96"/>
    </row>
    <row r="113" spans="1:19" x14ac:dyDescent="0.15">
      <c r="A113" s="96"/>
      <c r="B113" s="96"/>
      <c r="C113" s="96"/>
      <c r="D113" s="96"/>
      <c r="E113" s="96"/>
      <c r="F113" s="96"/>
      <c r="G113" s="105"/>
      <c r="M113" s="105"/>
      <c r="N113" s="96"/>
      <c r="O113" s="96"/>
      <c r="P113" s="96"/>
      <c r="Q113" s="96"/>
      <c r="R113" s="96"/>
      <c r="S113" s="96"/>
    </row>
    <row r="114" spans="1:19" x14ac:dyDescent="0.15">
      <c r="A114" s="96"/>
      <c r="B114" s="96"/>
      <c r="C114" s="96"/>
      <c r="D114" s="96"/>
      <c r="E114" s="96"/>
      <c r="F114" s="96"/>
      <c r="G114" s="105"/>
      <c r="M114" s="105"/>
      <c r="N114" s="96"/>
      <c r="O114" s="96"/>
      <c r="P114" s="96"/>
      <c r="Q114" s="96"/>
      <c r="R114" s="96"/>
      <c r="S114" s="96"/>
    </row>
    <row r="115" spans="1:19" x14ac:dyDescent="0.15">
      <c r="A115" s="96"/>
      <c r="B115" s="96"/>
      <c r="C115" s="96"/>
      <c r="D115" s="96"/>
      <c r="E115" s="96"/>
      <c r="F115" s="96"/>
      <c r="G115" s="105"/>
      <c r="M115" s="105"/>
      <c r="N115" s="96"/>
      <c r="O115" s="96"/>
      <c r="P115" s="96"/>
      <c r="Q115" s="96"/>
      <c r="R115" s="96"/>
      <c r="S115" s="96"/>
    </row>
    <row r="116" spans="1:19" x14ac:dyDescent="0.15">
      <c r="A116" s="96"/>
      <c r="B116" s="96"/>
      <c r="C116" s="96"/>
      <c r="D116" s="96"/>
      <c r="E116" s="96"/>
      <c r="F116" s="96"/>
      <c r="G116" s="105"/>
      <c r="M116" s="105"/>
      <c r="N116" s="96"/>
      <c r="O116" s="96"/>
      <c r="P116" s="96"/>
      <c r="Q116" s="96"/>
      <c r="R116" s="96"/>
      <c r="S116" s="96"/>
    </row>
    <row r="117" spans="1:19" x14ac:dyDescent="0.15">
      <c r="A117" s="96"/>
      <c r="B117" s="96"/>
      <c r="C117" s="96"/>
      <c r="D117" s="96"/>
      <c r="E117" s="96"/>
      <c r="F117" s="96"/>
      <c r="G117" s="105"/>
      <c r="M117" s="105"/>
      <c r="N117" s="96"/>
      <c r="O117" s="96"/>
      <c r="P117" s="96"/>
      <c r="Q117" s="96"/>
      <c r="R117" s="96"/>
      <c r="S117" s="96"/>
    </row>
    <row r="118" spans="1:19" x14ac:dyDescent="0.15">
      <c r="A118" s="96"/>
      <c r="B118" s="96"/>
      <c r="C118" s="96"/>
      <c r="D118" s="96"/>
      <c r="E118" s="96"/>
      <c r="F118" s="96"/>
      <c r="G118" s="105"/>
      <c r="M118" s="105"/>
      <c r="N118" s="96"/>
      <c r="O118" s="96"/>
      <c r="P118" s="96"/>
      <c r="Q118" s="96"/>
      <c r="R118" s="96"/>
      <c r="S118" s="96"/>
    </row>
    <row r="119" spans="1:19" x14ac:dyDescent="0.15">
      <c r="A119" s="96"/>
      <c r="B119" s="96"/>
      <c r="C119" s="96"/>
      <c r="D119" s="96"/>
      <c r="E119" s="96"/>
      <c r="F119" s="96"/>
      <c r="G119" s="105"/>
      <c r="M119" s="105"/>
      <c r="N119" s="96"/>
      <c r="O119" s="96"/>
      <c r="P119" s="96"/>
      <c r="Q119" s="96"/>
      <c r="R119" s="96"/>
      <c r="S119" s="96"/>
    </row>
    <row r="120" spans="1:19" x14ac:dyDescent="0.15">
      <c r="A120" s="96"/>
      <c r="B120" s="96"/>
      <c r="C120" s="96"/>
      <c r="D120" s="96"/>
      <c r="E120" s="96"/>
      <c r="F120" s="96"/>
      <c r="G120" s="105"/>
      <c r="M120" s="105"/>
      <c r="N120" s="96"/>
      <c r="O120" s="96"/>
      <c r="P120" s="96"/>
      <c r="Q120" s="96"/>
      <c r="R120" s="96"/>
      <c r="S120" s="96"/>
    </row>
    <row r="121" spans="1:19" x14ac:dyDescent="0.15">
      <c r="A121" s="96"/>
      <c r="B121" s="96"/>
      <c r="C121" s="96"/>
      <c r="D121" s="96"/>
      <c r="E121" s="96"/>
      <c r="F121" s="96"/>
      <c r="G121" s="105"/>
      <c r="M121" s="105"/>
      <c r="N121" s="96"/>
      <c r="O121" s="96"/>
      <c r="P121" s="96"/>
      <c r="Q121" s="96"/>
      <c r="R121" s="96"/>
      <c r="S121" s="96"/>
    </row>
    <row r="122" spans="1:19" x14ac:dyDescent="0.15">
      <c r="A122" s="96"/>
      <c r="B122" s="96"/>
      <c r="C122" s="96"/>
      <c r="D122" s="96"/>
      <c r="E122" s="96"/>
      <c r="F122" s="96"/>
      <c r="G122" s="105"/>
      <c r="M122" s="105"/>
      <c r="N122" s="96"/>
      <c r="O122" s="96"/>
      <c r="P122" s="96"/>
      <c r="Q122" s="96"/>
      <c r="R122" s="96"/>
      <c r="S122" s="96"/>
    </row>
    <row r="123" spans="1:19" x14ac:dyDescent="0.15">
      <c r="A123" s="96"/>
      <c r="B123" s="96"/>
      <c r="C123" s="96"/>
      <c r="D123" s="96"/>
      <c r="E123" s="96"/>
      <c r="F123" s="96"/>
      <c r="G123" s="105"/>
      <c r="M123" s="105"/>
      <c r="N123" s="96"/>
      <c r="O123" s="96"/>
      <c r="P123" s="96"/>
      <c r="Q123" s="96"/>
      <c r="R123" s="96"/>
      <c r="S123" s="96"/>
    </row>
    <row r="124" spans="1:19" x14ac:dyDescent="0.15">
      <c r="A124" s="96"/>
      <c r="B124" s="96"/>
      <c r="C124" s="96"/>
      <c r="D124" s="96"/>
      <c r="E124" s="96"/>
      <c r="F124" s="96"/>
      <c r="G124" s="105"/>
      <c r="M124" s="105"/>
      <c r="N124" s="96"/>
      <c r="O124" s="96"/>
      <c r="P124" s="96"/>
      <c r="Q124" s="96"/>
      <c r="R124" s="96"/>
      <c r="S124" s="96"/>
    </row>
    <row r="125" spans="1:19" x14ac:dyDescent="0.15">
      <c r="A125" s="96"/>
      <c r="B125" s="96"/>
      <c r="C125" s="96"/>
      <c r="D125" s="96"/>
      <c r="E125" s="96"/>
      <c r="F125" s="96"/>
      <c r="G125" s="105"/>
      <c r="M125" s="105"/>
      <c r="N125" s="96"/>
      <c r="O125" s="96"/>
      <c r="P125" s="96"/>
      <c r="Q125" s="96"/>
      <c r="R125" s="96"/>
      <c r="S125" s="96"/>
    </row>
    <row r="126" spans="1:19" x14ac:dyDescent="0.15">
      <c r="A126" s="96"/>
      <c r="B126" s="96"/>
      <c r="C126" s="96"/>
      <c r="D126" s="96"/>
      <c r="E126" s="96"/>
      <c r="F126" s="96"/>
      <c r="G126" s="105"/>
      <c r="M126" s="105"/>
      <c r="N126" s="96"/>
      <c r="O126" s="96"/>
      <c r="P126" s="96"/>
      <c r="Q126" s="96"/>
      <c r="R126" s="96"/>
      <c r="S126" s="96"/>
    </row>
    <row r="127" spans="1:19" x14ac:dyDescent="0.15">
      <c r="A127" s="96"/>
      <c r="B127" s="96"/>
      <c r="C127" s="96"/>
      <c r="D127" s="96"/>
      <c r="E127" s="96"/>
      <c r="F127" s="96"/>
      <c r="G127" s="105"/>
      <c r="M127" s="105"/>
      <c r="N127" s="96"/>
      <c r="O127" s="96"/>
      <c r="P127" s="96"/>
      <c r="Q127" s="96"/>
      <c r="R127" s="96"/>
      <c r="S127" s="96"/>
    </row>
    <row r="128" spans="1:19" x14ac:dyDescent="0.15">
      <c r="A128" s="96"/>
      <c r="B128" s="96"/>
      <c r="C128" s="96"/>
      <c r="D128" s="96"/>
      <c r="E128" s="96"/>
      <c r="F128" s="96"/>
      <c r="G128" s="105"/>
      <c r="M128" s="105"/>
      <c r="N128" s="96"/>
      <c r="O128" s="96"/>
      <c r="P128" s="96"/>
      <c r="Q128" s="96"/>
      <c r="R128" s="96"/>
      <c r="S128" s="96"/>
    </row>
    <row r="129" spans="1:19" x14ac:dyDescent="0.15">
      <c r="A129" s="96"/>
      <c r="B129" s="96"/>
      <c r="C129" s="96"/>
      <c r="D129" s="96"/>
      <c r="E129" s="96"/>
      <c r="F129" s="96"/>
      <c r="G129" s="105"/>
      <c r="M129" s="105"/>
      <c r="N129" s="96"/>
      <c r="O129" s="96"/>
      <c r="P129" s="96"/>
      <c r="Q129" s="96"/>
      <c r="R129" s="96"/>
      <c r="S129" s="96"/>
    </row>
    <row r="130" spans="1:19" x14ac:dyDescent="0.15">
      <c r="A130" s="96"/>
      <c r="B130" s="96"/>
      <c r="C130" s="96"/>
      <c r="D130" s="96"/>
      <c r="E130" s="96"/>
      <c r="F130" s="96"/>
      <c r="G130" s="105"/>
      <c r="M130" s="105"/>
      <c r="N130" s="96"/>
      <c r="O130" s="96"/>
      <c r="P130" s="96"/>
      <c r="Q130" s="96"/>
      <c r="R130" s="96"/>
      <c r="S130" s="96"/>
    </row>
    <row r="131" spans="1:19" x14ac:dyDescent="0.15">
      <c r="A131" s="96"/>
      <c r="B131" s="96"/>
      <c r="C131" s="96"/>
      <c r="D131" s="96"/>
      <c r="E131" s="96"/>
      <c r="F131" s="96"/>
      <c r="G131" s="105"/>
      <c r="M131" s="105"/>
      <c r="N131" s="96"/>
      <c r="O131" s="96"/>
      <c r="P131" s="96"/>
      <c r="Q131" s="96"/>
      <c r="R131" s="96"/>
      <c r="S131" s="96"/>
    </row>
    <row r="132" spans="1:19" x14ac:dyDescent="0.15">
      <c r="A132" s="96"/>
      <c r="B132" s="96"/>
      <c r="C132" s="96"/>
      <c r="D132" s="96"/>
      <c r="E132" s="96"/>
      <c r="F132" s="96"/>
      <c r="G132" s="105"/>
      <c r="M132" s="105"/>
      <c r="N132" s="96"/>
      <c r="O132" s="96"/>
      <c r="P132" s="96"/>
      <c r="Q132" s="96"/>
      <c r="R132" s="96"/>
      <c r="S132" s="96"/>
    </row>
    <row r="133" spans="1:19" x14ac:dyDescent="0.15">
      <c r="A133" s="96"/>
      <c r="B133" s="96"/>
      <c r="C133" s="96"/>
      <c r="D133" s="96"/>
      <c r="E133" s="96"/>
      <c r="F133" s="96"/>
      <c r="G133" s="105"/>
      <c r="M133" s="105"/>
      <c r="N133" s="96"/>
      <c r="O133" s="96"/>
      <c r="P133" s="96"/>
      <c r="Q133" s="96"/>
      <c r="R133" s="96"/>
      <c r="S133" s="96"/>
    </row>
    <row r="134" spans="1:19" x14ac:dyDescent="0.15">
      <c r="A134" s="96"/>
      <c r="B134" s="96"/>
      <c r="C134" s="96"/>
      <c r="D134" s="96"/>
      <c r="E134" s="96"/>
      <c r="F134" s="96"/>
      <c r="G134" s="105"/>
      <c r="M134" s="105"/>
      <c r="N134" s="96"/>
      <c r="O134" s="96"/>
      <c r="P134" s="96"/>
      <c r="Q134" s="96"/>
      <c r="R134" s="96"/>
      <c r="S134" s="96"/>
    </row>
    <row r="135" spans="1:19" x14ac:dyDescent="0.15">
      <c r="A135" s="96"/>
      <c r="B135" s="96"/>
      <c r="C135" s="96"/>
      <c r="D135" s="96"/>
      <c r="E135" s="96"/>
      <c r="F135" s="96"/>
      <c r="G135" s="105"/>
      <c r="M135" s="105"/>
      <c r="N135" s="96"/>
      <c r="O135" s="96"/>
      <c r="P135" s="96"/>
      <c r="Q135" s="96"/>
      <c r="R135" s="96"/>
      <c r="S135" s="96"/>
    </row>
    <row r="136" spans="1:19" x14ac:dyDescent="0.15">
      <c r="A136" s="96"/>
      <c r="B136" s="96"/>
      <c r="C136" s="96"/>
      <c r="D136" s="96"/>
      <c r="E136" s="96"/>
      <c r="F136" s="96"/>
      <c r="G136" s="105"/>
      <c r="M136" s="105"/>
      <c r="N136" s="96"/>
      <c r="O136" s="96"/>
      <c r="P136" s="96"/>
      <c r="Q136" s="96"/>
      <c r="R136" s="96"/>
      <c r="S136" s="96"/>
    </row>
    <row r="137" spans="1:19" x14ac:dyDescent="0.15">
      <c r="A137" s="96"/>
      <c r="B137" s="96"/>
      <c r="C137" s="96"/>
      <c r="D137" s="96"/>
      <c r="E137" s="96"/>
      <c r="F137" s="96"/>
      <c r="G137" s="105"/>
      <c r="M137" s="105"/>
      <c r="N137" s="96"/>
      <c r="O137" s="96"/>
      <c r="P137" s="96"/>
      <c r="Q137" s="96"/>
      <c r="R137" s="96"/>
      <c r="S137" s="96"/>
    </row>
    <row r="138" spans="1:19" x14ac:dyDescent="0.15">
      <c r="A138" s="96"/>
      <c r="B138" s="96"/>
      <c r="C138" s="96"/>
      <c r="D138" s="96"/>
      <c r="E138" s="96"/>
      <c r="F138" s="96"/>
      <c r="G138" s="105"/>
      <c r="M138" s="105"/>
      <c r="N138" s="96"/>
      <c r="O138" s="96"/>
      <c r="P138" s="96"/>
      <c r="Q138" s="96"/>
      <c r="R138" s="96"/>
      <c r="S138" s="96"/>
    </row>
    <row r="139" spans="1:19" x14ac:dyDescent="0.15">
      <c r="A139" s="96"/>
      <c r="B139" s="96"/>
      <c r="C139" s="96"/>
      <c r="D139" s="96"/>
      <c r="E139" s="96"/>
      <c r="F139" s="96"/>
      <c r="G139" s="105"/>
      <c r="M139" s="105"/>
      <c r="N139" s="96"/>
      <c r="O139" s="96"/>
      <c r="P139" s="96"/>
      <c r="Q139" s="96"/>
      <c r="R139" s="96"/>
      <c r="S139" s="96"/>
    </row>
    <row r="140" spans="1:19" x14ac:dyDescent="0.15">
      <c r="A140" s="96"/>
      <c r="B140" s="96"/>
      <c r="C140" s="96"/>
      <c r="D140" s="96"/>
      <c r="E140" s="96"/>
      <c r="F140" s="96"/>
      <c r="G140" s="105"/>
      <c r="M140" s="105"/>
      <c r="N140" s="96"/>
      <c r="O140" s="96"/>
      <c r="P140" s="96"/>
      <c r="Q140" s="96"/>
      <c r="R140" s="96"/>
      <c r="S140" s="96"/>
    </row>
    <row r="141" spans="1:19" x14ac:dyDescent="0.15">
      <c r="A141" s="96"/>
      <c r="B141" s="96"/>
      <c r="C141" s="96"/>
      <c r="D141" s="96"/>
      <c r="E141" s="96"/>
      <c r="F141" s="96"/>
      <c r="G141" s="105"/>
      <c r="M141" s="105"/>
      <c r="N141" s="96"/>
      <c r="O141" s="96"/>
      <c r="P141" s="96"/>
      <c r="Q141" s="96"/>
      <c r="R141" s="96"/>
      <c r="S141" s="96"/>
    </row>
    <row r="142" spans="1:19" x14ac:dyDescent="0.15">
      <c r="A142" s="96"/>
      <c r="B142" s="96"/>
      <c r="C142" s="96"/>
      <c r="D142" s="96"/>
      <c r="E142" s="96"/>
      <c r="F142" s="96"/>
      <c r="G142" s="105"/>
      <c r="M142" s="105"/>
      <c r="N142" s="96"/>
      <c r="O142" s="96"/>
      <c r="P142" s="96"/>
      <c r="Q142" s="96"/>
      <c r="R142" s="96"/>
      <c r="S142" s="96"/>
    </row>
    <row r="143" spans="1:19" x14ac:dyDescent="0.15">
      <c r="A143" s="96"/>
      <c r="B143" s="96"/>
      <c r="C143" s="96"/>
      <c r="D143" s="96"/>
      <c r="E143" s="96"/>
      <c r="F143" s="96"/>
      <c r="G143" s="105"/>
      <c r="M143" s="105"/>
      <c r="N143" s="96"/>
      <c r="O143" s="96"/>
      <c r="P143" s="96"/>
      <c r="Q143" s="96"/>
      <c r="R143" s="96"/>
      <c r="S143" s="96"/>
    </row>
    <row r="144" spans="1:19" x14ac:dyDescent="0.15">
      <c r="A144" s="96"/>
      <c r="B144" s="96"/>
      <c r="C144" s="96"/>
      <c r="D144" s="96"/>
      <c r="E144" s="96"/>
      <c r="F144" s="96"/>
      <c r="G144" s="105"/>
      <c r="M144" s="105"/>
      <c r="N144" s="96"/>
      <c r="O144" s="96"/>
      <c r="P144" s="96"/>
      <c r="Q144" s="96"/>
      <c r="R144" s="96"/>
      <c r="S144" s="96"/>
    </row>
    <row r="145" spans="1:19" x14ac:dyDescent="0.15">
      <c r="A145" s="96"/>
      <c r="B145" s="96"/>
      <c r="C145" s="96"/>
      <c r="D145" s="96"/>
      <c r="E145" s="96"/>
      <c r="F145" s="96"/>
      <c r="G145" s="105"/>
      <c r="M145" s="105"/>
      <c r="N145" s="96"/>
      <c r="O145" s="96"/>
      <c r="P145" s="96"/>
      <c r="Q145" s="96"/>
      <c r="R145" s="96"/>
      <c r="S145" s="96"/>
    </row>
    <row r="146" spans="1:19" x14ac:dyDescent="0.15">
      <c r="A146" s="96"/>
      <c r="B146" s="96"/>
      <c r="C146" s="96"/>
      <c r="D146" s="96"/>
      <c r="E146" s="96"/>
      <c r="F146" s="96"/>
      <c r="G146" s="105"/>
      <c r="M146" s="105"/>
      <c r="N146" s="96"/>
      <c r="O146" s="96"/>
      <c r="P146" s="96"/>
      <c r="Q146" s="96"/>
      <c r="R146" s="96"/>
      <c r="S146" s="96"/>
    </row>
    <row r="147" spans="1:19" x14ac:dyDescent="0.15">
      <c r="A147" s="96"/>
      <c r="B147" s="96"/>
      <c r="C147" s="96"/>
      <c r="D147" s="96"/>
      <c r="E147" s="96"/>
      <c r="F147" s="96"/>
      <c r="G147" s="105"/>
      <c r="M147" s="105"/>
      <c r="N147" s="96"/>
      <c r="O147" s="96"/>
      <c r="P147" s="96"/>
      <c r="Q147" s="96"/>
      <c r="R147" s="96"/>
      <c r="S147" s="96"/>
    </row>
    <row r="148" spans="1:19" x14ac:dyDescent="0.15">
      <c r="A148" s="96"/>
      <c r="B148" s="96"/>
      <c r="C148" s="96"/>
      <c r="D148" s="96"/>
      <c r="E148" s="96"/>
      <c r="F148" s="96"/>
      <c r="G148" s="105"/>
      <c r="M148" s="105"/>
      <c r="N148" s="96"/>
      <c r="O148" s="96"/>
      <c r="P148" s="96"/>
      <c r="Q148" s="96"/>
      <c r="R148" s="96"/>
      <c r="S148" s="96"/>
    </row>
    <row r="149" spans="1:19" x14ac:dyDescent="0.15">
      <c r="A149" s="96"/>
      <c r="B149" s="96"/>
      <c r="C149" s="96"/>
      <c r="D149" s="96"/>
      <c r="E149" s="96"/>
      <c r="F149" s="96"/>
      <c r="G149" s="105"/>
      <c r="M149" s="105"/>
      <c r="N149" s="96"/>
      <c r="O149" s="96"/>
      <c r="P149" s="96"/>
      <c r="Q149" s="96"/>
      <c r="R149" s="96"/>
      <c r="S149" s="96"/>
    </row>
    <row r="150" spans="1:19" x14ac:dyDescent="0.15">
      <c r="A150" s="96"/>
      <c r="B150" s="96"/>
      <c r="C150" s="96"/>
      <c r="D150" s="96"/>
      <c r="E150" s="96"/>
      <c r="F150" s="96"/>
      <c r="G150" s="105"/>
      <c r="M150" s="105"/>
      <c r="N150" s="96"/>
      <c r="O150" s="96"/>
      <c r="P150" s="96"/>
      <c r="Q150" s="96"/>
      <c r="R150" s="96"/>
      <c r="S150" s="96"/>
    </row>
    <row r="151" spans="1:19" x14ac:dyDescent="0.15">
      <c r="A151" s="96"/>
      <c r="B151" s="96"/>
      <c r="C151" s="96"/>
      <c r="D151" s="96"/>
      <c r="E151" s="96"/>
      <c r="F151" s="96"/>
      <c r="G151" s="105"/>
      <c r="M151" s="105"/>
      <c r="N151" s="96"/>
      <c r="O151" s="96"/>
      <c r="P151" s="96"/>
      <c r="Q151" s="96"/>
      <c r="R151" s="96"/>
      <c r="S151" s="96"/>
    </row>
    <row r="152" spans="1:19" x14ac:dyDescent="0.15">
      <c r="A152" s="96"/>
      <c r="B152" s="96"/>
      <c r="C152" s="96"/>
      <c r="D152" s="96"/>
      <c r="E152" s="96"/>
      <c r="F152" s="96"/>
      <c r="G152" s="105"/>
      <c r="M152" s="105"/>
      <c r="N152" s="96"/>
      <c r="O152" s="96"/>
      <c r="P152" s="96"/>
      <c r="Q152" s="96"/>
      <c r="R152" s="96"/>
      <c r="S152" s="96"/>
    </row>
    <row r="153" spans="1:19" x14ac:dyDescent="0.15">
      <c r="A153" s="96"/>
      <c r="B153" s="96"/>
      <c r="C153" s="96"/>
      <c r="D153" s="96"/>
      <c r="E153" s="96"/>
      <c r="F153" s="96"/>
      <c r="G153" s="105"/>
      <c r="M153" s="105"/>
      <c r="N153" s="96"/>
      <c r="O153" s="96"/>
      <c r="P153" s="96"/>
      <c r="Q153" s="96"/>
      <c r="R153" s="96"/>
      <c r="S153" s="96"/>
    </row>
    <row r="154" spans="1:19" x14ac:dyDescent="0.15">
      <c r="A154" s="96"/>
      <c r="B154" s="96"/>
      <c r="C154" s="96"/>
      <c r="D154" s="96"/>
      <c r="E154" s="96"/>
      <c r="F154" s="96"/>
      <c r="G154" s="105"/>
      <c r="M154" s="105"/>
      <c r="N154" s="96"/>
      <c r="O154" s="96"/>
      <c r="P154" s="96"/>
      <c r="Q154" s="96"/>
      <c r="R154" s="96"/>
      <c r="S154" s="96"/>
    </row>
    <row r="155" spans="1:19" x14ac:dyDescent="0.15">
      <c r="A155" s="96"/>
      <c r="B155" s="96"/>
      <c r="C155" s="96"/>
      <c r="D155" s="96"/>
      <c r="E155" s="96"/>
      <c r="F155" s="96"/>
      <c r="G155" s="105"/>
      <c r="H155" s="105"/>
      <c r="I155" s="105"/>
      <c r="J155" s="105"/>
      <c r="K155" s="105"/>
      <c r="L155" s="105"/>
      <c r="M155" s="105"/>
      <c r="N155" s="96"/>
      <c r="O155" s="96"/>
      <c r="P155" s="96"/>
      <c r="Q155" s="96"/>
      <c r="R155" s="96"/>
      <c r="S155" s="96"/>
    </row>
    <row r="156" spans="1:19" x14ac:dyDescent="0.15">
      <c r="A156" s="96"/>
      <c r="B156" s="96"/>
      <c r="C156" s="96"/>
      <c r="D156" s="96"/>
      <c r="E156" s="96"/>
      <c r="F156" s="96"/>
      <c r="G156" s="105"/>
      <c r="H156" s="105"/>
      <c r="I156" s="105"/>
      <c r="J156" s="105"/>
      <c r="K156" s="105"/>
      <c r="L156" s="105"/>
      <c r="M156" s="105"/>
      <c r="N156" s="96"/>
      <c r="O156" s="96"/>
      <c r="P156" s="96"/>
      <c r="Q156" s="96"/>
      <c r="R156" s="96"/>
      <c r="S156" s="96"/>
    </row>
    <row r="157" spans="1:19" x14ac:dyDescent="0.15">
      <c r="A157" s="96"/>
      <c r="B157" s="96"/>
      <c r="C157" s="96"/>
      <c r="D157" s="96"/>
      <c r="E157" s="96"/>
      <c r="F157" s="96"/>
      <c r="G157" s="105"/>
      <c r="H157" s="105"/>
      <c r="I157" s="105"/>
      <c r="J157" s="105"/>
      <c r="K157" s="105"/>
      <c r="L157" s="105"/>
      <c r="M157" s="105"/>
      <c r="N157" s="96"/>
      <c r="O157" s="96"/>
      <c r="P157" s="96"/>
      <c r="Q157" s="96"/>
      <c r="R157" s="96"/>
      <c r="S157" s="96"/>
    </row>
    <row r="158" spans="1:19" x14ac:dyDescent="0.15">
      <c r="A158" s="96"/>
      <c r="B158" s="96"/>
      <c r="C158" s="96"/>
      <c r="D158" s="96"/>
      <c r="E158" s="96"/>
      <c r="F158" s="96"/>
      <c r="G158" s="105"/>
      <c r="H158" s="105"/>
      <c r="I158" s="105"/>
      <c r="J158" s="105"/>
      <c r="K158" s="105"/>
      <c r="L158" s="105"/>
      <c r="M158" s="105"/>
      <c r="N158" s="96"/>
      <c r="O158" s="96"/>
      <c r="P158" s="96"/>
      <c r="Q158" s="96"/>
      <c r="R158" s="96"/>
      <c r="S158" s="96"/>
    </row>
    <row r="159" spans="1:19" x14ac:dyDescent="0.15">
      <c r="A159" s="96"/>
      <c r="B159" s="96"/>
      <c r="C159" s="96"/>
      <c r="D159" s="96"/>
      <c r="E159" s="96"/>
      <c r="F159" s="96"/>
      <c r="G159" s="105"/>
      <c r="H159" s="105"/>
      <c r="I159" s="105"/>
      <c r="J159" s="105"/>
      <c r="K159" s="105"/>
      <c r="L159" s="105"/>
      <c r="M159" s="105"/>
      <c r="N159" s="96"/>
      <c r="O159" s="96"/>
      <c r="P159" s="96"/>
      <c r="Q159" s="96"/>
      <c r="R159" s="96"/>
      <c r="S159" s="96"/>
    </row>
    <row r="160" spans="1:19" x14ac:dyDescent="0.15">
      <c r="A160" s="96"/>
      <c r="B160" s="96"/>
      <c r="C160" s="96"/>
      <c r="D160" s="96"/>
      <c r="E160" s="96"/>
      <c r="F160" s="96"/>
      <c r="G160" s="105"/>
      <c r="H160" s="105"/>
      <c r="I160" s="105"/>
      <c r="J160" s="105"/>
      <c r="K160" s="105"/>
      <c r="L160" s="105"/>
      <c r="M160" s="105"/>
      <c r="N160" s="96"/>
      <c r="O160" s="96"/>
      <c r="P160" s="96"/>
      <c r="Q160" s="96"/>
      <c r="R160" s="96"/>
      <c r="S160" s="96"/>
    </row>
    <row r="161" spans="1:19" x14ac:dyDescent="0.15">
      <c r="A161" s="96"/>
      <c r="B161" s="96"/>
      <c r="C161" s="96"/>
      <c r="D161" s="96"/>
      <c r="E161" s="96"/>
      <c r="F161" s="96"/>
      <c r="G161" s="105"/>
      <c r="H161" s="105"/>
      <c r="I161" s="105"/>
      <c r="J161" s="105"/>
      <c r="K161" s="105"/>
      <c r="L161" s="105"/>
      <c r="M161" s="105"/>
      <c r="N161" s="96"/>
      <c r="O161" s="96"/>
      <c r="P161" s="96"/>
      <c r="Q161" s="96"/>
      <c r="R161" s="96"/>
      <c r="S161" s="96"/>
    </row>
    <row r="162" spans="1:19" x14ac:dyDescent="0.15">
      <c r="A162" s="96"/>
      <c r="B162" s="96"/>
      <c r="C162" s="96"/>
      <c r="D162" s="96"/>
      <c r="E162" s="96"/>
      <c r="F162" s="96"/>
      <c r="G162" s="105"/>
      <c r="H162" s="105"/>
      <c r="I162" s="105"/>
      <c r="J162" s="105"/>
      <c r="K162" s="105"/>
      <c r="L162" s="105"/>
      <c r="M162" s="105"/>
      <c r="N162" s="96"/>
      <c r="O162" s="96"/>
      <c r="P162" s="96"/>
      <c r="Q162" s="96"/>
      <c r="R162" s="96"/>
      <c r="S162" s="96"/>
    </row>
    <row r="163" spans="1:19" x14ac:dyDescent="0.15">
      <c r="A163" s="96"/>
      <c r="B163" s="96"/>
      <c r="C163" s="96"/>
      <c r="D163" s="96"/>
      <c r="E163" s="96"/>
      <c r="F163" s="96"/>
      <c r="G163" s="105"/>
      <c r="H163" s="105"/>
      <c r="I163" s="105"/>
      <c r="J163" s="105"/>
      <c r="K163" s="105"/>
      <c r="L163" s="105"/>
      <c r="M163" s="105"/>
      <c r="N163" s="96"/>
      <c r="O163" s="96"/>
      <c r="P163" s="96"/>
      <c r="Q163" s="96"/>
      <c r="R163" s="96"/>
      <c r="S163" s="96"/>
    </row>
    <row r="164" spans="1:19" x14ac:dyDescent="0.15">
      <c r="A164" s="96"/>
      <c r="B164" s="96"/>
      <c r="C164" s="96"/>
      <c r="D164" s="96"/>
      <c r="E164" s="96"/>
      <c r="F164" s="96"/>
      <c r="G164" s="105"/>
      <c r="H164" s="105"/>
      <c r="I164" s="105"/>
      <c r="J164" s="105"/>
      <c r="K164" s="105"/>
      <c r="L164" s="105"/>
      <c r="M164" s="105"/>
      <c r="N164" s="96"/>
      <c r="O164" s="96"/>
      <c r="P164" s="96"/>
      <c r="Q164" s="96"/>
      <c r="R164" s="96"/>
      <c r="S164" s="96"/>
    </row>
    <row r="165" spans="1:19" x14ac:dyDescent="0.15">
      <c r="A165" s="96"/>
      <c r="B165" s="96"/>
      <c r="C165" s="96"/>
      <c r="D165" s="96"/>
      <c r="E165" s="96"/>
      <c r="F165" s="96"/>
      <c r="G165" s="105"/>
      <c r="H165" s="105"/>
      <c r="I165" s="105"/>
      <c r="J165" s="105"/>
      <c r="K165" s="105"/>
      <c r="L165" s="105"/>
      <c r="M165" s="105"/>
      <c r="N165" s="96"/>
      <c r="O165" s="96"/>
      <c r="P165" s="96"/>
      <c r="Q165" s="96"/>
      <c r="R165" s="96"/>
      <c r="S165" s="96"/>
    </row>
    <row r="166" spans="1:19" x14ac:dyDescent="0.15">
      <c r="A166" s="96"/>
      <c r="B166" s="96"/>
      <c r="C166" s="96"/>
      <c r="D166" s="96"/>
      <c r="E166" s="96"/>
      <c r="F166" s="96"/>
      <c r="G166" s="105"/>
      <c r="H166" s="105"/>
      <c r="I166" s="105"/>
      <c r="J166" s="105"/>
      <c r="K166" s="105"/>
      <c r="L166" s="105"/>
      <c r="M166" s="105"/>
      <c r="N166" s="96"/>
      <c r="O166" s="96"/>
      <c r="P166" s="96"/>
      <c r="Q166" s="96"/>
      <c r="R166" s="96"/>
      <c r="S166" s="96"/>
    </row>
    <row r="167" spans="1:19" x14ac:dyDescent="0.15">
      <c r="A167" s="96"/>
      <c r="B167" s="96"/>
      <c r="C167" s="96"/>
      <c r="D167" s="96"/>
      <c r="E167" s="96"/>
      <c r="F167" s="96"/>
      <c r="G167" s="105"/>
      <c r="H167" s="105"/>
      <c r="I167" s="105"/>
      <c r="J167" s="105"/>
      <c r="K167" s="105"/>
      <c r="L167" s="105"/>
      <c r="M167" s="105"/>
      <c r="N167" s="96"/>
      <c r="O167" s="96"/>
      <c r="P167" s="96"/>
      <c r="Q167" s="96"/>
      <c r="R167" s="96"/>
      <c r="S167" s="96"/>
    </row>
    <row r="168" spans="1:19" x14ac:dyDescent="0.15">
      <c r="A168" s="96"/>
      <c r="B168" s="96"/>
      <c r="C168" s="96"/>
      <c r="D168" s="96"/>
      <c r="E168" s="96"/>
      <c r="F168" s="96"/>
      <c r="G168" s="105"/>
      <c r="H168" s="105"/>
      <c r="I168" s="105"/>
      <c r="J168" s="105"/>
      <c r="K168" s="105"/>
      <c r="L168" s="105"/>
      <c r="M168" s="105"/>
      <c r="N168" s="96"/>
      <c r="O168" s="96"/>
      <c r="P168" s="96"/>
      <c r="Q168" s="96"/>
      <c r="R168" s="96"/>
      <c r="S168" s="96"/>
    </row>
    <row r="169" spans="1:19" x14ac:dyDescent="0.15">
      <c r="A169" s="96"/>
      <c r="B169" s="96"/>
      <c r="C169" s="96"/>
      <c r="D169" s="96"/>
      <c r="E169" s="96"/>
      <c r="F169" s="96"/>
      <c r="G169" s="105"/>
      <c r="H169" s="105"/>
      <c r="I169" s="105"/>
      <c r="J169" s="105"/>
      <c r="K169" s="105"/>
      <c r="L169" s="105"/>
      <c r="M169" s="105"/>
      <c r="N169" s="96"/>
      <c r="O169" s="96"/>
      <c r="P169" s="96"/>
      <c r="Q169" s="96"/>
      <c r="R169" s="96"/>
      <c r="S169" s="96"/>
    </row>
    <row r="170" spans="1:19" x14ac:dyDescent="0.15">
      <c r="A170" s="96"/>
      <c r="B170" s="96"/>
      <c r="C170" s="96"/>
      <c r="D170" s="96"/>
      <c r="E170" s="96"/>
      <c r="F170" s="96"/>
      <c r="G170" s="105"/>
      <c r="H170" s="105"/>
      <c r="I170" s="105"/>
      <c r="J170" s="105"/>
      <c r="K170" s="105"/>
      <c r="L170" s="105"/>
      <c r="M170" s="105"/>
      <c r="N170" s="96"/>
      <c r="O170" s="96"/>
      <c r="P170" s="96"/>
      <c r="Q170" s="96"/>
      <c r="R170" s="96"/>
      <c r="S170" s="96"/>
    </row>
    <row r="171" spans="1:19" x14ac:dyDescent="0.15">
      <c r="A171" s="96"/>
      <c r="B171" s="96"/>
      <c r="C171" s="96"/>
      <c r="D171" s="96"/>
      <c r="E171" s="96"/>
      <c r="F171" s="96"/>
      <c r="G171" s="105"/>
      <c r="H171" s="105"/>
      <c r="I171" s="105"/>
      <c r="J171" s="105"/>
      <c r="K171" s="105"/>
      <c r="L171" s="105"/>
      <c r="M171" s="105"/>
      <c r="N171" s="96"/>
      <c r="O171" s="96"/>
      <c r="P171" s="96"/>
      <c r="Q171" s="96"/>
      <c r="R171" s="96"/>
      <c r="S171" s="96"/>
    </row>
    <row r="172" spans="1:19" x14ac:dyDescent="0.15">
      <c r="A172" s="96"/>
      <c r="B172" s="96"/>
      <c r="C172" s="96"/>
      <c r="D172" s="96"/>
      <c r="E172" s="96"/>
      <c r="F172" s="96"/>
      <c r="G172" s="105"/>
      <c r="H172" s="105"/>
      <c r="I172" s="105"/>
      <c r="J172" s="105"/>
      <c r="K172" s="105"/>
      <c r="L172" s="105"/>
      <c r="M172" s="105"/>
      <c r="N172" s="96"/>
      <c r="O172" s="96"/>
      <c r="P172" s="96"/>
      <c r="Q172" s="96"/>
      <c r="R172" s="96"/>
      <c r="S172" s="96"/>
    </row>
    <row r="173" spans="1:19" x14ac:dyDescent="0.15">
      <c r="A173" s="96"/>
      <c r="B173" s="96"/>
      <c r="C173" s="96"/>
      <c r="D173" s="96"/>
      <c r="E173" s="96"/>
      <c r="F173" s="96"/>
      <c r="G173" s="105"/>
      <c r="H173" s="105"/>
      <c r="I173" s="105"/>
      <c r="J173" s="105"/>
      <c r="K173" s="105"/>
      <c r="L173" s="105"/>
      <c r="M173" s="105"/>
      <c r="N173" s="96"/>
      <c r="O173" s="96"/>
      <c r="P173" s="96"/>
      <c r="Q173" s="96"/>
      <c r="R173" s="96"/>
      <c r="S173" s="96"/>
    </row>
    <row r="174" spans="1:19" x14ac:dyDescent="0.15">
      <c r="A174" s="96"/>
      <c r="B174" s="96"/>
      <c r="C174" s="96"/>
      <c r="D174" s="96"/>
      <c r="E174" s="96"/>
      <c r="F174" s="96"/>
      <c r="G174" s="105"/>
      <c r="H174" s="105"/>
      <c r="I174" s="105"/>
      <c r="J174" s="105"/>
      <c r="K174" s="105"/>
      <c r="L174" s="105"/>
      <c r="M174" s="105"/>
      <c r="N174" s="96"/>
      <c r="O174" s="96"/>
      <c r="P174" s="96"/>
      <c r="Q174" s="96"/>
      <c r="R174" s="96"/>
      <c r="S174" s="96"/>
    </row>
    <row r="175" spans="1:19" x14ac:dyDescent="0.15">
      <c r="A175" s="96"/>
      <c r="B175" s="96"/>
      <c r="C175" s="96"/>
      <c r="D175" s="96"/>
      <c r="E175" s="96"/>
      <c r="F175" s="96"/>
      <c r="G175" s="105"/>
      <c r="H175" s="105"/>
      <c r="I175" s="105"/>
      <c r="J175" s="105"/>
      <c r="K175" s="105"/>
      <c r="L175" s="105"/>
      <c r="M175" s="105"/>
      <c r="N175" s="96"/>
      <c r="O175" s="96"/>
      <c r="P175" s="96"/>
      <c r="Q175" s="96"/>
      <c r="R175" s="96"/>
      <c r="S175" s="96"/>
    </row>
    <row r="176" spans="1:19" x14ac:dyDescent="0.15">
      <c r="A176" s="96"/>
      <c r="B176" s="96"/>
      <c r="C176" s="96"/>
      <c r="D176" s="96"/>
      <c r="E176" s="96"/>
      <c r="F176" s="96"/>
      <c r="G176" s="105"/>
      <c r="H176" s="105"/>
      <c r="I176" s="105"/>
      <c r="J176" s="105"/>
      <c r="K176" s="105"/>
      <c r="L176" s="105"/>
      <c r="M176" s="105"/>
      <c r="N176" s="96"/>
      <c r="O176" s="96"/>
      <c r="P176" s="96"/>
      <c r="Q176" s="96"/>
      <c r="R176" s="96"/>
      <c r="S176" s="96"/>
    </row>
    <row r="177" spans="1:19" x14ac:dyDescent="0.15">
      <c r="A177" s="96"/>
      <c r="B177" s="96"/>
      <c r="C177" s="96"/>
      <c r="D177" s="96"/>
      <c r="E177" s="96"/>
      <c r="F177" s="96"/>
      <c r="G177" s="105"/>
      <c r="H177" s="105"/>
      <c r="I177" s="105"/>
      <c r="J177" s="105"/>
      <c r="K177" s="105"/>
      <c r="L177" s="105"/>
      <c r="M177" s="105"/>
      <c r="N177" s="96"/>
      <c r="O177" s="96"/>
      <c r="P177" s="96"/>
      <c r="Q177" s="96"/>
      <c r="R177" s="96"/>
      <c r="S177" s="96"/>
    </row>
    <row r="178" spans="1:19" x14ac:dyDescent="0.15">
      <c r="A178" s="96"/>
      <c r="B178" s="96"/>
      <c r="C178" s="96"/>
      <c r="D178" s="96"/>
      <c r="E178" s="96"/>
      <c r="F178" s="96"/>
      <c r="G178" s="105"/>
      <c r="H178" s="105"/>
      <c r="I178" s="105"/>
      <c r="J178" s="105"/>
      <c r="K178" s="105"/>
      <c r="L178" s="105"/>
      <c r="M178" s="105"/>
      <c r="N178" s="96"/>
      <c r="O178" s="96"/>
      <c r="P178" s="96"/>
      <c r="Q178" s="96"/>
      <c r="R178" s="96"/>
      <c r="S178" s="96"/>
    </row>
    <row r="179" spans="1:19" x14ac:dyDescent="0.15">
      <c r="A179" s="96"/>
      <c r="B179" s="96"/>
      <c r="C179" s="96"/>
      <c r="D179" s="96"/>
      <c r="E179" s="96"/>
      <c r="F179" s="96"/>
      <c r="G179" s="105"/>
      <c r="H179" s="105"/>
      <c r="I179" s="105"/>
      <c r="J179" s="105"/>
      <c r="K179" s="105"/>
      <c r="L179" s="105"/>
      <c r="M179" s="105"/>
      <c r="N179" s="96"/>
      <c r="O179" s="96"/>
      <c r="P179" s="96"/>
      <c r="Q179" s="96"/>
      <c r="R179" s="96"/>
      <c r="S179" s="96"/>
    </row>
    <row r="180" spans="1:19" x14ac:dyDescent="0.15">
      <c r="A180" s="96"/>
      <c r="B180" s="96"/>
      <c r="C180" s="96"/>
      <c r="D180" s="96"/>
      <c r="E180" s="96"/>
      <c r="F180" s="96"/>
      <c r="G180" s="105"/>
      <c r="H180" s="105"/>
      <c r="I180" s="105"/>
      <c r="J180" s="105"/>
      <c r="K180" s="105"/>
      <c r="L180" s="105"/>
      <c r="M180" s="105"/>
      <c r="N180" s="96"/>
      <c r="O180" s="96"/>
      <c r="P180" s="96"/>
      <c r="Q180" s="96"/>
      <c r="R180" s="96"/>
      <c r="S180" s="96"/>
    </row>
    <row r="181" spans="1:19" x14ac:dyDescent="0.15">
      <c r="A181" s="96"/>
      <c r="B181" s="96"/>
      <c r="C181" s="96"/>
      <c r="D181" s="96"/>
      <c r="E181" s="96"/>
      <c r="F181" s="96"/>
      <c r="G181" s="105"/>
      <c r="H181" s="105"/>
      <c r="I181" s="105"/>
      <c r="J181" s="105"/>
      <c r="K181" s="105"/>
      <c r="L181" s="105"/>
      <c r="M181" s="105"/>
      <c r="N181" s="96"/>
      <c r="O181" s="96"/>
      <c r="P181" s="96"/>
      <c r="Q181" s="96"/>
      <c r="R181" s="96"/>
      <c r="S181" s="96"/>
    </row>
    <row r="182" spans="1:19" x14ac:dyDescent="0.15">
      <c r="A182" s="96"/>
      <c r="B182" s="96"/>
      <c r="C182" s="96"/>
      <c r="D182" s="96"/>
      <c r="E182" s="96"/>
      <c r="F182" s="96"/>
      <c r="G182" s="105"/>
      <c r="H182" s="105"/>
      <c r="I182" s="105"/>
      <c r="J182" s="105"/>
      <c r="K182" s="105"/>
      <c r="L182" s="105"/>
      <c r="M182" s="105"/>
      <c r="N182" s="96"/>
      <c r="O182" s="96"/>
      <c r="P182" s="96"/>
      <c r="Q182" s="96"/>
      <c r="R182" s="96"/>
      <c r="S182" s="96"/>
    </row>
    <row r="183" spans="1:19" x14ac:dyDescent="0.15">
      <c r="A183" s="96"/>
      <c r="B183" s="96"/>
      <c r="C183" s="96"/>
      <c r="D183" s="96"/>
      <c r="E183" s="96"/>
      <c r="F183" s="96"/>
      <c r="G183" s="105"/>
      <c r="H183" s="105"/>
      <c r="I183" s="105"/>
      <c r="J183" s="105"/>
      <c r="K183" s="105"/>
      <c r="L183" s="105"/>
      <c r="M183" s="105"/>
      <c r="N183" s="96"/>
      <c r="O183" s="96"/>
      <c r="P183" s="96"/>
      <c r="Q183" s="96"/>
      <c r="R183" s="96"/>
      <c r="S183" s="96"/>
    </row>
    <row r="184" spans="1:19" x14ac:dyDescent="0.15">
      <c r="A184" s="96"/>
      <c r="B184" s="96"/>
      <c r="C184" s="96"/>
      <c r="D184" s="96"/>
      <c r="E184" s="96"/>
      <c r="F184" s="96"/>
      <c r="G184" s="105"/>
      <c r="H184" s="105"/>
      <c r="I184" s="105"/>
      <c r="J184" s="105"/>
      <c r="K184" s="105"/>
      <c r="L184" s="105"/>
      <c r="M184" s="105"/>
      <c r="N184" s="96"/>
      <c r="O184" s="96"/>
      <c r="P184" s="96"/>
      <c r="Q184" s="96"/>
      <c r="R184" s="96"/>
      <c r="S184" s="96"/>
    </row>
    <row r="185" spans="1:19" x14ac:dyDescent="0.15">
      <c r="A185" s="96"/>
      <c r="B185" s="96"/>
      <c r="C185" s="96"/>
      <c r="D185" s="96"/>
      <c r="E185" s="96"/>
      <c r="F185" s="96"/>
      <c r="G185" s="105"/>
      <c r="H185" s="105"/>
      <c r="I185" s="105"/>
      <c r="J185" s="105"/>
      <c r="K185" s="105"/>
      <c r="L185" s="105"/>
      <c r="M185" s="105"/>
      <c r="N185" s="96"/>
      <c r="O185" s="96"/>
      <c r="P185" s="96"/>
      <c r="Q185" s="96"/>
      <c r="R185" s="96"/>
      <c r="S185" s="96"/>
    </row>
    <row r="186" spans="1:19" x14ac:dyDescent="0.15">
      <c r="A186" s="96"/>
      <c r="B186" s="96"/>
      <c r="C186" s="96"/>
      <c r="D186" s="96"/>
      <c r="E186" s="96"/>
      <c r="F186" s="96"/>
      <c r="G186" s="105"/>
      <c r="H186" s="105"/>
      <c r="I186" s="105"/>
      <c r="J186" s="105"/>
      <c r="K186" s="105"/>
      <c r="L186" s="105"/>
      <c r="M186" s="105"/>
      <c r="N186" s="96"/>
      <c r="O186" s="96"/>
      <c r="P186" s="96"/>
      <c r="Q186" s="96"/>
      <c r="R186" s="96"/>
      <c r="S186" s="96"/>
    </row>
    <row r="187" spans="1:19" x14ac:dyDescent="0.15">
      <c r="A187" s="96"/>
      <c r="B187" s="96"/>
      <c r="C187" s="96"/>
      <c r="D187" s="96"/>
      <c r="E187" s="96"/>
      <c r="F187" s="96"/>
      <c r="G187" s="105"/>
      <c r="H187" s="105"/>
      <c r="I187" s="105"/>
      <c r="J187" s="105"/>
      <c r="K187" s="105"/>
      <c r="L187" s="105"/>
      <c r="M187" s="105"/>
      <c r="N187" s="96"/>
      <c r="O187" s="96"/>
      <c r="P187" s="96"/>
      <c r="Q187" s="96"/>
      <c r="R187" s="96"/>
      <c r="S187" s="96"/>
    </row>
    <row r="188" spans="1:19" x14ac:dyDescent="0.15">
      <c r="A188" s="96"/>
      <c r="B188" s="96"/>
      <c r="C188" s="96"/>
      <c r="D188" s="96"/>
      <c r="E188" s="96"/>
      <c r="F188" s="96"/>
      <c r="G188" s="105"/>
      <c r="H188" s="105"/>
      <c r="I188" s="105"/>
      <c r="J188" s="105"/>
      <c r="K188" s="105"/>
      <c r="L188" s="105"/>
      <c r="M188" s="105"/>
      <c r="N188" s="96"/>
      <c r="O188" s="96"/>
      <c r="P188" s="96"/>
      <c r="Q188" s="96"/>
      <c r="R188" s="96"/>
      <c r="S188" s="96"/>
    </row>
    <row r="189" spans="1:19" x14ac:dyDescent="0.15">
      <c r="A189" s="96"/>
      <c r="B189" s="96"/>
      <c r="C189" s="96"/>
      <c r="D189" s="96"/>
      <c r="E189" s="96"/>
      <c r="F189" s="96"/>
      <c r="G189" s="105"/>
      <c r="H189" s="105"/>
      <c r="I189" s="105"/>
      <c r="J189" s="105"/>
      <c r="K189" s="105"/>
      <c r="L189" s="105"/>
      <c r="M189" s="105"/>
      <c r="N189" s="96"/>
      <c r="O189" s="96"/>
      <c r="P189" s="96"/>
      <c r="Q189" s="96"/>
      <c r="R189" s="96"/>
      <c r="S189" s="96"/>
    </row>
    <row r="190" spans="1:19" x14ac:dyDescent="0.15">
      <c r="A190" s="96"/>
      <c r="B190" s="96"/>
      <c r="C190" s="96"/>
      <c r="D190" s="96"/>
      <c r="E190" s="96"/>
      <c r="F190" s="96"/>
      <c r="G190" s="105"/>
      <c r="H190" s="105"/>
      <c r="I190" s="105"/>
      <c r="J190" s="105"/>
      <c r="K190" s="105"/>
      <c r="L190" s="105"/>
      <c r="M190" s="105"/>
      <c r="N190" s="96"/>
      <c r="O190" s="96"/>
      <c r="P190" s="96"/>
      <c r="Q190" s="96"/>
      <c r="R190" s="96"/>
      <c r="S190" s="96"/>
    </row>
    <row r="191" spans="1:19" x14ac:dyDescent="0.15">
      <c r="A191" s="96"/>
      <c r="B191" s="96"/>
      <c r="C191" s="96"/>
      <c r="D191" s="96"/>
      <c r="E191" s="96"/>
      <c r="F191" s="96"/>
      <c r="G191" s="105"/>
      <c r="H191" s="105"/>
      <c r="I191" s="105"/>
      <c r="J191" s="105"/>
      <c r="K191" s="105"/>
      <c r="L191" s="105"/>
      <c r="M191" s="105"/>
      <c r="N191" s="96"/>
      <c r="O191" s="96"/>
      <c r="P191" s="96"/>
      <c r="Q191" s="96"/>
      <c r="R191" s="96"/>
      <c r="S191" s="96"/>
    </row>
    <row r="192" spans="1:19" x14ac:dyDescent="0.15">
      <c r="A192" s="96"/>
      <c r="B192" s="96"/>
      <c r="C192" s="96"/>
      <c r="D192" s="96"/>
      <c r="E192" s="96"/>
      <c r="F192" s="96"/>
      <c r="G192" s="105"/>
      <c r="H192" s="105"/>
      <c r="I192" s="105"/>
      <c r="J192" s="105"/>
      <c r="K192" s="105"/>
      <c r="L192" s="105"/>
      <c r="M192" s="105"/>
      <c r="N192" s="96"/>
      <c r="O192" s="96"/>
      <c r="P192" s="96"/>
      <c r="Q192" s="96"/>
      <c r="R192" s="96"/>
      <c r="S192" s="96"/>
    </row>
    <row r="193" spans="1:19" x14ac:dyDescent="0.15">
      <c r="A193" s="96"/>
      <c r="B193" s="96"/>
      <c r="C193" s="96"/>
      <c r="D193" s="96"/>
      <c r="E193" s="96"/>
      <c r="F193" s="96"/>
      <c r="G193" s="105"/>
      <c r="H193" s="105"/>
      <c r="I193" s="105"/>
      <c r="J193" s="105"/>
      <c r="K193" s="105"/>
      <c r="L193" s="105"/>
      <c r="M193" s="105"/>
      <c r="N193" s="96"/>
      <c r="O193" s="96"/>
      <c r="P193" s="96"/>
      <c r="Q193" s="96"/>
      <c r="R193" s="96"/>
      <c r="S193" s="96"/>
    </row>
    <row r="194" spans="1:19" x14ac:dyDescent="0.15">
      <c r="A194" s="96"/>
      <c r="B194" s="96"/>
      <c r="C194" s="96"/>
      <c r="D194" s="96"/>
      <c r="E194" s="96"/>
      <c r="F194" s="96"/>
      <c r="G194" s="105"/>
      <c r="H194" s="105"/>
      <c r="I194" s="105"/>
      <c r="J194" s="105"/>
      <c r="K194" s="105"/>
      <c r="L194" s="105"/>
      <c r="M194" s="105"/>
      <c r="N194" s="96"/>
      <c r="O194" s="96"/>
      <c r="P194" s="96"/>
      <c r="Q194" s="96"/>
      <c r="R194" s="96"/>
      <c r="S194" s="96"/>
    </row>
    <row r="195" spans="1:19" x14ac:dyDescent="0.15">
      <c r="A195" s="96"/>
      <c r="B195" s="96"/>
      <c r="C195" s="96"/>
      <c r="D195" s="96"/>
      <c r="E195" s="96"/>
      <c r="F195" s="96"/>
      <c r="G195" s="105"/>
      <c r="H195" s="105"/>
      <c r="I195" s="105"/>
      <c r="J195" s="105"/>
      <c r="K195" s="105"/>
      <c r="L195" s="105"/>
      <c r="M195" s="105"/>
      <c r="N195" s="96"/>
      <c r="O195" s="96"/>
      <c r="P195" s="96"/>
      <c r="Q195" s="96"/>
      <c r="R195" s="96"/>
      <c r="S195" s="96"/>
    </row>
    <row r="196" spans="1:19" x14ac:dyDescent="0.15">
      <c r="A196" s="96"/>
      <c r="B196" s="96"/>
      <c r="C196" s="96"/>
      <c r="D196" s="96"/>
      <c r="E196" s="96"/>
      <c r="F196" s="96"/>
      <c r="G196" s="105"/>
      <c r="H196" s="105"/>
      <c r="I196" s="105"/>
      <c r="J196" s="105"/>
      <c r="K196" s="105"/>
      <c r="L196" s="105"/>
      <c r="M196" s="105"/>
      <c r="N196" s="96"/>
      <c r="O196" s="96"/>
      <c r="P196" s="96"/>
      <c r="Q196" s="96"/>
      <c r="R196" s="96"/>
      <c r="S196" s="96"/>
    </row>
    <row r="197" spans="1:19" x14ac:dyDescent="0.15">
      <c r="A197" s="96"/>
      <c r="B197" s="96"/>
      <c r="C197" s="96"/>
      <c r="D197" s="96"/>
      <c r="E197" s="96"/>
      <c r="F197" s="96"/>
      <c r="G197" s="105"/>
      <c r="H197" s="105"/>
      <c r="I197" s="105"/>
      <c r="J197" s="105"/>
      <c r="K197" s="105"/>
      <c r="L197" s="105"/>
      <c r="M197" s="105"/>
      <c r="N197" s="96"/>
      <c r="O197" s="96"/>
      <c r="P197" s="96"/>
      <c r="Q197" s="96"/>
      <c r="R197" s="96"/>
      <c r="S197" s="96"/>
    </row>
    <row r="198" spans="1:19" x14ac:dyDescent="0.15">
      <c r="A198" s="96"/>
      <c r="B198" s="96"/>
      <c r="C198" s="96"/>
      <c r="D198" s="96"/>
      <c r="E198" s="96"/>
      <c r="F198" s="96"/>
      <c r="G198" s="105"/>
      <c r="H198" s="105"/>
      <c r="I198" s="105"/>
      <c r="J198" s="105"/>
      <c r="K198" s="105"/>
      <c r="L198" s="105"/>
      <c r="M198" s="105"/>
      <c r="N198" s="96"/>
      <c r="O198" s="96"/>
      <c r="P198" s="96"/>
      <c r="Q198" s="96"/>
      <c r="R198" s="96"/>
      <c r="S198" s="96"/>
    </row>
    <row r="199" spans="1:19" x14ac:dyDescent="0.15">
      <c r="A199" s="96"/>
      <c r="B199" s="96"/>
      <c r="C199" s="96"/>
      <c r="D199" s="96"/>
      <c r="E199" s="96"/>
      <c r="F199" s="96"/>
      <c r="G199" s="105"/>
      <c r="H199" s="105"/>
      <c r="I199" s="105"/>
      <c r="J199" s="105"/>
      <c r="K199" s="105"/>
      <c r="L199" s="105"/>
      <c r="M199" s="105"/>
      <c r="N199" s="96"/>
      <c r="O199" s="96"/>
      <c r="P199" s="96"/>
      <c r="Q199" s="96"/>
      <c r="R199" s="96"/>
      <c r="S199" s="96"/>
    </row>
    <row r="200" spans="1:19" x14ac:dyDescent="0.15">
      <c r="A200" s="96"/>
      <c r="B200" s="96"/>
      <c r="C200" s="96"/>
      <c r="D200" s="96"/>
      <c r="E200" s="96"/>
      <c r="F200" s="96"/>
      <c r="G200" s="105"/>
      <c r="H200" s="105"/>
      <c r="I200" s="105"/>
      <c r="J200" s="105"/>
      <c r="K200" s="105"/>
      <c r="L200" s="105"/>
      <c r="M200" s="105"/>
      <c r="N200" s="96"/>
      <c r="O200" s="96"/>
      <c r="P200" s="96"/>
      <c r="Q200" s="96"/>
      <c r="R200" s="96"/>
      <c r="S200" s="96"/>
    </row>
    <row r="201" spans="1:19" x14ac:dyDescent="0.15">
      <c r="A201" s="96"/>
      <c r="B201" s="96"/>
      <c r="C201" s="96"/>
      <c r="D201" s="96"/>
      <c r="E201" s="96"/>
      <c r="F201" s="96"/>
      <c r="G201" s="105"/>
      <c r="H201" s="105"/>
      <c r="I201" s="105"/>
      <c r="J201" s="105"/>
      <c r="K201" s="105"/>
      <c r="L201" s="105"/>
      <c r="M201" s="105"/>
      <c r="N201" s="96"/>
      <c r="O201" s="96"/>
      <c r="P201" s="96"/>
      <c r="Q201" s="96"/>
      <c r="R201" s="96"/>
      <c r="S201" s="96"/>
    </row>
    <row r="202" spans="1:19" x14ac:dyDescent="0.15">
      <c r="A202" s="96"/>
      <c r="B202" s="96"/>
      <c r="C202" s="96"/>
      <c r="D202" s="96"/>
      <c r="E202" s="96"/>
      <c r="F202" s="96"/>
      <c r="G202" s="105"/>
      <c r="H202" s="105"/>
      <c r="I202" s="105"/>
      <c r="J202" s="105"/>
      <c r="K202" s="105"/>
      <c r="L202" s="105"/>
      <c r="M202" s="105"/>
      <c r="N202" s="96"/>
      <c r="O202" s="96"/>
      <c r="P202" s="96"/>
      <c r="Q202" s="96"/>
      <c r="R202" s="96"/>
      <c r="S202" s="96"/>
    </row>
    <row r="203" spans="1:19" x14ac:dyDescent="0.15">
      <c r="A203" s="96"/>
      <c r="B203" s="96"/>
      <c r="C203" s="96"/>
      <c r="D203" s="96"/>
      <c r="E203" s="96"/>
      <c r="F203" s="96"/>
      <c r="G203" s="105"/>
      <c r="H203" s="105"/>
      <c r="I203" s="105"/>
      <c r="J203" s="105"/>
      <c r="K203" s="105"/>
      <c r="L203" s="105"/>
      <c r="M203" s="105"/>
      <c r="N203" s="96"/>
      <c r="O203" s="96"/>
      <c r="P203" s="96"/>
      <c r="Q203" s="96"/>
      <c r="R203" s="96"/>
      <c r="S203" s="96"/>
    </row>
    <row r="204" spans="1:19" x14ac:dyDescent="0.15">
      <c r="A204" s="96"/>
      <c r="B204" s="96"/>
      <c r="C204" s="96"/>
      <c r="D204" s="96"/>
      <c r="E204" s="96"/>
      <c r="F204" s="96"/>
      <c r="G204" s="105"/>
      <c r="H204" s="105"/>
      <c r="I204" s="105"/>
      <c r="J204" s="105"/>
      <c r="K204" s="105"/>
      <c r="L204" s="105"/>
      <c r="M204" s="105"/>
      <c r="N204" s="96"/>
      <c r="O204" s="96"/>
      <c r="P204" s="96"/>
      <c r="Q204" s="96"/>
      <c r="R204" s="96"/>
      <c r="S204" s="96"/>
    </row>
    <row r="205" spans="1:19" x14ac:dyDescent="0.15">
      <c r="A205" s="96"/>
      <c r="B205" s="96"/>
      <c r="C205" s="96"/>
      <c r="D205" s="96"/>
      <c r="E205" s="96"/>
      <c r="F205" s="96"/>
      <c r="G205" s="105"/>
      <c r="H205" s="105"/>
      <c r="I205" s="105"/>
      <c r="J205" s="105"/>
      <c r="K205" s="105"/>
      <c r="L205" s="105"/>
      <c r="M205" s="105"/>
      <c r="N205" s="96"/>
      <c r="O205" s="96"/>
      <c r="P205" s="96"/>
      <c r="Q205" s="96"/>
      <c r="R205" s="96"/>
      <c r="S205" s="96"/>
    </row>
    <row r="206" spans="1:19" x14ac:dyDescent="0.15">
      <c r="A206" s="96"/>
      <c r="B206" s="96"/>
      <c r="C206" s="96"/>
      <c r="D206" s="96"/>
      <c r="E206" s="96"/>
      <c r="F206" s="96"/>
      <c r="G206" s="105"/>
      <c r="H206" s="105"/>
      <c r="I206" s="105"/>
      <c r="J206" s="105"/>
      <c r="K206" s="105"/>
      <c r="L206" s="105"/>
      <c r="M206" s="105"/>
      <c r="N206" s="96"/>
      <c r="O206" s="96"/>
      <c r="P206" s="96"/>
      <c r="Q206" s="96"/>
      <c r="R206" s="96"/>
      <c r="S206" s="96"/>
    </row>
    <row r="207" spans="1:19" x14ac:dyDescent="0.15">
      <c r="A207" s="96"/>
      <c r="B207" s="96"/>
      <c r="C207" s="96"/>
      <c r="D207" s="96"/>
      <c r="E207" s="96"/>
      <c r="F207" s="96"/>
      <c r="G207" s="105"/>
      <c r="H207" s="105"/>
      <c r="I207" s="105"/>
      <c r="J207" s="105"/>
      <c r="K207" s="105"/>
      <c r="L207" s="105"/>
      <c r="M207" s="105"/>
      <c r="N207" s="96"/>
      <c r="O207" s="96"/>
      <c r="P207" s="96"/>
      <c r="Q207" s="96"/>
      <c r="R207" s="96"/>
      <c r="S207" s="96"/>
    </row>
    <row r="208" spans="1:19" x14ac:dyDescent="0.15">
      <c r="A208" s="96"/>
      <c r="B208" s="96"/>
      <c r="C208" s="96"/>
      <c r="D208" s="96"/>
      <c r="E208" s="96"/>
      <c r="F208" s="96"/>
      <c r="G208" s="105"/>
      <c r="H208" s="105"/>
      <c r="I208" s="105"/>
      <c r="J208" s="105"/>
      <c r="K208" s="105"/>
      <c r="L208" s="105"/>
      <c r="M208" s="105"/>
      <c r="N208" s="96"/>
      <c r="O208" s="96"/>
      <c r="P208" s="96"/>
      <c r="Q208" s="96"/>
      <c r="R208" s="96"/>
      <c r="S208" s="96"/>
    </row>
    <row r="209" spans="1:19" x14ac:dyDescent="0.15">
      <c r="A209" s="96"/>
      <c r="B209" s="96"/>
      <c r="C209" s="96"/>
      <c r="D209" s="96"/>
      <c r="E209" s="96"/>
      <c r="F209" s="96"/>
      <c r="G209" s="105"/>
      <c r="H209" s="105"/>
      <c r="I209" s="105"/>
      <c r="J209" s="105"/>
      <c r="K209" s="105"/>
      <c r="L209" s="105"/>
      <c r="M209" s="105"/>
      <c r="N209" s="96"/>
      <c r="O209" s="96"/>
      <c r="P209" s="96"/>
      <c r="Q209" s="96"/>
      <c r="R209" s="96"/>
      <c r="S209" s="96"/>
    </row>
    <row r="210" spans="1:19" x14ac:dyDescent="0.15">
      <c r="A210" s="96"/>
      <c r="B210" s="96"/>
      <c r="C210" s="96"/>
      <c r="D210" s="96"/>
      <c r="E210" s="96"/>
      <c r="F210" s="96"/>
      <c r="G210" s="105"/>
      <c r="H210" s="105"/>
      <c r="I210" s="105"/>
      <c r="J210" s="105"/>
      <c r="K210" s="105"/>
      <c r="L210" s="105"/>
      <c r="M210" s="105"/>
      <c r="N210" s="96"/>
      <c r="O210" s="96"/>
      <c r="P210" s="96"/>
      <c r="Q210" s="96"/>
      <c r="R210" s="96"/>
      <c r="S210" s="96"/>
    </row>
    <row r="211" spans="1:19" x14ac:dyDescent="0.15">
      <c r="A211" s="96"/>
      <c r="B211" s="96"/>
      <c r="C211" s="96"/>
      <c r="D211" s="96"/>
      <c r="E211" s="96"/>
      <c r="F211" s="96"/>
      <c r="G211" s="105"/>
      <c r="H211" s="105"/>
      <c r="I211" s="105"/>
      <c r="J211" s="105"/>
      <c r="K211" s="105"/>
      <c r="L211" s="105"/>
      <c r="M211" s="105"/>
      <c r="N211" s="96"/>
      <c r="O211" s="96"/>
      <c r="P211" s="96"/>
      <c r="Q211" s="96"/>
      <c r="R211" s="96"/>
      <c r="S211" s="96"/>
    </row>
    <row r="212" spans="1:19" x14ac:dyDescent="0.15">
      <c r="A212" s="96"/>
      <c r="B212" s="96"/>
      <c r="C212" s="96"/>
      <c r="D212" s="96"/>
      <c r="E212" s="96"/>
      <c r="F212" s="96"/>
      <c r="G212" s="105"/>
      <c r="H212" s="105"/>
      <c r="I212" s="105"/>
      <c r="J212" s="105"/>
      <c r="K212" s="105"/>
      <c r="L212" s="105"/>
      <c r="M212" s="105"/>
      <c r="N212" s="96"/>
      <c r="O212" s="96"/>
      <c r="P212" s="96"/>
      <c r="Q212" s="96"/>
      <c r="R212" s="96"/>
      <c r="S212" s="96"/>
    </row>
    <row r="213" spans="1:19" x14ac:dyDescent="0.15">
      <c r="A213" s="96"/>
      <c r="B213" s="96"/>
      <c r="C213" s="96"/>
      <c r="D213" s="96"/>
      <c r="E213" s="96"/>
      <c r="F213" s="96"/>
      <c r="G213" s="105"/>
      <c r="H213" s="105"/>
      <c r="I213" s="105"/>
      <c r="J213" s="105"/>
      <c r="K213" s="105"/>
      <c r="L213" s="105"/>
      <c r="M213" s="105"/>
      <c r="N213" s="96"/>
      <c r="O213" s="96"/>
      <c r="P213" s="96"/>
      <c r="Q213" s="96"/>
      <c r="R213" s="96"/>
      <c r="S213" s="96"/>
    </row>
    <row r="214" spans="1:19" x14ac:dyDescent="0.15">
      <c r="A214" s="96"/>
      <c r="B214" s="105"/>
      <c r="C214" s="105"/>
      <c r="D214" s="105"/>
      <c r="E214" s="105"/>
      <c r="F214" s="105"/>
      <c r="G214" s="105"/>
      <c r="H214" s="105"/>
      <c r="I214" s="105"/>
      <c r="J214" s="105"/>
      <c r="K214" s="105"/>
      <c r="L214" s="105"/>
      <c r="M214" s="105"/>
      <c r="N214" s="96"/>
      <c r="O214" s="96"/>
      <c r="P214" s="96"/>
      <c r="Q214" s="96"/>
      <c r="R214" s="96"/>
      <c r="S214" s="96"/>
    </row>
    <row r="215" spans="1:19" x14ac:dyDescent="0.15">
      <c r="A215" s="96"/>
      <c r="B215" s="105"/>
      <c r="C215" s="105"/>
      <c r="D215" s="105"/>
      <c r="E215" s="105"/>
      <c r="F215" s="105"/>
      <c r="G215" s="105"/>
      <c r="H215" s="105"/>
      <c r="I215" s="105"/>
      <c r="J215" s="105"/>
      <c r="K215" s="105"/>
      <c r="L215" s="105"/>
      <c r="M215" s="105"/>
      <c r="N215" s="96"/>
      <c r="O215" s="96"/>
      <c r="P215" s="96"/>
      <c r="Q215" s="96"/>
      <c r="R215" s="96"/>
      <c r="S215" s="96"/>
    </row>
  </sheetData>
  <mergeCells count="21">
    <mergeCell ref="A29:J29"/>
    <mergeCell ref="K7:K8"/>
    <mergeCell ref="L7:L8"/>
    <mergeCell ref="D7:H7"/>
    <mergeCell ref="M7:M8"/>
    <mergeCell ref="A6:A8"/>
    <mergeCell ref="I7:J7"/>
    <mergeCell ref="K6:O6"/>
    <mergeCell ref="N7:N8"/>
    <mergeCell ref="O7:O8"/>
    <mergeCell ref="A1:J1"/>
    <mergeCell ref="K1:S1"/>
    <mergeCell ref="A3:J3"/>
    <mergeCell ref="A4:J4"/>
    <mergeCell ref="C7:C8"/>
    <mergeCell ref="A5:J5"/>
    <mergeCell ref="C6:J6"/>
    <mergeCell ref="P6:P8"/>
    <mergeCell ref="Q6:Q8"/>
    <mergeCell ref="S6:S8"/>
    <mergeCell ref="R6:R8"/>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P1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showZeros="0" zoomScale="115" zoomScaleNormal="115" workbookViewId="0">
      <selection sqref="A1:I1"/>
    </sheetView>
  </sheetViews>
  <sheetFormatPr defaultRowHeight="13.5" x14ac:dyDescent="0.15"/>
  <cols>
    <col min="1" max="1" width="8.75" style="4" customWidth="1"/>
    <col min="2" max="2" width="3.75" style="4" customWidth="1"/>
    <col min="3" max="3" width="11.5" style="4" customWidth="1"/>
    <col min="4" max="7" width="11.375" style="4" customWidth="1"/>
    <col min="8" max="8" width="11.25" style="4" customWidth="1"/>
    <col min="9" max="9" width="11.375" style="4" customWidth="1"/>
    <col min="10" max="14" width="10.25" style="4" customWidth="1"/>
    <col min="15" max="15" width="8.125" style="4" customWidth="1"/>
    <col min="16" max="16" width="10" style="4" customWidth="1"/>
    <col min="17" max="17" width="12.125" style="4" customWidth="1"/>
    <col min="18" max="18" width="10.625" style="4" customWidth="1"/>
    <col min="19" max="16384" width="9" style="5"/>
  </cols>
  <sheetData>
    <row r="1" spans="1:18" ht="17.25" x14ac:dyDescent="0.15">
      <c r="A1" s="148" t="s">
        <v>272</v>
      </c>
      <c r="B1" s="148"/>
      <c r="C1" s="148"/>
      <c r="D1" s="148"/>
      <c r="E1" s="148"/>
      <c r="F1" s="148"/>
      <c r="G1" s="148"/>
      <c r="H1" s="148"/>
      <c r="I1" s="148"/>
      <c r="J1" s="149" t="s">
        <v>3</v>
      </c>
      <c r="K1" s="149"/>
      <c r="L1" s="149"/>
      <c r="M1" s="149"/>
      <c r="N1" s="149"/>
      <c r="O1" s="149"/>
      <c r="P1" s="149"/>
      <c r="Q1" s="149"/>
      <c r="R1" s="149"/>
    </row>
    <row r="2" spans="1:18" ht="11.25" customHeight="1" x14ac:dyDescent="0.15"/>
    <row r="3" spans="1:18" ht="12.75" customHeight="1" x14ac:dyDescent="0.15">
      <c r="A3" s="155" t="s">
        <v>205</v>
      </c>
      <c r="B3" s="155"/>
      <c r="C3" s="155"/>
      <c r="D3" s="155"/>
      <c r="E3" s="155"/>
      <c r="F3" s="155"/>
      <c r="G3" s="155"/>
      <c r="H3" s="155"/>
      <c r="I3" s="155"/>
    </row>
    <row r="4" spans="1:18" ht="12.75" customHeight="1" x14ac:dyDescent="0.15">
      <c r="A4" s="215" t="s">
        <v>293</v>
      </c>
      <c r="B4" s="215"/>
      <c r="C4" s="215"/>
      <c r="D4" s="215"/>
      <c r="E4" s="215"/>
      <c r="F4" s="215"/>
      <c r="G4" s="215"/>
      <c r="H4" s="215"/>
      <c r="I4" s="215"/>
    </row>
    <row r="5" spans="1:18" ht="12.75" customHeight="1" thickBot="1" x14ac:dyDescent="0.2">
      <c r="A5" s="156"/>
      <c r="B5" s="156"/>
      <c r="C5" s="156"/>
      <c r="D5" s="156"/>
      <c r="E5" s="156"/>
      <c r="F5" s="156"/>
      <c r="G5" s="156"/>
      <c r="H5" s="156"/>
      <c r="I5" s="156"/>
      <c r="J5" s="6"/>
      <c r="K5" s="6"/>
      <c r="L5" s="6"/>
      <c r="M5" s="6"/>
      <c r="N5" s="6"/>
      <c r="O5" s="6"/>
      <c r="P5" s="6"/>
      <c r="Q5" s="6"/>
      <c r="R5" s="12" t="s">
        <v>159</v>
      </c>
    </row>
    <row r="6" spans="1:18" ht="19.5" customHeight="1" x14ac:dyDescent="0.15">
      <c r="A6" s="219" t="s">
        <v>171</v>
      </c>
      <c r="B6" s="60" t="s">
        <v>75</v>
      </c>
      <c r="C6" s="223" t="s">
        <v>260</v>
      </c>
      <c r="D6" s="224"/>
      <c r="E6" s="224"/>
      <c r="F6" s="224"/>
      <c r="G6" s="224"/>
      <c r="H6" s="224"/>
      <c r="I6" s="224"/>
      <c r="J6" s="220" t="s">
        <v>173</v>
      </c>
      <c r="K6" s="220"/>
      <c r="L6" s="220"/>
      <c r="M6" s="220"/>
      <c r="N6" s="222"/>
      <c r="O6" s="216" t="s">
        <v>10</v>
      </c>
      <c r="P6" s="221" t="s">
        <v>174</v>
      </c>
      <c r="Q6" s="221" t="s">
        <v>175</v>
      </c>
      <c r="R6" s="219" t="s">
        <v>176</v>
      </c>
    </row>
    <row r="7" spans="1:18" ht="19.5" customHeight="1" x14ac:dyDescent="0.15">
      <c r="A7" s="219"/>
      <c r="B7" s="62" t="s">
        <v>76</v>
      </c>
      <c r="C7" s="217" t="s">
        <v>177</v>
      </c>
      <c r="D7" s="220" t="s">
        <v>178</v>
      </c>
      <c r="E7" s="220"/>
      <c r="F7" s="220"/>
      <c r="G7" s="222"/>
      <c r="H7" s="220" t="s">
        <v>179</v>
      </c>
      <c r="I7" s="220"/>
      <c r="J7" s="221" t="s">
        <v>177</v>
      </c>
      <c r="K7" s="221" t="s">
        <v>180</v>
      </c>
      <c r="L7" s="221" t="s">
        <v>181</v>
      </c>
      <c r="M7" s="221" t="s">
        <v>182</v>
      </c>
      <c r="N7" s="221" t="s">
        <v>183</v>
      </c>
      <c r="O7" s="217"/>
      <c r="P7" s="221"/>
      <c r="Q7" s="221"/>
      <c r="R7" s="219"/>
    </row>
    <row r="8" spans="1:18" ht="19.5" customHeight="1" x14ac:dyDescent="0.15">
      <c r="A8" s="220"/>
      <c r="B8" s="63" t="s">
        <v>77</v>
      </c>
      <c r="C8" s="218"/>
      <c r="D8" s="61" t="s">
        <v>165</v>
      </c>
      <c r="E8" s="61" t="s">
        <v>166</v>
      </c>
      <c r="F8" s="61" t="s">
        <v>167</v>
      </c>
      <c r="G8" s="61" t="s">
        <v>168</v>
      </c>
      <c r="H8" s="61" t="s">
        <v>169</v>
      </c>
      <c r="I8" s="64" t="s">
        <v>170</v>
      </c>
      <c r="J8" s="222"/>
      <c r="K8" s="222"/>
      <c r="L8" s="222"/>
      <c r="M8" s="222"/>
      <c r="N8" s="220"/>
      <c r="O8" s="218"/>
      <c r="P8" s="222"/>
      <c r="Q8" s="222"/>
      <c r="R8" s="220"/>
    </row>
    <row r="9" spans="1:18" ht="12.75" customHeight="1" x14ac:dyDescent="0.15">
      <c r="A9" s="14" t="s">
        <v>258</v>
      </c>
      <c r="B9" s="23">
        <v>6</v>
      </c>
      <c r="C9" s="23">
        <v>69313237</v>
      </c>
      <c r="D9" s="23">
        <v>4662</v>
      </c>
      <c r="E9" s="23">
        <v>17255220</v>
      </c>
      <c r="F9" s="23">
        <v>56000</v>
      </c>
      <c r="G9" s="23">
        <v>75922</v>
      </c>
      <c r="H9" s="23">
        <v>51833218</v>
      </c>
      <c r="I9" s="23">
        <v>88212</v>
      </c>
      <c r="J9" s="23">
        <v>45343183</v>
      </c>
      <c r="K9" s="23">
        <v>463776</v>
      </c>
      <c r="L9" s="23">
        <v>41251368</v>
      </c>
      <c r="M9" s="23">
        <v>3628038</v>
      </c>
      <c r="N9" s="79" t="s">
        <v>162</v>
      </c>
      <c r="O9" s="94">
        <v>65.417783041931798</v>
      </c>
      <c r="P9" s="79" t="s">
        <v>162</v>
      </c>
      <c r="Q9" s="23">
        <v>457880</v>
      </c>
      <c r="R9" s="23">
        <v>5412877</v>
      </c>
    </row>
    <row r="10" spans="1:18" ht="12.75" customHeight="1" x14ac:dyDescent="0.15">
      <c r="A10" s="14" t="s">
        <v>226</v>
      </c>
      <c r="B10" s="23">
        <v>6</v>
      </c>
      <c r="C10" s="23">
        <v>70594357</v>
      </c>
      <c r="D10" s="23">
        <v>1995</v>
      </c>
      <c r="E10" s="23">
        <v>17999426</v>
      </c>
      <c r="F10" s="23">
        <v>36000</v>
      </c>
      <c r="G10" s="23">
        <v>84092</v>
      </c>
      <c r="H10" s="23">
        <v>52433488</v>
      </c>
      <c r="I10" s="23">
        <v>39353</v>
      </c>
      <c r="J10" s="23">
        <v>45630652</v>
      </c>
      <c r="K10" s="23">
        <v>718902</v>
      </c>
      <c r="L10" s="23">
        <v>41208306</v>
      </c>
      <c r="M10" s="23">
        <v>3703445</v>
      </c>
      <c r="N10" s="79" t="s">
        <v>162</v>
      </c>
      <c r="O10" s="94">
        <v>64.63781800576497</v>
      </c>
      <c r="P10" s="79" t="s">
        <v>162</v>
      </c>
      <c r="Q10" s="23">
        <v>229027</v>
      </c>
      <c r="R10" s="23">
        <v>5448442</v>
      </c>
    </row>
    <row r="11" spans="1:18" ht="12.75" customHeight="1" x14ac:dyDescent="0.15">
      <c r="A11" s="14" t="s">
        <v>227</v>
      </c>
      <c r="B11" s="23">
        <v>3</v>
      </c>
      <c r="C11" s="23">
        <v>67468308</v>
      </c>
      <c r="D11" s="23">
        <v>3374</v>
      </c>
      <c r="E11" s="23">
        <v>16649073</v>
      </c>
      <c r="F11" s="79" t="s">
        <v>162</v>
      </c>
      <c r="G11" s="23">
        <v>365691</v>
      </c>
      <c r="H11" s="23">
        <v>50450168</v>
      </c>
      <c r="I11" s="79" t="s">
        <v>162</v>
      </c>
      <c r="J11" s="23">
        <v>43805295</v>
      </c>
      <c r="K11" s="23">
        <v>260938</v>
      </c>
      <c r="L11" s="23">
        <v>40863606</v>
      </c>
      <c r="M11" s="23">
        <v>2680751</v>
      </c>
      <c r="N11" s="79" t="s">
        <v>162</v>
      </c>
      <c r="O11" s="94">
        <v>64.927217383308317</v>
      </c>
      <c r="P11" s="79" t="s">
        <v>162</v>
      </c>
      <c r="Q11" s="23">
        <v>487107</v>
      </c>
      <c r="R11" s="23">
        <v>326070</v>
      </c>
    </row>
    <row r="12" spans="1:18" ht="12.75" customHeight="1" x14ac:dyDescent="0.15">
      <c r="A12" s="14" t="s">
        <v>228</v>
      </c>
      <c r="B12" s="23">
        <v>6</v>
      </c>
      <c r="C12" s="23">
        <v>71568771</v>
      </c>
      <c r="D12" s="23">
        <v>969</v>
      </c>
      <c r="E12" s="23">
        <v>18888285</v>
      </c>
      <c r="F12" s="79" t="s">
        <v>162</v>
      </c>
      <c r="G12" s="23">
        <v>38338</v>
      </c>
      <c r="H12" s="23">
        <v>52619312</v>
      </c>
      <c r="I12" s="79">
        <v>21864</v>
      </c>
      <c r="J12" s="23">
        <v>43880772</v>
      </c>
      <c r="K12" s="23">
        <v>566510</v>
      </c>
      <c r="L12" s="23">
        <v>41057835</v>
      </c>
      <c r="M12" s="23">
        <v>2256426</v>
      </c>
      <c r="N12" s="79" t="s">
        <v>162</v>
      </c>
      <c r="O12" s="94">
        <v>61.312736528618053</v>
      </c>
      <c r="P12" s="79" t="s">
        <v>162</v>
      </c>
      <c r="Q12" s="23">
        <v>406408</v>
      </c>
      <c r="R12" s="23">
        <v>64336</v>
      </c>
    </row>
    <row r="13" spans="1:18" ht="12.75" customHeight="1" x14ac:dyDescent="0.15">
      <c r="A13" s="14" t="s">
        <v>231</v>
      </c>
      <c r="B13" s="23">
        <f>SUM(B28)</f>
        <v>6</v>
      </c>
      <c r="C13" s="23">
        <f>SUM(C28)</f>
        <v>68047077</v>
      </c>
      <c r="D13" s="23">
        <f t="shared" ref="D13:R13" si="0">SUM(D28)</f>
        <v>1700</v>
      </c>
      <c r="E13" s="23">
        <f>SUM(E28)</f>
        <v>19659539</v>
      </c>
      <c r="F13" s="79" t="s">
        <v>204</v>
      </c>
      <c r="G13" s="23">
        <f t="shared" si="0"/>
        <v>40640</v>
      </c>
      <c r="H13" s="23">
        <f t="shared" si="0"/>
        <v>48331825</v>
      </c>
      <c r="I13" s="23">
        <f t="shared" si="0"/>
        <v>13373</v>
      </c>
      <c r="J13" s="23">
        <f t="shared" si="0"/>
        <v>43149141</v>
      </c>
      <c r="K13" s="23">
        <f t="shared" si="0"/>
        <v>473084</v>
      </c>
      <c r="L13" s="23">
        <f t="shared" si="0"/>
        <v>40461942</v>
      </c>
      <c r="M13" s="23">
        <f t="shared" si="0"/>
        <v>2214114</v>
      </c>
      <c r="N13" s="79" t="s">
        <v>162</v>
      </c>
      <c r="O13" s="94">
        <f>J13/C13*100</f>
        <v>63.410719317157451</v>
      </c>
      <c r="P13" s="79" t="s">
        <v>162</v>
      </c>
      <c r="Q13" s="23">
        <f>SUM(Q28)</f>
        <v>409162</v>
      </c>
      <c r="R13" s="23">
        <f t="shared" si="0"/>
        <v>32554</v>
      </c>
    </row>
    <row r="14" spans="1:18" ht="11.25" customHeight="1" x14ac:dyDescent="0.15">
      <c r="A14" s="14"/>
      <c r="B14" s="23"/>
      <c r="C14" s="23"/>
      <c r="D14" s="23"/>
      <c r="E14" s="23"/>
      <c r="F14" s="23"/>
      <c r="G14" s="23"/>
      <c r="H14" s="23"/>
      <c r="I14" s="23"/>
      <c r="J14" s="23"/>
      <c r="K14" s="23"/>
      <c r="L14" s="23"/>
      <c r="M14" s="23"/>
      <c r="N14" s="23"/>
      <c r="O14" s="94"/>
      <c r="P14" s="80"/>
      <c r="Q14" s="23"/>
      <c r="R14" s="23"/>
    </row>
    <row r="15" spans="1:18" ht="12.75" customHeight="1" x14ac:dyDescent="0.15">
      <c r="A15" s="14" t="s">
        <v>24</v>
      </c>
      <c r="B15" s="28">
        <v>6</v>
      </c>
      <c r="C15" s="23">
        <v>71291832</v>
      </c>
      <c r="D15" s="28">
        <v>992</v>
      </c>
      <c r="E15" s="28">
        <v>18794833</v>
      </c>
      <c r="F15" s="79" t="s">
        <v>259</v>
      </c>
      <c r="G15" s="28">
        <v>39488</v>
      </c>
      <c r="H15" s="28">
        <v>52434123</v>
      </c>
      <c r="I15" s="28">
        <v>22394</v>
      </c>
      <c r="J15" s="82">
        <v>43574205</v>
      </c>
      <c r="K15" s="28">
        <v>561170</v>
      </c>
      <c r="L15" s="28">
        <v>40766864</v>
      </c>
      <c r="M15" s="28">
        <v>2246170</v>
      </c>
      <c r="N15" s="79" t="s">
        <v>162</v>
      </c>
      <c r="O15" s="94">
        <f t="shared" ref="O15:O28" si="1">J15/C15*100</f>
        <v>61.120893905489758</v>
      </c>
      <c r="P15" s="79" t="s">
        <v>162</v>
      </c>
      <c r="Q15" s="28">
        <v>454909</v>
      </c>
      <c r="R15" s="28">
        <v>51702</v>
      </c>
    </row>
    <row r="16" spans="1:18" ht="12.75" customHeight="1" x14ac:dyDescent="0.15">
      <c r="A16" s="14" t="s">
        <v>25</v>
      </c>
      <c r="B16" s="28">
        <v>6</v>
      </c>
      <c r="C16" s="23">
        <v>71013970</v>
      </c>
      <c r="D16" s="28">
        <v>1220</v>
      </c>
      <c r="E16" s="28">
        <v>18576455</v>
      </c>
      <c r="F16" s="79" t="s">
        <v>259</v>
      </c>
      <c r="G16" s="28">
        <v>48600</v>
      </c>
      <c r="H16" s="28">
        <v>52367319</v>
      </c>
      <c r="I16" s="28">
        <v>20376</v>
      </c>
      <c r="J16" s="82">
        <v>43401737</v>
      </c>
      <c r="K16" s="28">
        <v>555025</v>
      </c>
      <c r="L16" s="28">
        <v>40606675</v>
      </c>
      <c r="M16" s="28">
        <v>2240037</v>
      </c>
      <c r="N16" s="79" t="s">
        <v>162</v>
      </c>
      <c r="O16" s="94">
        <f t="shared" si="1"/>
        <v>61.11718159117143</v>
      </c>
      <c r="P16" s="79" t="s">
        <v>162</v>
      </c>
      <c r="Q16" s="28">
        <v>462896</v>
      </c>
      <c r="R16" s="28">
        <v>40708</v>
      </c>
    </row>
    <row r="17" spans="1:18" ht="12.75" customHeight="1" x14ac:dyDescent="0.15">
      <c r="A17" s="14" t="s">
        <v>26</v>
      </c>
      <c r="B17" s="28">
        <v>6</v>
      </c>
      <c r="C17" s="23">
        <v>70337226</v>
      </c>
      <c r="D17" s="28">
        <v>1080</v>
      </c>
      <c r="E17" s="28">
        <v>18943043</v>
      </c>
      <c r="F17" s="79" t="s">
        <v>259</v>
      </c>
      <c r="G17" s="28">
        <v>59229</v>
      </c>
      <c r="H17" s="28">
        <v>51313831</v>
      </c>
      <c r="I17" s="28">
        <v>20043</v>
      </c>
      <c r="J17" s="82">
        <v>43227410</v>
      </c>
      <c r="K17" s="28">
        <v>592607</v>
      </c>
      <c r="L17" s="28">
        <v>40374632</v>
      </c>
      <c r="M17" s="28">
        <v>2260170</v>
      </c>
      <c r="N17" s="79" t="s">
        <v>162</v>
      </c>
      <c r="O17" s="94">
        <f t="shared" si="1"/>
        <v>61.457371093935379</v>
      </c>
      <c r="P17" s="79" t="s">
        <v>162</v>
      </c>
      <c r="Q17" s="28">
        <v>460322</v>
      </c>
      <c r="R17" s="28">
        <v>30411</v>
      </c>
    </row>
    <row r="18" spans="1:18" ht="11.25" customHeight="1" x14ac:dyDescent="0.15">
      <c r="A18" s="14" t="s">
        <v>27</v>
      </c>
      <c r="B18" s="28">
        <v>6</v>
      </c>
      <c r="C18" s="23">
        <v>71484905</v>
      </c>
      <c r="D18" s="28">
        <v>1766</v>
      </c>
      <c r="E18" s="28">
        <v>20002634</v>
      </c>
      <c r="F18" s="79" t="s">
        <v>259</v>
      </c>
      <c r="G18" s="28">
        <v>40737</v>
      </c>
      <c r="H18" s="28">
        <v>51422524</v>
      </c>
      <c r="I18" s="28">
        <v>17241</v>
      </c>
      <c r="J18" s="82">
        <v>43097508</v>
      </c>
      <c r="K18" s="28">
        <v>451643</v>
      </c>
      <c r="L18" s="28">
        <v>40406214</v>
      </c>
      <c r="M18" s="28">
        <v>2239650</v>
      </c>
      <c r="N18" s="79" t="s">
        <v>162</v>
      </c>
      <c r="O18" s="94">
        <f t="shared" si="1"/>
        <v>60.288963103469186</v>
      </c>
      <c r="P18" s="79" t="s">
        <v>162</v>
      </c>
      <c r="Q18" s="28">
        <v>661257</v>
      </c>
      <c r="R18" s="28">
        <v>83571</v>
      </c>
    </row>
    <row r="19" spans="1:18" ht="11.25" customHeight="1" x14ac:dyDescent="0.15">
      <c r="A19" s="14"/>
      <c r="B19" s="28"/>
      <c r="C19" s="23"/>
      <c r="D19" s="28"/>
      <c r="E19" s="28"/>
      <c r="F19" s="81"/>
      <c r="G19" s="28"/>
      <c r="H19" s="28"/>
      <c r="I19" s="28"/>
      <c r="J19" s="82"/>
      <c r="K19" s="28"/>
      <c r="L19" s="28"/>
      <c r="M19" s="28"/>
      <c r="N19" s="125"/>
      <c r="O19" s="94"/>
      <c r="P19" s="125"/>
      <c r="Q19" s="28"/>
      <c r="R19" s="28"/>
    </row>
    <row r="20" spans="1:18" ht="12.75" customHeight="1" x14ac:dyDescent="0.15">
      <c r="A20" s="14" t="s">
        <v>153</v>
      </c>
      <c r="B20" s="28">
        <v>6</v>
      </c>
      <c r="C20" s="23">
        <v>70421556</v>
      </c>
      <c r="D20" s="28">
        <v>1110</v>
      </c>
      <c r="E20" s="28">
        <v>18871960</v>
      </c>
      <c r="F20" s="79" t="s">
        <v>259</v>
      </c>
      <c r="G20" s="28">
        <v>47985</v>
      </c>
      <c r="H20" s="28">
        <v>51482176</v>
      </c>
      <c r="I20" s="28">
        <v>18323</v>
      </c>
      <c r="J20" s="82">
        <v>42989178</v>
      </c>
      <c r="K20" s="28">
        <v>370701</v>
      </c>
      <c r="L20" s="28">
        <v>40369484</v>
      </c>
      <c r="M20" s="28">
        <v>2248991</v>
      </c>
      <c r="N20" s="79" t="s">
        <v>162</v>
      </c>
      <c r="O20" s="94">
        <f t="shared" si="1"/>
        <v>61.045481585212343</v>
      </c>
      <c r="P20" s="79" t="s">
        <v>162</v>
      </c>
      <c r="Q20" s="28">
        <v>580952</v>
      </c>
      <c r="R20" s="28">
        <v>29707</v>
      </c>
    </row>
    <row r="21" spans="1:18" ht="12.75" customHeight="1" x14ac:dyDescent="0.15">
      <c r="A21" s="14" t="s">
        <v>154</v>
      </c>
      <c r="B21" s="28">
        <v>6</v>
      </c>
      <c r="C21" s="23">
        <v>71265181</v>
      </c>
      <c r="D21" s="28">
        <v>541</v>
      </c>
      <c r="E21" s="28">
        <v>19334798</v>
      </c>
      <c r="F21" s="79" t="s">
        <v>259</v>
      </c>
      <c r="G21" s="28">
        <v>145037</v>
      </c>
      <c r="H21" s="28">
        <v>51766147</v>
      </c>
      <c r="I21" s="28">
        <v>18657</v>
      </c>
      <c r="J21" s="82">
        <v>43153811</v>
      </c>
      <c r="K21" s="28">
        <v>373234</v>
      </c>
      <c r="L21" s="28">
        <v>40570611</v>
      </c>
      <c r="M21" s="28">
        <v>2209965</v>
      </c>
      <c r="N21" s="79" t="s">
        <v>162</v>
      </c>
      <c r="O21" s="94">
        <f t="shared" si="1"/>
        <v>60.553850273670108</v>
      </c>
      <c r="P21" s="79" t="s">
        <v>162</v>
      </c>
      <c r="Q21" s="28">
        <v>533815</v>
      </c>
      <c r="R21" s="28">
        <v>350603</v>
      </c>
    </row>
    <row r="22" spans="1:18" ht="12.75" customHeight="1" x14ac:dyDescent="0.15">
      <c r="A22" s="14" t="s">
        <v>155</v>
      </c>
      <c r="B22" s="28">
        <v>6</v>
      </c>
      <c r="C22" s="23">
        <v>70526146</v>
      </c>
      <c r="D22" s="28">
        <v>20484</v>
      </c>
      <c r="E22" s="28">
        <v>19200837</v>
      </c>
      <c r="F22" s="79" t="s">
        <v>259</v>
      </c>
      <c r="G22" s="28">
        <v>61145</v>
      </c>
      <c r="H22" s="28">
        <v>51227911</v>
      </c>
      <c r="I22" s="28">
        <v>15767</v>
      </c>
      <c r="J22" s="82">
        <v>43011735</v>
      </c>
      <c r="K22" s="28">
        <v>403844</v>
      </c>
      <c r="L22" s="28">
        <v>40426539</v>
      </c>
      <c r="M22" s="28">
        <v>2181351</v>
      </c>
      <c r="N22" s="79" t="s">
        <v>162</v>
      </c>
      <c r="O22" s="94">
        <f t="shared" si="1"/>
        <v>60.98693525660682</v>
      </c>
      <c r="P22" s="79" t="s">
        <v>162</v>
      </c>
      <c r="Q22" s="28">
        <v>507363</v>
      </c>
      <c r="R22" s="28">
        <v>38382</v>
      </c>
    </row>
    <row r="23" spans="1:18" ht="11.25" customHeight="1" x14ac:dyDescent="0.15">
      <c r="A23" s="14" t="s">
        <v>28</v>
      </c>
      <c r="B23" s="28">
        <v>6</v>
      </c>
      <c r="C23" s="23">
        <v>67067635</v>
      </c>
      <c r="D23" s="28">
        <v>10635</v>
      </c>
      <c r="E23" s="28">
        <v>18934920</v>
      </c>
      <c r="F23" s="79" t="s">
        <v>259</v>
      </c>
      <c r="G23" s="28">
        <v>38174</v>
      </c>
      <c r="H23" s="28">
        <v>48068409</v>
      </c>
      <c r="I23" s="28">
        <v>15494</v>
      </c>
      <c r="J23" s="82">
        <v>42961808</v>
      </c>
      <c r="K23" s="28">
        <v>384524</v>
      </c>
      <c r="L23" s="28">
        <v>40403890</v>
      </c>
      <c r="M23" s="28">
        <v>2173393</v>
      </c>
      <c r="N23" s="79" t="s">
        <v>162</v>
      </c>
      <c r="O23" s="94">
        <f t="shared" si="1"/>
        <v>64.057436944064008</v>
      </c>
      <c r="P23" s="79" t="s">
        <v>162</v>
      </c>
      <c r="Q23" s="28">
        <v>467822</v>
      </c>
      <c r="R23" s="28">
        <v>32772</v>
      </c>
    </row>
    <row r="24" spans="1:18" ht="11.25" customHeight="1" x14ac:dyDescent="0.15">
      <c r="A24" s="14"/>
      <c r="B24" s="23"/>
      <c r="C24" s="23"/>
      <c r="D24" s="23"/>
      <c r="E24" s="23"/>
      <c r="F24" s="79"/>
      <c r="G24" s="23"/>
      <c r="H24" s="23"/>
      <c r="I24" s="23"/>
      <c r="J24" s="82"/>
      <c r="K24" s="23"/>
      <c r="L24" s="23"/>
      <c r="M24" s="23"/>
      <c r="N24" s="125"/>
      <c r="O24" s="94"/>
      <c r="P24" s="125"/>
      <c r="Q24" s="23"/>
      <c r="R24" s="23"/>
    </row>
    <row r="25" spans="1:18" ht="12.75" customHeight="1" x14ac:dyDescent="0.15">
      <c r="A25" s="14" t="s">
        <v>156</v>
      </c>
      <c r="B25" s="28">
        <v>6</v>
      </c>
      <c r="C25" s="23">
        <v>66589048</v>
      </c>
      <c r="D25" s="28">
        <v>10824</v>
      </c>
      <c r="E25" s="28">
        <v>18733167</v>
      </c>
      <c r="F25" s="79" t="s">
        <v>259</v>
      </c>
      <c r="G25" s="28">
        <v>40404</v>
      </c>
      <c r="H25" s="28">
        <v>47788550</v>
      </c>
      <c r="I25" s="28">
        <v>16102</v>
      </c>
      <c r="J25" s="82">
        <v>42811099</v>
      </c>
      <c r="K25" s="28">
        <v>448394</v>
      </c>
      <c r="L25" s="28">
        <v>40152177</v>
      </c>
      <c r="M25" s="28">
        <v>2210525</v>
      </c>
      <c r="N25" s="79" t="s">
        <v>162</v>
      </c>
      <c r="O25" s="94">
        <f>J25/C25*100</f>
        <v>64.291501809727023</v>
      </c>
      <c r="P25" s="79" t="s">
        <v>162</v>
      </c>
      <c r="Q25" s="28">
        <v>455984</v>
      </c>
      <c r="R25" s="28">
        <v>28643</v>
      </c>
    </row>
    <row r="26" spans="1:18" ht="12.75" customHeight="1" x14ac:dyDescent="0.15">
      <c r="A26" s="14" t="s">
        <v>29</v>
      </c>
      <c r="B26" s="28">
        <v>6</v>
      </c>
      <c r="C26" s="23">
        <v>66711555</v>
      </c>
      <c r="D26" s="28">
        <v>5995</v>
      </c>
      <c r="E26" s="28">
        <v>18988635</v>
      </c>
      <c r="F26" s="79" t="s">
        <v>259</v>
      </c>
      <c r="G26" s="28">
        <v>40325</v>
      </c>
      <c r="H26" s="28">
        <v>47659819</v>
      </c>
      <c r="I26" s="28">
        <v>16780</v>
      </c>
      <c r="J26" s="82">
        <v>42978029</v>
      </c>
      <c r="K26" s="28">
        <v>455344</v>
      </c>
      <c r="L26" s="28">
        <v>40293838</v>
      </c>
      <c r="M26" s="28">
        <v>2228846</v>
      </c>
      <c r="N26" s="79" t="s">
        <v>162</v>
      </c>
      <c r="O26" s="94">
        <f t="shared" si="1"/>
        <v>64.423665435470667</v>
      </c>
      <c r="P26" s="79" t="s">
        <v>162</v>
      </c>
      <c r="Q26" s="28">
        <v>440891</v>
      </c>
      <c r="R26" s="28">
        <v>32487</v>
      </c>
    </row>
    <row r="27" spans="1:18" ht="12.75" customHeight="1" x14ac:dyDescent="0.15">
      <c r="A27" s="14" t="s">
        <v>30</v>
      </c>
      <c r="B27" s="83">
        <v>6</v>
      </c>
      <c r="C27" s="23">
        <v>66424036</v>
      </c>
      <c r="D27" s="83">
        <v>5950</v>
      </c>
      <c r="E27" s="83">
        <v>18799521</v>
      </c>
      <c r="F27" s="79" t="s">
        <v>259</v>
      </c>
      <c r="G27" s="83">
        <v>39167</v>
      </c>
      <c r="H27" s="83">
        <v>47564062</v>
      </c>
      <c r="I27" s="83">
        <v>15334</v>
      </c>
      <c r="J27" s="82">
        <v>43201512</v>
      </c>
      <c r="K27" s="83">
        <v>433834</v>
      </c>
      <c r="L27" s="83">
        <v>40512487</v>
      </c>
      <c r="M27" s="83">
        <v>2255191</v>
      </c>
      <c r="N27" s="79" t="s">
        <v>162</v>
      </c>
      <c r="O27" s="94">
        <f t="shared" si="1"/>
        <v>65.038974747032839</v>
      </c>
      <c r="P27" s="79" t="s">
        <v>162</v>
      </c>
      <c r="Q27" s="83">
        <v>450099</v>
      </c>
      <c r="R27" s="83">
        <v>25651</v>
      </c>
    </row>
    <row r="28" spans="1:18" ht="12.75" customHeight="1" thickBot="1" x14ac:dyDescent="0.2">
      <c r="A28" s="13" t="s">
        <v>31</v>
      </c>
      <c r="B28" s="31">
        <v>6</v>
      </c>
      <c r="C28" s="84">
        <v>68047077</v>
      </c>
      <c r="D28" s="31">
        <v>1700</v>
      </c>
      <c r="E28" s="31">
        <v>19659539</v>
      </c>
      <c r="F28" s="85" t="s">
        <v>259</v>
      </c>
      <c r="G28" s="31">
        <v>40640</v>
      </c>
      <c r="H28" s="31">
        <v>48331825</v>
      </c>
      <c r="I28" s="85">
        <v>13373</v>
      </c>
      <c r="J28" s="86">
        <v>43149141</v>
      </c>
      <c r="K28" s="31">
        <v>473084</v>
      </c>
      <c r="L28" s="31">
        <v>40461942</v>
      </c>
      <c r="M28" s="31">
        <v>2214114</v>
      </c>
      <c r="N28" s="126" t="s">
        <v>162</v>
      </c>
      <c r="O28" s="95">
        <f t="shared" si="1"/>
        <v>63.410719317157451</v>
      </c>
      <c r="P28" s="126" t="s">
        <v>162</v>
      </c>
      <c r="Q28" s="31">
        <v>409162</v>
      </c>
      <c r="R28" s="84">
        <v>32554</v>
      </c>
    </row>
    <row r="29" spans="1:18" ht="13.5" customHeight="1" x14ac:dyDescent="0.15">
      <c r="A29" s="183" t="s">
        <v>273</v>
      </c>
      <c r="B29" s="225"/>
      <c r="C29" s="225"/>
      <c r="D29" s="225"/>
      <c r="E29" s="225"/>
      <c r="F29" s="225"/>
      <c r="G29" s="225"/>
      <c r="H29" s="225"/>
      <c r="I29" s="225"/>
    </row>
  </sheetData>
  <mergeCells count="21">
    <mergeCell ref="A29:I29"/>
    <mergeCell ref="N7:N8"/>
    <mergeCell ref="J6:N6"/>
    <mergeCell ref="P6:P8"/>
    <mergeCell ref="A6:A8"/>
    <mergeCell ref="C7:C8"/>
    <mergeCell ref="A1:I1"/>
    <mergeCell ref="J1:R1"/>
    <mergeCell ref="A3:I3"/>
    <mergeCell ref="A4:I4"/>
    <mergeCell ref="O6:O8"/>
    <mergeCell ref="R6:R8"/>
    <mergeCell ref="J7:J8"/>
    <mergeCell ref="Q6:Q8"/>
    <mergeCell ref="C6:I6"/>
    <mergeCell ref="A5:I5"/>
    <mergeCell ref="M7:M8"/>
    <mergeCell ref="D7:G7"/>
    <mergeCell ref="K7:K8"/>
    <mergeCell ref="L7:L8"/>
    <mergeCell ref="H7:I7"/>
  </mergeCells>
  <phoneticPr fontId="2"/>
  <pageMargins left="0.59055118110236227" right="0.59055118110236227" top="0.59055118110236227" bottom="0.59055118110236227"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銀行協会社員銀行勘定</vt:lpstr>
      <vt:lpstr>手形交換高、不渡手形実数及び取引停止処分数</vt:lpstr>
      <vt:lpstr>金融公庫資金貸出状況</vt:lpstr>
      <vt:lpstr>商工組合中央金庫勘定</vt:lpstr>
      <vt:lpstr>農林中央金庫勘定</vt:lpstr>
      <vt:lpstr>信用金庫勘定</vt:lpstr>
      <vt:lpstr>信用組合勘定</vt:lpstr>
      <vt:lpstr>その他の金融機関の諸勘定</vt:lpstr>
      <vt:lpstr>'手形交換高、不渡手形実数及び取引停止処分数'!Print_Area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2017-12-04T06:01:54Z</cp:lastPrinted>
  <dcterms:created xsi:type="dcterms:W3CDTF">2000-07-31T06:46:36Z</dcterms:created>
  <dcterms:modified xsi:type="dcterms:W3CDTF">2018-03-27T06:58:17Z</dcterms:modified>
</cp:coreProperties>
</file>