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9200" windowHeight="11070" tabRatio="777"/>
  </bookViews>
  <sheets>
    <sheet name="運転免許" sheetId="1" r:id="rId1"/>
    <sheet name="交通事故発生状況 その１" sheetId="3" r:id="rId2"/>
    <sheet name="交通事故発生状況 その２" sheetId="4" r:id="rId3"/>
    <sheet name="交通事故発生状況 その3" sheetId="39" r:id="rId4"/>
    <sheet name="刑法犯認知検挙状況（Ⅰ）その１" sheetId="36" r:id="rId5"/>
    <sheet name="刑法犯認知検挙状況（Ⅰ）その２" sheetId="37" r:id="rId6"/>
    <sheet name="刑法犯認知検挙状況（Ⅱ）" sheetId="38" r:id="rId7"/>
    <sheet name="街頭補導状況 " sheetId="23" r:id="rId8"/>
    <sheet name="火災発生状況 その１" sheetId="33" r:id="rId9"/>
    <sheet name="火災発生状況 その２" sheetId="34" r:id="rId10"/>
    <sheet name="火災発生状況 その３" sheetId="35" r:id="rId11"/>
    <sheet name="消防機械配置状況" sheetId="24" r:id="rId12"/>
    <sheet name="救急出場状況" sheetId="25" r:id="rId13"/>
    <sheet name="救助活動 その１" sheetId="26" r:id="rId14"/>
    <sheet name="救助活動 その２" sheetId="27" r:id="rId15"/>
    <sheet name="救助活動 その３ " sheetId="28" r:id="rId16"/>
    <sheet name="気象災害発生状況 その１" sheetId="29" r:id="rId17"/>
    <sheet name="気象災害発生状況 その２" sheetId="30" r:id="rId18"/>
    <sheet name="気象災害発生状況 その３" sheetId="31" r:id="rId19"/>
    <sheet name="気象災害発生状況 その４" sheetId="20" r:id="rId20"/>
    <sheet name="気象災害発生状況 その５" sheetId="21" r:id="rId21"/>
    <sheet name="防災行政無線配置状況" sheetId="32" r:id="rId22"/>
  </sheets>
  <definedNames>
    <definedName name="_xlnm.Print_Area" localSheetId="8">'火災発生状況 その１'!$A$1:$Z$28</definedName>
    <definedName name="_xlnm.Print_Area" localSheetId="17">'気象災害発生状況 その２'!$A$1:$N$11</definedName>
    <definedName name="_xlnm.Print_Area" localSheetId="3">'交通事故発生状況 その3'!$A$1:$AI$26</definedName>
    <definedName name="_xlnm.Print_Area" localSheetId="21">防災行政無線配置状況!$A$1:$K$9</definedName>
  </definedNames>
  <calcPr calcId="152511"/>
</workbook>
</file>

<file path=xl/calcChain.xml><?xml version="1.0" encoding="utf-8"?>
<calcChain xmlns="http://schemas.openxmlformats.org/spreadsheetml/2006/main">
  <c r="K17" i="38" l="1"/>
  <c r="K16" i="38"/>
  <c r="D26" i="3" l="1"/>
  <c r="D25" i="3"/>
  <c r="D23" i="3"/>
  <c r="D21" i="3"/>
  <c r="D19" i="3"/>
  <c r="D18" i="3"/>
  <c r="D16" i="3"/>
  <c r="D17" i="3"/>
  <c r="D20" i="3"/>
  <c r="D22" i="3"/>
  <c r="D24" i="3"/>
  <c r="D15" i="3"/>
  <c r="E18" i="3" l="1"/>
  <c r="E19" i="3"/>
  <c r="E20" i="3"/>
  <c r="E21" i="3"/>
  <c r="E22" i="3"/>
  <c r="E23" i="3"/>
  <c r="E24" i="3"/>
  <c r="E25" i="3"/>
  <c r="E26" i="3"/>
  <c r="C18" i="3"/>
  <c r="C19" i="3"/>
  <c r="C20" i="3"/>
  <c r="C21" i="3"/>
  <c r="C22" i="3"/>
  <c r="C23" i="3"/>
  <c r="C24" i="3"/>
  <c r="C25" i="3"/>
  <c r="C26" i="3"/>
  <c r="E16" i="3"/>
  <c r="E17" i="3"/>
  <c r="E15" i="3"/>
  <c r="C16" i="3"/>
  <c r="C17" i="3"/>
  <c r="C15" i="3"/>
  <c r="I14" i="1"/>
  <c r="J14" i="1"/>
  <c r="H14" i="1"/>
  <c r="Z20" i="39" l="1"/>
  <c r="Z21" i="39"/>
  <c r="Z22" i="39"/>
  <c r="Z23" i="39"/>
  <c r="Z24" i="39"/>
  <c r="Z19" i="39"/>
  <c r="R20" i="39"/>
  <c r="R21" i="39"/>
  <c r="R22" i="39"/>
  <c r="R23" i="39"/>
  <c r="R24" i="39"/>
  <c r="R19" i="39"/>
  <c r="F19" i="39"/>
  <c r="F20" i="39"/>
  <c r="F21" i="39"/>
  <c r="F22" i="39"/>
  <c r="F23" i="39"/>
  <c r="F24" i="39"/>
  <c r="E18" i="4"/>
  <c r="L14" i="1"/>
  <c r="K14" i="1"/>
  <c r="E24" i="39" l="1"/>
  <c r="E23" i="39"/>
  <c r="E22" i="39"/>
  <c r="E21" i="39"/>
  <c r="E20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23" i="4"/>
  <c r="E22" i="4"/>
  <c r="E21" i="4"/>
  <c r="E20" i="4"/>
  <c r="E19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 l="1"/>
  <c r="S16" i="36"/>
  <c r="S17" i="36"/>
  <c r="D14" i="38" l="1"/>
  <c r="E14" i="38"/>
  <c r="F14" i="38"/>
  <c r="G14" i="38"/>
  <c r="H14" i="38"/>
  <c r="I14" i="38"/>
  <c r="J14" i="38"/>
  <c r="L14" i="38"/>
  <c r="M14" i="38"/>
  <c r="N14" i="38"/>
  <c r="O14" i="38"/>
  <c r="P14" i="38"/>
  <c r="Q14" i="38"/>
  <c r="S14" i="38"/>
  <c r="T14" i="38"/>
  <c r="U14" i="38"/>
  <c r="V14" i="38"/>
  <c r="W14" i="38"/>
  <c r="Y14" i="38"/>
  <c r="Z14" i="38"/>
  <c r="AA14" i="38"/>
  <c r="AB14" i="38"/>
  <c r="AC14" i="38"/>
  <c r="C16" i="38"/>
  <c r="R16" i="38"/>
  <c r="X16" i="38"/>
  <c r="C17" i="38"/>
  <c r="R17" i="38"/>
  <c r="X17" i="38"/>
  <c r="C18" i="38"/>
  <c r="K18" i="38"/>
  <c r="R18" i="38"/>
  <c r="X18" i="38"/>
  <c r="C19" i="38"/>
  <c r="K19" i="38"/>
  <c r="R19" i="38"/>
  <c r="X19" i="38"/>
  <c r="C21" i="38"/>
  <c r="K21" i="38"/>
  <c r="R21" i="38"/>
  <c r="X21" i="38"/>
  <c r="C22" i="38"/>
  <c r="K22" i="38"/>
  <c r="R22" i="38"/>
  <c r="X22" i="38"/>
  <c r="C23" i="38"/>
  <c r="K23" i="38"/>
  <c r="R23" i="38"/>
  <c r="X23" i="38"/>
  <c r="C24" i="38"/>
  <c r="K24" i="38"/>
  <c r="R24" i="38"/>
  <c r="X24" i="38"/>
  <c r="C26" i="38"/>
  <c r="K26" i="38"/>
  <c r="R26" i="38"/>
  <c r="X26" i="38"/>
  <c r="C27" i="38"/>
  <c r="K27" i="38"/>
  <c r="R27" i="38"/>
  <c r="X27" i="38"/>
  <c r="C28" i="38"/>
  <c r="K28" i="38"/>
  <c r="R28" i="38"/>
  <c r="X28" i="38"/>
  <c r="C29" i="38"/>
  <c r="K29" i="38"/>
  <c r="R29" i="38"/>
  <c r="X29" i="38"/>
  <c r="E12" i="37"/>
  <c r="F12" i="37"/>
  <c r="G12" i="37"/>
  <c r="H12" i="37"/>
  <c r="I12" i="37"/>
  <c r="J12" i="37"/>
  <c r="K12" i="37"/>
  <c r="M12" i="37"/>
  <c r="N12" i="37"/>
  <c r="O12" i="37"/>
  <c r="P12" i="37"/>
  <c r="Q12" i="37"/>
  <c r="R12" i="37"/>
  <c r="T12" i="37"/>
  <c r="U12" i="37"/>
  <c r="V12" i="37"/>
  <c r="W12" i="37"/>
  <c r="X12" i="37"/>
  <c r="Z12" i="37"/>
  <c r="AA12" i="37"/>
  <c r="AB12" i="37"/>
  <c r="AC12" i="37"/>
  <c r="AD12" i="37"/>
  <c r="D14" i="37"/>
  <c r="L14" i="37"/>
  <c r="S14" i="37"/>
  <c r="Y14" i="37"/>
  <c r="D15" i="37"/>
  <c r="L15" i="37"/>
  <c r="S15" i="37"/>
  <c r="Y15" i="37"/>
  <c r="D16" i="37"/>
  <c r="L16" i="37"/>
  <c r="S16" i="37"/>
  <c r="Y16" i="37"/>
  <c r="D17" i="37"/>
  <c r="L17" i="37"/>
  <c r="S17" i="37"/>
  <c r="Y17" i="37"/>
  <c r="D19" i="37"/>
  <c r="L19" i="37"/>
  <c r="S19" i="37"/>
  <c r="Y19" i="37"/>
  <c r="D20" i="37"/>
  <c r="L20" i="37"/>
  <c r="S20" i="37"/>
  <c r="Y20" i="37"/>
  <c r="D21" i="37"/>
  <c r="L21" i="37"/>
  <c r="S21" i="37"/>
  <c r="Y21" i="37"/>
  <c r="D22" i="37"/>
  <c r="L22" i="37"/>
  <c r="S22" i="37"/>
  <c r="Y22" i="37"/>
  <c r="D24" i="37"/>
  <c r="L24" i="37"/>
  <c r="S24" i="37"/>
  <c r="Y24" i="37"/>
  <c r="D25" i="37"/>
  <c r="L25" i="37"/>
  <c r="S25" i="37"/>
  <c r="Y25" i="37"/>
  <c r="D26" i="37"/>
  <c r="L26" i="37"/>
  <c r="S26" i="37"/>
  <c r="Y26" i="37"/>
  <c r="D27" i="37"/>
  <c r="L27" i="37"/>
  <c r="S27" i="37"/>
  <c r="Y27" i="37"/>
  <c r="E14" i="36"/>
  <c r="F14" i="36"/>
  <c r="G14" i="36"/>
  <c r="H14" i="36"/>
  <c r="I14" i="36"/>
  <c r="J14" i="36"/>
  <c r="K14" i="36"/>
  <c r="M14" i="36"/>
  <c r="N14" i="36"/>
  <c r="O14" i="36"/>
  <c r="P14" i="36"/>
  <c r="Q14" i="36"/>
  <c r="R14" i="36"/>
  <c r="T14" i="36"/>
  <c r="U14" i="36"/>
  <c r="V14" i="36"/>
  <c r="W14" i="36"/>
  <c r="X14" i="36"/>
  <c r="Z14" i="36"/>
  <c r="AA14" i="36"/>
  <c r="AB14" i="36"/>
  <c r="AC14" i="36"/>
  <c r="AD14" i="36"/>
  <c r="D16" i="36"/>
  <c r="L16" i="36"/>
  <c r="Y16" i="36"/>
  <c r="D17" i="36"/>
  <c r="L17" i="36"/>
  <c r="Y17" i="36"/>
  <c r="D18" i="36"/>
  <c r="L18" i="36"/>
  <c r="S18" i="36"/>
  <c r="Y18" i="36"/>
  <c r="D19" i="36"/>
  <c r="L19" i="36"/>
  <c r="S19" i="36"/>
  <c r="Y19" i="36"/>
  <c r="D21" i="36"/>
  <c r="L21" i="36"/>
  <c r="S21" i="36"/>
  <c r="Y21" i="36"/>
  <c r="D22" i="36"/>
  <c r="L22" i="36"/>
  <c r="S22" i="36"/>
  <c r="Y22" i="36"/>
  <c r="D23" i="36"/>
  <c r="L23" i="36"/>
  <c r="S23" i="36"/>
  <c r="Y23" i="36"/>
  <c r="D24" i="36"/>
  <c r="L24" i="36"/>
  <c r="S24" i="36"/>
  <c r="Y24" i="36"/>
  <c r="D26" i="36"/>
  <c r="L26" i="36"/>
  <c r="S26" i="36"/>
  <c r="Y26" i="36"/>
  <c r="D27" i="36"/>
  <c r="L27" i="36"/>
  <c r="S27" i="36"/>
  <c r="Y27" i="36"/>
  <c r="D28" i="36"/>
  <c r="L28" i="36"/>
  <c r="S28" i="36"/>
  <c r="Y28" i="36"/>
  <c r="D29" i="36"/>
  <c r="L29" i="36"/>
  <c r="S29" i="36"/>
  <c r="Y29" i="36"/>
  <c r="C14" i="37" l="1"/>
  <c r="C27" i="37"/>
  <c r="C26" i="37"/>
  <c r="C25" i="37"/>
  <c r="C24" i="37"/>
  <c r="C22" i="37"/>
  <c r="C21" i="37"/>
  <c r="C20" i="37"/>
  <c r="C19" i="37"/>
  <c r="K14" i="38"/>
  <c r="X14" i="38"/>
  <c r="R14" i="38"/>
  <c r="B29" i="38"/>
  <c r="B27" i="38"/>
  <c r="B24" i="38"/>
  <c r="B22" i="38"/>
  <c r="B19" i="38"/>
  <c r="B17" i="38"/>
  <c r="B28" i="38"/>
  <c r="B23" i="38"/>
  <c r="B18" i="38"/>
  <c r="B26" i="38"/>
  <c r="B21" i="38"/>
  <c r="B16" i="38"/>
  <c r="C14" i="38"/>
  <c r="Y12" i="37"/>
  <c r="C17" i="37"/>
  <c r="L12" i="37"/>
  <c r="D12" i="37"/>
  <c r="C16" i="37"/>
  <c r="C15" i="37"/>
  <c r="S12" i="37"/>
  <c r="C24" i="36"/>
  <c r="Y14" i="36"/>
  <c r="C16" i="36"/>
  <c r="C19" i="36"/>
  <c r="C29" i="36"/>
  <c r="C27" i="36"/>
  <c r="C23" i="36"/>
  <c r="S14" i="36"/>
  <c r="C21" i="36"/>
  <c r="C18" i="36"/>
  <c r="C28" i="36"/>
  <c r="C26" i="36"/>
  <c r="C17" i="36"/>
  <c r="L14" i="36"/>
  <c r="C22" i="36"/>
  <c r="D14" i="36"/>
  <c r="C12" i="37" l="1"/>
  <c r="B14" i="38"/>
  <c r="C14" i="36"/>
  <c r="E19" i="39"/>
  <c r="E17" i="39" s="1"/>
  <c r="R17" i="39"/>
</calcChain>
</file>

<file path=xl/sharedStrings.xml><?xml version="1.0" encoding="utf-8"?>
<sst xmlns="http://schemas.openxmlformats.org/spreadsheetml/2006/main" count="1202" uniqueCount="694">
  <si>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</si>
  <si>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</si>
  <si>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</si>
  <si>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数</t>
    <rPh sb="0" eb="1">
      <t>フサ</t>
    </rPh>
    <rPh sb="3" eb="4">
      <t>カズ</t>
    </rPh>
    <phoneticPr fontId="2"/>
  </si>
  <si>
    <t>年　　　　次</t>
    <rPh sb="0" eb="1">
      <t>トシ</t>
    </rPh>
    <rPh sb="5" eb="6">
      <t>ツギ</t>
    </rPh>
    <phoneticPr fontId="2"/>
  </si>
  <si>
    <t>平成</t>
    <rPh sb="0" eb="2">
      <t>ヘイセイ</t>
    </rPh>
    <phoneticPr fontId="2"/>
  </si>
  <si>
    <t>新　　規</t>
    <rPh sb="0" eb="1">
      <t>シン</t>
    </rPh>
    <rPh sb="3" eb="4">
      <t>キ</t>
    </rPh>
    <phoneticPr fontId="2"/>
  </si>
  <si>
    <t>総　　　　　　　数</t>
    <rPh sb="0" eb="1">
      <t>フサ</t>
    </rPh>
    <rPh sb="8" eb="9">
      <t>カズ</t>
    </rPh>
    <phoneticPr fontId="2"/>
  </si>
  <si>
    <t>長崎署</t>
    <rPh sb="0" eb="2">
      <t>ナガサキ</t>
    </rPh>
    <rPh sb="2" eb="3">
      <t>ショ</t>
    </rPh>
    <phoneticPr fontId="2"/>
  </si>
  <si>
    <t>大浦署</t>
    <rPh sb="0" eb="2">
      <t>オオウラ</t>
    </rPh>
    <rPh sb="2" eb="3">
      <t>ショ</t>
    </rPh>
    <phoneticPr fontId="2"/>
  </si>
  <si>
    <t>稲佐署</t>
    <rPh sb="0" eb="1">
      <t>イネ</t>
    </rPh>
    <rPh sb="1" eb="2">
      <t>タスク</t>
    </rPh>
    <rPh sb="2" eb="3">
      <t>ショ</t>
    </rPh>
    <phoneticPr fontId="2"/>
  </si>
  <si>
    <t>浦上署</t>
    <rPh sb="0" eb="2">
      <t>ウラカミ</t>
    </rPh>
    <rPh sb="2" eb="3">
      <t>ショ</t>
    </rPh>
    <phoneticPr fontId="2"/>
  </si>
  <si>
    <t>長　　崎　　署</t>
    <rPh sb="0" eb="1">
      <t>チョウ</t>
    </rPh>
    <rPh sb="3" eb="4">
      <t>ザキ</t>
    </rPh>
    <rPh sb="6" eb="7">
      <t>ショ</t>
    </rPh>
    <phoneticPr fontId="2"/>
  </si>
  <si>
    <t>大　　浦　　署</t>
    <rPh sb="0" eb="1">
      <t>ダイ</t>
    </rPh>
    <rPh sb="3" eb="4">
      <t>ウラ</t>
    </rPh>
    <rPh sb="6" eb="7">
      <t>ショ</t>
    </rPh>
    <phoneticPr fontId="2"/>
  </si>
  <si>
    <t>稲　　佐　　署</t>
    <rPh sb="0" eb="1">
      <t>イネ</t>
    </rPh>
    <rPh sb="3" eb="4">
      <t>タスク</t>
    </rPh>
    <rPh sb="6" eb="7">
      <t>ショ</t>
    </rPh>
    <phoneticPr fontId="2"/>
  </si>
  <si>
    <t>浦　　上　　署</t>
    <rPh sb="0" eb="1">
      <t>ウラ</t>
    </rPh>
    <rPh sb="3" eb="4">
      <t>ウエ</t>
    </rPh>
    <rPh sb="6" eb="7">
      <t>ショ</t>
    </rPh>
    <phoneticPr fontId="2"/>
  </si>
  <si>
    <t>死　　者</t>
    <rPh sb="0" eb="1">
      <t>シ</t>
    </rPh>
    <rPh sb="3" eb="4">
      <t>モノ</t>
    </rPh>
    <phoneticPr fontId="2"/>
  </si>
  <si>
    <t>計</t>
    <rPh sb="0" eb="1">
      <t>ケイ</t>
    </rPh>
    <phoneticPr fontId="2"/>
  </si>
  <si>
    <t>横断転回禁止</t>
    <rPh sb="0" eb="2">
      <t>オウダン</t>
    </rPh>
    <rPh sb="2" eb="4">
      <t>テンカイ</t>
    </rPh>
    <rPh sb="4" eb="6">
      <t>キンシ</t>
    </rPh>
    <phoneticPr fontId="2"/>
  </si>
  <si>
    <t>車間距離不保持</t>
    <rPh sb="0" eb="2">
      <t>シャカン</t>
    </rPh>
    <rPh sb="2" eb="4">
      <t>キョリ</t>
    </rPh>
    <rPh sb="4" eb="7">
      <t>フホジ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</si>
  <si>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</si>
  <si>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横断歩行者</t>
    <rPh sb="0" eb="2">
      <t>オウダン</t>
    </rPh>
    <rPh sb="2" eb="5">
      <t>ホコウシャ</t>
    </rPh>
    <phoneticPr fontId="2"/>
  </si>
  <si>
    <t>その他</t>
    <rPh sb="2" eb="3">
      <t>タ</t>
    </rPh>
    <phoneticPr fontId="2"/>
  </si>
  <si>
    <t>前方不注意</t>
    <rPh sb="0" eb="2">
      <t>ゼンポウ</t>
    </rPh>
    <rPh sb="2" eb="5">
      <t>フチュウイ</t>
    </rPh>
    <phoneticPr fontId="2"/>
  </si>
  <si>
    <t>その他及び不明</t>
    <rPh sb="2" eb="3">
      <t>タ</t>
    </rPh>
    <rPh sb="3" eb="4">
      <t>オヨ</t>
    </rPh>
    <rPh sb="5" eb="7">
      <t>フメイ</t>
    </rPh>
    <phoneticPr fontId="2"/>
  </si>
  <si>
    <t>年　　　月</t>
    <rPh sb="0" eb="1">
      <t>ネン</t>
    </rPh>
    <rPh sb="4" eb="5">
      <t>ツキ</t>
    </rPh>
    <phoneticPr fontId="2"/>
  </si>
  <si>
    <t>総　数</t>
    <rPh sb="0" eb="1">
      <t>フサ</t>
    </rPh>
    <rPh sb="2" eb="3">
      <t>カズ</t>
    </rPh>
    <phoneticPr fontId="2"/>
  </si>
  <si>
    <t>殺　人</t>
    <rPh sb="0" eb="1">
      <t>ゴロシ</t>
    </rPh>
    <rPh sb="2" eb="3">
      <t>ヒト</t>
    </rPh>
    <phoneticPr fontId="2"/>
  </si>
  <si>
    <t>傷　人</t>
    <rPh sb="0" eb="1">
      <t>キズ</t>
    </rPh>
    <rPh sb="2" eb="3">
      <t>ヒト</t>
    </rPh>
    <phoneticPr fontId="2"/>
  </si>
  <si>
    <t>強　姦</t>
    <rPh sb="0" eb="1">
      <t>ツヨシ</t>
    </rPh>
    <rPh sb="2" eb="3">
      <t>カシマ</t>
    </rPh>
    <phoneticPr fontId="2"/>
  </si>
  <si>
    <t>放　火</t>
    <rPh sb="0" eb="1">
      <t>ホウ</t>
    </rPh>
    <rPh sb="2" eb="3">
      <t>ヒ</t>
    </rPh>
    <phoneticPr fontId="2"/>
  </si>
  <si>
    <t>暴　行</t>
    <rPh sb="0" eb="1">
      <t>アバ</t>
    </rPh>
    <rPh sb="2" eb="3">
      <t>ギョウ</t>
    </rPh>
    <phoneticPr fontId="2"/>
  </si>
  <si>
    <t>傷　害</t>
    <rPh sb="0" eb="1">
      <t>キズ</t>
    </rPh>
    <rPh sb="2" eb="3">
      <t>ガイ</t>
    </rPh>
    <phoneticPr fontId="2"/>
  </si>
  <si>
    <t>脅　迫</t>
    <rPh sb="0" eb="1">
      <t>オビヤ</t>
    </rPh>
    <rPh sb="2" eb="3">
      <t>ハサマ</t>
    </rPh>
    <phoneticPr fontId="2"/>
  </si>
  <si>
    <t>恐　喝</t>
    <rPh sb="0" eb="1">
      <t>オソ</t>
    </rPh>
    <rPh sb="2" eb="3">
      <t>カツ</t>
    </rPh>
    <phoneticPr fontId="2"/>
  </si>
  <si>
    <t>強　　　　　　　　　盗</t>
    <rPh sb="0" eb="1">
      <t>ツヨシ</t>
    </rPh>
    <rPh sb="10" eb="11">
      <t>ヌス</t>
    </rPh>
    <phoneticPr fontId="2"/>
  </si>
  <si>
    <t>詐　欺</t>
    <rPh sb="0" eb="1">
      <t>イツワ</t>
    </rPh>
    <rPh sb="2" eb="3">
      <t>ギ</t>
    </rPh>
    <phoneticPr fontId="2"/>
  </si>
  <si>
    <t>横　領</t>
    <rPh sb="0" eb="1">
      <t>ヨコ</t>
    </rPh>
    <rPh sb="2" eb="3">
      <t>リョウ</t>
    </rPh>
    <phoneticPr fontId="2"/>
  </si>
  <si>
    <t>偽　造</t>
    <rPh sb="0" eb="1">
      <t>ニセ</t>
    </rPh>
    <rPh sb="2" eb="3">
      <t>ヅクリ</t>
    </rPh>
    <phoneticPr fontId="2"/>
  </si>
  <si>
    <t>背　任</t>
    <rPh sb="0" eb="1">
      <t>セ</t>
    </rPh>
    <rPh sb="2" eb="3">
      <t>ニン</t>
    </rPh>
    <phoneticPr fontId="2"/>
  </si>
  <si>
    <t>賭　博</t>
    <rPh sb="0" eb="1">
      <t>ト</t>
    </rPh>
    <rPh sb="2" eb="3">
      <t>ヒロシ</t>
    </rPh>
    <phoneticPr fontId="2"/>
  </si>
  <si>
    <t>風　　　　俗　　　　犯</t>
    <rPh sb="0" eb="1">
      <t>カゼ</t>
    </rPh>
    <rPh sb="5" eb="6">
      <t>ゾク</t>
    </rPh>
    <rPh sb="10" eb="11">
      <t>ハン</t>
    </rPh>
    <phoneticPr fontId="2"/>
  </si>
  <si>
    <t>知　　　　　　　　能　　　　　　　　犯</t>
    <rPh sb="0" eb="1">
      <t>チ</t>
    </rPh>
    <rPh sb="9" eb="10">
      <t>ノウ</t>
    </rPh>
    <rPh sb="18" eb="19">
      <t>ハン</t>
    </rPh>
    <phoneticPr fontId="2"/>
  </si>
  <si>
    <t>その他　刑法犯</t>
    <rPh sb="2" eb="3">
      <t>タ</t>
    </rPh>
    <rPh sb="4" eb="7">
      <t>ケイホウハン</t>
    </rPh>
    <phoneticPr fontId="2"/>
  </si>
  <si>
    <t>年　　　　月</t>
    <rPh sb="0" eb="1">
      <t>ネン</t>
    </rPh>
    <rPh sb="5" eb="6">
      <t>ツキ</t>
    </rPh>
    <phoneticPr fontId="2"/>
  </si>
  <si>
    <t>放　火</t>
  </si>
  <si>
    <t>殺　人</t>
  </si>
  <si>
    <t>凶　　　　　　　　　　　　悪　　　　　　　　　　　　犯</t>
    <rPh sb="0" eb="1">
      <t>キョウ</t>
    </rPh>
    <rPh sb="13" eb="14">
      <t>アク</t>
    </rPh>
    <rPh sb="26" eb="27">
      <t>ハン</t>
    </rPh>
    <phoneticPr fontId="2"/>
  </si>
  <si>
    <t>粗　　　　　　　　　暴　　　　　　　　　犯</t>
    <rPh sb="0" eb="1">
      <t>ホボ</t>
    </rPh>
    <rPh sb="10" eb="11">
      <t>アバ</t>
    </rPh>
    <rPh sb="20" eb="21">
      <t>ハン</t>
    </rPh>
    <phoneticPr fontId="2"/>
  </si>
  <si>
    <t>薬物乱用</t>
  </si>
  <si>
    <t>その他　　　刑法犯</t>
    <rPh sb="2" eb="3">
      <t>タ</t>
    </rPh>
    <rPh sb="6" eb="9">
      <t>ケイホウハン</t>
    </rPh>
    <phoneticPr fontId="2"/>
  </si>
  <si>
    <t>非延焼</t>
    <rPh sb="0" eb="1">
      <t>ヒ</t>
    </rPh>
    <rPh sb="1" eb="3">
      <t>エンショウ</t>
    </rPh>
    <phoneticPr fontId="2"/>
  </si>
  <si>
    <t>部分焼</t>
    <rPh sb="0" eb="2">
      <t>ブブン</t>
    </rPh>
    <rPh sb="2" eb="3">
      <t>ヤ</t>
    </rPh>
    <phoneticPr fontId="2"/>
  </si>
  <si>
    <t>建物延</t>
    <rPh sb="0" eb="2">
      <t>タテモノ</t>
    </rPh>
    <rPh sb="2" eb="3">
      <t>エン</t>
    </rPh>
    <phoneticPr fontId="2"/>
  </si>
  <si>
    <t>件　　　　　　　　　　　　　　　　　　　　　　　　　　数</t>
    <rPh sb="0" eb="1">
      <t>ケン</t>
    </rPh>
    <rPh sb="27" eb="28">
      <t>カズ</t>
    </rPh>
    <phoneticPr fontId="2"/>
  </si>
  <si>
    <t>建　　　　　物</t>
    <rPh sb="0" eb="1">
      <t>ダテ</t>
    </rPh>
    <rPh sb="6" eb="7">
      <t>モノ</t>
    </rPh>
    <phoneticPr fontId="2"/>
  </si>
  <si>
    <t>延　　焼</t>
    <rPh sb="0" eb="1">
      <t>エン</t>
    </rPh>
    <rPh sb="3" eb="4">
      <t>ヤキ</t>
    </rPh>
    <phoneticPr fontId="2"/>
  </si>
  <si>
    <t>林　　野</t>
    <rPh sb="0" eb="1">
      <t>ハヤシ</t>
    </rPh>
    <rPh sb="3" eb="4">
      <t>ノ</t>
    </rPh>
    <phoneticPr fontId="2"/>
  </si>
  <si>
    <t>車　　両</t>
    <rPh sb="0" eb="1">
      <t>クルマ</t>
    </rPh>
    <rPh sb="3" eb="4">
      <t>リョウ</t>
    </rPh>
    <phoneticPr fontId="2"/>
  </si>
  <si>
    <t>船　　舶</t>
    <rPh sb="0" eb="1">
      <t>フネ</t>
    </rPh>
    <rPh sb="3" eb="4">
      <t>オオブネ</t>
    </rPh>
    <phoneticPr fontId="2"/>
  </si>
  <si>
    <t>建　　　物　　　以　　　外</t>
    <rPh sb="0" eb="1">
      <t>ダテ</t>
    </rPh>
    <rPh sb="4" eb="5">
      <t>モノ</t>
    </rPh>
    <rPh sb="8" eb="9">
      <t>イ</t>
    </rPh>
    <rPh sb="12" eb="13">
      <t>ソト</t>
    </rPh>
    <phoneticPr fontId="2"/>
  </si>
  <si>
    <t>全　　焼</t>
    <rPh sb="0" eb="1">
      <t>ゼン</t>
    </rPh>
    <rPh sb="3" eb="4">
      <t>ヤキ</t>
    </rPh>
    <phoneticPr fontId="2"/>
  </si>
  <si>
    <t>半　　焼</t>
    <rPh sb="0" eb="1">
      <t>ハン</t>
    </rPh>
    <rPh sb="3" eb="4">
      <t>ヤキ</t>
    </rPh>
    <phoneticPr fontId="2"/>
  </si>
  <si>
    <t>り　　　　災　　　　棟　　　　数</t>
    <rPh sb="5" eb="6">
      <t>サイ</t>
    </rPh>
    <rPh sb="10" eb="11">
      <t>トウ</t>
    </rPh>
    <rPh sb="15" eb="16">
      <t>スウ</t>
    </rPh>
    <phoneticPr fontId="2"/>
  </si>
  <si>
    <t>焼　　損　　面　　積</t>
    <rPh sb="0" eb="1">
      <t>ヤ</t>
    </rPh>
    <rPh sb="3" eb="4">
      <t>ソン</t>
    </rPh>
    <rPh sb="6" eb="7">
      <t>メン</t>
    </rPh>
    <rPh sb="9" eb="10">
      <t>セキ</t>
    </rPh>
    <phoneticPr fontId="2"/>
  </si>
  <si>
    <t>たき火</t>
    <rPh sb="2" eb="3">
      <t>ビ</t>
    </rPh>
    <phoneticPr fontId="2"/>
  </si>
  <si>
    <t>電気器具配線</t>
    <rPh sb="0" eb="2">
      <t>デンキ</t>
    </rPh>
    <rPh sb="2" eb="4">
      <t>キグ</t>
    </rPh>
    <rPh sb="4" eb="6">
      <t>ハイセン</t>
    </rPh>
    <phoneticPr fontId="2"/>
  </si>
  <si>
    <t>そ　の　他</t>
    <rPh sb="4" eb="5">
      <t>タ</t>
    </rPh>
    <phoneticPr fontId="2"/>
  </si>
  <si>
    <t>総　　　　　数</t>
    <rPh sb="0" eb="1">
      <t>フサ</t>
    </rPh>
    <rPh sb="6" eb="7">
      <t>カズ</t>
    </rPh>
    <phoneticPr fontId="2"/>
  </si>
  <si>
    <t>不　　　　　明</t>
    <rPh sb="0" eb="1">
      <t>フ</t>
    </rPh>
    <rPh sb="6" eb="7">
      <t>メイ</t>
    </rPh>
    <phoneticPr fontId="2"/>
  </si>
  <si>
    <t>総数</t>
    <rPh sb="0" eb="1">
      <t>フサ</t>
    </rPh>
    <rPh sb="1" eb="2">
      <t>カズ</t>
    </rPh>
    <phoneticPr fontId="2"/>
  </si>
  <si>
    <t>火遊び</t>
    <rPh sb="0" eb="1">
      <t>ヒ</t>
    </rPh>
    <rPh sb="1" eb="2">
      <t>ユウ</t>
    </rPh>
    <phoneticPr fontId="2"/>
  </si>
  <si>
    <t>食油発火</t>
    <rPh sb="0" eb="1">
      <t>ショク</t>
    </rPh>
    <rPh sb="1" eb="2">
      <t>ユ</t>
    </rPh>
    <rPh sb="2" eb="3">
      <t>パツ</t>
    </rPh>
    <rPh sb="3" eb="4">
      <t>ヒ</t>
    </rPh>
    <phoneticPr fontId="2"/>
  </si>
  <si>
    <t>風呂かまど</t>
    <rPh sb="0" eb="1">
      <t>カゼ</t>
    </rPh>
    <rPh sb="1" eb="2">
      <t>ロ</t>
    </rPh>
    <phoneticPr fontId="2"/>
  </si>
  <si>
    <t>花火</t>
    <rPh sb="0" eb="1">
      <t>ハナ</t>
    </rPh>
    <rPh sb="1" eb="2">
      <t>ヒ</t>
    </rPh>
    <phoneticPr fontId="2"/>
  </si>
  <si>
    <t>不明</t>
    <rPh sb="0" eb="1">
      <t>フ</t>
    </rPh>
    <rPh sb="1" eb="2">
      <t>メイ</t>
    </rPh>
    <phoneticPr fontId="2"/>
  </si>
  <si>
    <t>　（疑いを含む）　　放火</t>
    <rPh sb="2" eb="3">
      <t>ウタガ</t>
    </rPh>
    <rPh sb="5" eb="6">
      <t>フク</t>
    </rPh>
    <rPh sb="10" eb="11">
      <t>ホウ</t>
    </rPh>
    <rPh sb="11" eb="12">
      <t>ヒ</t>
    </rPh>
    <phoneticPr fontId="2"/>
  </si>
  <si>
    <t>年　　　次</t>
    <rPh sb="0" eb="1">
      <t>トシ</t>
    </rPh>
    <rPh sb="4" eb="5">
      <t>ツギ</t>
    </rPh>
    <phoneticPr fontId="2"/>
  </si>
  <si>
    <t>全　　　損</t>
    <rPh sb="0" eb="1">
      <t>ゼン</t>
    </rPh>
    <rPh sb="4" eb="5">
      <t>ソン</t>
    </rPh>
    <phoneticPr fontId="2"/>
  </si>
  <si>
    <t>半　　　損</t>
    <rPh sb="0" eb="1">
      <t>ハン</t>
    </rPh>
    <rPh sb="4" eb="5">
      <t>ソン</t>
    </rPh>
    <phoneticPr fontId="2"/>
  </si>
  <si>
    <t>小　　　損</t>
    <rPh sb="0" eb="1">
      <t>ショウ</t>
    </rPh>
    <rPh sb="4" eb="5">
      <t>ソン</t>
    </rPh>
    <phoneticPr fontId="2"/>
  </si>
  <si>
    <t>死　　　者</t>
    <rPh sb="0" eb="1">
      <t>シ</t>
    </rPh>
    <rPh sb="4" eb="5">
      <t>モノ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</si>
  <si>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</si>
  <si>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総　　　額</t>
    <rPh sb="0" eb="1">
      <t>フサ</t>
    </rPh>
    <rPh sb="4" eb="5">
      <t>ガク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</si>
  <si>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</si>
  <si>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</si>
  <si>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船　　　舶</t>
    <rPh sb="0" eb="1">
      <t>フネ</t>
    </rPh>
    <rPh sb="4" eb="5">
      <t>オオブネ</t>
    </rPh>
    <phoneticPr fontId="2"/>
  </si>
  <si>
    <t>車　　　両</t>
    <rPh sb="0" eb="1">
      <t>クルマ</t>
    </rPh>
    <rPh sb="4" eb="5">
      <t>リョウ</t>
    </rPh>
    <phoneticPr fontId="2"/>
  </si>
  <si>
    <t>内　　　　　　　　　　　　　　　　　　　　　　　訳</t>
    <rPh sb="0" eb="1">
      <t>ウチ</t>
    </rPh>
    <rPh sb="24" eb="25">
      <t>ヤク</t>
    </rPh>
    <phoneticPr fontId="2"/>
  </si>
  <si>
    <t>死　　　傷　　　者</t>
    <rPh sb="0" eb="1">
      <t>シ</t>
    </rPh>
    <rPh sb="4" eb="5">
      <t>キズ</t>
    </rPh>
    <rPh sb="8" eb="9">
      <t>モノ</t>
    </rPh>
    <phoneticPr fontId="2"/>
  </si>
  <si>
    <t>その２　　　原　　因　　別　　火　　災　　発　　生　　状　　況</t>
    <rPh sb="6" eb="7">
      <t>ハラ</t>
    </rPh>
    <rPh sb="9" eb="10">
      <t>イン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</si>
  <si>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その３　　　時　　間　　別　　火　　災　　発　　生　　状　　況</t>
    <rPh sb="6" eb="7">
      <t>トキ</t>
    </rPh>
    <rPh sb="9" eb="10">
      <t>アイダ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</si>
  <si>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普通ポンプ自動車</t>
    <rPh sb="0" eb="2">
      <t>フツウ</t>
    </rPh>
    <rPh sb="5" eb="8">
      <t>ジドウシャ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</si>
  <si>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</si>
  <si>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はしご自動車</t>
    <rPh sb="3" eb="6">
      <t>ジドウシャ</t>
    </rPh>
    <phoneticPr fontId="2"/>
  </si>
  <si>
    <t>屈折はしご自動車</t>
    <rPh sb="0" eb="2">
      <t>クッセツ</t>
    </rPh>
    <rPh sb="5" eb="8">
      <t>ジドウシャ</t>
    </rPh>
    <phoneticPr fontId="2"/>
  </si>
  <si>
    <t>化学消防車</t>
    <rPh sb="0" eb="2">
      <t>カガク</t>
    </rPh>
    <rPh sb="2" eb="5">
      <t>ショウボウシャ</t>
    </rPh>
    <phoneticPr fontId="2"/>
  </si>
  <si>
    <t>調査車</t>
    <rPh sb="0" eb="2">
      <t>チョウサ</t>
    </rPh>
    <rPh sb="2" eb="3">
      <t>グルマ</t>
    </rPh>
    <phoneticPr fontId="2"/>
  </si>
  <si>
    <t>積載車</t>
    <rPh sb="0" eb="2">
      <t>セキサイ</t>
    </rPh>
    <rPh sb="2" eb="3">
      <t>シャ</t>
    </rPh>
    <phoneticPr fontId="2"/>
  </si>
  <si>
    <t>防災車</t>
    <rPh sb="0" eb="2">
      <t>ボウサイ</t>
    </rPh>
    <rPh sb="2" eb="3">
      <t>シャ</t>
    </rPh>
    <phoneticPr fontId="2"/>
  </si>
  <si>
    <t>救急自動車</t>
    <rPh sb="0" eb="2">
      <t>キュウキュウ</t>
    </rPh>
    <rPh sb="2" eb="5">
      <t>ジドウシャ</t>
    </rPh>
    <phoneticPr fontId="2"/>
  </si>
  <si>
    <t>高規格救急車</t>
    <rPh sb="0" eb="1">
      <t>コウ</t>
    </rPh>
    <rPh sb="1" eb="3">
      <t>キカク</t>
    </rPh>
    <rPh sb="3" eb="6">
      <t>キュウキュウシャ</t>
    </rPh>
    <phoneticPr fontId="2"/>
  </si>
  <si>
    <t>査察車</t>
    <rPh sb="0" eb="2">
      <t>ササツ</t>
    </rPh>
    <rPh sb="2" eb="3">
      <t>シャ</t>
    </rPh>
    <phoneticPr fontId="2"/>
  </si>
  <si>
    <t>広報車</t>
    <rPh sb="0" eb="2">
      <t>コウホウ</t>
    </rPh>
    <rPh sb="2" eb="3">
      <t>シャ</t>
    </rPh>
    <phoneticPr fontId="2"/>
  </si>
  <si>
    <t>人員輸送車</t>
    <rPh sb="0" eb="2">
      <t>ジンイン</t>
    </rPh>
    <rPh sb="2" eb="5">
      <t>ユソウシャ</t>
    </rPh>
    <phoneticPr fontId="2"/>
  </si>
  <si>
    <t>貨物車</t>
    <rPh sb="0" eb="3">
      <t>カモツシャ</t>
    </rPh>
    <phoneticPr fontId="2"/>
  </si>
  <si>
    <t>小型動力ポンプ</t>
    <rPh sb="0" eb="2">
      <t>コガタ</t>
    </rPh>
    <rPh sb="2" eb="4">
      <t>ドウリョク</t>
    </rPh>
    <phoneticPr fontId="2"/>
  </si>
  <si>
    <t>自　　　　　　　　　　　　　　　　　　　　動　　　　　　　　　　　　　　　　　　　　車</t>
    <rPh sb="0" eb="1">
      <t>ジ</t>
    </rPh>
    <rPh sb="21" eb="22">
      <t>ドウ</t>
    </rPh>
    <rPh sb="42" eb="43">
      <t>クルマ</t>
    </rPh>
    <phoneticPr fontId="2"/>
  </si>
  <si>
    <t>自然災害</t>
    <rPh sb="0" eb="2">
      <t>シゼン</t>
    </rPh>
    <rPh sb="2" eb="4">
      <t>サイガイ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</si>
  <si>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</si>
  <si>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</si>
  <si>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</si>
  <si>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</si>
  <si>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</si>
  <si>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</si>
  <si>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</si>
  <si>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火災</t>
    <rPh sb="0" eb="2">
      <t>カサイ</t>
    </rPh>
    <phoneticPr fontId="2"/>
  </si>
  <si>
    <t>水難事故</t>
    <rPh sb="0" eb="2">
      <t>スイナン</t>
    </rPh>
    <rPh sb="2" eb="4">
      <t>ジコ</t>
    </rPh>
    <phoneticPr fontId="2"/>
  </si>
  <si>
    <t>破裂事故</t>
    <rPh sb="0" eb="2">
      <t>ハレツ</t>
    </rPh>
    <rPh sb="2" eb="4">
      <t>ジコ</t>
    </rPh>
    <phoneticPr fontId="2"/>
  </si>
  <si>
    <t>死亡行方不明</t>
    <rPh sb="0" eb="2">
      <t>シボウ</t>
    </rPh>
    <rPh sb="2" eb="4">
      <t>ユクエ</t>
    </rPh>
    <rPh sb="4" eb="6">
      <t>フメイ</t>
    </rPh>
    <phoneticPr fontId="2"/>
  </si>
  <si>
    <t>一部破損</t>
    <rPh sb="0" eb="2">
      <t>イチブ</t>
    </rPh>
    <rPh sb="2" eb="4">
      <t>ハソン</t>
    </rPh>
    <phoneticPr fontId="2"/>
  </si>
  <si>
    <t>農林水産</t>
    <rPh sb="0" eb="2">
      <t>ノウリン</t>
    </rPh>
    <rPh sb="2" eb="4">
      <t>スイサン</t>
    </rPh>
    <phoneticPr fontId="2"/>
  </si>
  <si>
    <t>公共施設</t>
    <rPh sb="0" eb="2">
      <t>コウキョウ</t>
    </rPh>
    <rPh sb="2" eb="4">
      <t>シセツ</t>
    </rPh>
    <phoneticPr fontId="2"/>
  </si>
  <si>
    <t>結晶片岩</t>
    <rPh sb="0" eb="2">
      <t>ケッショウ</t>
    </rPh>
    <rPh sb="2" eb="3">
      <t>カタ</t>
    </rPh>
    <rPh sb="3" eb="4">
      <t>イワ</t>
    </rPh>
    <phoneticPr fontId="2"/>
  </si>
  <si>
    <t>千々</t>
    <rPh sb="0" eb="1">
      <t>セン</t>
    </rPh>
    <phoneticPr fontId="2"/>
  </si>
  <si>
    <t>北陽町</t>
    <rPh sb="0" eb="3">
      <t>ホクヨウマチ</t>
    </rPh>
    <phoneticPr fontId="2"/>
  </si>
  <si>
    <t>崩積土</t>
    <rPh sb="0" eb="1">
      <t>クズ</t>
    </rPh>
    <rPh sb="1" eb="2">
      <t>セキ</t>
    </rPh>
    <rPh sb="2" eb="3">
      <t>ツチ</t>
    </rPh>
    <phoneticPr fontId="2"/>
  </si>
  <si>
    <t>棟</t>
    <rPh sb="0" eb="1">
      <t>トウ</t>
    </rPh>
    <phoneticPr fontId="2"/>
  </si>
  <si>
    <t>農　　　　地</t>
    <rPh sb="0" eb="1">
      <t>ノウ</t>
    </rPh>
    <rPh sb="5" eb="6">
      <t>チ</t>
    </rPh>
    <phoneticPr fontId="2"/>
  </si>
  <si>
    <t>山　　　　地</t>
    <rPh sb="0" eb="1">
      <t>ヤマ</t>
    </rPh>
    <rPh sb="5" eb="6">
      <t>チ</t>
    </rPh>
    <phoneticPr fontId="2"/>
  </si>
  <si>
    <t>宅　　　　地</t>
    <rPh sb="0" eb="1">
      <t>タク</t>
    </rPh>
    <rPh sb="5" eb="6">
      <t>チ</t>
    </rPh>
    <phoneticPr fontId="2"/>
  </si>
  <si>
    <t>公　　　　園</t>
    <rPh sb="0" eb="1">
      <t>オオヤケ</t>
    </rPh>
    <rPh sb="5" eb="6">
      <t>エン</t>
    </rPh>
    <phoneticPr fontId="2"/>
  </si>
  <si>
    <t>その４　　　戦　後　の　主　な　地　す　べ　り</t>
    <rPh sb="6" eb="7">
      <t>イクサ</t>
    </rPh>
    <rPh sb="8" eb="9">
      <t>アト</t>
    </rPh>
    <rPh sb="12" eb="13">
      <t>オモ</t>
    </rPh>
    <rPh sb="16" eb="17">
      <t>ジ</t>
    </rPh>
    <phoneticPr fontId="2"/>
  </si>
  <si>
    <t>種　　　　　　　別</t>
    <rPh sb="0" eb="1">
      <t>タネ</t>
    </rPh>
    <rPh sb="8" eb="9">
      <t>ベツ</t>
    </rPh>
    <phoneticPr fontId="2"/>
  </si>
  <si>
    <t>地　　　区　　　名</t>
    <rPh sb="0" eb="1">
      <t>チ</t>
    </rPh>
    <rPh sb="4" eb="5">
      <t>ク</t>
    </rPh>
    <rPh sb="8" eb="9">
      <t>メイ</t>
    </rPh>
    <phoneticPr fontId="2"/>
  </si>
  <si>
    <t>一部壊</t>
    <rPh sb="0" eb="2">
      <t>イチブ</t>
    </rPh>
    <rPh sb="2" eb="3">
      <t>コワ</t>
    </rPh>
    <phoneticPr fontId="2"/>
  </si>
  <si>
    <t>昭和</t>
    <rPh sb="0" eb="2">
      <t>ショウワ</t>
    </rPh>
    <phoneticPr fontId="2"/>
  </si>
  <si>
    <t>４０．７．　２</t>
  </si>
  <si>
    <t>〃</t>
  </si>
  <si>
    <t>神ノ島町</t>
    <rPh sb="0" eb="1">
      <t>カミ</t>
    </rPh>
    <rPh sb="2" eb="4">
      <t>シママチ</t>
    </rPh>
    <phoneticPr fontId="2"/>
  </si>
  <si>
    <t>千歳町</t>
    <rPh sb="0" eb="2">
      <t>チトセ</t>
    </rPh>
    <rPh sb="2" eb="3">
      <t>マチ</t>
    </rPh>
    <phoneticPr fontId="2"/>
  </si>
  <si>
    <t>滑石町</t>
    <rPh sb="0" eb="2">
      <t>ナメシ</t>
    </rPh>
    <rPh sb="2" eb="3">
      <t>マ</t>
    </rPh>
    <phoneticPr fontId="2"/>
  </si>
  <si>
    <t>三和町</t>
    <rPh sb="0" eb="3">
      <t>サンワチョウ</t>
    </rPh>
    <phoneticPr fontId="2"/>
  </si>
  <si>
    <t>牧島町</t>
    <rPh sb="0" eb="3">
      <t>マキシママチ</t>
    </rPh>
    <phoneticPr fontId="2"/>
  </si>
  <si>
    <t>城山町</t>
    <rPh sb="0" eb="3">
      <t>シロヤママチ</t>
    </rPh>
    <phoneticPr fontId="2"/>
  </si>
  <si>
    <t>秋月町</t>
    <rPh sb="0" eb="3">
      <t>アキヅキマチ</t>
    </rPh>
    <phoneticPr fontId="2"/>
  </si>
  <si>
    <t>昭和町</t>
    <rPh sb="0" eb="2">
      <t>ショウワ</t>
    </rPh>
    <rPh sb="2" eb="3">
      <t>マチ</t>
    </rPh>
    <phoneticPr fontId="2"/>
  </si>
  <si>
    <t>本河内町</t>
    <rPh sb="0" eb="4">
      <t>ホンゴウチマチ</t>
    </rPh>
    <phoneticPr fontId="2"/>
  </si>
  <si>
    <t>上戸石町</t>
    <rPh sb="0" eb="4">
      <t>カミトイシマチ</t>
    </rPh>
    <phoneticPr fontId="2"/>
  </si>
  <si>
    <t>川平町（内平)</t>
    <rPh sb="0" eb="3">
      <t>カワビラ</t>
    </rPh>
    <rPh sb="4" eb="5">
      <t>ウチ</t>
    </rPh>
    <rPh sb="5" eb="6">
      <t>ヒラ</t>
    </rPh>
    <phoneticPr fontId="2"/>
  </si>
  <si>
    <t>鳴滝町</t>
    <rPh sb="0" eb="2">
      <t>ナルタキ</t>
    </rPh>
    <rPh sb="2" eb="3">
      <t>マチ</t>
    </rPh>
    <phoneticPr fontId="2"/>
  </si>
  <si>
    <t>芒塚町</t>
    <rPh sb="0" eb="3">
      <t>ススキズカ</t>
    </rPh>
    <phoneticPr fontId="2"/>
  </si>
  <si>
    <t>戸石町（長谷)</t>
    <rPh sb="0" eb="2">
      <t>トイシ</t>
    </rPh>
    <rPh sb="2" eb="3">
      <t>マチ</t>
    </rPh>
    <rPh sb="4" eb="5">
      <t>ナガ</t>
    </rPh>
    <rPh sb="5" eb="6">
      <t>タニ</t>
    </rPh>
    <phoneticPr fontId="2"/>
  </si>
  <si>
    <t>宿町</t>
    <rPh sb="0" eb="2">
      <t>シュクマチ</t>
    </rPh>
    <phoneticPr fontId="2"/>
  </si>
  <si>
    <t>式見町</t>
    <rPh sb="0" eb="3">
      <t>シキミマチ</t>
    </rPh>
    <phoneticPr fontId="2"/>
  </si>
  <si>
    <t>崖崩れ</t>
    <rPh sb="0" eb="1">
      <t>ガケ</t>
    </rPh>
    <rPh sb="1" eb="2">
      <t>クズ</t>
    </rPh>
    <phoneticPr fontId="2"/>
  </si>
  <si>
    <t>石垣崩れ</t>
    <rPh sb="0" eb="2">
      <t>イシガキ</t>
    </rPh>
    <rPh sb="2" eb="3">
      <t>クズ</t>
    </rPh>
    <phoneticPr fontId="2"/>
  </si>
  <si>
    <t>土石流</t>
    <rPh sb="0" eb="3">
      <t>ドセキリュウ</t>
    </rPh>
    <phoneticPr fontId="2"/>
  </si>
  <si>
    <t>山崩れ</t>
    <rPh sb="0" eb="2">
      <t>ヤマクズ</t>
    </rPh>
    <phoneticPr fontId="2"/>
  </si>
  <si>
    <t>拡声受信局</t>
    <rPh sb="0" eb="1">
      <t>カク</t>
    </rPh>
    <rPh sb="1" eb="2">
      <t>セイ</t>
    </rPh>
    <rPh sb="2" eb="4">
      <t>ジュシン</t>
    </rPh>
    <rPh sb="4" eb="5">
      <t>キョク</t>
    </rPh>
    <phoneticPr fontId="2"/>
  </si>
  <si>
    <t>戸別受信機</t>
    <rPh sb="0" eb="1">
      <t>ト</t>
    </rPh>
    <rPh sb="1" eb="2">
      <t>ベツ</t>
    </rPh>
    <rPh sb="2" eb="5">
      <t>ジュシンキ</t>
    </rPh>
    <phoneticPr fontId="2"/>
  </si>
  <si>
    <t>有線接続</t>
    <rPh sb="0" eb="2">
      <t>ユウセン</t>
    </rPh>
    <rPh sb="2" eb="4">
      <t>セツゾク</t>
    </rPh>
    <phoneticPr fontId="2"/>
  </si>
  <si>
    <t>子　　　　　　　　　　　　　　　　　　　　　　　　　　　　　　　　　　局</t>
    <rPh sb="0" eb="1">
      <t>シ</t>
    </rPh>
    <rPh sb="35" eb="36">
      <t>キョク</t>
    </rPh>
    <phoneticPr fontId="2"/>
  </si>
  <si>
    <t>被　　　　　害　　　　　状　　　　　況</t>
    <rPh sb="0" eb="1">
      <t>ヒ</t>
    </rPh>
    <rPh sb="6" eb="7">
      <t>ガイ</t>
    </rPh>
    <rPh sb="12" eb="13">
      <t>ジョウ</t>
    </rPh>
    <rPh sb="18" eb="19">
      <t>イワン</t>
    </rPh>
    <phoneticPr fontId="2"/>
  </si>
  <si>
    <t>降　　　雨　　　量</t>
    <rPh sb="0" eb="1">
      <t>ゴウ</t>
    </rPh>
    <rPh sb="4" eb="5">
      <t>アメ</t>
    </rPh>
    <rPh sb="8" eb="9">
      <t>リョウ</t>
    </rPh>
    <phoneticPr fontId="2"/>
  </si>
  <si>
    <t>種　　　別</t>
    <rPh sb="0" eb="1">
      <t>タネ</t>
    </rPh>
    <rPh sb="4" eb="5">
      <t>ベツ</t>
    </rPh>
    <phoneticPr fontId="2"/>
  </si>
  <si>
    <t>　　生　　　状　　　況</t>
    <rPh sb="2" eb="3">
      <t>ショウ</t>
    </rPh>
    <rPh sb="6" eb="7">
      <t>ジョウ</t>
    </rPh>
    <rPh sb="10" eb="11">
      <t>イワン</t>
    </rPh>
    <phoneticPr fontId="2"/>
  </si>
  <si>
    <t>その１　　　市　　内　　警　　察　　署　　</t>
    <rPh sb="6" eb="7">
      <t>シ</t>
    </rPh>
    <rPh sb="9" eb="10">
      <t>ウチ</t>
    </rPh>
    <rPh sb="12" eb="13">
      <t>イマシ</t>
    </rPh>
    <rPh sb="15" eb="16">
      <t>サツ</t>
    </rPh>
    <rPh sb="18" eb="19">
      <t>ショ</t>
    </rPh>
    <phoneticPr fontId="2"/>
  </si>
  <si>
    <t>　　別　　発　　生　　状　　況</t>
    <rPh sb="2" eb="3">
      <t>ベツ</t>
    </rPh>
    <rPh sb="5" eb="6">
      <t>パツ</t>
    </rPh>
    <rPh sb="8" eb="9">
      <t>ショウ</t>
    </rPh>
    <rPh sb="11" eb="12">
      <t>ジョウ</t>
    </rPh>
    <rPh sb="14" eb="15">
      <t>イワン</t>
    </rPh>
    <phoneticPr fontId="2"/>
  </si>
  <si>
    <t>その１　　　認　　　　　　知　　　</t>
    <rPh sb="6" eb="7">
      <t>ニン</t>
    </rPh>
    <rPh sb="13" eb="14">
      <t>チ</t>
    </rPh>
    <phoneticPr fontId="2"/>
  </si>
  <si>
    <t>　　　件　　　　　　数</t>
    <rPh sb="3" eb="4">
      <t>ケン</t>
    </rPh>
    <rPh sb="10" eb="11">
      <t>カズ</t>
    </rPh>
    <phoneticPr fontId="2"/>
  </si>
  <si>
    <t>５　月</t>
    <rPh sb="2" eb="3">
      <t>ガツ</t>
    </rPh>
    <phoneticPr fontId="2"/>
  </si>
  <si>
    <t>９　月</t>
    <rPh sb="2" eb="3">
      <t>ガツ</t>
    </rPh>
    <phoneticPr fontId="2"/>
  </si>
  <si>
    <t>知　　　　　　　　　能　　　　　　　　　犯</t>
    <rPh sb="0" eb="1">
      <t>チ</t>
    </rPh>
    <rPh sb="10" eb="11">
      <t>ノウ</t>
    </rPh>
    <rPh sb="20" eb="21">
      <t>ハン</t>
    </rPh>
    <phoneticPr fontId="2"/>
  </si>
  <si>
    <t>凶　　　　　　　　　　　悪　　　　　　　　　　　犯</t>
    <rPh sb="0" eb="1">
      <t>キョウ</t>
    </rPh>
    <rPh sb="12" eb="13">
      <t>アク</t>
    </rPh>
    <rPh sb="24" eb="25">
      <t>ハン</t>
    </rPh>
    <phoneticPr fontId="2"/>
  </si>
  <si>
    <t>粗　　　　　　　　暴　　　　　　　　犯</t>
    <rPh sb="0" eb="1">
      <t>ホボ</t>
    </rPh>
    <rPh sb="9" eb="10">
      <t>アバ</t>
    </rPh>
    <rPh sb="18" eb="19">
      <t>ハン</t>
    </rPh>
    <phoneticPr fontId="2"/>
  </si>
  <si>
    <t>風　　　　　　俗　　　　　　犯</t>
    <rPh sb="0" eb="1">
      <t>カゼ</t>
    </rPh>
    <rPh sb="7" eb="8">
      <t>ゾク</t>
    </rPh>
    <rPh sb="14" eb="15">
      <t>ハン</t>
    </rPh>
    <phoneticPr fontId="2"/>
  </si>
  <si>
    <t>り 　　災 　　世　 　帯 　　数</t>
    <rPh sb="4" eb="5">
      <t>サイ</t>
    </rPh>
    <rPh sb="8" eb="9">
      <t>ヨ</t>
    </rPh>
    <rPh sb="12" eb="13">
      <t>オビ</t>
    </rPh>
    <rPh sb="16" eb="17">
      <t>カズ</t>
    </rPh>
    <phoneticPr fontId="2"/>
  </si>
  <si>
    <t>午　　　　　　　　　　　　　　　　　　　前</t>
    <rPh sb="0" eb="1">
      <t>ウマ</t>
    </rPh>
    <rPh sb="20" eb="21">
      <t>マエ</t>
    </rPh>
    <phoneticPr fontId="2"/>
  </si>
  <si>
    <t>午　　　　　　　　　　　　　　　　　　　後</t>
    <rPh sb="0" eb="1">
      <t>ウマ</t>
    </rPh>
    <rPh sb="20" eb="21">
      <t>アト</t>
    </rPh>
    <phoneticPr fontId="2"/>
  </si>
  <si>
    <t>建　　　　　　物　</t>
    <rPh sb="0" eb="1">
      <t>ダテ</t>
    </rPh>
    <rPh sb="7" eb="8">
      <t>モノ</t>
    </rPh>
    <phoneticPr fontId="2"/>
  </si>
  <si>
    <t>林　　　　　　野　</t>
    <rPh sb="0" eb="1">
      <t>ハヤシ</t>
    </rPh>
    <rPh sb="7" eb="8">
      <t>ノ</t>
    </rPh>
    <phoneticPr fontId="2"/>
  </si>
  <si>
    <t>車　　　　　　両　</t>
    <rPh sb="0" eb="1">
      <t>クルマ</t>
    </rPh>
    <rPh sb="7" eb="8">
      <t>リョウ</t>
    </rPh>
    <phoneticPr fontId="2"/>
  </si>
  <si>
    <t>船　　　　　　舶　</t>
    <rPh sb="0" eb="1">
      <t>フネ</t>
    </rPh>
    <rPh sb="7" eb="8">
      <t>オオブネ</t>
    </rPh>
    <phoneticPr fontId="2"/>
  </si>
  <si>
    <t>そ　　 の　　 他　</t>
    <rPh sb="8" eb="9">
      <t>タ</t>
    </rPh>
    <phoneticPr fontId="2"/>
  </si>
  <si>
    <t>救助活動件数</t>
    <rPh sb="0" eb="1">
      <t>スク</t>
    </rPh>
    <rPh sb="1" eb="2">
      <t>スケ</t>
    </rPh>
    <rPh sb="2" eb="3">
      <t>カツ</t>
    </rPh>
    <rPh sb="3" eb="4">
      <t>ドウ</t>
    </rPh>
    <rPh sb="4" eb="5">
      <t>ケン</t>
    </rPh>
    <rPh sb="5" eb="6">
      <t>カズ</t>
    </rPh>
    <phoneticPr fontId="2"/>
  </si>
  <si>
    <t>その１　　　事故別救助活動状況</t>
    <rPh sb="6" eb="8">
      <t>ジコ</t>
    </rPh>
    <rPh sb="8" eb="9">
      <t>ベツ</t>
    </rPh>
    <rPh sb="9" eb="11">
      <t>キュウジョ</t>
    </rPh>
    <rPh sb="11" eb="13">
      <t>カツドウ</t>
    </rPh>
    <rPh sb="13" eb="15">
      <t>ジョウキョウ</t>
    </rPh>
    <phoneticPr fontId="2"/>
  </si>
  <si>
    <t>その２　　　事故別・月別救助活動状況　（活動件数）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2">
      <t>カツドウ</t>
    </rPh>
    <rPh sb="22" eb="24">
      <t>ケンスウ</t>
    </rPh>
    <phoneticPr fontId="2"/>
  </si>
  <si>
    <t>　年　　次</t>
    <rPh sb="1" eb="2">
      <t>トシ</t>
    </rPh>
    <rPh sb="4" eb="5">
      <t>ツギ</t>
    </rPh>
    <phoneticPr fontId="2"/>
  </si>
  <si>
    <t>　年　次</t>
    <rPh sb="1" eb="2">
      <t>トシ</t>
    </rPh>
    <rPh sb="3" eb="4">
      <t>ツギ</t>
    </rPh>
    <phoneticPr fontId="2"/>
  </si>
  <si>
    <t>床上下</t>
    <rPh sb="0" eb="2">
      <t>ユカウエ</t>
    </rPh>
    <rPh sb="2" eb="3">
      <t>シタ</t>
    </rPh>
    <phoneticPr fontId="2"/>
  </si>
  <si>
    <t>全　壊</t>
    <rPh sb="0" eb="1">
      <t>ゼン</t>
    </rPh>
    <rPh sb="2" eb="3">
      <t>コワ</t>
    </rPh>
    <phoneticPr fontId="2"/>
  </si>
  <si>
    <t>半　壊</t>
    <rPh sb="0" eb="1">
      <t>ハン</t>
    </rPh>
    <rPh sb="2" eb="3">
      <t>コワ</t>
    </rPh>
    <phoneticPr fontId="2"/>
  </si>
  <si>
    <t>負　　　　　傷</t>
    <rPh sb="0" eb="1">
      <t>フ</t>
    </rPh>
    <rPh sb="6" eb="7">
      <t>キズ</t>
    </rPh>
    <phoneticPr fontId="2"/>
  </si>
  <si>
    <t>浸 　水</t>
    <rPh sb="0" eb="1">
      <t>ビタシ</t>
    </rPh>
    <rPh sb="3" eb="4">
      <t>ミズ</t>
    </rPh>
    <phoneticPr fontId="2"/>
  </si>
  <si>
    <t>総　　額</t>
    <rPh sb="0" eb="1">
      <t>フサ</t>
    </rPh>
    <rPh sb="3" eb="4">
      <t>ガク</t>
    </rPh>
    <phoneticPr fontId="2"/>
  </si>
  <si>
    <t>家　　屋</t>
    <rPh sb="0" eb="1">
      <t>イエ</t>
    </rPh>
    <rPh sb="3" eb="4">
      <t>ヤ</t>
    </rPh>
    <phoneticPr fontId="2"/>
  </si>
  <si>
    <t>文　　教</t>
    <rPh sb="0" eb="1">
      <t>ブン</t>
    </rPh>
    <rPh sb="3" eb="4">
      <t>キョウ</t>
    </rPh>
    <phoneticPr fontId="2"/>
  </si>
  <si>
    <t>土　　木</t>
    <rPh sb="0" eb="1">
      <t>ツチ</t>
    </rPh>
    <rPh sb="3" eb="4">
      <t>キ</t>
    </rPh>
    <phoneticPr fontId="2"/>
  </si>
  <si>
    <t>農 作 物</t>
    <rPh sb="0" eb="1">
      <t>ノウ</t>
    </rPh>
    <rPh sb="2" eb="3">
      <t>サク</t>
    </rPh>
    <rPh sb="4" eb="5">
      <t>モノ</t>
    </rPh>
    <phoneticPr fontId="2"/>
  </si>
  <si>
    <t>林 産 物</t>
    <rPh sb="0" eb="1">
      <t>ハヤシ</t>
    </rPh>
    <rPh sb="2" eb="3">
      <t>サン</t>
    </rPh>
    <rPh sb="4" eb="5">
      <t>モノ</t>
    </rPh>
    <phoneticPr fontId="2"/>
  </si>
  <si>
    <t>水 産 物</t>
    <rPh sb="0" eb="1">
      <t>ミズ</t>
    </rPh>
    <rPh sb="2" eb="3">
      <t>サン</t>
    </rPh>
    <rPh sb="4" eb="5">
      <t>モノ</t>
    </rPh>
    <phoneticPr fontId="2"/>
  </si>
  <si>
    <t>そ の 他</t>
    <rPh sb="4" eb="5">
      <t>タ</t>
    </rPh>
    <phoneticPr fontId="2"/>
  </si>
  <si>
    <t>発　生　年　月　日</t>
    <rPh sb="0" eb="1">
      <t>パツ</t>
    </rPh>
    <rPh sb="2" eb="3">
      <t>ショウ</t>
    </rPh>
    <rPh sb="4" eb="5">
      <t>ネン</t>
    </rPh>
    <rPh sb="6" eb="7">
      <t>ツキ</t>
    </rPh>
    <rPh sb="8" eb="9">
      <t>ヒ</t>
    </rPh>
    <phoneticPr fontId="2"/>
  </si>
  <si>
    <t>被　　　　　　　　害　　　　　　　　状　　　　　　　　況</t>
    <rPh sb="0" eb="1">
      <t>ヒ</t>
    </rPh>
    <rPh sb="9" eb="10">
      <t>ガイ</t>
    </rPh>
    <rPh sb="18" eb="19">
      <t>ジョウ</t>
    </rPh>
    <rPh sb="27" eb="28">
      <t>イワン</t>
    </rPh>
    <phoneticPr fontId="2"/>
  </si>
  <si>
    <t>平成　 ９年　　７月 １９日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</si>
  <si>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昭和  ４１年　１１月　 ７日</t>
    <rPh sb="0" eb="1">
      <t>ショウ</t>
    </rPh>
    <rPh sb="1" eb="2">
      <t>ワ</t>
    </rPh>
    <rPh sb="6" eb="7">
      <t>ネン</t>
    </rPh>
    <rPh sb="10" eb="11">
      <t>ガツ</t>
    </rPh>
    <rPh sb="14" eb="15">
      <t>ニチ</t>
    </rPh>
    <phoneticPr fontId="2"/>
  </si>
  <si>
    <t>その３　　　被　　　　　害　　　　　金　　　　　額</t>
    <rPh sb="6" eb="7">
      <t>ヒ</t>
    </rPh>
    <rPh sb="12" eb="13">
      <t>ガイ</t>
    </rPh>
    <rPh sb="18" eb="19">
      <t>キン</t>
    </rPh>
    <rPh sb="24" eb="25">
      <t>ガク</t>
    </rPh>
    <phoneticPr fontId="2"/>
  </si>
  <si>
    <t>その２　　　住　　　　宅　　　　の　　　　被　　　　害</t>
    <rPh sb="6" eb="7">
      <t>ジュウ</t>
    </rPh>
    <rPh sb="11" eb="12">
      <t>タク</t>
    </rPh>
    <rPh sb="21" eb="22">
      <t>ヒ</t>
    </rPh>
    <rPh sb="26" eb="27">
      <t>ガイ</t>
    </rPh>
    <phoneticPr fontId="2"/>
  </si>
  <si>
    <t>その１　　　人　　 　　　的　 　　　　被 　　　　　害</t>
    <rPh sb="6" eb="7">
      <t>ヒト</t>
    </rPh>
    <rPh sb="13" eb="14">
      <t>マト</t>
    </rPh>
    <rPh sb="20" eb="21">
      <t>ヒ</t>
    </rPh>
    <rPh sb="27" eb="28">
      <t>ガイ</t>
    </rPh>
    <phoneticPr fontId="2"/>
  </si>
  <si>
    <t>　系　　　統</t>
    <rPh sb="1" eb="2">
      <t>ケイ</t>
    </rPh>
    <rPh sb="5" eb="6">
      <t>オサム</t>
    </rPh>
    <phoneticPr fontId="2"/>
  </si>
  <si>
    <t>中　継　局</t>
    <rPh sb="0" eb="1">
      <t>ナカ</t>
    </rPh>
    <rPh sb="2" eb="3">
      <t>ツギ</t>
    </rPh>
    <rPh sb="4" eb="5">
      <t>キョク</t>
    </rPh>
    <phoneticPr fontId="2"/>
  </si>
  <si>
    <t>親　　　　局</t>
    <rPh sb="0" eb="1">
      <t>オヤ</t>
    </rPh>
    <rPh sb="5" eb="6">
      <t>キョク</t>
    </rPh>
    <phoneticPr fontId="2"/>
  </si>
  <si>
    <t>同　　　　報　　　　系</t>
    <rPh sb="0" eb="1">
      <t>ドウ</t>
    </rPh>
    <rPh sb="5" eb="6">
      <t>ホウ</t>
    </rPh>
    <rPh sb="10" eb="11">
      <t>ケイ</t>
    </rPh>
    <phoneticPr fontId="2"/>
  </si>
  <si>
    <t>移　　　　動　　　　系</t>
    <rPh sb="0" eb="1">
      <t>ワタル</t>
    </rPh>
    <rPh sb="5" eb="6">
      <t>ドウ</t>
    </rPh>
    <rPh sb="10" eb="11">
      <t>ケイ</t>
    </rPh>
    <phoneticPr fontId="2"/>
  </si>
  <si>
    <t>全　　壊</t>
    <rPh sb="0" eb="1">
      <t>ゼン</t>
    </rPh>
    <rPh sb="3" eb="4">
      <t>コワ</t>
    </rPh>
    <phoneticPr fontId="2"/>
  </si>
  <si>
    <t>半　　壊</t>
    <rPh sb="0" eb="1">
      <t>ハン</t>
    </rPh>
    <rPh sb="3" eb="4">
      <t>コワ</t>
    </rPh>
    <phoneticPr fontId="2"/>
  </si>
  <si>
    <t>傷　　者</t>
    <rPh sb="0" eb="1">
      <t>ショウ</t>
    </rPh>
    <rPh sb="3" eb="4">
      <t>シャ</t>
    </rPh>
    <phoneticPr fontId="2"/>
  </si>
  <si>
    <t>　　所　　　　　　属</t>
    <rPh sb="2" eb="3">
      <t>トコロ</t>
    </rPh>
    <rPh sb="9" eb="10">
      <t>ゾク</t>
    </rPh>
    <phoneticPr fontId="2"/>
  </si>
  <si>
    <t>　　総　　　　　　数</t>
    <rPh sb="2" eb="3">
      <t>フサ</t>
    </rPh>
    <rPh sb="9" eb="10">
      <t>カズ</t>
    </rPh>
    <phoneticPr fontId="2"/>
  </si>
  <si>
    <t>消　防　局</t>
    <rPh sb="0" eb="1">
      <t>ケ</t>
    </rPh>
    <rPh sb="2" eb="3">
      <t>ボウ</t>
    </rPh>
    <rPh sb="4" eb="5">
      <t>キョク</t>
    </rPh>
    <phoneticPr fontId="2"/>
  </si>
  <si>
    <t>総　　　  数</t>
    <rPh sb="0" eb="1">
      <t>フサ</t>
    </rPh>
    <rPh sb="6" eb="7">
      <t>カズ</t>
    </rPh>
    <phoneticPr fontId="2"/>
  </si>
  <si>
    <t>中　央　署</t>
    <rPh sb="0" eb="1">
      <t>ナカ</t>
    </rPh>
    <rPh sb="2" eb="3">
      <t>ヒサシ</t>
    </rPh>
    <rPh sb="4" eb="5">
      <t>ショ</t>
    </rPh>
    <phoneticPr fontId="2"/>
  </si>
  <si>
    <t>北　　 　署</t>
    <rPh sb="0" eb="1">
      <t>キタ</t>
    </rPh>
    <rPh sb="5" eb="6">
      <t>ショ</t>
    </rPh>
    <phoneticPr fontId="2"/>
  </si>
  <si>
    <t>南　　　 署</t>
    <rPh sb="0" eb="1">
      <t>ミナミ</t>
    </rPh>
    <rPh sb="5" eb="6">
      <t>ショ</t>
    </rPh>
    <phoneticPr fontId="2"/>
  </si>
  <si>
    <t>消　防　団</t>
    <rPh sb="0" eb="1">
      <t>ケ</t>
    </rPh>
    <rPh sb="2" eb="3">
      <t>ボウ</t>
    </rPh>
    <rPh sb="4" eb="5">
      <t>ダン</t>
    </rPh>
    <phoneticPr fontId="2"/>
  </si>
  <si>
    <t>救　　　急　　　事　　　故　　　種　　　別　　　搬　　　送　　　人　　　員</t>
    <rPh sb="0" eb="1">
      <t>スク</t>
    </rPh>
    <rPh sb="4" eb="5">
      <t>キュウ</t>
    </rPh>
    <rPh sb="8" eb="9">
      <t>コト</t>
    </rPh>
    <rPh sb="12" eb="13">
      <t>ユエ</t>
    </rPh>
    <rPh sb="16" eb="17">
      <t>タネ</t>
    </rPh>
    <rPh sb="20" eb="21">
      <t>ベツ</t>
    </rPh>
    <rPh sb="24" eb="25">
      <t>ハコ</t>
    </rPh>
    <rPh sb="28" eb="29">
      <t>ソウ</t>
    </rPh>
    <rPh sb="32" eb="33">
      <t>ヒト</t>
    </rPh>
    <rPh sb="36" eb="37">
      <t>イン</t>
    </rPh>
    <phoneticPr fontId="2"/>
  </si>
  <si>
    <t>不搬送件数</t>
  </si>
  <si>
    <t>搬送人員</t>
  </si>
  <si>
    <t>火災事故</t>
    <rPh sb="0" eb="2">
      <t>カサイ</t>
    </rPh>
    <rPh sb="2" eb="4">
      <t>ジコ</t>
    </rPh>
    <phoneticPr fontId="2"/>
  </si>
  <si>
    <t xml:space="preserve">通行禁止制限  </t>
    <rPh sb="0" eb="1">
      <t>ツウ</t>
    </rPh>
    <rPh sb="1" eb="2">
      <t>ギョウ</t>
    </rPh>
    <rPh sb="2" eb="3">
      <t>キン</t>
    </rPh>
    <rPh sb="3" eb="4">
      <t>ドメ</t>
    </rPh>
    <rPh sb="4" eb="5">
      <t>セイ</t>
    </rPh>
    <rPh sb="5" eb="6">
      <t>キリ</t>
    </rPh>
    <phoneticPr fontId="2"/>
  </si>
  <si>
    <t>交 差 点</t>
    <rPh sb="0" eb="1">
      <t>コウ</t>
    </rPh>
    <rPh sb="2" eb="3">
      <t>サ</t>
    </rPh>
    <rPh sb="4" eb="5">
      <t>テン</t>
    </rPh>
    <phoneticPr fontId="2"/>
  </si>
  <si>
    <t>交差点安全進行</t>
    <rPh sb="0" eb="1">
      <t>コウ</t>
    </rPh>
    <rPh sb="1" eb="2">
      <t>サ</t>
    </rPh>
    <rPh sb="2" eb="3">
      <t>テン</t>
    </rPh>
    <rPh sb="3" eb="4">
      <t>アン</t>
    </rPh>
    <rPh sb="4" eb="5">
      <t>ゼン</t>
    </rPh>
    <rPh sb="5" eb="6">
      <t>ススム</t>
    </rPh>
    <rPh sb="6" eb="7">
      <t>ギョウ</t>
    </rPh>
    <phoneticPr fontId="2"/>
  </si>
  <si>
    <t>支援車</t>
    <rPh sb="0" eb="2">
      <t>シエン</t>
    </rPh>
    <rPh sb="2" eb="3">
      <t>グルマ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</si>
  <si>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</si>
  <si>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指揮車</t>
    <rPh sb="0" eb="2">
      <t>シキ</t>
    </rPh>
    <rPh sb="2" eb="3">
      <t>グルマ</t>
    </rPh>
    <phoneticPr fontId="2"/>
  </si>
  <si>
    <t>禁止場所</t>
    <rPh sb="0" eb="1">
      <t>キン</t>
    </rPh>
    <rPh sb="1" eb="2">
      <t>ドメ</t>
    </rPh>
    <rPh sb="2" eb="3">
      <t>バ</t>
    </rPh>
    <rPh sb="3" eb="4">
      <t>トコロ</t>
    </rPh>
    <phoneticPr fontId="2"/>
  </si>
  <si>
    <t>資料　市消防局警防課</t>
    <rPh sb="0" eb="2">
      <t>シリョウ</t>
    </rPh>
    <rPh sb="3" eb="4">
      <t>シ</t>
    </rPh>
    <rPh sb="4" eb="6">
      <t>ショウボウ</t>
    </rPh>
    <rPh sb="6" eb="7">
      <t>キョク</t>
    </rPh>
    <rPh sb="7" eb="9">
      <t>ケイボウ</t>
    </rPh>
    <rPh sb="9" eb="10">
      <t>カ</t>
    </rPh>
    <phoneticPr fontId="2"/>
  </si>
  <si>
    <t>(単位　人）</t>
    <rPh sb="1" eb="3">
      <t>タンイ</t>
    </rPh>
    <rPh sb="4" eb="5">
      <t>ニン</t>
    </rPh>
    <phoneticPr fontId="2"/>
  </si>
  <si>
    <t>（単位　人、％）</t>
    <rPh sb="1" eb="3">
      <t>タンイ</t>
    </rPh>
    <rPh sb="4" eb="5">
      <t>ヒト</t>
    </rPh>
    <phoneticPr fontId="2"/>
  </si>
  <si>
    <t>火　　　災　　　種　　　別　　　損　　　害　　　額</t>
    <rPh sb="0" eb="1">
      <t>ヒ</t>
    </rPh>
    <rPh sb="4" eb="5">
      <t>ワザワ</t>
    </rPh>
    <rPh sb="8" eb="9">
      <t>タネ</t>
    </rPh>
    <rPh sb="12" eb="13">
      <t>ベツ</t>
    </rPh>
    <rPh sb="16" eb="17">
      <t>ソン</t>
    </rPh>
    <rPh sb="20" eb="21">
      <t>ガイ</t>
    </rPh>
    <rPh sb="24" eb="25">
      <t>ガク</t>
    </rPh>
    <phoneticPr fontId="2"/>
  </si>
  <si>
    <t>消防艇</t>
    <rPh sb="0" eb="1">
      <t>ケ</t>
    </rPh>
    <rPh sb="1" eb="2">
      <t>ボウ</t>
    </rPh>
    <rPh sb="2" eb="3">
      <t>テイ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</si>
  <si>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</si>
  <si>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（単位　　件）</t>
    <rPh sb="1" eb="3">
      <t>タンイ</t>
    </rPh>
    <rPh sb="5" eb="6">
      <t>ケン</t>
    </rPh>
    <phoneticPr fontId="2"/>
  </si>
  <si>
    <t>（単位　　人）</t>
    <rPh sb="1" eb="3">
      <t>タンイ</t>
    </rPh>
    <rPh sb="5" eb="6">
      <t>ニン</t>
    </rPh>
    <phoneticPr fontId="2"/>
  </si>
  <si>
    <t>窃盗犯</t>
    <rPh sb="0" eb="3">
      <t>セットウハン</t>
    </rPh>
    <phoneticPr fontId="2"/>
  </si>
  <si>
    <t>運　転　免　許　保　有　者　数</t>
  </si>
  <si>
    <t>運　転　免　許　適　齢　人　口</t>
    <rPh sb="12" eb="13">
      <t>ヒト</t>
    </rPh>
    <rPh sb="14" eb="15">
      <t>クチ</t>
    </rPh>
    <phoneticPr fontId="2"/>
  </si>
  <si>
    <t>-</t>
  </si>
  <si>
    <t>２ 月</t>
    <rPh sb="2" eb="3">
      <t>ツキ</t>
    </rPh>
    <phoneticPr fontId="2"/>
  </si>
  <si>
    <t>３ 月</t>
    <rPh sb="2" eb="3">
      <t>ツキ</t>
    </rPh>
    <phoneticPr fontId="2"/>
  </si>
  <si>
    <t>４ 月</t>
    <rPh sb="2" eb="3">
      <t>ツキ</t>
    </rPh>
    <phoneticPr fontId="2"/>
  </si>
  <si>
    <t>５ 月</t>
    <rPh sb="2" eb="3">
      <t>ツキ</t>
    </rPh>
    <phoneticPr fontId="2"/>
  </si>
  <si>
    <t>６ 月</t>
    <rPh sb="2" eb="3">
      <t>ツキ</t>
    </rPh>
    <phoneticPr fontId="2"/>
  </si>
  <si>
    <t>７ 月</t>
    <rPh sb="2" eb="3">
      <t>ツキ</t>
    </rPh>
    <phoneticPr fontId="2"/>
  </si>
  <si>
    <t>８ 月</t>
    <rPh sb="2" eb="3">
      <t>ツキ</t>
    </rPh>
    <phoneticPr fontId="2"/>
  </si>
  <si>
    <t>９ 月</t>
    <rPh sb="2" eb="3">
      <t>ツキ</t>
    </rPh>
    <phoneticPr fontId="2"/>
  </si>
  <si>
    <t>１０ 月</t>
    <rPh sb="3" eb="4">
      <t>ツキ</t>
    </rPh>
    <phoneticPr fontId="2"/>
  </si>
  <si>
    <t>１１ 月</t>
    <rPh sb="3" eb="4">
      <t>ツキ</t>
    </rPh>
    <phoneticPr fontId="2"/>
  </si>
  <si>
    <t>１２ 月</t>
    <rPh sb="3" eb="4">
      <t>ツキ</t>
    </rPh>
    <phoneticPr fontId="2"/>
  </si>
  <si>
    <t>５月</t>
    <rPh sb="1" eb="2">
      <t>ガツ</t>
    </rPh>
    <phoneticPr fontId="2"/>
  </si>
  <si>
    <t>９月</t>
    <rPh sb="1" eb="2">
      <t>ガツ</t>
    </rPh>
    <phoneticPr fontId="2"/>
  </si>
  <si>
    <t>５　月</t>
  </si>
  <si>
    <t>６　月</t>
  </si>
  <si>
    <t>７　月</t>
  </si>
  <si>
    <t>８　月</t>
  </si>
  <si>
    <t>９　月</t>
  </si>
  <si>
    <t>１０　月</t>
  </si>
  <si>
    <t>１１　月</t>
  </si>
  <si>
    <t>１２　月</t>
  </si>
  <si>
    <t>２　月</t>
  </si>
  <si>
    <t>３　月</t>
  </si>
  <si>
    <t>(単位　人）</t>
  </si>
  <si>
    <t>４　月</t>
  </si>
  <si>
    <t>方  法</t>
    <rPh sb="0" eb="1">
      <t>カタ</t>
    </rPh>
    <rPh sb="3" eb="4">
      <t>ホウ</t>
    </rPh>
    <phoneticPr fontId="2"/>
  </si>
  <si>
    <t>よる事故
建物等に</t>
    <rPh sb="2" eb="4">
      <t>ジコ</t>
    </rPh>
    <rPh sb="5" eb="7">
      <t>タテモノ</t>
    </rPh>
    <rPh sb="7" eb="8">
      <t>ナド</t>
    </rPh>
    <phoneticPr fontId="2"/>
  </si>
  <si>
    <t>よる事故
機械に</t>
    <rPh sb="2" eb="4">
      <t>ジコ</t>
    </rPh>
    <rPh sb="5" eb="7">
      <t>キカイ</t>
    </rPh>
    <phoneticPr fontId="2"/>
  </si>
  <si>
    <t>酸欠事故
ガス及び</t>
    <rPh sb="0" eb="2">
      <t>サンケツ</t>
    </rPh>
    <rPh sb="2" eb="4">
      <t>ジコ</t>
    </rPh>
    <rPh sb="7" eb="8">
      <t>オヨ</t>
    </rPh>
    <phoneticPr fontId="2"/>
  </si>
  <si>
    <t>事故
その他の</t>
    <rPh sb="0" eb="2">
      <t>ジコ</t>
    </rPh>
    <rPh sb="5" eb="6">
      <t>タ</t>
    </rPh>
    <phoneticPr fontId="2"/>
  </si>
  <si>
    <t>全 壊 家 屋</t>
    <rPh sb="0" eb="1">
      <t>ゼン</t>
    </rPh>
    <rPh sb="2" eb="3">
      <t>コワ</t>
    </rPh>
    <rPh sb="4" eb="5">
      <t>イエ</t>
    </rPh>
    <rPh sb="6" eb="7">
      <t>ヤ</t>
    </rPh>
    <phoneticPr fontId="2"/>
  </si>
  <si>
    <t>半 壊 家 屋</t>
    <rPh sb="0" eb="1">
      <t>ハン</t>
    </rPh>
    <rPh sb="2" eb="3">
      <t>コワ</t>
    </rPh>
    <rPh sb="4" eb="5">
      <t>イエ</t>
    </rPh>
    <rPh sb="6" eb="7">
      <t>ヤ</t>
    </rPh>
    <phoneticPr fontId="2"/>
  </si>
  <si>
    <t xml:space="preserve">通行妨害       </t>
    <rPh sb="0" eb="1">
      <t>ツウ</t>
    </rPh>
    <rPh sb="1" eb="2">
      <t>ギョウ</t>
    </rPh>
    <rPh sb="2" eb="4">
      <t>ボウガイ</t>
    </rPh>
    <phoneticPr fontId="2"/>
  </si>
  <si>
    <t>運　転　免　許　保　有　率　</t>
    <rPh sb="0" eb="1">
      <t>ウン</t>
    </rPh>
    <rPh sb="2" eb="3">
      <t>テン</t>
    </rPh>
    <rPh sb="4" eb="5">
      <t>メン</t>
    </rPh>
    <rPh sb="6" eb="7">
      <t>モト</t>
    </rPh>
    <rPh sb="8" eb="9">
      <t>タモツ</t>
    </rPh>
    <rPh sb="10" eb="11">
      <t>ユウ</t>
    </rPh>
    <rPh sb="12" eb="13">
      <t>リツ</t>
    </rPh>
    <phoneticPr fontId="2"/>
  </si>
  <si>
    <t>(単位　　件)</t>
    <phoneticPr fontId="2"/>
  </si>
  <si>
    <t>(単位　　台、隻）</t>
    <rPh sb="1" eb="3">
      <t>タンイ</t>
    </rPh>
    <rPh sb="5" eb="6">
      <t>ダイ</t>
    </rPh>
    <rPh sb="7" eb="8">
      <t>セキ</t>
    </rPh>
    <phoneticPr fontId="2"/>
  </si>
  <si>
    <t>(単位　　件、人）</t>
    <rPh sb="1" eb="3">
      <t>タンイ</t>
    </rPh>
    <rPh sb="5" eb="6">
      <t>ケン</t>
    </rPh>
    <rPh sb="7" eb="8">
      <t>ヒト</t>
    </rPh>
    <phoneticPr fontId="2"/>
  </si>
  <si>
    <t>（単位　　人）</t>
    <rPh sb="1" eb="3">
      <t>タンイ</t>
    </rPh>
    <rPh sb="5" eb="6">
      <t>ヒト</t>
    </rPh>
    <phoneticPr fontId="2"/>
  </si>
  <si>
    <t>（単位　　戸）</t>
    <rPh sb="1" eb="3">
      <t>タンイ</t>
    </rPh>
    <rPh sb="5" eb="6">
      <t>コ</t>
    </rPh>
    <phoneticPr fontId="2"/>
  </si>
  <si>
    <t>（単位　　千円）</t>
    <rPh sb="1" eb="3">
      <t>タンイ</t>
    </rPh>
    <rPh sb="5" eb="7">
      <t>センエン</t>
    </rPh>
    <phoneticPr fontId="2"/>
  </si>
  <si>
    <t>　　１　月</t>
    <rPh sb="4" eb="5">
      <t>ガツ</t>
    </rPh>
    <phoneticPr fontId="2"/>
  </si>
  <si>
    <t>　１　月</t>
    <rPh sb="3" eb="4">
      <t>ガツ</t>
    </rPh>
    <phoneticPr fontId="2"/>
  </si>
  <si>
    <t>１ 月</t>
    <rPh sb="2" eb="3">
      <t>ツキ</t>
    </rPh>
    <phoneticPr fontId="2"/>
  </si>
  <si>
    <t>１月</t>
    <rPh sb="1" eb="2">
      <t>ガツ</t>
    </rPh>
    <phoneticPr fontId="2"/>
  </si>
  <si>
    <t>　１月</t>
    <rPh sb="2" eb="3">
      <t>ガツ</t>
    </rPh>
    <phoneticPr fontId="2"/>
  </si>
  <si>
    <t>　認　知　、　検　挙　状　況　（Ⅰ)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</si>
  <si>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　認　知　、　検　挙　状　況　（Ⅱ)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</si>
  <si>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汚　職</t>
    <rPh sb="0" eb="1">
      <t>ヨゴ</t>
    </rPh>
    <rPh sb="2" eb="3">
      <t>ショク</t>
    </rPh>
    <phoneticPr fontId="2"/>
  </si>
  <si>
    <t>汚職</t>
    <rPh sb="0" eb="2">
      <t>オショク</t>
    </rPh>
    <phoneticPr fontId="2"/>
  </si>
  <si>
    <t>　　１月　</t>
    <rPh sb="3" eb="4">
      <t>ガツ</t>
    </rPh>
    <phoneticPr fontId="2"/>
  </si>
  <si>
    <t>　　２月　</t>
    <rPh sb="3" eb="4">
      <t>ガツ</t>
    </rPh>
    <phoneticPr fontId="2"/>
  </si>
  <si>
    <t>　　３月　</t>
    <rPh sb="3" eb="4">
      <t>ガツ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</si>
  <si>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</si>
  <si>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</si>
  <si>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　　６月　</t>
    <rPh sb="3" eb="4">
      <t>ガツ</t>
    </rPh>
    <phoneticPr fontId="2"/>
  </si>
  <si>
    <t>　　７月　</t>
    <rPh sb="3" eb="4">
      <t>ガツ</t>
    </rPh>
    <phoneticPr fontId="2"/>
  </si>
  <si>
    <t>　　８月　</t>
    <rPh sb="3" eb="4">
      <t>ガツ</t>
    </rPh>
    <phoneticPr fontId="2"/>
  </si>
  <si>
    <t>　　９月　</t>
    <rPh sb="3" eb="4">
      <t>ガツ</t>
    </rPh>
    <phoneticPr fontId="2"/>
  </si>
  <si>
    <t>　　１０月　</t>
    <rPh sb="4" eb="5">
      <t>ガツ</t>
    </rPh>
    <phoneticPr fontId="2"/>
  </si>
  <si>
    <t>　　１１月　</t>
    <rPh sb="4" eb="5">
      <t>ガツ</t>
    </rPh>
    <phoneticPr fontId="2"/>
  </si>
  <si>
    <t>　　１２月　</t>
    <rPh sb="4" eb="5">
      <t>ガツ</t>
    </rPh>
    <phoneticPr fontId="2"/>
  </si>
  <si>
    <t>高速隊</t>
    <rPh sb="0" eb="2">
      <t>コウソク</t>
    </rPh>
    <rPh sb="2" eb="3">
      <t>タイ</t>
    </rPh>
    <phoneticPr fontId="2"/>
  </si>
  <si>
    <t>２　月</t>
    <phoneticPr fontId="2"/>
  </si>
  <si>
    <t>（単位　　件、棟、㎡、ａ、人、千円）</t>
  </si>
  <si>
    <t>(単位　件）</t>
    <rPh sb="1" eb="3">
      <t>タンイ</t>
    </rPh>
    <rPh sb="4" eb="5">
      <t>ケン</t>
    </rPh>
    <phoneticPr fontId="2"/>
  </si>
  <si>
    <t>強盗・</t>
    <rPh sb="0" eb="2">
      <t>ゴウトウ</t>
    </rPh>
    <phoneticPr fontId="2"/>
  </si>
  <si>
    <t>準強盗</t>
    <rPh sb="0" eb="1">
      <t>ジュン</t>
    </rPh>
    <rPh sb="1" eb="3">
      <t>ゴウトウ</t>
    </rPh>
    <phoneticPr fontId="2"/>
  </si>
  <si>
    <t>凶　器
準　備
集　合</t>
    <rPh sb="8" eb="9">
      <t>シュウ</t>
    </rPh>
    <rPh sb="10" eb="11">
      <t>ゴウ</t>
    </rPh>
    <phoneticPr fontId="2"/>
  </si>
  <si>
    <t>強　制
わ　い
せ　つ</t>
    <rPh sb="0" eb="1">
      <t>ツヨシ</t>
    </rPh>
    <rPh sb="2" eb="3">
      <t>セイ</t>
    </rPh>
    <phoneticPr fontId="2"/>
  </si>
  <si>
    <t>公　然
わ　い
せ　つ</t>
    <rPh sb="0" eb="1">
      <t>コウ</t>
    </rPh>
    <rPh sb="2" eb="3">
      <t>ゼン</t>
    </rPh>
    <phoneticPr fontId="2"/>
  </si>
  <si>
    <t>わ　い
せ　つ
物　頒
布　等</t>
    <rPh sb="8" eb="9">
      <t>ブツ</t>
    </rPh>
    <rPh sb="10" eb="11">
      <t>ハン</t>
    </rPh>
    <rPh sb="12" eb="13">
      <t>ヌノ</t>
    </rPh>
    <rPh sb="14" eb="15">
      <t>トウ</t>
    </rPh>
    <phoneticPr fontId="2"/>
  </si>
  <si>
    <t>安全速度</t>
    <rPh sb="0" eb="1">
      <t>アン</t>
    </rPh>
    <rPh sb="1" eb="2">
      <t>ゼン</t>
    </rPh>
    <rPh sb="2" eb="4">
      <t>ソクド</t>
    </rPh>
    <phoneticPr fontId="2"/>
  </si>
  <si>
    <t>市内計</t>
    <rPh sb="0" eb="1">
      <t>シ</t>
    </rPh>
    <rPh sb="1" eb="2">
      <t>ウチ</t>
    </rPh>
    <rPh sb="2" eb="3">
      <t>ケイ</t>
    </rPh>
    <phoneticPr fontId="2"/>
  </si>
  <si>
    <t>長崎署</t>
    <rPh sb="0" eb="1">
      <t>チョウ</t>
    </rPh>
    <rPh sb="1" eb="2">
      <t>ザキ</t>
    </rPh>
    <rPh sb="2" eb="3">
      <t>ショ</t>
    </rPh>
    <phoneticPr fontId="2"/>
  </si>
  <si>
    <t>大浦署</t>
    <rPh sb="0" eb="1">
      <t>ダイ</t>
    </rPh>
    <rPh sb="1" eb="2">
      <t>ウラ</t>
    </rPh>
    <rPh sb="2" eb="3">
      <t>ショ</t>
    </rPh>
    <phoneticPr fontId="2"/>
  </si>
  <si>
    <t>浦上署</t>
    <rPh sb="0" eb="1">
      <t>ウラ</t>
    </rPh>
    <rPh sb="1" eb="2">
      <t>ウエ</t>
    </rPh>
    <rPh sb="2" eb="3">
      <t>ショ</t>
    </rPh>
    <phoneticPr fontId="2"/>
  </si>
  <si>
    <t>高速隊</t>
    <rPh sb="0" eb="1">
      <t>タカ</t>
    </rPh>
    <rPh sb="1" eb="2">
      <t>ソク</t>
    </rPh>
    <rPh sb="2" eb="3">
      <t>タイ</t>
    </rPh>
    <phoneticPr fontId="2"/>
  </si>
  <si>
    <t>発生</t>
    <rPh sb="0" eb="1">
      <t>パツ</t>
    </rPh>
    <rPh sb="1" eb="2">
      <t>ショウ</t>
    </rPh>
    <phoneticPr fontId="2"/>
  </si>
  <si>
    <t>死者</t>
    <rPh sb="0" eb="1">
      <t>シ</t>
    </rPh>
    <rPh sb="1" eb="2">
      <t>モノ</t>
    </rPh>
    <phoneticPr fontId="2"/>
  </si>
  <si>
    <t>傷者</t>
    <rPh sb="0" eb="1">
      <t>キズ</t>
    </rPh>
    <rPh sb="1" eb="2">
      <t>シャ</t>
    </rPh>
    <phoneticPr fontId="2"/>
  </si>
  <si>
    <t>傷者</t>
    <rPh sb="0" eb="1">
      <t>キズ</t>
    </rPh>
    <rPh sb="1" eb="2">
      <t>モノ</t>
    </rPh>
    <phoneticPr fontId="2"/>
  </si>
  <si>
    <t>時津署</t>
    <rPh sb="0" eb="2">
      <t>トギツ</t>
    </rPh>
    <rPh sb="2" eb="3">
      <t>ショ</t>
    </rPh>
    <phoneticPr fontId="2"/>
  </si>
  <si>
    <t>(単位　　件、人)</t>
    <phoneticPr fontId="2"/>
  </si>
  <si>
    <t>発生年月日</t>
    <rPh sb="0" eb="1">
      <t>パツ</t>
    </rPh>
    <rPh sb="1" eb="2">
      <t>ショウ</t>
    </rPh>
    <rPh sb="2" eb="3">
      <t>トシ</t>
    </rPh>
    <rPh sb="3" eb="4">
      <t>ツキ</t>
    </rPh>
    <rPh sb="4" eb="5">
      <t>ヒ</t>
    </rPh>
    <phoneticPr fontId="2"/>
  </si>
  <si>
    <t>時</t>
    <rPh sb="0" eb="1">
      <t>ジ</t>
    </rPh>
    <phoneticPr fontId="2"/>
  </si>
  <si>
    <t>資料　　長崎県警察本部刑事部刑事総務課</t>
    <rPh sb="0" eb="2">
      <t>シリョウ</t>
    </rPh>
    <phoneticPr fontId="2"/>
  </si>
  <si>
    <t>資料　　　長崎県警察本部刑事部刑事総務課</t>
    <rPh sb="0" eb="2">
      <t>シリョウ</t>
    </rPh>
    <phoneticPr fontId="2"/>
  </si>
  <si>
    <t>本河内町
（奥山)</t>
    <rPh sb="0" eb="4">
      <t>ホンゴウチマチ</t>
    </rPh>
    <rPh sb="6" eb="8">
      <t>オクヤマ</t>
    </rPh>
    <phoneticPr fontId="2"/>
  </si>
  <si>
    <t>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</si>
  <si>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</si>
  <si>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</si>
  <si>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</si>
  <si>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</si>
  <si>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</si>
  <si>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</si>
  <si>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</si>
  <si>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</si>
  <si>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</si>
  <si>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　　　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</si>
  <si>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</si>
  <si>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</si>
  <si>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</si>
  <si>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</si>
  <si>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</si>
  <si>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</si>
  <si>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</si>
  <si>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</si>
  <si>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</si>
  <si>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</si>
  <si>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</si>
  <si>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</si>
  <si>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</si>
  <si>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</si>
  <si>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</si>
  <si>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</si>
  <si>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</si>
  <si>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</si>
  <si>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t>年　　　　月</t>
  </si>
  <si>
    <t>総　　数</t>
  </si>
  <si>
    <t>飲　　酒</t>
  </si>
  <si>
    <t>喫　　煙</t>
  </si>
  <si>
    <t>乱　　　暴
け  ん  か</t>
  </si>
  <si>
    <t>性　　　的　いたずら</t>
  </si>
  <si>
    <t>暴走行為</t>
  </si>
  <si>
    <t>家　　出</t>
  </si>
  <si>
    <t>無　　　断外　　　泊</t>
  </si>
  <si>
    <t>深　　　夜はいかい</t>
  </si>
  <si>
    <t>怠　　学</t>
  </si>
  <si>
    <t>不良交友</t>
  </si>
  <si>
    <t>不健全　娯　楽</t>
  </si>
  <si>
    <t>交通違反</t>
  </si>
  <si>
    <t>服装の　乱　れ</t>
  </si>
  <si>
    <t>危険な　遊　び</t>
  </si>
  <si>
    <t>外出時間注　　意</t>
  </si>
  <si>
    <t>金銭乱費</t>
  </si>
  <si>
    <t>買い食い</t>
  </si>
  <si>
    <t>盛 　 場         　はいかい</t>
  </si>
  <si>
    <t>その他</t>
  </si>
  <si>
    <t>金　　　品
不正要求</t>
    <phoneticPr fontId="2"/>
  </si>
  <si>
    <t>ゲームセ
ンター等</t>
    <rPh sb="8" eb="9">
      <t>トウ</t>
    </rPh>
    <phoneticPr fontId="2"/>
  </si>
  <si>
    <t>男女交際</t>
    <rPh sb="0" eb="2">
      <t>ダンジョ</t>
    </rPh>
    <rPh sb="2" eb="4">
      <t>コウサイ</t>
    </rPh>
    <phoneticPr fontId="2"/>
  </si>
  <si>
    <t>不健全　性的行為</t>
    <rPh sb="5" eb="6">
      <t>テキ</t>
    </rPh>
    <phoneticPr fontId="2"/>
  </si>
  <si>
    <t>資料　　市消防局予防課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ヨボウ</t>
    </rPh>
    <rPh sb="10" eb="11">
      <t>カ</t>
    </rPh>
    <phoneticPr fontId="2"/>
  </si>
  <si>
    <t>３７．８．２９</t>
    <phoneticPr fontId="2"/>
  </si>
  <si>
    <t>8/28～29</t>
    <phoneticPr fontId="2"/>
  </si>
  <si>
    <t>53.0mm</t>
    <phoneticPr fontId="2"/>
  </si>
  <si>
    <t>４０．７．　１</t>
    <phoneticPr fontId="2"/>
  </si>
  <si>
    <t>7/ 1～22</t>
    <phoneticPr fontId="2"/>
  </si>
  <si>
    <t>309.7mm</t>
    <phoneticPr fontId="2"/>
  </si>
  <si>
    <t>４４．６．２９</t>
    <phoneticPr fontId="2"/>
  </si>
  <si>
    <t>〃</t>
    <phoneticPr fontId="2"/>
  </si>
  <si>
    <t>6/28～29</t>
    <phoneticPr fontId="2"/>
  </si>
  <si>
    <t>151.5mm</t>
    <phoneticPr fontId="2"/>
  </si>
  <si>
    <t>４６．７．２２</t>
    <phoneticPr fontId="2"/>
  </si>
  <si>
    <t>7/21～22</t>
    <phoneticPr fontId="2"/>
  </si>
  <si>
    <t>68.0mm</t>
    <phoneticPr fontId="2"/>
  </si>
  <si>
    <t>４８．５．　８</t>
    <phoneticPr fontId="2"/>
  </si>
  <si>
    <t xml:space="preserve">  5/ 8</t>
    <phoneticPr fontId="2"/>
  </si>
  <si>
    <t>205.0mm</t>
    <phoneticPr fontId="2"/>
  </si>
  <si>
    <t>５１．９．１３</t>
    <phoneticPr fontId="2"/>
  </si>
  <si>
    <t>9/12～13</t>
    <phoneticPr fontId="2"/>
  </si>
  <si>
    <t>161.0mm</t>
    <phoneticPr fontId="2"/>
  </si>
  <si>
    <t>５４．３．２１</t>
    <phoneticPr fontId="2"/>
  </si>
  <si>
    <t>3/20～21</t>
    <phoneticPr fontId="2"/>
  </si>
  <si>
    <t>24.5mm</t>
    <phoneticPr fontId="2"/>
  </si>
  <si>
    <t>５６．６．３０</t>
    <phoneticPr fontId="2"/>
  </si>
  <si>
    <t xml:space="preserve">  6/30</t>
    <phoneticPr fontId="2"/>
  </si>
  <si>
    <t>245.0mm</t>
    <phoneticPr fontId="2"/>
  </si>
  <si>
    <t>５７．７．２３</t>
    <phoneticPr fontId="2"/>
  </si>
  <si>
    <t>7/23～25</t>
    <phoneticPr fontId="2"/>
  </si>
  <si>
    <t>573.0mm</t>
    <phoneticPr fontId="2"/>
  </si>
  <si>
    <t>　３．６．２１</t>
    <phoneticPr fontId="2"/>
  </si>
  <si>
    <t xml:space="preserve">  6/21</t>
    <phoneticPr fontId="2"/>
  </si>
  <si>
    <t>70.0mm</t>
    <phoneticPr fontId="2"/>
  </si>
  <si>
    <t>ヘクタール</t>
    <phoneticPr fontId="2"/>
  </si>
  <si>
    <t>〃</t>
    <phoneticPr fontId="2"/>
  </si>
  <si>
    <t>資料　　市消防局予防課</t>
    <rPh sb="8" eb="10">
      <t>ヨボウ</t>
    </rPh>
    <phoneticPr fontId="2"/>
  </si>
  <si>
    <t>その３　　　事故別・月別救助活動状況　（救助人員）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1">
      <t>スク</t>
    </rPh>
    <rPh sb="21" eb="22">
      <t>ジョ</t>
    </rPh>
    <rPh sb="22" eb="24">
      <t>ジンイン</t>
    </rPh>
    <phoneticPr fontId="2"/>
  </si>
  <si>
    <t>救出人員</t>
    <rPh sb="0" eb="1">
      <t>スク</t>
    </rPh>
    <rPh sb="1" eb="2">
      <t>シュツ</t>
    </rPh>
    <rPh sb="2" eb="3">
      <t>ヒト</t>
    </rPh>
    <rPh sb="3" eb="4">
      <t>イン</t>
    </rPh>
    <phoneticPr fontId="2"/>
  </si>
  <si>
    <t>　２１年</t>
  </si>
  <si>
    <t>戸別拡声
受信装置</t>
    <rPh sb="0" eb="2">
      <t>コベツ</t>
    </rPh>
    <rPh sb="2" eb="3">
      <t>ヒロム</t>
    </rPh>
    <rPh sb="3" eb="4">
      <t>コエ</t>
    </rPh>
    <rPh sb="5" eb="7">
      <t>ジュシン</t>
    </rPh>
    <rPh sb="7" eb="9">
      <t>ソウチ</t>
    </rPh>
    <phoneticPr fontId="2"/>
  </si>
  <si>
    <t>年度　・　月</t>
    <rPh sb="1" eb="2">
      <t>ド</t>
    </rPh>
    <phoneticPr fontId="2"/>
  </si>
  <si>
    <t>　　　　　　両　　　　　　相　　　　　　互</t>
    <rPh sb="6" eb="7">
      <t>リョウ</t>
    </rPh>
    <rPh sb="13" eb="14">
      <t>ソウ</t>
    </rPh>
    <rPh sb="20" eb="21">
      <t>タガイ</t>
    </rPh>
    <phoneticPr fontId="2"/>
  </si>
  <si>
    <t>車　　　　　　両　　　　　　単　　　　　　独</t>
    <rPh sb="0" eb="1">
      <t>クルマ</t>
    </rPh>
    <rPh sb="7" eb="8">
      <t>リョウ</t>
    </rPh>
    <rPh sb="14" eb="15">
      <t>タン</t>
    </rPh>
    <rPh sb="21" eb="22">
      <t>ドク</t>
    </rPh>
    <phoneticPr fontId="2"/>
  </si>
  <si>
    <t>対面通行中</t>
    <rPh sb="0" eb="2">
      <t>タイメン</t>
    </rPh>
    <rPh sb="2" eb="5">
      <t>ツウコウチュウ</t>
    </rPh>
    <phoneticPr fontId="2"/>
  </si>
  <si>
    <t>背面通行中</t>
    <rPh sb="0" eb="2">
      <t>ハイメン</t>
    </rPh>
    <rPh sb="2" eb="5">
      <t>ツウコウチュウ</t>
    </rPh>
    <phoneticPr fontId="2"/>
  </si>
  <si>
    <t>横断歩道</t>
    <rPh sb="0" eb="2">
      <t>オウダン</t>
    </rPh>
    <rPh sb="2" eb="4">
      <t>ホドウ</t>
    </rPh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</si>
  <si>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</si>
  <si>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</si>
  <si>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路上遊戯中</t>
    <rPh sb="0" eb="2">
      <t>ロジョウ</t>
    </rPh>
    <rPh sb="2" eb="5">
      <t>ユウギチュウ</t>
    </rPh>
    <phoneticPr fontId="2"/>
  </si>
  <si>
    <t>路上作業中</t>
    <rPh sb="0" eb="2">
      <t>ロジョウ</t>
    </rPh>
    <rPh sb="2" eb="5">
      <t>サギョウチュウ</t>
    </rPh>
    <phoneticPr fontId="2"/>
  </si>
  <si>
    <t>路上停止中</t>
    <rPh sb="0" eb="2">
      <t>ロジョウ</t>
    </rPh>
    <rPh sb="2" eb="5">
      <t>テイシチュウ</t>
    </rPh>
    <phoneticPr fontId="2"/>
  </si>
  <si>
    <t>正面衝突</t>
    <rPh sb="0" eb="2">
      <t>ショウメン</t>
    </rPh>
    <rPh sb="2" eb="4">
      <t>ショウトツ</t>
    </rPh>
    <phoneticPr fontId="2"/>
  </si>
  <si>
    <t>進行中</t>
    <rPh sb="0" eb="3">
      <t>シンコウチュウ</t>
    </rPh>
    <phoneticPr fontId="2"/>
  </si>
  <si>
    <t>駐停車中</t>
    <rPh sb="0" eb="1">
      <t>チュウ</t>
    </rPh>
    <rPh sb="1" eb="4">
      <t>テイシャチュウ</t>
    </rPh>
    <phoneticPr fontId="2"/>
  </si>
  <si>
    <t>出会い頭</t>
    <rPh sb="0" eb="2">
      <t>デア</t>
    </rPh>
    <rPh sb="3" eb="4">
      <t>ガシラ</t>
    </rPh>
    <phoneticPr fontId="2"/>
  </si>
  <si>
    <t>追越・追抜き時</t>
    <rPh sb="0" eb="2">
      <t>オイコシ</t>
    </rPh>
    <rPh sb="3" eb="5">
      <t>オイヌ</t>
    </rPh>
    <rPh sb="6" eb="7">
      <t>ジ</t>
    </rPh>
    <phoneticPr fontId="2"/>
  </si>
  <si>
    <t>すれ違い時</t>
    <rPh sb="2" eb="3">
      <t>チガ</t>
    </rPh>
    <rPh sb="4" eb="5">
      <t>ジ</t>
    </rPh>
    <phoneticPr fontId="2"/>
  </si>
  <si>
    <t>追　　突</t>
    <rPh sb="0" eb="1">
      <t>ツイ</t>
    </rPh>
    <rPh sb="3" eb="4">
      <t>ツ</t>
    </rPh>
    <phoneticPr fontId="2"/>
  </si>
  <si>
    <t>横　　断　　中</t>
    <rPh sb="0" eb="1">
      <t>ヨコ</t>
    </rPh>
    <rPh sb="3" eb="4">
      <t>ダン</t>
    </rPh>
    <rPh sb="6" eb="7">
      <t>チュウ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</si>
  <si>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</si>
  <si>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工　作　物　衝　突</t>
    <rPh sb="0" eb="1">
      <t>コウ</t>
    </rPh>
    <rPh sb="2" eb="3">
      <t>サク</t>
    </rPh>
    <rPh sb="4" eb="5">
      <t>ブツ</t>
    </rPh>
    <rPh sb="6" eb="7">
      <t>ショウ</t>
    </rPh>
    <rPh sb="8" eb="9">
      <t>ツ</t>
    </rPh>
    <phoneticPr fontId="2"/>
  </si>
  <si>
    <t>電柱・標識</t>
    <rPh sb="0" eb="2">
      <t>デンチュウ</t>
    </rPh>
    <rPh sb="3" eb="5">
      <t>ヒョウシキ</t>
    </rPh>
    <phoneticPr fontId="2"/>
  </si>
  <si>
    <t>防護柵等</t>
    <rPh sb="0" eb="2">
      <t>ボウゴ</t>
    </rPh>
    <rPh sb="2" eb="3">
      <t>サク</t>
    </rPh>
    <rPh sb="3" eb="4">
      <t>トウ</t>
    </rPh>
    <phoneticPr fontId="2"/>
  </si>
  <si>
    <t>転落</t>
    <rPh sb="0" eb="2">
      <t>テンラク</t>
    </rPh>
    <phoneticPr fontId="2"/>
  </si>
  <si>
    <t>駐車車両衝突</t>
    <rPh sb="0" eb="2">
      <t>チュウシャ</t>
    </rPh>
    <rPh sb="2" eb="4">
      <t>シャリョウ</t>
    </rPh>
    <rPh sb="4" eb="6">
      <t>ショウトツ</t>
    </rPh>
    <phoneticPr fontId="2"/>
  </si>
  <si>
    <t>　　稲</t>
    <rPh sb="2" eb="3">
      <t>イネ</t>
    </rPh>
    <phoneticPr fontId="2"/>
  </si>
  <si>
    <t>　　発　生　状　況　（Ⅰ）</t>
    <rPh sb="2" eb="3">
      <t>パツ</t>
    </rPh>
    <rPh sb="4" eb="5">
      <t>ショウ</t>
    </rPh>
    <rPh sb="6" eb="7">
      <t>ジョウ</t>
    </rPh>
    <rPh sb="8" eb="9">
      <t>イワン</t>
    </rPh>
    <phoneticPr fontId="2"/>
  </si>
  <si>
    <t>種　　　別　</t>
    <phoneticPr fontId="2"/>
  </si>
  <si>
    <t>区　分　</t>
    <phoneticPr fontId="2"/>
  </si>
  <si>
    <t>区　　分　</t>
    <phoneticPr fontId="2"/>
  </si>
  <si>
    <t>　</t>
    <phoneticPr fontId="2"/>
  </si>
  <si>
    <t>区　　　分</t>
    <phoneticPr fontId="2"/>
  </si>
  <si>
    <t>人　　　　　　対　　　　　　車　　　　　　両</t>
    <rPh sb="0" eb="1">
      <t>ヒト</t>
    </rPh>
    <rPh sb="7" eb="8">
      <t>タイ</t>
    </rPh>
    <rPh sb="14" eb="15">
      <t>クルマ</t>
    </rPh>
    <rPh sb="21" eb="22">
      <t>リョウ</t>
    </rPh>
    <phoneticPr fontId="2"/>
  </si>
  <si>
    <t>　　　　佐　　　　　署</t>
    <rPh sb="10" eb="11">
      <t>ショ</t>
    </rPh>
    <phoneticPr fontId="2"/>
  </si>
  <si>
    <t>更新再交付</t>
    <rPh sb="0" eb="1">
      <t>サラ</t>
    </rPh>
    <rPh sb="1" eb="2">
      <t>シン</t>
    </rPh>
    <phoneticPr fontId="2"/>
  </si>
  <si>
    <t>　　本表は、長崎市における運転免許人口及び長崎市内４署管内（長崎署、大浦署、稲佐署、浦上署）における運転免許証交付状況を掲げたもので、</t>
    <rPh sb="2" eb="3">
      <t>ホン</t>
    </rPh>
    <rPh sb="3" eb="4">
      <t>ヒョウ</t>
    </rPh>
    <rPh sb="6" eb="9">
      <t>ナガサキシ</t>
    </rPh>
    <rPh sb="13" eb="15">
      <t>ウンテン</t>
    </rPh>
    <rPh sb="15" eb="17">
      <t>メンキョ</t>
    </rPh>
    <rPh sb="17" eb="19">
      <t>ジンコウ</t>
    </rPh>
    <rPh sb="19" eb="20">
      <t>オヨ</t>
    </rPh>
    <rPh sb="60" eb="61">
      <t>カカ</t>
    </rPh>
    <phoneticPr fontId="2"/>
  </si>
  <si>
    <t>運　　　　転　　　　免　　　　許　　　　人　　　　口</t>
    <rPh sb="0" eb="1">
      <t>ウン</t>
    </rPh>
    <rPh sb="5" eb="6">
      <t>テン</t>
    </rPh>
    <rPh sb="10" eb="11">
      <t>メン</t>
    </rPh>
    <rPh sb="15" eb="16">
      <t>モト</t>
    </rPh>
    <rPh sb="20" eb="21">
      <t>ニン</t>
    </rPh>
    <rPh sb="25" eb="26">
      <t>クチ</t>
    </rPh>
    <phoneticPr fontId="2"/>
  </si>
  <si>
    <t>運　　　転　　　免　　　許　　　証　　　交　　　付　　　状　　　況</t>
    <rPh sb="0" eb="1">
      <t>ウン</t>
    </rPh>
    <rPh sb="4" eb="5">
      <t>テン</t>
    </rPh>
    <rPh sb="8" eb="9">
      <t>メン</t>
    </rPh>
    <rPh sb="12" eb="13">
      <t>モト</t>
    </rPh>
    <rPh sb="16" eb="17">
      <t>ショウ</t>
    </rPh>
    <rPh sb="20" eb="21">
      <t>コウ</t>
    </rPh>
    <rPh sb="24" eb="25">
      <t>ヅケ</t>
    </rPh>
    <rPh sb="28" eb="29">
      <t>ジョウ</t>
    </rPh>
    <rPh sb="32" eb="33">
      <t>キョウ</t>
    </rPh>
    <phoneticPr fontId="2"/>
  </si>
  <si>
    <t>資料　　市防災危機管理室</t>
    <rPh sb="4" eb="5">
      <t>シ</t>
    </rPh>
    <phoneticPr fontId="2"/>
  </si>
  <si>
    <t>資料　　市防災危機管理室</t>
    <rPh sb="0" eb="2">
      <t>シリョウ</t>
    </rPh>
    <rPh sb="4" eb="5">
      <t>シ</t>
    </rPh>
    <rPh sb="5" eb="7">
      <t>ボウサイ</t>
    </rPh>
    <rPh sb="7" eb="9">
      <t>キキ</t>
    </rPh>
    <rPh sb="9" eb="11">
      <t>カンリ</t>
    </rPh>
    <rPh sb="11" eb="12">
      <t>シツ</t>
    </rPh>
    <phoneticPr fontId="2"/>
  </si>
  <si>
    <t>たばこ</t>
    <phoneticPr fontId="2"/>
  </si>
  <si>
    <t>こんろ</t>
    <phoneticPr fontId="2"/>
  </si>
  <si>
    <t>ストーブ</t>
    <phoneticPr fontId="2"/>
  </si>
  <si>
    <t>ライター　　　　　マッチ</t>
    <phoneticPr fontId="2"/>
  </si>
  <si>
    <t>(単位　件）　</t>
    <phoneticPr fontId="2"/>
  </si>
  <si>
    <t>～</t>
    <phoneticPr fontId="2"/>
  </si>
  <si>
    <t>資料　　市消防局予防課</t>
    <rPh sb="8" eb="10">
      <t>ヨボウ</t>
    </rPh>
    <rPh sb="10" eb="11">
      <t>カ</t>
    </rPh>
    <phoneticPr fontId="2"/>
  </si>
  <si>
    <t>資料　　長崎県警察本部交通企画課（交通統計）</t>
    <rPh sb="0" eb="2">
      <t>シリョウ</t>
    </rPh>
    <rPh sb="4" eb="6">
      <t>ナガサキ</t>
    </rPh>
    <rPh sb="6" eb="7">
      <t>ケン</t>
    </rPh>
    <rPh sb="7" eb="9">
      <t>ケイサツ</t>
    </rPh>
    <rPh sb="9" eb="11">
      <t>ホンブ</t>
    </rPh>
    <rPh sb="11" eb="13">
      <t>コウツウ</t>
    </rPh>
    <rPh sb="13" eb="15">
      <t>キカク</t>
    </rPh>
    <rPh sb="15" eb="16">
      <t>カ</t>
    </rPh>
    <rPh sb="17" eb="19">
      <t>コウツウ</t>
    </rPh>
    <rPh sb="19" eb="21">
      <t>トウケイ</t>
    </rPh>
    <phoneticPr fontId="2"/>
  </si>
  <si>
    <t>資料　長崎県警察本部交通企画課（交通統計）</t>
    <rPh sb="0" eb="2">
      <t>シリョウ</t>
    </rPh>
    <rPh sb="3" eb="6">
      <t>ナガサキケン</t>
    </rPh>
    <rPh sb="6" eb="8">
      <t>ケイサツ</t>
    </rPh>
    <rPh sb="8" eb="10">
      <t>ホンブ</t>
    </rPh>
    <rPh sb="10" eb="12">
      <t>コウツウ</t>
    </rPh>
    <rPh sb="12" eb="14">
      <t>キカク</t>
    </rPh>
    <rPh sb="14" eb="15">
      <t>カ</t>
    </rPh>
    <rPh sb="16" eb="18">
      <t>コウツウ</t>
    </rPh>
    <rPh sb="18" eb="20">
      <t>トウケイ</t>
    </rPh>
    <phoneticPr fontId="2"/>
  </si>
  <si>
    <t>時津署</t>
    <rPh sb="0" eb="2">
      <t>トキツ</t>
    </rPh>
    <rPh sb="2" eb="3">
      <t>ショ</t>
    </rPh>
    <phoneticPr fontId="2"/>
  </si>
  <si>
    <t>ぼ　　や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</si>
  <si>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</si>
  <si>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</si>
  <si>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</si>
  <si>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</si>
  <si>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</si>
  <si>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</si>
  <si>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</si>
  <si>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</si>
  <si>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</si>
  <si>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t>可搬局</t>
    <rPh sb="0" eb="1">
      <t>カ</t>
    </rPh>
    <rPh sb="1" eb="2">
      <t>ハン</t>
    </rPh>
    <rPh sb="2" eb="3">
      <t>キョク</t>
    </rPh>
    <phoneticPr fontId="2"/>
  </si>
  <si>
    <t>車載局</t>
    <rPh sb="0" eb="1">
      <t>シャ</t>
    </rPh>
    <rPh sb="1" eb="2">
      <t>サイ</t>
    </rPh>
    <rPh sb="2" eb="3">
      <t>キョク</t>
    </rPh>
    <phoneticPr fontId="2"/>
  </si>
  <si>
    <t>携帯局</t>
    <rPh sb="0" eb="1">
      <t>タズサ</t>
    </rPh>
    <rPh sb="1" eb="2">
      <t>オビ</t>
    </rPh>
    <rPh sb="2" eb="3">
      <t>キョク</t>
    </rPh>
    <phoneticPr fontId="2"/>
  </si>
  <si>
    <t>　　本表は、長崎市内で発生した交通事故発生件数を掲げたものである。</t>
    <phoneticPr fontId="2"/>
  </si>
  <si>
    <t>　　本表は長崎市内を管轄する５警察署（長崎署、大浦署、稲佐署、浦上署、時津署）及び高速隊での交通事故発生件数を原因別に掲げたものである。</t>
    <rPh sb="2" eb="3">
      <t>モト</t>
    </rPh>
    <rPh sb="3" eb="4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9">
      <t>イナサ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39" eb="40">
      <t>オヨ</t>
    </rPh>
    <rPh sb="41" eb="43">
      <t>コウソク</t>
    </rPh>
    <rPh sb="43" eb="44">
      <t>タイ</t>
    </rPh>
    <rPh sb="46" eb="48">
      <t>コウツウ</t>
    </rPh>
    <rPh sb="48" eb="50">
      <t>ジコ</t>
    </rPh>
    <rPh sb="50" eb="52">
      <t>ハッセイ</t>
    </rPh>
    <rPh sb="52" eb="54">
      <t>ケンスウ</t>
    </rPh>
    <rPh sb="55" eb="57">
      <t>ゲンイン</t>
    </rPh>
    <rPh sb="57" eb="58">
      <t>ベツ</t>
    </rPh>
    <rPh sb="59" eb="60">
      <t>カカ</t>
    </rPh>
    <phoneticPr fontId="2"/>
  </si>
  <si>
    <t>　　本表は長崎市内を管轄する５警察署（長崎署、大浦署、稲佐署、浦上署、時津署）及び高速隊での交通事故発生件数を類型別に掲げたものである。</t>
    <rPh sb="15" eb="18">
      <t>ケイサツショ</t>
    </rPh>
    <rPh sb="55" eb="57">
      <t>ルイケイ</t>
    </rPh>
    <rPh sb="57" eb="58">
      <t>ベツ</t>
    </rPh>
    <phoneticPr fontId="2"/>
  </si>
  <si>
    <t>　　本表は、長崎市内で発生した刑法犯のうち、各年中の検挙件数を掲げたものである。</t>
    <rPh sb="11" eb="13">
      <t>ハッセイ</t>
    </rPh>
    <rPh sb="15" eb="18">
      <t>ケイホウハン</t>
    </rPh>
    <rPh sb="22" eb="23">
      <t>カク</t>
    </rPh>
    <rPh sb="23" eb="24">
      <t>ネン</t>
    </rPh>
    <rPh sb="24" eb="25">
      <t>チュウ</t>
    </rPh>
    <rPh sb="26" eb="28">
      <t>ケンキョ</t>
    </rPh>
    <rPh sb="28" eb="30">
      <t>ケンスウ</t>
    </rPh>
    <rPh sb="31" eb="32">
      <t>カカ</t>
    </rPh>
    <phoneticPr fontId="2"/>
  </si>
  <si>
    <t>　本表は、長崎市内を管轄する５警察署（長崎署、大浦署、稲佐署、浦上署、時津署）における検挙人員を掲げたものである。</t>
    <rPh sb="1" eb="2">
      <t>ホン</t>
    </rPh>
    <rPh sb="2" eb="3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8">
      <t>イナ</t>
    </rPh>
    <rPh sb="28" eb="29">
      <t>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43" eb="45">
      <t>ケンキョ</t>
    </rPh>
    <rPh sb="45" eb="47">
      <t>ジンイン</t>
    </rPh>
    <rPh sb="48" eb="49">
      <t>カカ</t>
    </rPh>
    <phoneticPr fontId="2"/>
  </si>
  <si>
    <t>　　本表は、長崎市内における刑法犯の認知件数を掲げたものである。</t>
    <rPh sb="2" eb="3">
      <t>ホン</t>
    </rPh>
    <rPh sb="3" eb="4">
      <t>ヒョウ</t>
    </rPh>
    <rPh sb="6" eb="10">
      <t>ナガサキシナイ</t>
    </rPh>
    <rPh sb="14" eb="16">
      <t>ケイホウ</t>
    </rPh>
    <rPh sb="16" eb="17">
      <t>ハン</t>
    </rPh>
    <rPh sb="18" eb="20">
      <t>ニンチ</t>
    </rPh>
    <rPh sb="20" eb="22">
      <t>ケンスウ</t>
    </rPh>
    <rPh sb="23" eb="24">
      <t>カカ</t>
    </rPh>
    <phoneticPr fontId="2"/>
  </si>
  <si>
    <t>２３年</t>
  </si>
  <si>
    <t>出場件数</t>
    <rPh sb="1" eb="2">
      <t>バ</t>
    </rPh>
    <phoneticPr fontId="2"/>
  </si>
  <si>
    <t>救助出場件数</t>
    <rPh sb="0" eb="1">
      <t>スク</t>
    </rPh>
    <rPh sb="1" eb="2">
      <t>スケ</t>
    </rPh>
    <rPh sb="2" eb="3">
      <t>デ</t>
    </rPh>
    <rPh sb="3" eb="4">
      <t>バ</t>
    </rPh>
    <rPh sb="4" eb="5">
      <t>ケン</t>
    </rPh>
    <rPh sb="5" eb="6">
      <t>カズ</t>
    </rPh>
    <phoneticPr fontId="2"/>
  </si>
  <si>
    <t>２４　年</t>
  </si>
  <si>
    <t>２４年</t>
  </si>
  <si>
    <t>２３年度</t>
  </si>
  <si>
    <t>２４年度</t>
  </si>
  <si>
    <t>２４　年　</t>
  </si>
  <si>
    <t>２４ 年　</t>
  </si>
  <si>
    <r>
      <t>１９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</si>
  <si>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２４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</si>
  <si>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路上横臥</t>
    <rPh sb="0" eb="2">
      <t>ロジョウ</t>
    </rPh>
    <rPh sb="2" eb="4">
      <t>オウガ</t>
    </rPh>
    <phoneticPr fontId="2"/>
  </si>
  <si>
    <t>車</t>
    <rPh sb="0" eb="1">
      <t>シャ</t>
    </rPh>
    <phoneticPr fontId="2"/>
  </si>
  <si>
    <t>　　免　　許</t>
    <phoneticPr fontId="2"/>
  </si>
  <si>
    <t xml:space="preserve">  　数値は各年末現在のものである。</t>
    <phoneticPr fontId="2"/>
  </si>
  <si>
    <t>２５　年</t>
  </si>
  <si>
    <t>２５年</t>
  </si>
  <si>
    <t>２５年度</t>
  </si>
  <si>
    <t>２５年度</t>
    <rPh sb="2" eb="4">
      <t>ネンド</t>
    </rPh>
    <phoneticPr fontId="2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</si>
  <si>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</si>
  <si>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</si>
  <si>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</si>
  <si>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</si>
  <si>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</si>
  <si>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</si>
  <si>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</si>
  <si>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</si>
  <si>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</si>
  <si>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</si>
  <si>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</si>
  <si>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</si>
  <si>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　　１　月</t>
    <rPh sb="4" eb="5">
      <t>ガツ</t>
    </rPh>
    <phoneticPr fontId="3"/>
  </si>
  <si>
    <r>
      <t>２５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</si>
  <si>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（注）1</t>
    <rPh sb="1" eb="2">
      <t>チュウ</t>
    </rPh>
    <phoneticPr fontId="2"/>
  </si>
  <si>
    <t>（注）2</t>
    <rPh sb="1" eb="2">
      <t>チュウ</t>
    </rPh>
    <phoneticPr fontId="2"/>
  </si>
  <si>
    <t>　　   2. 被害分類は昭和60年より実施の災害速報要領に準拠した。</t>
    <rPh sb="8" eb="10">
      <t>ヒガイ</t>
    </rPh>
    <rPh sb="10" eb="12">
      <t>ブンルイ</t>
    </rPh>
    <rPh sb="13" eb="15">
      <t>ショウワ</t>
    </rPh>
    <rPh sb="17" eb="18">
      <t>ネン</t>
    </rPh>
    <rPh sb="20" eb="22">
      <t>ジッシ</t>
    </rPh>
    <rPh sb="23" eb="25">
      <t>サイガイ</t>
    </rPh>
    <rPh sb="25" eb="27">
      <t>ソクホウ</t>
    </rPh>
    <rPh sb="27" eb="29">
      <t>ヨウリョウ</t>
    </rPh>
    <rPh sb="30" eb="32">
      <t>ジュンキョ</t>
    </rPh>
    <phoneticPr fontId="2"/>
  </si>
  <si>
    <t>（注）1. 「家屋（注）1」には住家のみで、非住家は「その他（注）2」に含む。　</t>
    <rPh sb="10" eb="11">
      <t>チュウ</t>
    </rPh>
    <rPh sb="31" eb="32">
      <t>チュウ</t>
    </rPh>
    <phoneticPr fontId="2"/>
  </si>
  <si>
    <t>　２５年　</t>
  </si>
  <si>
    <t>　２５年</t>
  </si>
  <si>
    <t>２５　年　</t>
  </si>
  <si>
    <t>２５ 年　</t>
  </si>
  <si>
    <t>　２６年　</t>
  </si>
  <si>
    <t>２６　年</t>
  </si>
  <si>
    <t>２６年</t>
  </si>
  <si>
    <t>２６　年　</t>
  </si>
  <si>
    <r>
      <t>２６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</si>
  <si>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-</t>
    <phoneticPr fontId="2"/>
  </si>
  <si>
    <t>２６年度</t>
  </si>
  <si>
    <t>-</t>
    <phoneticPr fontId="2"/>
  </si>
  <si>
    <t xml:space="preserve">                                                         </t>
    <phoneticPr fontId="2"/>
  </si>
  <si>
    <t>平成　２３　年</t>
    <rPh sb="0" eb="2">
      <t>ヘイセイ</t>
    </rPh>
    <phoneticPr fontId="2"/>
  </si>
  <si>
    <t>２４　年</t>
    <phoneticPr fontId="2"/>
  </si>
  <si>
    <t>２５　年</t>
    <phoneticPr fontId="2"/>
  </si>
  <si>
    <t>２６　年</t>
    <phoneticPr fontId="2"/>
  </si>
  <si>
    <t>２７　年</t>
    <phoneticPr fontId="2"/>
  </si>
  <si>
    <t>２３　年</t>
    <phoneticPr fontId="2"/>
  </si>
  <si>
    <t>-</t>
    <phoneticPr fontId="2"/>
  </si>
  <si>
    <r>
      <t>　　平　成　　　１８　　年　　　</t>
    </r>
    <r>
      <rPr>
        <sz val="11"/>
        <rFont val="ＭＳ Ｐゴシック"/>
        <family val="3"/>
        <charset val="128"/>
      </rPr>
      <t/>
    </r>
    <rPh sb="2" eb="3">
      <t>ヒラ</t>
    </rPh>
    <rPh sb="4" eb="5">
      <t>シゲル</t>
    </rPh>
    <rPh sb="12" eb="13">
      <t>トシ</t>
    </rPh>
    <phoneticPr fontId="2"/>
  </si>
  <si>
    <r>
      <t>２０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</si>
  <si>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　２１　　年　　　</t>
    </r>
    <r>
      <rPr>
        <sz val="11"/>
        <rFont val="ＭＳ Ｐゴシック"/>
        <family val="3"/>
        <charset val="128"/>
      </rPr>
      <t/>
    </r>
    <rPh sb="5" eb="6">
      <t>トシ</t>
    </rPh>
    <phoneticPr fontId="2"/>
  </si>
  <si>
    <r>
      <t>　　　２２　　年　　　</t>
    </r>
    <r>
      <rPr>
        <sz val="11"/>
        <rFont val="ＭＳ Ｐゴシック"/>
        <family val="3"/>
        <charset val="128"/>
      </rPr>
      <t/>
    </r>
    <rPh sb="7" eb="8">
      <t>トシ</t>
    </rPh>
    <phoneticPr fontId="2"/>
  </si>
  <si>
    <r>
      <t>平　成　　　２３　　年　　　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10" eb="11">
      <t>トシ</t>
    </rPh>
    <phoneticPr fontId="2"/>
  </si>
  <si>
    <r>
      <t>２７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</si>
  <si>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平　成　１８　　年　</t>
    <rPh sb="0" eb="1">
      <t>ヒラ</t>
    </rPh>
    <rPh sb="2" eb="3">
      <t>シゲル</t>
    </rPh>
    <phoneticPr fontId="2"/>
  </si>
  <si>
    <t>１９　　年　</t>
    <phoneticPr fontId="2"/>
  </si>
  <si>
    <t>２０　　年　</t>
    <phoneticPr fontId="2"/>
  </si>
  <si>
    <t>２１　　年　</t>
    <phoneticPr fontId="2"/>
  </si>
  <si>
    <t>　２２　　年　</t>
    <phoneticPr fontId="2"/>
  </si>
  <si>
    <t>平　成　２３　　年　</t>
    <rPh sb="0" eb="1">
      <t>ヒラ</t>
    </rPh>
    <rPh sb="2" eb="3">
      <t>シゲル</t>
    </rPh>
    <phoneticPr fontId="2"/>
  </si>
  <si>
    <t>２４　　年　</t>
    <phoneticPr fontId="2"/>
  </si>
  <si>
    <t>２５　　年　</t>
    <phoneticPr fontId="2"/>
  </si>
  <si>
    <t>２６　　年　</t>
    <phoneticPr fontId="2"/>
  </si>
  <si>
    <t>２７　　年　</t>
    <phoneticPr fontId="2"/>
  </si>
  <si>
    <t>平成　２３　年　</t>
    <rPh sb="0" eb="2">
      <t>ヘイセイ</t>
    </rPh>
    <phoneticPr fontId="2"/>
  </si>
  <si>
    <t>２４　年　</t>
    <phoneticPr fontId="2"/>
  </si>
  <si>
    <t>２５　年　</t>
    <phoneticPr fontId="2"/>
  </si>
  <si>
    <t>２６　年　</t>
    <phoneticPr fontId="2"/>
  </si>
  <si>
    <t>２７　年　</t>
    <phoneticPr fontId="2"/>
  </si>
  <si>
    <t>　　この表は平成２８年３月３１日現在での状況である。</t>
    <rPh sb="4" eb="5">
      <t>ヒョウ</t>
    </rPh>
    <rPh sb="6" eb="8">
      <t>ヘイセイ</t>
    </rPh>
    <rPh sb="10" eb="11">
      <t>ネン</t>
    </rPh>
    <rPh sb="12" eb="13">
      <t>ガツ</t>
    </rPh>
    <rPh sb="15" eb="18">
      <t>ニチゲンザイ</t>
    </rPh>
    <rPh sb="20" eb="22">
      <t>ジョウキョウ</t>
    </rPh>
    <phoneticPr fontId="2"/>
  </si>
  <si>
    <t>-</t>
    <phoneticPr fontId="2"/>
  </si>
  <si>
    <t>平成　２３　年</t>
    <phoneticPr fontId="2"/>
  </si>
  <si>
    <t>２４　年</t>
    <phoneticPr fontId="2"/>
  </si>
  <si>
    <t>２５　年</t>
    <phoneticPr fontId="2"/>
  </si>
  <si>
    <t>２６　年</t>
    <phoneticPr fontId="2"/>
  </si>
  <si>
    <t>２７　年</t>
    <phoneticPr fontId="2"/>
  </si>
  <si>
    <t>２３　年</t>
    <phoneticPr fontId="2"/>
  </si>
  <si>
    <t>２４　年</t>
    <phoneticPr fontId="2"/>
  </si>
  <si>
    <t>２５　年</t>
    <phoneticPr fontId="2"/>
  </si>
  <si>
    <t>２６　年</t>
    <phoneticPr fontId="2"/>
  </si>
  <si>
    <t>平成　２３年</t>
    <rPh sb="0" eb="2">
      <t>ヘイセイ</t>
    </rPh>
    <phoneticPr fontId="2"/>
  </si>
  <si>
    <t>２４年</t>
    <phoneticPr fontId="2"/>
  </si>
  <si>
    <t>２５年</t>
    <phoneticPr fontId="2"/>
  </si>
  <si>
    <t>２６年</t>
    <phoneticPr fontId="2"/>
  </si>
  <si>
    <t>２７年</t>
    <phoneticPr fontId="2"/>
  </si>
  <si>
    <t>２３年</t>
    <phoneticPr fontId="2"/>
  </si>
  <si>
    <t>２４年</t>
    <phoneticPr fontId="2"/>
  </si>
  <si>
    <t>-</t>
    <phoneticPr fontId="2"/>
  </si>
  <si>
    <t>　　本表は、市内の消防施設の概況を平成 ２７年度末現在で掲げたものである。</t>
    <rPh sb="2" eb="3">
      <t>ホン</t>
    </rPh>
    <rPh sb="3" eb="4">
      <t>ヒョウ</t>
    </rPh>
    <rPh sb="6" eb="8">
      <t>シナイ</t>
    </rPh>
    <rPh sb="9" eb="11">
      <t>ショウボウ</t>
    </rPh>
    <rPh sb="11" eb="13">
      <t>シセツ</t>
    </rPh>
    <rPh sb="14" eb="16">
      <t>ガイキョウ</t>
    </rPh>
    <rPh sb="17" eb="19">
      <t>ヘイセイ</t>
    </rPh>
    <rPh sb="22" eb="25">
      <t>ネンドマツ</t>
    </rPh>
    <rPh sb="25" eb="27">
      <t>ゲンザイ</t>
    </rPh>
    <rPh sb="28" eb="29">
      <t>カカ</t>
    </rPh>
    <phoneticPr fontId="2"/>
  </si>
  <si>
    <t>平成　２３　年</t>
    <rPh sb="0" eb="2">
      <t>ヘイセイ</t>
    </rPh>
    <phoneticPr fontId="2"/>
  </si>
  <si>
    <t>２７　年</t>
    <phoneticPr fontId="2"/>
  </si>
  <si>
    <t>平 成 ２７年</t>
    <rPh sb="0" eb="1">
      <t>ヒラ</t>
    </rPh>
    <rPh sb="2" eb="3">
      <t>シゲル</t>
    </rPh>
    <rPh sb="6" eb="7">
      <t>ネン</t>
    </rPh>
    <phoneticPr fontId="2"/>
  </si>
  <si>
    <t>平成　　２３　年</t>
    <rPh sb="0" eb="2">
      <t>ヘイセイ</t>
    </rPh>
    <phoneticPr fontId="2"/>
  </si>
  <si>
    <t>２７　年</t>
    <phoneticPr fontId="2"/>
  </si>
  <si>
    <t>２７　年</t>
    <phoneticPr fontId="2"/>
  </si>
  <si>
    <t>平成２３年度</t>
    <rPh sb="0" eb="2">
      <t>ヘイセイ</t>
    </rPh>
    <phoneticPr fontId="2"/>
  </si>
  <si>
    <t>２７年度</t>
    <phoneticPr fontId="2"/>
  </si>
  <si>
    <t>２７年　４　月</t>
    <rPh sb="2" eb="3">
      <t>ネン</t>
    </rPh>
    <phoneticPr fontId="2"/>
  </si>
  <si>
    <t>２８年　１　月</t>
    <phoneticPr fontId="2"/>
  </si>
  <si>
    <t>資料　　市こども部少年センター</t>
    <rPh sb="8" eb="9">
      <t>ブ</t>
    </rPh>
    <rPh sb="9" eb="11">
      <t>ショウネン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</si>
  <si>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</si>
  <si>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</si>
  <si>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２７年　４　月</t>
    <phoneticPr fontId="2"/>
  </si>
  <si>
    <t>r 2</t>
    <phoneticPr fontId="2"/>
  </si>
  <si>
    <t>r 3,658</t>
    <phoneticPr fontId="2"/>
  </si>
  <si>
    <t>平成　２３年</t>
    <rPh sb="0" eb="2">
      <t>ヘイセイ</t>
    </rPh>
    <phoneticPr fontId="2"/>
  </si>
  <si>
    <t>２７年</t>
    <phoneticPr fontId="2"/>
  </si>
  <si>
    <t>平成　２３　年　</t>
    <rPh sb="0" eb="2">
      <t>ヘイセイ</t>
    </rPh>
    <phoneticPr fontId="2"/>
  </si>
  <si>
    <t>２７　年　</t>
    <phoneticPr fontId="2"/>
  </si>
  <si>
    <t>平成　２３ 年　</t>
    <rPh sb="0" eb="2">
      <t>ヘイセイ</t>
    </rPh>
    <phoneticPr fontId="2"/>
  </si>
  <si>
    <t>２６ 年　</t>
  </si>
  <si>
    <t>２７ 年　</t>
    <phoneticPr fontId="2"/>
  </si>
  <si>
    <t>　２３年</t>
    <rPh sb="3" eb="4">
      <t>ネン</t>
    </rPh>
    <phoneticPr fontId="2"/>
  </si>
  <si>
    <t>　２４年</t>
    <phoneticPr fontId="2"/>
  </si>
  <si>
    <t>　２５年</t>
    <rPh sb="3" eb="4">
      <t>ネン</t>
    </rPh>
    <phoneticPr fontId="2"/>
  </si>
  <si>
    <t>　２６年</t>
  </si>
  <si>
    <t>　２７年</t>
    <rPh sb="3" eb="4">
      <t>ネン</t>
    </rPh>
    <phoneticPr fontId="2"/>
  </si>
  <si>
    <t>平成２３年　</t>
    <rPh sb="0" eb="2">
      <t>ヘイセイ</t>
    </rPh>
    <phoneticPr fontId="2"/>
  </si>
  <si>
    <t>　２４年　</t>
    <phoneticPr fontId="2"/>
  </si>
  <si>
    <t>　２７年　</t>
  </si>
  <si>
    <t>２４　年</t>
    <phoneticPr fontId="2"/>
  </si>
  <si>
    <t>２７　年</t>
  </si>
  <si>
    <t>　２３年</t>
    <phoneticPr fontId="2"/>
  </si>
  <si>
    <t>　２４年</t>
    <phoneticPr fontId="2"/>
  </si>
  <si>
    <t>　２７年</t>
  </si>
  <si>
    <t>列車</t>
    <rPh sb="0" eb="2">
      <t>レッシャ</t>
    </rPh>
    <phoneticPr fontId="2"/>
  </si>
  <si>
    <t>転倒</t>
    <rPh sb="0" eb="2">
      <t>テントウ</t>
    </rPh>
    <phoneticPr fontId="2"/>
  </si>
  <si>
    <t>資料　　長崎県警察本部交通企画課（交通統計）   長崎署の発生件数に諌早署の1件を含む</t>
    <rPh sb="0" eb="2">
      <t>シリョウ</t>
    </rPh>
    <rPh sb="4" eb="6">
      <t>ナガサキ</t>
    </rPh>
    <rPh sb="6" eb="7">
      <t>ケン</t>
    </rPh>
    <rPh sb="7" eb="9">
      <t>ケイサツ</t>
    </rPh>
    <rPh sb="9" eb="11">
      <t>ホンブ</t>
    </rPh>
    <rPh sb="11" eb="13">
      <t>コウツウ</t>
    </rPh>
    <rPh sb="13" eb="15">
      <t>キカク</t>
    </rPh>
    <rPh sb="15" eb="16">
      <t>カ</t>
    </rPh>
    <rPh sb="17" eb="19">
      <t>コウツウ</t>
    </rPh>
    <rPh sb="19" eb="21">
      <t>トウケイ</t>
    </rPh>
    <rPh sb="25" eb="28">
      <t>ナガサキショ</t>
    </rPh>
    <rPh sb="29" eb="31">
      <t>ハッセイ</t>
    </rPh>
    <rPh sb="31" eb="33">
      <t>ケンスウ</t>
    </rPh>
    <rPh sb="34" eb="37">
      <t>イサハヤショ</t>
    </rPh>
    <rPh sb="39" eb="40">
      <t>ケン</t>
    </rPh>
    <rPh sb="41" eb="42">
      <t>フク</t>
    </rPh>
    <phoneticPr fontId="2"/>
  </si>
  <si>
    <t>１５４　　　運　　転　　</t>
    <rPh sb="6" eb="7">
      <t>ウン</t>
    </rPh>
    <rPh sb="9" eb="10">
      <t>テン</t>
    </rPh>
    <phoneticPr fontId="2"/>
  </si>
  <si>
    <t>１５５　　　交　通　事　故　　</t>
    <rPh sb="6" eb="7">
      <t>コウ</t>
    </rPh>
    <rPh sb="8" eb="9">
      <t>ツウ</t>
    </rPh>
    <rPh sb="10" eb="11">
      <t>コト</t>
    </rPh>
    <rPh sb="12" eb="13">
      <t>ユエ</t>
    </rPh>
    <phoneticPr fontId="2"/>
  </si>
  <si>
    <t>１５６　　　刑　法　犯　罪　種　別　</t>
    <rPh sb="6" eb="7">
      <t>ケイ</t>
    </rPh>
    <rPh sb="8" eb="9">
      <t>ホウ</t>
    </rPh>
    <rPh sb="10" eb="11">
      <t>ハン</t>
    </rPh>
    <rPh sb="12" eb="13">
      <t>ツミ</t>
    </rPh>
    <rPh sb="14" eb="15">
      <t>タネ</t>
    </rPh>
    <rPh sb="16" eb="17">
      <t>ベツ</t>
    </rPh>
    <phoneticPr fontId="2"/>
  </si>
  <si>
    <t>１５８　　火　　　災　　　発　　</t>
    <rPh sb="5" eb="6">
      <t>ヒ</t>
    </rPh>
    <rPh sb="9" eb="10">
      <t>ワザワ</t>
    </rPh>
    <rPh sb="13" eb="14">
      <t>ハツ</t>
    </rPh>
    <phoneticPr fontId="2"/>
  </si>
  <si>
    <t>１６０　　　救 急 出 場 状 況</t>
    <rPh sb="6" eb="7">
      <t>スク</t>
    </rPh>
    <rPh sb="8" eb="9">
      <t>キュウ</t>
    </rPh>
    <rPh sb="10" eb="11">
      <t>デ</t>
    </rPh>
    <rPh sb="12" eb="13">
      <t>バ</t>
    </rPh>
    <rPh sb="14" eb="15">
      <t>ジョウ</t>
    </rPh>
    <rPh sb="16" eb="17">
      <t>イワン</t>
    </rPh>
    <phoneticPr fontId="2"/>
  </si>
  <si>
    <t>１６２　　　気象災害発生状況（火災を除く)</t>
    <rPh sb="6" eb="8">
      <t>キショウ</t>
    </rPh>
    <rPh sb="8" eb="10">
      <t>サイガイ</t>
    </rPh>
    <rPh sb="10" eb="12">
      <t>ハッセイ</t>
    </rPh>
    <rPh sb="12" eb="14">
      <t>ジョウキョウ</t>
    </rPh>
    <rPh sb="15" eb="17">
      <t>カサイ</t>
    </rPh>
    <rPh sb="18" eb="19">
      <t>ノゾ</t>
    </rPh>
    <phoneticPr fontId="2"/>
  </si>
  <si>
    <t>１６３　　　防災行政無線配置状況</t>
    <rPh sb="6" eb="8">
      <t>ボウサイ</t>
    </rPh>
    <rPh sb="8" eb="10">
      <t>ギョウセイ</t>
    </rPh>
    <rPh sb="10" eb="12">
      <t>ムセン</t>
    </rPh>
    <rPh sb="12" eb="14">
      <t>ハイチ</t>
    </rPh>
    <rPh sb="14" eb="16">
      <t>ジョウキョウ</t>
    </rPh>
    <phoneticPr fontId="2"/>
  </si>
  <si>
    <t xml:space="preserve">１５７　　　街　　　頭　　　補　 </t>
    <rPh sb="6" eb="7">
      <t>マチ</t>
    </rPh>
    <rPh sb="10" eb="11">
      <t>アタマ</t>
    </rPh>
    <rPh sb="14" eb="15">
      <t>ホ</t>
    </rPh>
    <phoneticPr fontId="2"/>
  </si>
  <si>
    <t xml:space="preserve"> 　導　　　状　　　況</t>
    <rPh sb="2" eb="3">
      <t>ミチビ</t>
    </rPh>
    <rPh sb="6" eb="7">
      <t>ジョウ</t>
    </rPh>
    <rPh sb="10" eb="11">
      <t>イワン</t>
    </rPh>
    <phoneticPr fontId="2"/>
  </si>
  <si>
    <t xml:space="preserve">その１　  年　　　月　　　別　　　火　 </t>
    <rPh sb="6" eb="7">
      <t>ネン</t>
    </rPh>
    <rPh sb="10" eb="11">
      <t>ツキ</t>
    </rPh>
    <rPh sb="14" eb="15">
      <t>ベツ</t>
    </rPh>
    <rPh sb="18" eb="19">
      <t>ヒ</t>
    </rPh>
    <phoneticPr fontId="2"/>
  </si>
  <si>
    <t xml:space="preserve"> 　災　　　発　　　生　　　状　　　況</t>
    <rPh sb="2" eb="3">
      <t>ワザワ</t>
    </rPh>
    <rPh sb="6" eb="7">
      <t>パツ</t>
    </rPh>
    <rPh sb="10" eb="11">
      <t>ショウ</t>
    </rPh>
    <rPh sb="14" eb="15">
      <t>ジョウ</t>
    </rPh>
    <rPh sb="18" eb="19">
      <t>イワン</t>
    </rPh>
    <phoneticPr fontId="2"/>
  </si>
  <si>
    <t>１５９　　　消 防 機 械 配 置 状 況</t>
    <rPh sb="6" eb="7">
      <t>ショウ</t>
    </rPh>
    <rPh sb="8" eb="9">
      <t>ボウ</t>
    </rPh>
    <rPh sb="10" eb="11">
      <t>キ</t>
    </rPh>
    <rPh sb="12" eb="13">
      <t>カイ</t>
    </rPh>
    <rPh sb="14" eb="15">
      <t>ハイ</t>
    </rPh>
    <rPh sb="16" eb="17">
      <t>チ</t>
    </rPh>
    <rPh sb="18" eb="19">
      <t>ジョウ</t>
    </rPh>
    <rPh sb="20" eb="21">
      <t>キョウ</t>
    </rPh>
    <phoneticPr fontId="2"/>
  </si>
  <si>
    <t>その５　　　戦　後　の　主　な　崖　、　石　垣　、　山　崩　れ</t>
    <rPh sb="6" eb="7">
      <t>イクサ</t>
    </rPh>
    <rPh sb="8" eb="9">
      <t>アト</t>
    </rPh>
    <rPh sb="12" eb="13">
      <t>オモ</t>
    </rPh>
    <rPh sb="16" eb="17">
      <t>ガケ</t>
    </rPh>
    <rPh sb="20" eb="21">
      <t>イシ</t>
    </rPh>
    <rPh sb="22" eb="23">
      <t>カキ</t>
    </rPh>
    <rPh sb="26" eb="27">
      <t>ヤマ</t>
    </rPh>
    <rPh sb="28" eb="29">
      <t>ホウ</t>
    </rPh>
    <phoneticPr fontId="2"/>
  </si>
  <si>
    <t>　　　　　　　　　　等</t>
    <rPh sb="10" eb="11">
      <t>トウ</t>
    </rPh>
    <phoneticPr fontId="2"/>
  </si>
  <si>
    <t>　　　　　　　　　　　　　　　　　　　　　　　　　　　　　　　　　　車　　　　　　　　　　　　　　　　　　　　両</t>
    <rPh sb="34" eb="35">
      <t>クルマ</t>
    </rPh>
    <rPh sb="55" eb="56">
      <t>リョウ</t>
    </rPh>
    <phoneticPr fontId="2"/>
  </si>
  <si>
    <t>追越し</t>
    <rPh sb="0" eb="1">
      <t>オ</t>
    </rPh>
    <rPh sb="1" eb="2">
      <t>コ</t>
    </rPh>
    <phoneticPr fontId="2"/>
  </si>
  <si>
    <t>歩 行 者 保 護</t>
    <rPh sb="0" eb="1">
      <t>ホ</t>
    </rPh>
    <rPh sb="2" eb="3">
      <t>ギョウ</t>
    </rPh>
    <rPh sb="4" eb="5">
      <t>モノ</t>
    </rPh>
    <phoneticPr fontId="2"/>
  </si>
  <si>
    <t>徐       行</t>
    <rPh sb="0" eb="1">
      <t>ジョ</t>
    </rPh>
    <rPh sb="8" eb="9">
      <t>ギョウ</t>
    </rPh>
    <phoneticPr fontId="2"/>
  </si>
  <si>
    <t>安　全　運　転　義　務</t>
    <phoneticPr fontId="2"/>
  </si>
  <si>
    <t>信 号 無 視</t>
    <rPh sb="0" eb="1">
      <t>シン</t>
    </rPh>
    <rPh sb="2" eb="3">
      <t>ゴウ</t>
    </rPh>
    <rPh sb="4" eb="5">
      <t>ム</t>
    </rPh>
    <rPh sb="6" eb="7">
      <t>シ</t>
    </rPh>
    <phoneticPr fontId="2"/>
  </si>
  <si>
    <t>通 行 区 分</t>
    <rPh sb="0" eb="1">
      <t>ツウ</t>
    </rPh>
    <rPh sb="2" eb="3">
      <t>ギョウ</t>
    </rPh>
    <rPh sb="4" eb="5">
      <t>ク</t>
    </rPh>
    <rPh sb="6" eb="7">
      <t>ブン</t>
    </rPh>
    <phoneticPr fontId="2"/>
  </si>
  <si>
    <t>後 退 禁 止</t>
    <rPh sb="0" eb="1">
      <t>アト</t>
    </rPh>
    <rPh sb="2" eb="3">
      <t>シリゾ</t>
    </rPh>
    <rPh sb="4" eb="5">
      <t>キン</t>
    </rPh>
    <rPh sb="6" eb="7">
      <t>ドメ</t>
    </rPh>
    <phoneticPr fontId="2"/>
  </si>
  <si>
    <t>右 折</t>
    <rPh sb="0" eb="1">
      <t>ミギ</t>
    </rPh>
    <rPh sb="2" eb="3">
      <t>オリ</t>
    </rPh>
    <phoneticPr fontId="2"/>
  </si>
  <si>
    <t>左  折</t>
    <rPh sb="0" eb="1">
      <t>ヒダリ</t>
    </rPh>
    <rPh sb="3" eb="4">
      <t>オリ</t>
    </rPh>
    <phoneticPr fontId="2"/>
  </si>
  <si>
    <t>優 先 通 行</t>
    <rPh sb="0" eb="1">
      <t>ユウ</t>
    </rPh>
    <rPh sb="2" eb="3">
      <t>サキ</t>
    </rPh>
    <rPh sb="4" eb="5">
      <t>ツウ</t>
    </rPh>
    <rPh sb="6" eb="7">
      <t>ギョウ</t>
    </rPh>
    <phoneticPr fontId="2"/>
  </si>
  <si>
    <t>一時不停止</t>
    <rPh sb="0" eb="1">
      <t>イチ</t>
    </rPh>
    <rPh sb="1" eb="2">
      <t>トキ</t>
    </rPh>
    <rPh sb="2" eb="3">
      <t>フ</t>
    </rPh>
    <rPh sb="3" eb="4">
      <t>テイ</t>
    </rPh>
    <rPh sb="4" eb="5">
      <t>ドメ</t>
    </rPh>
    <phoneticPr fontId="2"/>
  </si>
  <si>
    <t>乗車不適当</t>
    <rPh sb="0" eb="1">
      <t>ジョウ</t>
    </rPh>
    <rPh sb="1" eb="2">
      <t>クルマ</t>
    </rPh>
    <rPh sb="2" eb="3">
      <t>フ</t>
    </rPh>
    <rPh sb="3" eb="4">
      <t>テキ</t>
    </rPh>
    <rPh sb="4" eb="5">
      <t>トウ</t>
    </rPh>
    <phoneticPr fontId="2"/>
  </si>
  <si>
    <t>積載不適当</t>
    <rPh sb="0" eb="1">
      <t>セキ</t>
    </rPh>
    <rPh sb="1" eb="2">
      <t>ザイ</t>
    </rPh>
    <rPh sb="2" eb="3">
      <t>フ</t>
    </rPh>
    <rPh sb="3" eb="4">
      <t>テキ</t>
    </rPh>
    <rPh sb="4" eb="5">
      <t>トウ</t>
    </rPh>
    <phoneticPr fontId="2"/>
  </si>
  <si>
    <t>整 備 不 良</t>
    <rPh sb="0" eb="1">
      <t>ヒトシ</t>
    </rPh>
    <rPh sb="2" eb="3">
      <t>ビ</t>
    </rPh>
    <rPh sb="4" eb="5">
      <t>フ</t>
    </rPh>
    <rPh sb="6" eb="7">
      <t>リョウ</t>
    </rPh>
    <phoneticPr fontId="2"/>
  </si>
  <si>
    <t>酒  酔  い</t>
    <rPh sb="0" eb="1">
      <t>サケ</t>
    </rPh>
    <rPh sb="3" eb="4">
      <t>スイ</t>
    </rPh>
    <phoneticPr fontId="2"/>
  </si>
  <si>
    <t>過  労</t>
    <rPh sb="0" eb="1">
      <t>カ</t>
    </rPh>
    <rPh sb="3" eb="4">
      <t>ロウ</t>
    </rPh>
    <phoneticPr fontId="2"/>
  </si>
  <si>
    <t>最 高 速 度</t>
    <rPh sb="0" eb="1">
      <t>サイ</t>
    </rPh>
    <rPh sb="2" eb="3">
      <t>タカ</t>
    </rPh>
    <rPh sb="4" eb="5">
      <t>ソク</t>
    </rPh>
    <rPh sb="6" eb="7">
      <t>タビ</t>
    </rPh>
    <phoneticPr fontId="2"/>
  </si>
  <si>
    <t>年　　月</t>
    <rPh sb="0" eb="1">
      <t>ネン</t>
    </rPh>
    <rPh sb="3" eb="4">
      <t>ツキ</t>
    </rPh>
    <phoneticPr fontId="2"/>
  </si>
  <si>
    <t>強　　　　　　　　　　　　盗</t>
    <rPh sb="0" eb="1">
      <t>ツヨシ</t>
    </rPh>
    <rPh sb="13" eb="14">
      <t>ヌス</t>
    </rPh>
    <phoneticPr fontId="2"/>
  </si>
  <si>
    <t>　　　　（注）　運転免許適齢人口とは各年12月末現在で16歳以上の住民基本台帳登録人口を指す。</t>
    <rPh sb="5" eb="6">
      <t>チュウ</t>
    </rPh>
    <rPh sb="8" eb="10">
      <t>ウンテン</t>
    </rPh>
    <rPh sb="10" eb="12">
      <t>メンキョ</t>
    </rPh>
    <rPh sb="12" eb="14">
      <t>テキレイ</t>
    </rPh>
    <rPh sb="14" eb="16">
      <t>ジンコウ</t>
    </rPh>
    <rPh sb="18" eb="20">
      <t>カクネン</t>
    </rPh>
    <rPh sb="22" eb="23">
      <t>ガツ</t>
    </rPh>
    <rPh sb="23" eb="24">
      <t>マツ</t>
    </rPh>
    <rPh sb="24" eb="26">
      <t>ゲンザイ</t>
    </rPh>
    <rPh sb="29" eb="30">
      <t>サイ</t>
    </rPh>
    <rPh sb="30" eb="32">
      <t>イジョウ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3">
      <t>ジンコウ</t>
    </rPh>
    <rPh sb="44" eb="45">
      <t>サ</t>
    </rPh>
    <phoneticPr fontId="2"/>
  </si>
  <si>
    <t xml:space="preserve">ⅩⅨ　　　警　察　、　消　防 </t>
    <rPh sb="5" eb="6">
      <t>ケイ</t>
    </rPh>
    <rPh sb="7" eb="8">
      <t>サッ</t>
    </rPh>
    <rPh sb="11" eb="12">
      <t>ショウ</t>
    </rPh>
    <rPh sb="13" eb="14">
      <t>ボウ</t>
    </rPh>
    <phoneticPr fontId="2"/>
  </si>
  <si>
    <t xml:space="preserve"> 及　び　災　害</t>
    <phoneticPr fontId="2"/>
  </si>
  <si>
    <t>　年月</t>
    <rPh sb="1" eb="2">
      <t>ネン</t>
    </rPh>
    <rPh sb="2" eb="3">
      <t>ツキ</t>
    </rPh>
    <phoneticPr fontId="2"/>
  </si>
  <si>
    <t>署別　</t>
    <rPh sb="0" eb="1">
      <t>ショ</t>
    </rPh>
    <rPh sb="1" eb="2">
      <t>ベツ</t>
    </rPh>
    <phoneticPr fontId="2"/>
  </si>
  <si>
    <t>１５５　　　交　通　事　故　</t>
    <rPh sb="6" eb="7">
      <t>コウ</t>
    </rPh>
    <rPh sb="8" eb="9">
      <t>ツウ</t>
    </rPh>
    <rPh sb="10" eb="11">
      <t>コト</t>
    </rPh>
    <rPh sb="12" eb="13">
      <t>ユエ</t>
    </rPh>
    <phoneticPr fontId="2"/>
  </si>
  <si>
    <t>　発　生　状　況　（Ⅱ）</t>
    <rPh sb="1" eb="2">
      <t>パツ</t>
    </rPh>
    <rPh sb="3" eb="4">
      <t>ショウ</t>
    </rPh>
    <rPh sb="5" eb="6">
      <t>ジョウ</t>
    </rPh>
    <rPh sb="7" eb="8">
      <t>イワン</t>
    </rPh>
    <phoneticPr fontId="2"/>
  </si>
  <si>
    <t>その２　　　市　　内　　警　　察　　署　　管　　内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</si>
  <si>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原　　因　　別　　発　　生　　状　　況</t>
    <rPh sb="1" eb="2">
      <t>ハラ</t>
    </rPh>
    <rPh sb="4" eb="5">
      <t>イン</t>
    </rPh>
    <rPh sb="7" eb="8">
      <t>ベツ</t>
    </rPh>
    <rPh sb="10" eb="11">
      <t>ハツ</t>
    </rPh>
    <rPh sb="13" eb="14">
      <t>ショウ</t>
    </rPh>
    <rPh sb="16" eb="17">
      <t>ジョウ</t>
    </rPh>
    <rPh sb="19" eb="20">
      <t>キョウ</t>
    </rPh>
    <phoneticPr fontId="2"/>
  </si>
  <si>
    <t>その３　　　市　　内　　警　　察　　署　　管　　内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</si>
  <si>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類　　型　　別　　発　　生　　状　　況</t>
    <rPh sb="1" eb="2">
      <t>ルイ</t>
    </rPh>
    <rPh sb="4" eb="5">
      <t>カタ</t>
    </rPh>
    <rPh sb="7" eb="8">
      <t>ベツ</t>
    </rPh>
    <rPh sb="10" eb="11">
      <t>ハツ</t>
    </rPh>
    <rPh sb="13" eb="14">
      <t>ショウ</t>
    </rPh>
    <rPh sb="16" eb="17">
      <t>ジョウ</t>
    </rPh>
    <rPh sb="19" eb="20">
      <t>キョウ</t>
    </rPh>
    <phoneticPr fontId="2"/>
  </si>
  <si>
    <t>　年・署別</t>
    <rPh sb="1" eb="2">
      <t>ネン</t>
    </rPh>
    <rPh sb="3" eb="4">
      <t>ショ</t>
    </rPh>
    <rPh sb="4" eb="5">
      <t>ベツ</t>
    </rPh>
    <phoneticPr fontId="2"/>
  </si>
  <si>
    <t>原因別　</t>
    <rPh sb="0" eb="2">
      <t>ゲンイン</t>
    </rPh>
    <rPh sb="2" eb="3">
      <t>ベツ</t>
    </rPh>
    <phoneticPr fontId="2"/>
  </si>
  <si>
    <t>　　　　　（注）平成23年4月1日に、管轄区域が変更され、時津署管内に長崎市の一部を含むこととなったため、平成23年から時津署の数値を掲載している。</t>
    <rPh sb="6" eb="7">
      <t>チュウ</t>
    </rPh>
    <rPh sb="32" eb="34">
      <t>カンナイ</t>
    </rPh>
    <rPh sb="64" eb="66">
      <t>スウチ</t>
    </rPh>
    <rPh sb="67" eb="69">
      <t>ケイサイ</t>
    </rPh>
    <phoneticPr fontId="2"/>
  </si>
  <si>
    <t>　　　　　（注）平成23年4月1日に、管轄区域が変更され、時津署管内に長崎市の一部を含むこととなったため、平成23年から時津署の数値を掲載している。</t>
    <phoneticPr fontId="2"/>
  </si>
  <si>
    <t>類型別　</t>
    <rPh sb="0" eb="2">
      <t>ルイケイ</t>
    </rPh>
    <rPh sb="2" eb="3">
      <t>ベツ</t>
    </rPh>
    <phoneticPr fontId="2"/>
  </si>
  <si>
    <t>その２　　　検　　　　　　挙　　　</t>
    <rPh sb="6" eb="7">
      <t>ケン</t>
    </rPh>
    <rPh sb="13" eb="14">
      <t>キョ</t>
    </rPh>
    <phoneticPr fontId="2"/>
  </si>
  <si>
    <t>その３　　　検　　　　　　挙　　　</t>
    <rPh sb="6" eb="7">
      <t>ケン</t>
    </rPh>
    <rPh sb="13" eb="14">
      <t>キョ</t>
    </rPh>
    <phoneticPr fontId="2"/>
  </si>
  <si>
    <t>　　　人　　　　　　員</t>
    <rPh sb="3" eb="4">
      <t>ヒト</t>
    </rPh>
    <rPh sb="10" eb="11">
      <t>イン</t>
    </rPh>
    <phoneticPr fontId="2"/>
  </si>
  <si>
    <t>　　　　　（注）平成23年4月1日に、管轄区域が変更され、時津署管内に長崎市の一部を含むこととなったため、平成23年から時津署の数値を含む。</t>
    <rPh sb="67" eb="68">
      <t>フク</t>
    </rPh>
    <phoneticPr fontId="2"/>
  </si>
  <si>
    <t>年　　　　　　次</t>
    <rPh sb="0" eb="1">
      <t>トシ</t>
    </rPh>
    <rPh sb="7" eb="8">
      <t>ツギ</t>
    </rPh>
    <phoneticPr fontId="2"/>
  </si>
  <si>
    <t>及　　　　　　び</t>
    <rPh sb="0" eb="1">
      <t>オヨ</t>
    </rPh>
    <phoneticPr fontId="2"/>
  </si>
  <si>
    <t>種　　　　　　別</t>
    <rPh sb="0" eb="1">
      <t>タネ</t>
    </rPh>
    <rPh sb="7" eb="8">
      <t>ベツ</t>
    </rPh>
    <phoneticPr fontId="2"/>
  </si>
  <si>
    <t>１６１　　　救　　助　　活　　動</t>
    <rPh sb="6" eb="7">
      <t>スク</t>
    </rPh>
    <rPh sb="9" eb="10">
      <t>スケ</t>
    </rPh>
    <rPh sb="12" eb="13">
      <t>カツ</t>
    </rPh>
    <rPh sb="15" eb="16">
      <t>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</si>
</sst>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#,##0_ "/>
    <numFmt numFmtId="178" formatCode="#,##0;&quot;△ &quot;#,##0"/>
    <numFmt numFmtId="179" formatCode="0;&quot;△ &quot;0"/>
    <numFmt numFmtId="180" formatCode="#,##0.00;&quot;△ &quot;#,##0.00"/>
    <numFmt numFmtId="181" formatCode="_ * #,##0.0_ ;_ * \-#,##0.0_ ;_ * &quot;-&quot;_ ;_ @_ "/>
    <numFmt numFmtId="182" formatCode="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wrapText="1"/>
    </xf>
    <xf numFmtId="0" fontId="3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3" fillId="0" borderId="3" xfId="0" applyFont="1" applyBorder="1" applyAlignment="1"/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 wrapText="1"/>
    </xf>
    <xf numFmtId="56" fontId="3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58" fontId="3" fillId="0" borderId="0" xfId="0" applyNumberFormat="1" applyFont="1" applyAlignment="1">
      <alignment horizontal="center" vertical="center"/>
    </xf>
    <xf numFmtId="56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/>
    </xf>
    <xf numFmtId="58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15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distributed" textRotation="255"/>
    </xf>
    <xf numFmtId="0" fontId="3" fillId="0" borderId="6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distributed" textRotation="255"/>
    </xf>
    <xf numFmtId="0" fontId="3" fillId="0" borderId="2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4" fillId="0" borderId="3" xfId="0" applyFont="1" applyBorder="1" applyAlignment="1" applyProtection="1">
      <alignment horizontal="center" vertical="distributed" textRotation="255"/>
    </xf>
    <xf numFmtId="0" fontId="3" fillId="0" borderId="7" xfId="0" applyFont="1" applyBorder="1" applyAlignment="1" applyProtection="1">
      <alignment horizontal="center" vertical="distributed" textRotation="255"/>
    </xf>
    <xf numFmtId="0" fontId="3" fillId="0" borderId="9" xfId="0" applyFont="1" applyBorder="1" applyAlignment="1" applyProtection="1">
      <alignment horizontal="center" vertical="distributed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178" fontId="3" fillId="0" borderId="2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41" fontId="3" fillId="0" borderId="15" xfId="2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  <protection locked="0"/>
    </xf>
    <xf numFmtId="41" fontId="3" fillId="0" borderId="1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1" xfId="2" applyNumberFormat="1" applyFont="1" applyBorder="1" applyAlignment="1">
      <alignment horizontal="right" vertical="center"/>
    </xf>
    <xf numFmtId="181" fontId="3" fillId="0" borderId="0" xfId="1" applyNumberFormat="1" applyFont="1" applyBorder="1" applyAlignment="1">
      <alignment horizontal="right" vertical="center"/>
    </xf>
    <xf numFmtId="181" fontId="3" fillId="0" borderId="1" xfId="1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2" applyNumberFormat="1" applyFont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 applyProtection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41" fontId="3" fillId="0" borderId="15" xfId="0" applyNumberFormat="1" applyFont="1" applyFill="1" applyBorder="1" applyAlignment="1" applyProtection="1">
      <alignment horizontal="right" vertical="center"/>
    </xf>
    <xf numFmtId="41" fontId="3" fillId="0" borderId="6" xfId="0" applyNumberFormat="1" applyFont="1" applyFill="1" applyBorder="1" applyAlignment="1" applyProtection="1">
      <alignment horizontal="right" vertical="center"/>
    </xf>
    <xf numFmtId="41" fontId="3" fillId="0" borderId="12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15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8" xfId="0" applyNumberFormat="1" applyFont="1" applyBorder="1" applyAlignment="1" applyProtection="1">
      <alignment horizontal="right" vertical="center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1" fontId="9" fillId="0" borderId="15" xfId="3" applyNumberFormat="1" applyFont="1" applyBorder="1" applyAlignment="1">
      <alignment horizontal="right" vertical="center"/>
    </xf>
    <xf numFmtId="41" fontId="9" fillId="0" borderId="0" xfId="3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vertical="top" textRotation="255"/>
    </xf>
    <xf numFmtId="0" fontId="3" fillId="0" borderId="16" xfId="0" applyFont="1" applyBorder="1" applyAlignment="1">
      <alignment horizontal="left" vertical="center" textRotation="255"/>
    </xf>
    <xf numFmtId="0" fontId="3" fillId="0" borderId="19" xfId="0" applyFont="1" applyBorder="1" applyAlignment="1">
      <alignment horizontal="left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vertical="center" textRotation="255"/>
    </xf>
    <xf numFmtId="0" fontId="8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20" xfId="0" applyNumberFormat="1" applyFont="1" applyFill="1" applyBorder="1" applyAlignment="1" applyProtection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12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41" fontId="3" fillId="0" borderId="32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>
      <alignment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41" fontId="3" fillId="0" borderId="0" xfId="3" applyNumberFormat="1" applyFont="1" applyBorder="1" applyAlignment="1" applyProtection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horizontal="right" vertical="center"/>
    </xf>
    <xf numFmtId="41" fontId="3" fillId="0" borderId="1" xfId="3" applyNumberFormat="1" applyFont="1" applyBorder="1" applyAlignment="1" applyProtection="1">
      <alignment horizontal="right" vertical="center"/>
    </xf>
    <xf numFmtId="41" fontId="3" fillId="0" borderId="1" xfId="3" applyNumberFormat="1" applyFont="1" applyFill="1" applyBorder="1" applyAlignment="1" applyProtection="1">
      <alignment horizontal="right" vertical="center"/>
      <protection locked="0"/>
    </xf>
    <xf numFmtId="41" fontId="3" fillId="0" borderId="1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8" fontId="3" fillId="0" borderId="15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178" fontId="3" fillId="0" borderId="1" xfId="0" applyNumberFormat="1" applyFont="1" applyBorder="1" applyAlignment="1">
      <alignment horizontal="right" shrinkToFit="1"/>
    </xf>
    <xf numFmtId="41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/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5" xfId="3" applyNumberFormat="1" applyFont="1" applyBorder="1" applyAlignment="1" applyProtection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182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quotePrefix="1" applyNumberFormat="1" applyFont="1" applyBorder="1" applyAlignment="1" applyProtection="1">
      <alignment vertical="center"/>
      <protection locked="0"/>
    </xf>
    <xf numFmtId="41" fontId="3" fillId="0" borderId="1" xfId="0" quotePrefix="1" applyNumberFormat="1" applyFont="1" applyBorder="1" applyAlignme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5" xfId="0" applyNumberFormat="1" applyFont="1" applyBorder="1" applyAlignment="1" applyProtection="1">
      <alignment vertical="center"/>
    </xf>
    <xf numFmtId="41" fontId="3" fillId="0" borderId="12" xfId="0" applyNumberFormat="1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distributed" textRotation="255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distributed" textRotation="255"/>
    </xf>
    <xf numFmtId="41" fontId="3" fillId="0" borderId="1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0" fillId="0" borderId="16" xfId="0" applyBorder="1"/>
    <xf numFmtId="0" fontId="3" fillId="0" borderId="16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" xfId="0" applyFont="1" applyBorder="1" applyAlignment="1">
      <alignment horizontal="center" vertical="distributed"/>
    </xf>
    <xf numFmtId="0" fontId="3" fillId="0" borderId="8" xfId="0" applyFont="1" applyBorder="1" applyAlignment="1">
      <alignment horizontal="center" vertical="distributed"/>
    </xf>
    <xf numFmtId="0" fontId="3" fillId="0" borderId="15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left" vertical="distributed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distributed"/>
    </xf>
    <xf numFmtId="0" fontId="3" fillId="0" borderId="14" xfId="0" applyFont="1" applyBorder="1" applyAlignment="1">
      <alignment horizontal="center" vertical="distributed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distributed" textRotation="255" wrapText="1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6" xfId="0" applyFill="1" applyBorder="1"/>
    <xf numFmtId="0" fontId="0" fillId="0" borderId="8" xfId="0" applyFill="1" applyBorder="1"/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0" xfId="0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3" fillId="0" borderId="3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 wrapText="1"/>
    </xf>
    <xf numFmtId="0" fontId="3" fillId="0" borderId="1" xfId="0" applyFont="1" applyBorder="1" applyAlignment="1">
      <alignment horizontal="right"/>
    </xf>
    <xf numFmtId="0" fontId="3" fillId="0" borderId="3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/>
    <xf numFmtId="0" fontId="4" fillId="0" borderId="7" xfId="0" applyFont="1" applyBorder="1" applyAlignment="1"/>
    <xf numFmtId="0" fontId="3" fillId="0" borderId="15" xfId="0" applyFont="1" applyBorder="1" applyAlignment="1">
      <alignment horizontal="center" vertical="center" textRotation="255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textRotation="255"/>
    </xf>
    <xf numFmtId="0" fontId="4" fillId="0" borderId="6" xfId="0" applyFont="1" applyBorder="1" applyAlignment="1">
      <alignment horizontal="center" textRotation="255"/>
    </xf>
    <xf numFmtId="0" fontId="3" fillId="0" borderId="1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8" fillId="0" borderId="0" xfId="0" applyFont="1" applyAlignment="1" applyProtection="1">
      <alignment horizontal="center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 wrapTex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horizontal="distributed"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21" xfId="0" quotePrefix="1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quotePrefix="1" applyNumberFormat="1" applyFont="1" applyBorder="1" applyAlignment="1" applyProtection="1">
      <alignment vertical="center"/>
      <protection locked="0"/>
    </xf>
    <xf numFmtId="41" fontId="3" fillId="0" borderId="1" xfId="0" quotePrefix="1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82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</xf>
    <xf numFmtId="41" fontId="3" fillId="0" borderId="1" xfId="0" quotePrefix="1" applyNumberFormat="1" applyFont="1" applyBorder="1" applyAlignment="1" applyProtection="1">
      <alignment horizontal="right" vertical="center"/>
      <protection locked="0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1749" name="Line 2"/>
        <xdr:cNvSpPr>
          <a:spLocks noChangeShapeType="1"/>
        </xdr:cNvSpPr>
      </xdr:nvSpPr>
      <xdr:spPr bwMode="auto">
        <a:xfrm>
          <a:off x="0" y="962025"/>
          <a:ext cx="790575" cy="476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1102" name="Line 2"/>
        <xdr:cNvSpPr>
          <a:spLocks noChangeShapeType="1"/>
        </xdr:cNvSpPr>
      </xdr:nvSpPr>
      <xdr:spPr bwMode="auto">
        <a:xfrm>
          <a:off x="9525" y="866775"/>
          <a:ext cx="962025" cy="1562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0851" name="Line 2"/>
        <xdr:cNvSpPr>
          <a:spLocks noChangeShapeType="1"/>
        </xdr:cNvSpPr>
      </xdr:nvSpPr>
      <xdr:spPr bwMode="auto">
        <a:xfrm>
          <a:off x="9525" y="581025"/>
          <a:ext cx="1133475" cy="21050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4" name="Text Box 2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5" name="Text Box 3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6" name="Text Box 4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7" name="Text Box 5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sp macro="" textlink="">
      <xdr:nvSpPr>
        <xdr:cNvPr id="23558" name="Text Box 6"/>
        <xdr:cNvSpPr txBox="1">
          <a:spLocks noChangeArrowheads="1"/>
        </xdr:cNvSpPr>
      </xdr:nvSpPr>
      <xdr:spPr bwMode="auto">
        <a:xfrm>
          <a:off x="133635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59" name="Text Box 7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0" name="Text Box 8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61" name="Text Box 9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2" name="Text Box 10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3" name="Text Box 11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4" name="Text Box 12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7" name="Text Box 1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78" name="Text Box 2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9" name="Text Box 3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0" name="Text Box 4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76200</xdr:rowOff>
    </xdr:to>
    <xdr:sp macro="" textlink="">
      <xdr:nvSpPr>
        <xdr:cNvPr id="24581" name="Text Box 5"/>
        <xdr:cNvSpPr txBox="1">
          <a:spLocks noChangeArrowheads="1"/>
        </xdr:cNvSpPr>
      </xdr:nvSpPr>
      <xdr:spPr bwMode="auto">
        <a:xfrm>
          <a:off x="6953250" y="13620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2" name="Text Box 6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3" name="Text Box 7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190500</xdr:rowOff>
    </xdr:to>
    <xdr:sp macro="" textlink="">
      <xdr:nvSpPr>
        <xdr:cNvPr id="24584" name="Text Box 8"/>
        <xdr:cNvSpPr txBox="1">
          <a:spLocks noChangeArrowheads="1"/>
        </xdr:cNvSpPr>
      </xdr:nvSpPr>
      <xdr:spPr bwMode="auto">
        <a:xfrm>
          <a:off x="6953250" y="10953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5" name="Text Box 9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95250</xdr:rowOff>
    </xdr:to>
    <xdr:sp macro="" textlink="">
      <xdr:nvSpPr>
        <xdr:cNvPr id="24586" name="Text Box 10"/>
        <xdr:cNvSpPr txBox="1">
          <a:spLocks noChangeArrowheads="1"/>
        </xdr:cNvSpPr>
      </xdr:nvSpPr>
      <xdr:spPr bwMode="auto">
        <a:xfrm>
          <a:off x="6953250" y="137160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87" name="Text Box 11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88" name="Text Box 12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4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7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06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07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08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09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0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1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7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8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9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0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1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4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4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4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4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4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4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8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8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8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8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8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8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2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2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2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2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2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2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6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6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6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8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9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"/>
  <sheetViews>
    <sheetView showGridLines="0" tabSelected="1" zoomScaleNormal="100" workbookViewId="0">
      <selection sqref="A1:J1"/>
    </sheetView>
  </sheetViews>
  <sheetFormatPr defaultRowHeight="10.5"/>
  <cols>
    <col min="1" max="20" width="9.125" style="2" customWidth="1"/>
    <col min="21" max="16384" width="9" style="2"/>
  </cols>
  <sheetData>
    <row r="1" spans="1:20" ht="21">
      <c r="A1" s="292" t="s">
        <v>671</v>
      </c>
      <c r="B1" s="292"/>
      <c r="C1" s="292"/>
      <c r="D1" s="292"/>
      <c r="E1" s="292"/>
      <c r="F1" s="292"/>
      <c r="G1" s="292"/>
      <c r="H1" s="292"/>
      <c r="I1" s="292"/>
      <c r="J1" s="292"/>
      <c r="K1" s="286" t="s">
        <v>672</v>
      </c>
      <c r="L1" s="286"/>
      <c r="M1" s="286"/>
      <c r="N1" s="286"/>
      <c r="O1" s="286"/>
      <c r="P1" s="286"/>
      <c r="Q1" s="286"/>
      <c r="R1" s="286"/>
      <c r="S1" s="286"/>
      <c r="T1" s="286"/>
    </row>
    <row r="2" spans="1:20" ht="12.75" customHeight="1"/>
    <row r="3" spans="1:20" ht="21" customHeight="1">
      <c r="A3" s="293" t="s">
        <v>636</v>
      </c>
      <c r="B3" s="293"/>
      <c r="C3" s="293"/>
      <c r="D3" s="293"/>
      <c r="E3" s="293"/>
      <c r="F3" s="293"/>
      <c r="G3" s="293"/>
      <c r="H3" s="293"/>
      <c r="I3" s="293"/>
      <c r="J3" s="293"/>
      <c r="K3" s="298" t="s">
        <v>512</v>
      </c>
      <c r="L3" s="298"/>
      <c r="M3" s="298"/>
      <c r="N3" s="298"/>
      <c r="O3" s="298"/>
      <c r="P3" s="298"/>
      <c r="Q3" s="298"/>
      <c r="R3" s="298"/>
      <c r="S3" s="298"/>
      <c r="T3" s="298"/>
    </row>
    <row r="4" spans="1:20" ht="6" customHeight="1">
      <c r="A4" s="40"/>
      <c r="B4" s="41"/>
      <c r="C4" s="41"/>
      <c r="D4" s="41"/>
      <c r="E4" s="41"/>
      <c r="F4" s="41"/>
      <c r="G4" s="41"/>
      <c r="H4" s="41"/>
      <c r="I4" s="41"/>
      <c r="J4" s="41"/>
    </row>
    <row r="5" spans="1:20" ht="13.5" customHeight="1">
      <c r="A5" s="290" t="s">
        <v>465</v>
      </c>
      <c r="B5" s="290"/>
      <c r="C5" s="290"/>
      <c r="D5" s="290"/>
      <c r="E5" s="290"/>
      <c r="F5" s="290"/>
      <c r="G5" s="290"/>
      <c r="H5" s="290"/>
      <c r="I5" s="290"/>
      <c r="J5" s="290"/>
      <c r="K5" s="296" t="s">
        <v>513</v>
      </c>
      <c r="L5" s="296"/>
      <c r="M5" s="296"/>
      <c r="N5" s="296"/>
      <c r="O5" s="296"/>
      <c r="P5" s="296"/>
      <c r="Q5" s="296"/>
      <c r="R5" s="296"/>
      <c r="S5" s="296"/>
      <c r="T5" s="296"/>
    </row>
    <row r="6" spans="1:20" ht="13.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8" t="s">
        <v>239</v>
      </c>
    </row>
    <row r="7" spans="1:20" ht="18.75" customHeight="1">
      <c r="A7" s="299" t="s">
        <v>4</v>
      </c>
      <c r="B7" s="287" t="s">
        <v>466</v>
      </c>
      <c r="C7" s="288"/>
      <c r="D7" s="288"/>
      <c r="E7" s="288"/>
      <c r="F7" s="288"/>
      <c r="G7" s="288"/>
      <c r="H7" s="288"/>
      <c r="I7" s="288"/>
      <c r="J7" s="288"/>
      <c r="K7" s="288" t="s">
        <v>467</v>
      </c>
      <c r="L7" s="288"/>
      <c r="M7" s="288"/>
      <c r="N7" s="288"/>
      <c r="O7" s="288"/>
      <c r="P7" s="288"/>
      <c r="Q7" s="288"/>
      <c r="R7" s="288"/>
      <c r="S7" s="288"/>
      <c r="T7" s="288"/>
    </row>
    <row r="8" spans="1:20" ht="16.5" customHeight="1">
      <c r="A8" s="300"/>
      <c r="B8" s="9"/>
      <c r="C8" s="194" t="s">
        <v>246</v>
      </c>
      <c r="D8" s="9"/>
      <c r="E8" s="100"/>
      <c r="F8" s="194" t="s">
        <v>247</v>
      </c>
      <c r="G8" s="9"/>
      <c r="H8" s="294" t="s">
        <v>282</v>
      </c>
      <c r="I8" s="294"/>
      <c r="J8" s="295"/>
      <c r="K8" s="297" t="s">
        <v>7</v>
      </c>
      <c r="L8" s="294"/>
      <c r="M8" s="294" t="s">
        <v>12</v>
      </c>
      <c r="N8" s="294"/>
      <c r="O8" s="294" t="s">
        <v>13</v>
      </c>
      <c r="P8" s="294"/>
      <c r="Q8" s="294" t="s">
        <v>14</v>
      </c>
      <c r="R8" s="294"/>
      <c r="S8" s="294" t="s">
        <v>15</v>
      </c>
      <c r="T8" s="295"/>
    </row>
    <row r="9" spans="1:20" ht="16.5" customHeight="1">
      <c r="A9" s="297"/>
      <c r="B9" s="195" t="s">
        <v>3</v>
      </c>
      <c r="C9" s="10" t="s">
        <v>1</v>
      </c>
      <c r="D9" s="195" t="s">
        <v>2</v>
      </c>
      <c r="E9" s="10" t="s">
        <v>3</v>
      </c>
      <c r="F9" s="10" t="s">
        <v>1</v>
      </c>
      <c r="G9" s="10" t="s">
        <v>2</v>
      </c>
      <c r="H9" s="10" t="s">
        <v>3</v>
      </c>
      <c r="I9" s="10" t="s">
        <v>1</v>
      </c>
      <c r="J9" s="51" t="s">
        <v>2</v>
      </c>
      <c r="K9" s="195" t="s">
        <v>6</v>
      </c>
      <c r="L9" s="10" t="s">
        <v>464</v>
      </c>
      <c r="M9" s="51" t="s">
        <v>6</v>
      </c>
      <c r="N9" s="10" t="s">
        <v>464</v>
      </c>
      <c r="O9" s="51" t="s">
        <v>6</v>
      </c>
      <c r="P9" s="10" t="s">
        <v>464</v>
      </c>
      <c r="Q9" s="51" t="s">
        <v>6</v>
      </c>
      <c r="R9" s="10" t="s">
        <v>464</v>
      </c>
      <c r="S9" s="51" t="s">
        <v>6</v>
      </c>
      <c r="T9" s="51" t="s">
        <v>464</v>
      </c>
    </row>
    <row r="10" spans="1:20" ht="30" customHeight="1">
      <c r="A10" s="29" t="s">
        <v>549</v>
      </c>
      <c r="B10" s="128">
        <v>251011</v>
      </c>
      <c r="C10" s="128">
        <v>141404</v>
      </c>
      <c r="D10" s="128">
        <v>109607</v>
      </c>
      <c r="E10" s="128">
        <v>382307</v>
      </c>
      <c r="F10" s="128">
        <v>173987</v>
      </c>
      <c r="G10" s="128">
        <v>208320</v>
      </c>
      <c r="H10" s="130">
        <v>65.656919700659415</v>
      </c>
      <c r="I10" s="130">
        <v>81.272738767838987</v>
      </c>
      <c r="J10" s="130">
        <v>52.614727342549926</v>
      </c>
      <c r="K10" s="122">
        <v>137</v>
      </c>
      <c r="L10" s="122">
        <v>36403</v>
      </c>
      <c r="M10" s="122">
        <v>68</v>
      </c>
      <c r="N10" s="122">
        <v>12632</v>
      </c>
      <c r="O10" s="122">
        <v>20</v>
      </c>
      <c r="P10" s="122">
        <v>7477</v>
      </c>
      <c r="Q10" s="122">
        <v>7</v>
      </c>
      <c r="R10" s="122">
        <v>3919</v>
      </c>
      <c r="S10" s="122">
        <v>42</v>
      </c>
      <c r="T10" s="122">
        <v>12375</v>
      </c>
    </row>
    <row r="11" spans="1:20" ht="30" customHeight="1">
      <c r="A11" s="29" t="s">
        <v>628</v>
      </c>
      <c r="B11" s="128">
        <v>251894</v>
      </c>
      <c r="C11" s="128">
        <v>141414</v>
      </c>
      <c r="D11" s="128">
        <v>110480</v>
      </c>
      <c r="E11" s="128">
        <v>383248</v>
      </c>
      <c r="F11" s="128">
        <v>174439</v>
      </c>
      <c r="G11" s="128">
        <v>208809</v>
      </c>
      <c r="H11" s="130">
        <v>65.7</v>
      </c>
      <c r="I11" s="130">
        <v>81.099999999999994</v>
      </c>
      <c r="J11" s="130">
        <v>52.9</v>
      </c>
      <c r="K11" s="122">
        <v>109</v>
      </c>
      <c r="L11" s="122">
        <v>34775</v>
      </c>
      <c r="M11" s="122">
        <v>41</v>
      </c>
      <c r="N11" s="122">
        <v>12089</v>
      </c>
      <c r="O11" s="122">
        <v>25</v>
      </c>
      <c r="P11" s="122">
        <v>7159</v>
      </c>
      <c r="Q11" s="122">
        <v>8</v>
      </c>
      <c r="R11" s="122">
        <v>3635</v>
      </c>
      <c r="S11" s="122">
        <v>35</v>
      </c>
      <c r="T11" s="122">
        <v>11892</v>
      </c>
    </row>
    <row r="12" spans="1:20" ht="30" customHeight="1">
      <c r="A12" s="265" t="s">
        <v>514</v>
      </c>
      <c r="B12" s="121">
        <v>252742</v>
      </c>
      <c r="C12" s="125">
        <v>141087</v>
      </c>
      <c r="D12" s="125">
        <v>111655</v>
      </c>
      <c r="E12" s="122">
        <v>381409</v>
      </c>
      <c r="F12" s="125">
        <v>173737</v>
      </c>
      <c r="G12" s="125">
        <v>207672</v>
      </c>
      <c r="H12" s="130">
        <v>66.3</v>
      </c>
      <c r="I12" s="130">
        <v>81.2</v>
      </c>
      <c r="J12" s="130">
        <v>53.8</v>
      </c>
      <c r="K12" s="122">
        <v>142</v>
      </c>
      <c r="L12" s="122">
        <v>31784</v>
      </c>
      <c r="M12" s="125">
        <v>49</v>
      </c>
      <c r="N12" s="125">
        <v>11012</v>
      </c>
      <c r="O12" s="125">
        <v>29</v>
      </c>
      <c r="P12" s="125">
        <v>6728</v>
      </c>
      <c r="Q12" s="125">
        <v>9</v>
      </c>
      <c r="R12" s="125">
        <v>3258</v>
      </c>
      <c r="S12" s="125">
        <v>55</v>
      </c>
      <c r="T12" s="125">
        <v>10786</v>
      </c>
    </row>
    <row r="13" spans="1:20" ht="30" customHeight="1">
      <c r="A13" s="265" t="s">
        <v>541</v>
      </c>
      <c r="B13" s="122">
        <v>252896</v>
      </c>
      <c r="C13" s="125">
        <v>140664</v>
      </c>
      <c r="D13" s="125">
        <v>112232</v>
      </c>
      <c r="E13" s="122">
        <v>379584</v>
      </c>
      <c r="F13" s="125">
        <v>172932</v>
      </c>
      <c r="G13" s="125">
        <v>206652</v>
      </c>
      <c r="H13" s="130">
        <v>66.599999999999994</v>
      </c>
      <c r="I13" s="130">
        <v>81.3</v>
      </c>
      <c r="J13" s="130">
        <v>54.3</v>
      </c>
      <c r="K13" s="122">
        <v>97</v>
      </c>
      <c r="L13" s="122">
        <v>34113</v>
      </c>
      <c r="M13" s="125">
        <v>44</v>
      </c>
      <c r="N13" s="125">
        <v>11528</v>
      </c>
      <c r="O13" s="125">
        <v>24</v>
      </c>
      <c r="P13" s="125">
        <v>7304</v>
      </c>
      <c r="Q13" s="125">
        <v>3</v>
      </c>
      <c r="R13" s="125">
        <v>3519</v>
      </c>
      <c r="S13" s="125">
        <v>26</v>
      </c>
      <c r="T13" s="125">
        <v>11762</v>
      </c>
    </row>
    <row r="14" spans="1:20" ht="30" customHeight="1" thickBot="1">
      <c r="A14" s="266" t="s">
        <v>629</v>
      </c>
      <c r="B14" s="129">
        <v>252245</v>
      </c>
      <c r="C14" s="126">
        <v>139738</v>
      </c>
      <c r="D14" s="126">
        <v>112507</v>
      </c>
      <c r="E14" s="129">
        <v>379355</v>
      </c>
      <c r="F14" s="126">
        <v>174147</v>
      </c>
      <c r="G14" s="126">
        <v>205208</v>
      </c>
      <c r="H14" s="131">
        <f>B14/E14*100</f>
        <v>66.493126491017648</v>
      </c>
      <c r="I14" s="131">
        <f t="shared" ref="I14:J14" si="0">C14/F14*100</f>
        <v>80.241405249587999</v>
      </c>
      <c r="J14" s="131">
        <f t="shared" si="0"/>
        <v>54.825835250087721</v>
      </c>
      <c r="K14" s="129">
        <f>SUM(M14+O14+Q14+S14)</f>
        <v>100</v>
      </c>
      <c r="L14" s="129">
        <f>SUM(N14+P14+R14+T14)</f>
        <v>35839</v>
      </c>
      <c r="M14" s="126">
        <v>49</v>
      </c>
      <c r="N14" s="126">
        <v>12527</v>
      </c>
      <c r="O14" s="126">
        <v>12</v>
      </c>
      <c r="P14" s="126">
        <v>7523</v>
      </c>
      <c r="Q14" s="126">
        <v>6</v>
      </c>
      <c r="R14" s="126">
        <v>3540</v>
      </c>
      <c r="S14" s="126">
        <v>33</v>
      </c>
      <c r="T14" s="126">
        <v>12249</v>
      </c>
    </row>
    <row r="15" spans="1:20" ht="13.5" customHeight="1">
      <c r="A15" s="289" t="s">
        <v>478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91"/>
      <c r="L15" s="291"/>
      <c r="M15" s="291"/>
      <c r="N15" s="291"/>
      <c r="O15" s="6"/>
    </row>
    <row r="16" spans="1:20" ht="13.5" customHeight="1">
      <c r="A16" s="290" t="s">
        <v>670</v>
      </c>
      <c r="B16" s="290"/>
      <c r="C16" s="290"/>
      <c r="D16" s="290"/>
      <c r="E16" s="290"/>
      <c r="F16" s="290"/>
      <c r="G16" s="290"/>
      <c r="H16" s="290"/>
      <c r="I16" s="290"/>
      <c r="J16" s="290"/>
    </row>
  </sheetData>
  <mergeCells count="18">
    <mergeCell ref="K3:T3"/>
    <mergeCell ref="A7:A9"/>
    <mergeCell ref="K1:T1"/>
    <mergeCell ref="B7:J7"/>
    <mergeCell ref="A15:J15"/>
    <mergeCell ref="A16:J16"/>
    <mergeCell ref="K15:N15"/>
    <mergeCell ref="A1:J1"/>
    <mergeCell ref="A5:J5"/>
    <mergeCell ref="A3:J3"/>
    <mergeCell ref="H8:J8"/>
    <mergeCell ref="K5:T5"/>
    <mergeCell ref="K7:T7"/>
    <mergeCell ref="M8:N8"/>
    <mergeCell ref="O8:P8"/>
    <mergeCell ref="Q8:R8"/>
    <mergeCell ref="S8:T8"/>
    <mergeCell ref="K8:L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21"/>
  <sheetViews>
    <sheetView showGridLines="0" zoomScaleNormal="100" workbookViewId="0">
      <selection sqref="A1:O1"/>
    </sheetView>
  </sheetViews>
  <sheetFormatPr defaultColWidth="4.625" defaultRowHeight="10.5"/>
  <cols>
    <col min="1" max="1" width="13.125" style="1" customWidth="1"/>
    <col min="2" max="15" width="5.625" style="1" customWidth="1"/>
    <col min="16" max="16384" width="4.625" style="1"/>
  </cols>
  <sheetData>
    <row r="1" spans="1:15" ht="13.5" customHeight="1">
      <c r="A1" s="392" t="s">
        <v>90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ht="13.5" customHeight="1">
      <c r="E2" s="33"/>
    </row>
    <row r="3" spans="1:15" ht="13.5" customHeight="1" thickBot="1">
      <c r="A3" s="11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8" t="s">
        <v>313</v>
      </c>
    </row>
    <row r="4" spans="1:15" ht="9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91"/>
    </row>
    <row r="5" spans="1:15" ht="15" customHeight="1">
      <c r="A5" s="334" t="s">
        <v>690</v>
      </c>
      <c r="B5" s="327" t="s">
        <v>70</v>
      </c>
      <c r="C5" s="362" t="s">
        <v>65</v>
      </c>
      <c r="D5" s="362" t="s">
        <v>71</v>
      </c>
      <c r="E5" s="362" t="s">
        <v>470</v>
      </c>
      <c r="F5" s="448" t="s">
        <v>76</v>
      </c>
      <c r="G5" s="362" t="s">
        <v>72</v>
      </c>
      <c r="H5" s="362" t="s">
        <v>471</v>
      </c>
      <c r="I5" s="362" t="s">
        <v>73</v>
      </c>
      <c r="J5" s="362" t="s">
        <v>472</v>
      </c>
      <c r="K5" s="448" t="s">
        <v>473</v>
      </c>
      <c r="L5" s="448" t="s">
        <v>66</v>
      </c>
      <c r="M5" s="362" t="s">
        <v>74</v>
      </c>
      <c r="N5" s="362" t="s">
        <v>75</v>
      </c>
      <c r="O5" s="446" t="s">
        <v>22</v>
      </c>
    </row>
    <row r="6" spans="1:15" ht="15" customHeight="1">
      <c r="A6" s="447"/>
      <c r="B6" s="327"/>
      <c r="C6" s="362"/>
      <c r="D6" s="362"/>
      <c r="E6" s="362"/>
      <c r="F6" s="448"/>
      <c r="G6" s="362"/>
      <c r="H6" s="362"/>
      <c r="I6" s="362"/>
      <c r="J6" s="362"/>
      <c r="K6" s="448"/>
      <c r="L6" s="448"/>
      <c r="M6" s="362"/>
      <c r="N6" s="362"/>
      <c r="O6" s="446"/>
    </row>
    <row r="7" spans="1:15" ht="30" customHeight="1">
      <c r="A7" s="7" t="s">
        <v>691</v>
      </c>
      <c r="B7" s="327"/>
      <c r="C7" s="362"/>
      <c r="D7" s="362"/>
      <c r="E7" s="362"/>
      <c r="F7" s="448"/>
      <c r="G7" s="362"/>
      <c r="H7" s="362"/>
      <c r="I7" s="362"/>
      <c r="J7" s="362"/>
      <c r="K7" s="448"/>
      <c r="L7" s="448"/>
      <c r="M7" s="362"/>
      <c r="N7" s="362"/>
      <c r="O7" s="446"/>
    </row>
    <row r="8" spans="1:15" ht="30" customHeight="1">
      <c r="A8" s="7" t="s">
        <v>692</v>
      </c>
      <c r="B8" s="327"/>
      <c r="C8" s="362"/>
      <c r="D8" s="362"/>
      <c r="E8" s="362"/>
      <c r="F8" s="448"/>
      <c r="G8" s="362"/>
      <c r="H8" s="362"/>
      <c r="I8" s="362"/>
      <c r="J8" s="362"/>
      <c r="K8" s="448"/>
      <c r="L8" s="448"/>
      <c r="M8" s="362"/>
      <c r="N8" s="362"/>
      <c r="O8" s="446"/>
    </row>
    <row r="9" spans="1:15" ht="9.75" customHeight="1">
      <c r="A9" s="9"/>
      <c r="B9" s="35"/>
      <c r="C9" s="35"/>
      <c r="D9" s="35"/>
      <c r="E9" s="35"/>
      <c r="F9" s="43"/>
      <c r="G9" s="35"/>
      <c r="H9" s="35"/>
      <c r="I9" s="35"/>
      <c r="J9" s="35"/>
      <c r="K9" s="43"/>
      <c r="L9" s="43"/>
      <c r="M9" s="35"/>
      <c r="N9" s="35"/>
      <c r="O9" s="31"/>
    </row>
    <row r="10" spans="1:15" ht="13.5" customHeight="1">
      <c r="A10" s="236" t="s">
        <v>615</v>
      </c>
      <c r="B10" s="99">
        <v>141</v>
      </c>
      <c r="C10" s="99">
        <v>22</v>
      </c>
      <c r="D10" s="99">
        <v>3</v>
      </c>
      <c r="E10" s="99">
        <v>19</v>
      </c>
      <c r="F10" s="99">
        <v>14</v>
      </c>
      <c r="G10" s="99">
        <v>15</v>
      </c>
      <c r="H10" s="99">
        <v>4</v>
      </c>
      <c r="I10" s="99" t="s">
        <v>248</v>
      </c>
      <c r="J10" s="99">
        <v>6</v>
      </c>
      <c r="K10" s="99">
        <v>2</v>
      </c>
      <c r="L10" s="99">
        <v>13</v>
      </c>
      <c r="M10" s="99">
        <v>2</v>
      </c>
      <c r="N10" s="99">
        <v>3</v>
      </c>
      <c r="O10" s="99">
        <v>38</v>
      </c>
    </row>
    <row r="11" spans="1:15" ht="13.5" customHeight="1">
      <c r="A11" s="72" t="s">
        <v>506</v>
      </c>
      <c r="B11" s="99">
        <v>125</v>
      </c>
      <c r="C11" s="99">
        <v>21</v>
      </c>
      <c r="D11" s="99">
        <v>6</v>
      </c>
      <c r="E11" s="99">
        <v>20</v>
      </c>
      <c r="F11" s="99">
        <v>17</v>
      </c>
      <c r="G11" s="99">
        <v>12</v>
      </c>
      <c r="H11" s="99">
        <v>6</v>
      </c>
      <c r="I11" s="99">
        <v>1</v>
      </c>
      <c r="J11" s="99">
        <v>5</v>
      </c>
      <c r="K11" s="99">
        <v>1</v>
      </c>
      <c r="L11" s="99">
        <v>8</v>
      </c>
      <c r="M11" s="99">
        <v>1</v>
      </c>
      <c r="N11" s="99">
        <v>7</v>
      </c>
      <c r="O11" s="99">
        <v>20</v>
      </c>
    </row>
    <row r="12" spans="1:15" ht="13.5" customHeight="1">
      <c r="A12" s="72" t="s">
        <v>538</v>
      </c>
      <c r="B12" s="99">
        <v>132</v>
      </c>
      <c r="C12" s="99">
        <v>21</v>
      </c>
      <c r="D12" s="99">
        <v>9</v>
      </c>
      <c r="E12" s="99">
        <v>14</v>
      </c>
      <c r="F12" s="99">
        <v>7</v>
      </c>
      <c r="G12" s="99">
        <v>6</v>
      </c>
      <c r="H12" s="99">
        <v>3</v>
      </c>
      <c r="I12" s="99">
        <v>1</v>
      </c>
      <c r="J12" s="99">
        <v>4</v>
      </c>
      <c r="K12" s="99">
        <v>0</v>
      </c>
      <c r="L12" s="99">
        <v>15</v>
      </c>
      <c r="M12" s="99">
        <v>8</v>
      </c>
      <c r="N12" s="99">
        <v>6</v>
      </c>
      <c r="O12" s="99">
        <v>38</v>
      </c>
    </row>
    <row r="13" spans="1:15" ht="13.5" customHeight="1">
      <c r="A13" s="72" t="s">
        <v>543</v>
      </c>
      <c r="B13" s="99">
        <v>94</v>
      </c>
      <c r="C13" s="99">
        <v>10</v>
      </c>
      <c r="D13" s="99">
        <v>3</v>
      </c>
      <c r="E13" s="99">
        <v>11</v>
      </c>
      <c r="F13" s="99">
        <v>17</v>
      </c>
      <c r="G13" s="99">
        <v>5</v>
      </c>
      <c r="H13" s="99">
        <v>6</v>
      </c>
      <c r="I13" s="99">
        <v>2</v>
      </c>
      <c r="J13" s="99">
        <v>1</v>
      </c>
      <c r="K13" s="99">
        <v>0</v>
      </c>
      <c r="L13" s="99">
        <v>12</v>
      </c>
      <c r="M13" s="99">
        <v>1</v>
      </c>
      <c r="N13" s="99">
        <v>7</v>
      </c>
      <c r="O13" s="99">
        <v>19</v>
      </c>
    </row>
    <row r="14" spans="1:15" ht="13.5" customHeight="1">
      <c r="A14" s="244" t="s">
        <v>616</v>
      </c>
      <c r="B14" s="99">
        <v>95</v>
      </c>
      <c r="C14" s="242">
        <v>12</v>
      </c>
      <c r="D14" s="242">
        <v>2</v>
      </c>
      <c r="E14" s="242">
        <v>10</v>
      </c>
      <c r="F14" s="242">
        <v>11</v>
      </c>
      <c r="G14" s="242">
        <v>5</v>
      </c>
      <c r="H14" s="242">
        <v>3</v>
      </c>
      <c r="I14" s="242">
        <v>0</v>
      </c>
      <c r="J14" s="242">
        <v>6</v>
      </c>
      <c r="K14" s="242">
        <v>0</v>
      </c>
      <c r="L14" s="242">
        <v>11</v>
      </c>
      <c r="M14" s="242">
        <v>2</v>
      </c>
      <c r="N14" s="242">
        <v>9</v>
      </c>
      <c r="O14" s="242">
        <v>24</v>
      </c>
    </row>
    <row r="15" spans="1:15" ht="13.5" customHeight="1">
      <c r="A15" s="73"/>
      <c r="B15" s="99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pans="1:15" ht="13.5" customHeight="1">
      <c r="A16" s="72" t="s">
        <v>180</v>
      </c>
      <c r="B16" s="151">
        <v>48</v>
      </c>
      <c r="C16" s="146">
        <v>1</v>
      </c>
      <c r="D16" s="146" t="s">
        <v>248</v>
      </c>
      <c r="E16" s="146">
        <v>7</v>
      </c>
      <c r="F16" s="146">
        <v>3</v>
      </c>
      <c r="G16" s="146">
        <v>5</v>
      </c>
      <c r="H16" s="146">
        <v>3</v>
      </c>
      <c r="I16" s="116">
        <v>0</v>
      </c>
      <c r="J16" s="146">
        <v>6</v>
      </c>
      <c r="K16" s="146">
        <v>0</v>
      </c>
      <c r="L16" s="146">
        <v>6</v>
      </c>
      <c r="M16" s="116">
        <v>0</v>
      </c>
      <c r="N16" s="146">
        <v>7</v>
      </c>
      <c r="O16" s="200">
        <v>10</v>
      </c>
    </row>
    <row r="17" spans="1:15" ht="13.5" customHeight="1">
      <c r="A17" s="72" t="s">
        <v>181</v>
      </c>
      <c r="B17" s="151">
        <v>2</v>
      </c>
      <c r="C17" s="146">
        <v>1</v>
      </c>
      <c r="D17" s="116" t="s">
        <v>248</v>
      </c>
      <c r="E17" s="146">
        <v>0</v>
      </c>
      <c r="F17" s="116">
        <v>1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1:15" ht="13.5" customHeight="1">
      <c r="A18" s="72" t="s">
        <v>182</v>
      </c>
      <c r="B18" s="151">
        <v>11</v>
      </c>
      <c r="C18" s="116" t="s">
        <v>248</v>
      </c>
      <c r="D18" s="116" t="s">
        <v>248</v>
      </c>
      <c r="E18" s="116">
        <v>0</v>
      </c>
      <c r="F18" s="116">
        <v>2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1</v>
      </c>
      <c r="O18" s="200">
        <v>8</v>
      </c>
    </row>
    <row r="19" spans="1:15" ht="13.5" customHeight="1">
      <c r="A19" s="72" t="s">
        <v>183</v>
      </c>
      <c r="B19" s="151">
        <v>2</v>
      </c>
      <c r="C19" s="116" t="s">
        <v>248</v>
      </c>
      <c r="D19" s="116" t="s">
        <v>248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2</v>
      </c>
    </row>
    <row r="20" spans="1:15" ht="13.5" customHeight="1" thickBot="1">
      <c r="A20" s="74" t="s">
        <v>184</v>
      </c>
      <c r="B20" s="151">
        <v>32</v>
      </c>
      <c r="C20" s="154">
        <v>10</v>
      </c>
      <c r="D20" s="154">
        <v>2</v>
      </c>
      <c r="E20" s="154">
        <v>3</v>
      </c>
      <c r="F20" s="154">
        <v>5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46">
        <v>5</v>
      </c>
      <c r="M20" s="154">
        <v>2</v>
      </c>
      <c r="N20" s="116">
        <v>1</v>
      </c>
      <c r="O20" s="200">
        <v>4</v>
      </c>
    </row>
    <row r="21" spans="1:15" ht="13.5" customHeight="1">
      <c r="A21" s="5" t="s">
        <v>425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95"/>
      <c r="O21" s="45"/>
    </row>
  </sheetData>
  <mergeCells count="16">
    <mergeCell ref="N5:N8"/>
    <mergeCell ref="O5:O8"/>
    <mergeCell ref="A1:O1"/>
    <mergeCell ref="A5:A6"/>
    <mergeCell ref="L5:L8"/>
    <mergeCell ref="M5:M8"/>
    <mergeCell ref="D5:D8"/>
    <mergeCell ref="E5:E8"/>
    <mergeCell ref="J5:J8"/>
    <mergeCell ref="K5:K8"/>
    <mergeCell ref="H5:H8"/>
    <mergeCell ref="I5:I8"/>
    <mergeCell ref="B5:B8"/>
    <mergeCell ref="C5:C8"/>
    <mergeCell ref="F5:F8"/>
    <mergeCell ref="G5:G8"/>
  </mergeCells>
  <phoneticPr fontId="2"/>
  <pageMargins left="0.25" right="0.25" top="0.75" bottom="0.75" header="0.3" footer="0.3"/>
  <pageSetup paperSize="9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17"/>
  <sheetViews>
    <sheetView showGridLines="0" zoomScaleNormal="100" workbookViewId="0">
      <selection sqref="A1:AA1"/>
    </sheetView>
  </sheetViews>
  <sheetFormatPr defaultColWidth="4.625" defaultRowHeight="10.5"/>
  <cols>
    <col min="1" max="1" width="9.375" style="1" customWidth="1"/>
    <col min="2" max="2" width="4.625" style="1" customWidth="1"/>
    <col min="3" max="27" width="3.125" style="1" customWidth="1"/>
    <col min="28" max="16384" width="4.625" style="1"/>
  </cols>
  <sheetData>
    <row r="1" spans="1:27" ht="13.5" customHeight="1">
      <c r="A1" s="392" t="s">
        <v>91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</row>
    <row r="2" spans="1:27" ht="13.5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</row>
    <row r="3" spans="1:27" ht="13.5" customHeight="1" thickBot="1">
      <c r="A3" s="449" t="s">
        <v>474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</row>
    <row r="4" spans="1:27" ht="9.75" customHeight="1">
      <c r="A4" s="357" t="s">
        <v>77</v>
      </c>
      <c r="B4" s="457" t="s">
        <v>68</v>
      </c>
      <c r="C4" s="356" t="s">
        <v>178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356" t="s">
        <v>179</v>
      </c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0" t="s">
        <v>69</v>
      </c>
    </row>
    <row r="5" spans="1:27" ht="15" customHeight="1">
      <c r="A5" s="455"/>
      <c r="B5" s="451"/>
      <c r="C5" s="452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9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51"/>
    </row>
    <row r="6" spans="1:27" ht="9" customHeight="1">
      <c r="A6" s="455"/>
      <c r="B6" s="451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451"/>
    </row>
    <row r="7" spans="1:27" ht="16.5" customHeight="1">
      <c r="A7" s="455"/>
      <c r="B7" s="451"/>
      <c r="C7" s="164">
        <v>0</v>
      </c>
      <c r="D7" s="164">
        <v>1</v>
      </c>
      <c r="E7" s="164">
        <v>2</v>
      </c>
      <c r="F7" s="164">
        <v>3</v>
      </c>
      <c r="G7" s="164">
        <v>4</v>
      </c>
      <c r="H7" s="164">
        <v>5</v>
      </c>
      <c r="I7" s="164">
        <v>6</v>
      </c>
      <c r="J7" s="164">
        <v>7</v>
      </c>
      <c r="K7" s="164">
        <v>8</v>
      </c>
      <c r="L7" s="164">
        <v>9</v>
      </c>
      <c r="M7" s="164">
        <v>10</v>
      </c>
      <c r="N7" s="164">
        <v>11</v>
      </c>
      <c r="O7" s="164">
        <v>0</v>
      </c>
      <c r="P7" s="164">
        <v>1</v>
      </c>
      <c r="Q7" s="164">
        <v>2</v>
      </c>
      <c r="R7" s="164">
        <v>3</v>
      </c>
      <c r="S7" s="164">
        <v>4</v>
      </c>
      <c r="T7" s="164">
        <v>5</v>
      </c>
      <c r="U7" s="164">
        <v>6</v>
      </c>
      <c r="V7" s="164">
        <v>7</v>
      </c>
      <c r="W7" s="164">
        <v>8</v>
      </c>
      <c r="X7" s="164">
        <v>9</v>
      </c>
      <c r="Y7" s="164">
        <v>10</v>
      </c>
      <c r="Z7" s="164">
        <v>11</v>
      </c>
      <c r="AA7" s="451"/>
    </row>
    <row r="8" spans="1:27" ht="16.5" customHeight="1">
      <c r="A8" s="455"/>
      <c r="B8" s="451"/>
      <c r="C8" s="165" t="s">
        <v>475</v>
      </c>
      <c r="D8" s="165" t="s">
        <v>475</v>
      </c>
      <c r="E8" s="165" t="s">
        <v>475</v>
      </c>
      <c r="F8" s="165" t="s">
        <v>475</v>
      </c>
      <c r="G8" s="165" t="s">
        <v>475</v>
      </c>
      <c r="H8" s="165" t="s">
        <v>475</v>
      </c>
      <c r="I8" s="165" t="s">
        <v>475</v>
      </c>
      <c r="J8" s="165" t="s">
        <v>475</v>
      </c>
      <c r="K8" s="165" t="s">
        <v>475</v>
      </c>
      <c r="L8" s="165" t="s">
        <v>475</v>
      </c>
      <c r="M8" s="165" t="s">
        <v>475</v>
      </c>
      <c r="N8" s="165" t="s">
        <v>475</v>
      </c>
      <c r="O8" s="165" t="s">
        <v>475</v>
      </c>
      <c r="P8" s="165" t="s">
        <v>475</v>
      </c>
      <c r="Q8" s="165" t="s">
        <v>475</v>
      </c>
      <c r="R8" s="165" t="s">
        <v>475</v>
      </c>
      <c r="S8" s="165" t="s">
        <v>475</v>
      </c>
      <c r="T8" s="165" t="s">
        <v>475</v>
      </c>
      <c r="U8" s="165" t="s">
        <v>475</v>
      </c>
      <c r="V8" s="165" t="s">
        <v>475</v>
      </c>
      <c r="W8" s="165" t="s">
        <v>475</v>
      </c>
      <c r="X8" s="165" t="s">
        <v>475</v>
      </c>
      <c r="Y8" s="165" t="s">
        <v>475</v>
      </c>
      <c r="Z8" s="165" t="s">
        <v>475</v>
      </c>
      <c r="AA8" s="451"/>
    </row>
    <row r="9" spans="1:27" ht="16.5" customHeight="1">
      <c r="A9" s="455"/>
      <c r="B9" s="451"/>
      <c r="C9" s="164">
        <v>1</v>
      </c>
      <c r="D9" s="164">
        <v>2</v>
      </c>
      <c r="E9" s="164">
        <v>3</v>
      </c>
      <c r="F9" s="164">
        <v>4</v>
      </c>
      <c r="G9" s="164">
        <v>5</v>
      </c>
      <c r="H9" s="164">
        <v>6</v>
      </c>
      <c r="I9" s="164">
        <v>7</v>
      </c>
      <c r="J9" s="164">
        <v>8</v>
      </c>
      <c r="K9" s="164">
        <v>9</v>
      </c>
      <c r="L9" s="164">
        <v>10</v>
      </c>
      <c r="M9" s="164">
        <v>11</v>
      </c>
      <c r="N9" s="164">
        <v>12</v>
      </c>
      <c r="O9" s="164">
        <v>1</v>
      </c>
      <c r="P9" s="164">
        <v>2</v>
      </c>
      <c r="Q9" s="164">
        <v>3</v>
      </c>
      <c r="R9" s="164">
        <v>4</v>
      </c>
      <c r="S9" s="164">
        <v>5</v>
      </c>
      <c r="T9" s="164">
        <v>6</v>
      </c>
      <c r="U9" s="164">
        <v>7</v>
      </c>
      <c r="V9" s="164">
        <v>8</v>
      </c>
      <c r="W9" s="164">
        <v>9</v>
      </c>
      <c r="X9" s="164">
        <v>10</v>
      </c>
      <c r="Y9" s="164">
        <v>11</v>
      </c>
      <c r="Z9" s="164">
        <v>12</v>
      </c>
      <c r="AA9" s="451"/>
    </row>
    <row r="10" spans="1:27" ht="16.5" customHeight="1">
      <c r="A10" s="455"/>
      <c r="B10" s="451"/>
      <c r="C10" s="164" t="s">
        <v>333</v>
      </c>
      <c r="D10" s="164" t="s">
        <v>333</v>
      </c>
      <c r="E10" s="164" t="s">
        <v>333</v>
      </c>
      <c r="F10" s="164" t="s">
        <v>333</v>
      </c>
      <c r="G10" s="164" t="s">
        <v>333</v>
      </c>
      <c r="H10" s="164" t="s">
        <v>333</v>
      </c>
      <c r="I10" s="164" t="s">
        <v>333</v>
      </c>
      <c r="J10" s="164" t="s">
        <v>333</v>
      </c>
      <c r="K10" s="164" t="s">
        <v>333</v>
      </c>
      <c r="L10" s="164" t="s">
        <v>333</v>
      </c>
      <c r="M10" s="164" t="s">
        <v>333</v>
      </c>
      <c r="N10" s="164" t="s">
        <v>333</v>
      </c>
      <c r="O10" s="164" t="s">
        <v>333</v>
      </c>
      <c r="P10" s="164" t="s">
        <v>333</v>
      </c>
      <c r="Q10" s="164" t="s">
        <v>333</v>
      </c>
      <c r="R10" s="164" t="s">
        <v>333</v>
      </c>
      <c r="S10" s="164" t="s">
        <v>333</v>
      </c>
      <c r="T10" s="164" t="s">
        <v>333</v>
      </c>
      <c r="U10" s="164" t="s">
        <v>333</v>
      </c>
      <c r="V10" s="164" t="s">
        <v>333</v>
      </c>
      <c r="W10" s="164" t="s">
        <v>333</v>
      </c>
      <c r="X10" s="164" t="s">
        <v>333</v>
      </c>
      <c r="Y10" s="164" t="s">
        <v>333</v>
      </c>
      <c r="Z10" s="164" t="s">
        <v>333</v>
      </c>
      <c r="AA10" s="451"/>
    </row>
    <row r="11" spans="1:27" ht="9" customHeight="1">
      <c r="A11" s="456"/>
      <c r="B11" s="452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452"/>
    </row>
    <row r="12" spans="1:27" ht="27" customHeight="1">
      <c r="A12" s="29" t="s">
        <v>617</v>
      </c>
      <c r="B12" s="66">
        <v>141</v>
      </c>
      <c r="C12" s="63">
        <v>5</v>
      </c>
      <c r="D12" s="63">
        <v>3</v>
      </c>
      <c r="E12" s="63">
        <v>4</v>
      </c>
      <c r="F12" s="63">
        <v>2</v>
      </c>
      <c r="G12" s="63">
        <v>5</v>
      </c>
      <c r="H12" s="63">
        <v>2</v>
      </c>
      <c r="I12" s="63">
        <v>2</v>
      </c>
      <c r="J12" s="63">
        <v>2</v>
      </c>
      <c r="K12" s="63">
        <v>8</v>
      </c>
      <c r="L12" s="63">
        <v>4</v>
      </c>
      <c r="M12" s="63">
        <v>9</v>
      </c>
      <c r="N12" s="63">
        <v>12</v>
      </c>
      <c r="O12" s="63">
        <v>4</v>
      </c>
      <c r="P12" s="63">
        <v>2</v>
      </c>
      <c r="Q12" s="63">
        <v>10</v>
      </c>
      <c r="R12" s="63">
        <v>9</v>
      </c>
      <c r="S12" s="63">
        <v>10</v>
      </c>
      <c r="T12" s="63">
        <v>12</v>
      </c>
      <c r="U12" s="63">
        <v>7</v>
      </c>
      <c r="V12" s="63">
        <v>8</v>
      </c>
      <c r="W12" s="63">
        <v>4</v>
      </c>
      <c r="X12" s="63">
        <v>3</v>
      </c>
      <c r="Y12" s="63">
        <v>5</v>
      </c>
      <c r="Z12" s="63">
        <v>5</v>
      </c>
      <c r="AA12" s="63">
        <v>4</v>
      </c>
    </row>
    <row r="13" spans="1:27" ht="27" customHeight="1">
      <c r="A13" s="29" t="s">
        <v>507</v>
      </c>
      <c r="B13" s="66">
        <v>125</v>
      </c>
      <c r="C13" s="65">
        <v>1</v>
      </c>
      <c r="D13" s="65">
        <v>3</v>
      </c>
      <c r="E13" s="65">
        <v>4</v>
      </c>
      <c r="F13" s="65">
        <v>7</v>
      </c>
      <c r="G13" s="65">
        <v>4</v>
      </c>
      <c r="H13" s="65" t="s">
        <v>248</v>
      </c>
      <c r="I13" s="65">
        <v>2</v>
      </c>
      <c r="J13" s="65">
        <v>4</v>
      </c>
      <c r="K13" s="65">
        <v>6</v>
      </c>
      <c r="L13" s="65">
        <v>1</v>
      </c>
      <c r="M13" s="65">
        <v>4</v>
      </c>
      <c r="N13" s="65">
        <v>11</v>
      </c>
      <c r="O13" s="65">
        <v>4</v>
      </c>
      <c r="P13" s="65">
        <v>5</v>
      </c>
      <c r="Q13" s="65">
        <v>8</v>
      </c>
      <c r="R13" s="65">
        <v>6</v>
      </c>
      <c r="S13" s="65">
        <v>12</v>
      </c>
      <c r="T13" s="65">
        <v>4</v>
      </c>
      <c r="U13" s="65">
        <v>6</v>
      </c>
      <c r="V13" s="65">
        <v>10</v>
      </c>
      <c r="W13" s="65">
        <v>7</v>
      </c>
      <c r="X13" s="65">
        <v>6</v>
      </c>
      <c r="Y13" s="65">
        <v>5</v>
      </c>
      <c r="Z13" s="65">
        <v>5</v>
      </c>
      <c r="AA13" s="65" t="s">
        <v>248</v>
      </c>
    </row>
    <row r="14" spans="1:27" ht="27" customHeight="1">
      <c r="A14" s="29" t="s">
        <v>539</v>
      </c>
      <c r="B14" s="197">
        <v>132</v>
      </c>
      <c r="C14" s="198">
        <v>3</v>
      </c>
      <c r="D14" s="198">
        <v>4</v>
      </c>
      <c r="E14" s="198">
        <v>2</v>
      </c>
      <c r="F14" s="198">
        <v>6</v>
      </c>
      <c r="G14" s="198">
        <v>2</v>
      </c>
      <c r="H14" s="198">
        <v>3</v>
      </c>
      <c r="I14" s="198">
        <v>1</v>
      </c>
      <c r="J14" s="198">
        <v>5</v>
      </c>
      <c r="K14" s="198">
        <v>2</v>
      </c>
      <c r="L14" s="198">
        <v>1</v>
      </c>
      <c r="M14" s="198">
        <v>9</v>
      </c>
      <c r="N14" s="198">
        <v>6</v>
      </c>
      <c r="O14" s="198">
        <v>5</v>
      </c>
      <c r="P14" s="198">
        <v>11</v>
      </c>
      <c r="Q14" s="198">
        <v>10</v>
      </c>
      <c r="R14" s="198">
        <v>11</v>
      </c>
      <c r="S14" s="198">
        <v>11</v>
      </c>
      <c r="T14" s="198">
        <v>7</v>
      </c>
      <c r="U14" s="198">
        <v>8</v>
      </c>
      <c r="V14" s="198">
        <v>10</v>
      </c>
      <c r="W14" s="198">
        <v>2</v>
      </c>
      <c r="X14" s="198">
        <v>8</v>
      </c>
      <c r="Y14" s="198">
        <v>4</v>
      </c>
      <c r="Z14" s="198" t="s">
        <v>248</v>
      </c>
      <c r="AA14" s="198">
        <v>1</v>
      </c>
    </row>
    <row r="15" spans="1:27" ht="27" customHeight="1">
      <c r="A15" s="29" t="s">
        <v>618</v>
      </c>
      <c r="B15" s="197">
        <v>94</v>
      </c>
      <c r="C15" s="198">
        <v>5</v>
      </c>
      <c r="D15" s="198">
        <v>4</v>
      </c>
      <c r="E15" s="198">
        <v>3</v>
      </c>
      <c r="F15" s="198">
        <v>2</v>
      </c>
      <c r="G15" s="198" t="s">
        <v>248</v>
      </c>
      <c r="H15" s="198">
        <v>3</v>
      </c>
      <c r="I15" s="198">
        <v>3</v>
      </c>
      <c r="J15" s="198">
        <v>1</v>
      </c>
      <c r="K15" s="198">
        <v>2</v>
      </c>
      <c r="L15" s="198">
        <v>2</v>
      </c>
      <c r="M15" s="198">
        <v>3</v>
      </c>
      <c r="N15" s="198">
        <v>5</v>
      </c>
      <c r="O15" s="198">
        <v>3</v>
      </c>
      <c r="P15" s="198">
        <v>1</v>
      </c>
      <c r="Q15" s="198">
        <v>6</v>
      </c>
      <c r="R15" s="198">
        <v>8</v>
      </c>
      <c r="S15" s="198">
        <v>6</v>
      </c>
      <c r="T15" s="198">
        <v>8</v>
      </c>
      <c r="U15" s="198">
        <v>8</v>
      </c>
      <c r="V15" s="198">
        <v>1</v>
      </c>
      <c r="W15" s="198">
        <v>3</v>
      </c>
      <c r="X15" s="198">
        <v>5</v>
      </c>
      <c r="Y15" s="198">
        <v>6</v>
      </c>
      <c r="Z15" s="198">
        <v>2</v>
      </c>
      <c r="AA15" s="198">
        <v>4</v>
      </c>
    </row>
    <row r="16" spans="1:27" ht="27" customHeight="1" thickBot="1">
      <c r="A16" s="29" t="s">
        <v>619</v>
      </c>
      <c r="B16" s="201">
        <v>95</v>
      </c>
      <c r="C16" s="202">
        <v>2</v>
      </c>
      <c r="D16" s="202">
        <v>3</v>
      </c>
      <c r="E16" s="202">
        <v>3</v>
      </c>
      <c r="F16" s="202" t="s">
        <v>248</v>
      </c>
      <c r="G16" s="202">
        <v>3</v>
      </c>
      <c r="H16" s="202">
        <v>2</v>
      </c>
      <c r="I16" s="202">
        <v>3</v>
      </c>
      <c r="J16" s="202" t="s">
        <v>248</v>
      </c>
      <c r="K16" s="202">
        <v>4</v>
      </c>
      <c r="L16" s="202">
        <v>4</v>
      </c>
      <c r="M16" s="202">
        <v>6</v>
      </c>
      <c r="N16" s="202">
        <v>3</v>
      </c>
      <c r="O16" s="202">
        <v>5</v>
      </c>
      <c r="P16" s="202">
        <v>8</v>
      </c>
      <c r="Q16" s="202">
        <v>6</v>
      </c>
      <c r="R16" s="202">
        <v>9</v>
      </c>
      <c r="S16" s="202">
        <v>5</v>
      </c>
      <c r="T16" s="202">
        <v>3</v>
      </c>
      <c r="U16" s="202">
        <v>4</v>
      </c>
      <c r="V16" s="202">
        <v>7</v>
      </c>
      <c r="W16" s="202">
        <v>3</v>
      </c>
      <c r="X16" s="202">
        <v>4</v>
      </c>
      <c r="Y16" s="202">
        <v>1</v>
      </c>
      <c r="Z16" s="202">
        <v>3</v>
      </c>
      <c r="AA16" s="202">
        <v>4</v>
      </c>
    </row>
    <row r="17" spans="1:27" ht="13.5" customHeight="1">
      <c r="A17" s="5" t="s">
        <v>476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</sheetData>
  <mergeCells count="8">
    <mergeCell ref="A3:AA3"/>
    <mergeCell ref="A2:AA2"/>
    <mergeCell ref="A1:AA1"/>
    <mergeCell ref="AA4:AA11"/>
    <mergeCell ref="C4:N5"/>
    <mergeCell ref="A4:A11"/>
    <mergeCell ref="B4:B11"/>
    <mergeCell ref="O4:Z5"/>
  </mergeCells>
  <phoneticPr fontId="2"/>
  <pageMargins left="0.59055118110236227" right="0.4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6"/>
  <sheetViews>
    <sheetView showGridLines="0" zoomScaleNormal="100" workbookViewId="0">
      <selection sqref="A1:V1"/>
    </sheetView>
  </sheetViews>
  <sheetFormatPr defaultRowHeight="10.5"/>
  <cols>
    <col min="1" max="1" width="8.75" style="2" customWidth="1"/>
    <col min="2" max="2" width="6" style="2" customWidth="1"/>
    <col min="3" max="22" width="3.875" style="2" customWidth="1"/>
    <col min="23" max="16384" width="9" style="2"/>
  </cols>
  <sheetData>
    <row r="1" spans="1:22" s="40" customFormat="1" ht="17.25">
      <c r="A1" s="461" t="s">
        <v>647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</row>
    <row r="2" spans="1:22" s="40" customFormat="1" ht="12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</row>
    <row r="3" spans="1:22" ht="13.5" customHeight="1">
      <c r="A3" s="290" t="s">
        <v>596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</row>
    <row r="4" spans="1:22" ht="12" customHeight="1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</row>
    <row r="5" spans="1:22" ht="13.5" customHeight="1" thickBot="1">
      <c r="A5" s="320" t="s">
        <v>284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</row>
    <row r="6" spans="1:22" ht="16.5" customHeight="1">
      <c r="A6" s="462" t="s">
        <v>218</v>
      </c>
      <c r="B6" s="462" t="s">
        <v>219</v>
      </c>
      <c r="C6" s="288" t="s">
        <v>107</v>
      </c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7" t="s">
        <v>67</v>
      </c>
      <c r="V6" s="288"/>
    </row>
    <row r="7" spans="1:22" ht="7.5" customHeight="1">
      <c r="A7" s="462"/>
      <c r="B7" s="46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64"/>
    </row>
    <row r="8" spans="1:22" ht="88.5" customHeight="1">
      <c r="A8" s="462"/>
      <c r="B8" s="462"/>
      <c r="C8" s="28" t="s">
        <v>92</v>
      </c>
      <c r="D8" s="28" t="s">
        <v>93</v>
      </c>
      <c r="E8" s="28" t="s">
        <v>94</v>
      </c>
      <c r="F8" s="28" t="s">
        <v>95</v>
      </c>
      <c r="G8" s="28" t="s">
        <v>96</v>
      </c>
      <c r="H8" s="28" t="s">
        <v>233</v>
      </c>
      <c r="I8" s="28" t="s">
        <v>234</v>
      </c>
      <c r="J8" s="28" t="s">
        <v>235</v>
      </c>
      <c r="K8" s="28" t="s">
        <v>97</v>
      </c>
      <c r="L8" s="28" t="s">
        <v>98</v>
      </c>
      <c r="M8" s="28" t="s">
        <v>99</v>
      </c>
      <c r="N8" s="28" t="s">
        <v>100</v>
      </c>
      <c r="O8" s="28" t="s">
        <v>101</v>
      </c>
      <c r="P8" s="28" t="s">
        <v>102</v>
      </c>
      <c r="Q8" s="28" t="s">
        <v>103</v>
      </c>
      <c r="R8" s="28" t="s">
        <v>104</v>
      </c>
      <c r="S8" s="28" t="s">
        <v>105</v>
      </c>
      <c r="T8" s="28" t="s">
        <v>22</v>
      </c>
      <c r="U8" s="27" t="s">
        <v>106</v>
      </c>
      <c r="V8" s="209" t="s">
        <v>241</v>
      </c>
    </row>
    <row r="9" spans="1:22" ht="7.5" customHeight="1" thickBot="1">
      <c r="A9" s="463"/>
      <c r="B9" s="464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10"/>
    </row>
    <row r="10" spans="1:22" ht="20.25" customHeight="1">
      <c r="A10" s="168" t="s">
        <v>221</v>
      </c>
      <c r="B10" s="207">
        <v>347</v>
      </c>
      <c r="C10" s="208">
        <v>59</v>
      </c>
      <c r="D10" s="208">
        <v>4</v>
      </c>
      <c r="E10" s="208">
        <v>1</v>
      </c>
      <c r="F10" s="208">
        <v>3</v>
      </c>
      <c r="G10" s="208">
        <v>1</v>
      </c>
      <c r="H10" s="208">
        <v>0</v>
      </c>
      <c r="I10" s="208">
        <v>3</v>
      </c>
      <c r="J10" s="208">
        <v>7</v>
      </c>
      <c r="K10" s="208">
        <v>6</v>
      </c>
      <c r="L10" s="208">
        <v>115</v>
      </c>
      <c r="M10" s="208">
        <v>0</v>
      </c>
      <c r="N10" s="208">
        <v>1</v>
      </c>
      <c r="O10" s="208">
        <v>17</v>
      </c>
      <c r="P10" s="208">
        <v>4</v>
      </c>
      <c r="Q10" s="208">
        <v>2</v>
      </c>
      <c r="R10" s="208">
        <v>1</v>
      </c>
      <c r="S10" s="208">
        <v>2</v>
      </c>
      <c r="T10" s="208">
        <v>2</v>
      </c>
      <c r="U10" s="208">
        <v>118</v>
      </c>
      <c r="V10" s="208">
        <v>1</v>
      </c>
    </row>
    <row r="11" spans="1:22" ht="20.25" customHeight="1">
      <c r="A11" s="168" t="s">
        <v>220</v>
      </c>
      <c r="B11" s="157">
        <v>22</v>
      </c>
      <c r="C11" s="137">
        <v>3</v>
      </c>
      <c r="D11" s="137">
        <v>1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1</v>
      </c>
      <c r="K11" s="137">
        <v>4</v>
      </c>
      <c r="L11" s="137">
        <v>0</v>
      </c>
      <c r="M11" s="137">
        <v>0</v>
      </c>
      <c r="N11" s="137">
        <v>0</v>
      </c>
      <c r="O11" s="137">
        <v>3</v>
      </c>
      <c r="P11" s="137">
        <v>1</v>
      </c>
      <c r="Q11" s="137">
        <v>1</v>
      </c>
      <c r="R11" s="137">
        <v>1</v>
      </c>
      <c r="S11" s="137">
        <v>2</v>
      </c>
      <c r="T11" s="137">
        <v>2</v>
      </c>
      <c r="U11" s="137">
        <v>3</v>
      </c>
      <c r="V11" s="137">
        <v>0</v>
      </c>
    </row>
    <row r="12" spans="1:22" ht="20.25" customHeight="1">
      <c r="A12" s="168" t="s">
        <v>222</v>
      </c>
      <c r="B12" s="157">
        <v>20</v>
      </c>
      <c r="C12" s="137">
        <v>7</v>
      </c>
      <c r="D12" s="137">
        <v>1</v>
      </c>
      <c r="E12" s="137">
        <v>1</v>
      </c>
      <c r="F12" s="137">
        <v>1</v>
      </c>
      <c r="G12" s="137">
        <v>0</v>
      </c>
      <c r="H12" s="137">
        <v>0</v>
      </c>
      <c r="I12" s="137">
        <v>1</v>
      </c>
      <c r="J12" s="137">
        <v>2</v>
      </c>
      <c r="K12" s="137">
        <v>1</v>
      </c>
      <c r="L12" s="137">
        <v>0</v>
      </c>
      <c r="M12" s="137">
        <v>0</v>
      </c>
      <c r="N12" s="137">
        <v>0</v>
      </c>
      <c r="O12" s="137">
        <v>5</v>
      </c>
      <c r="P12" s="137">
        <v>0</v>
      </c>
      <c r="Q12" s="137">
        <v>1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</row>
    <row r="13" spans="1:22" ht="20.25" customHeight="1">
      <c r="A13" s="168" t="s">
        <v>223</v>
      </c>
      <c r="B13" s="157">
        <v>23</v>
      </c>
      <c r="C13" s="137">
        <v>10</v>
      </c>
      <c r="D13" s="137">
        <v>1</v>
      </c>
      <c r="E13" s="137">
        <v>0</v>
      </c>
      <c r="F13" s="137">
        <v>1</v>
      </c>
      <c r="G13" s="137">
        <v>0</v>
      </c>
      <c r="H13" s="137">
        <v>0</v>
      </c>
      <c r="I13" s="137">
        <v>1</v>
      </c>
      <c r="J13" s="137">
        <v>2</v>
      </c>
      <c r="K13" s="137">
        <v>0</v>
      </c>
      <c r="L13" s="137">
        <v>0</v>
      </c>
      <c r="M13" s="137">
        <v>0</v>
      </c>
      <c r="N13" s="137">
        <v>0</v>
      </c>
      <c r="O13" s="137">
        <v>6</v>
      </c>
      <c r="P13" s="137">
        <v>2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</row>
    <row r="14" spans="1:22" ht="20.25" customHeight="1">
      <c r="A14" s="168" t="s">
        <v>224</v>
      </c>
      <c r="B14" s="157">
        <v>17</v>
      </c>
      <c r="C14" s="137">
        <v>4</v>
      </c>
      <c r="D14" s="137">
        <v>1</v>
      </c>
      <c r="E14" s="137">
        <v>0</v>
      </c>
      <c r="F14" s="137">
        <v>1</v>
      </c>
      <c r="G14" s="137">
        <v>1</v>
      </c>
      <c r="H14" s="137">
        <v>0</v>
      </c>
      <c r="I14" s="137">
        <v>1</v>
      </c>
      <c r="J14" s="137">
        <v>2</v>
      </c>
      <c r="K14" s="137">
        <v>1</v>
      </c>
      <c r="L14" s="137">
        <v>0</v>
      </c>
      <c r="M14" s="137">
        <v>0</v>
      </c>
      <c r="N14" s="137">
        <v>1</v>
      </c>
      <c r="O14" s="137">
        <v>3</v>
      </c>
      <c r="P14" s="137">
        <v>1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1</v>
      </c>
    </row>
    <row r="15" spans="1:22" ht="20.25" customHeight="1" thickBot="1">
      <c r="A15" s="169" t="s">
        <v>225</v>
      </c>
      <c r="B15" s="158">
        <v>265</v>
      </c>
      <c r="C15" s="138">
        <v>35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115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115</v>
      </c>
      <c r="V15" s="138">
        <v>0</v>
      </c>
    </row>
    <row r="16" spans="1:22" ht="13.5" customHeight="1">
      <c r="A16" s="291" t="s">
        <v>237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</row>
  </sheetData>
  <mergeCells count="10">
    <mergeCell ref="A16:V16"/>
    <mergeCell ref="A5:V5"/>
    <mergeCell ref="A1:V1"/>
    <mergeCell ref="U6:V6"/>
    <mergeCell ref="A6:A9"/>
    <mergeCell ref="B6:B9"/>
    <mergeCell ref="C6:T6"/>
    <mergeCell ref="A3:V3"/>
    <mergeCell ref="A4:V4"/>
    <mergeCell ref="A2:V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9"/>
  <sheetViews>
    <sheetView showGridLines="0" zoomScaleNormal="100" workbookViewId="0">
      <selection sqref="A1:O1"/>
    </sheetView>
  </sheetViews>
  <sheetFormatPr defaultRowHeight="10.5"/>
  <cols>
    <col min="1" max="1" width="9.375" style="2" customWidth="1"/>
    <col min="2" max="15" width="5.875" style="2" customWidth="1"/>
    <col min="16" max="16384" width="9" style="2"/>
  </cols>
  <sheetData>
    <row r="1" spans="1:15" s="39" customFormat="1" ht="17.25">
      <c r="A1" s="461" t="s">
        <v>640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75" customFormat="1" ht="6" customHeight="1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</row>
    <row r="3" spans="1:15" s="76" customFormat="1" ht="13.5" customHeight="1" thickBot="1">
      <c r="A3" s="465" t="s">
        <v>285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76" customFormat="1" ht="8.25" customHeight="1">
      <c r="A4" s="466" t="s">
        <v>668</v>
      </c>
      <c r="B4" s="77"/>
      <c r="C4" s="77"/>
      <c r="D4" s="469" t="s">
        <v>226</v>
      </c>
      <c r="E4" s="469"/>
      <c r="F4" s="469"/>
      <c r="G4" s="469"/>
      <c r="H4" s="469"/>
      <c r="I4" s="469"/>
      <c r="J4" s="469"/>
      <c r="K4" s="469"/>
      <c r="L4" s="469"/>
      <c r="M4" s="469"/>
      <c r="N4" s="466"/>
      <c r="O4" s="78"/>
    </row>
    <row r="5" spans="1:15" s="76" customFormat="1" ht="8.25" customHeight="1">
      <c r="A5" s="467"/>
      <c r="B5" s="472" t="s">
        <v>500</v>
      </c>
      <c r="C5" s="472" t="s">
        <v>228</v>
      </c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68"/>
      <c r="O5" s="471" t="s">
        <v>227</v>
      </c>
    </row>
    <row r="6" spans="1:15" s="76" customFormat="1" ht="7.5" customHeight="1">
      <c r="A6" s="467"/>
      <c r="B6" s="472"/>
      <c r="C6" s="47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471"/>
    </row>
    <row r="7" spans="1:15" s="76" customFormat="1" ht="60" customHeight="1">
      <c r="A7" s="467"/>
      <c r="B7" s="472"/>
      <c r="C7" s="472"/>
      <c r="D7" s="79" t="s">
        <v>229</v>
      </c>
      <c r="E7" s="79" t="s">
        <v>108</v>
      </c>
      <c r="F7" s="79" t="s">
        <v>117</v>
      </c>
      <c r="G7" s="79" t="s">
        <v>109</v>
      </c>
      <c r="H7" s="79" t="s">
        <v>110</v>
      </c>
      <c r="I7" s="79" t="s">
        <v>111</v>
      </c>
      <c r="J7" s="79" t="s">
        <v>112</v>
      </c>
      <c r="K7" s="79" t="s">
        <v>113</v>
      </c>
      <c r="L7" s="79" t="s">
        <v>114</v>
      </c>
      <c r="M7" s="79" t="s">
        <v>115</v>
      </c>
      <c r="N7" s="79" t="s">
        <v>22</v>
      </c>
      <c r="O7" s="471"/>
    </row>
    <row r="8" spans="1:15" s="76" customFormat="1" ht="7.5" customHeight="1">
      <c r="A8" s="468"/>
      <c r="B8" s="80"/>
      <c r="C8" s="80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76" customFormat="1" ht="13.5" customHeight="1">
      <c r="A9" s="72" t="s">
        <v>597</v>
      </c>
      <c r="B9" s="96">
        <v>20217</v>
      </c>
      <c r="C9" s="96">
        <v>18430</v>
      </c>
      <c r="D9" s="96">
        <v>11</v>
      </c>
      <c r="E9" s="99">
        <v>2</v>
      </c>
      <c r="F9" s="96">
        <v>11</v>
      </c>
      <c r="G9" s="96">
        <v>1259</v>
      </c>
      <c r="H9" s="96">
        <v>65</v>
      </c>
      <c r="I9" s="96">
        <v>85</v>
      </c>
      <c r="J9" s="96">
        <v>2810</v>
      </c>
      <c r="K9" s="96">
        <v>53</v>
      </c>
      <c r="L9" s="96">
        <v>140</v>
      </c>
      <c r="M9" s="96">
        <v>10819</v>
      </c>
      <c r="N9" s="96">
        <v>3175</v>
      </c>
      <c r="O9" s="96">
        <v>1890</v>
      </c>
    </row>
    <row r="10" spans="1:15" s="76" customFormat="1" ht="13.5" customHeight="1">
      <c r="A10" s="72" t="s">
        <v>502</v>
      </c>
      <c r="B10" s="96">
        <v>20507</v>
      </c>
      <c r="C10" s="96">
        <v>18697</v>
      </c>
      <c r="D10" s="96">
        <v>22</v>
      </c>
      <c r="E10" s="99">
        <v>0</v>
      </c>
      <c r="F10" s="96">
        <v>3</v>
      </c>
      <c r="G10" s="96">
        <v>1263</v>
      </c>
      <c r="H10" s="96">
        <v>91</v>
      </c>
      <c r="I10" s="96">
        <v>102</v>
      </c>
      <c r="J10" s="96">
        <v>2929</v>
      </c>
      <c r="K10" s="96">
        <v>57</v>
      </c>
      <c r="L10" s="96">
        <v>143</v>
      </c>
      <c r="M10" s="96">
        <v>10823</v>
      </c>
      <c r="N10" s="96">
        <v>3264</v>
      </c>
      <c r="O10" s="96">
        <v>1920</v>
      </c>
    </row>
    <row r="11" spans="1:15" s="76" customFormat="1" ht="13.5" customHeight="1">
      <c r="A11" s="72" t="s">
        <v>514</v>
      </c>
      <c r="B11" s="96">
        <v>21374</v>
      </c>
      <c r="C11" s="96">
        <v>19418</v>
      </c>
      <c r="D11" s="96">
        <v>22</v>
      </c>
      <c r="E11" s="99">
        <v>0</v>
      </c>
      <c r="F11" s="96">
        <v>14</v>
      </c>
      <c r="G11" s="96">
        <v>1340</v>
      </c>
      <c r="H11" s="96">
        <v>76</v>
      </c>
      <c r="I11" s="96">
        <v>89</v>
      </c>
      <c r="J11" s="96">
        <v>3015</v>
      </c>
      <c r="K11" s="96">
        <v>73</v>
      </c>
      <c r="L11" s="96">
        <v>159</v>
      </c>
      <c r="M11" s="96">
        <v>11389</v>
      </c>
      <c r="N11" s="96">
        <v>3241</v>
      </c>
      <c r="O11" s="96">
        <v>2084</v>
      </c>
    </row>
    <row r="12" spans="1:15" s="76" customFormat="1" ht="13.5" customHeight="1">
      <c r="A12" s="72" t="s">
        <v>541</v>
      </c>
      <c r="B12" s="96">
        <v>21430</v>
      </c>
      <c r="C12" s="96">
        <v>19329</v>
      </c>
      <c r="D12" s="96">
        <v>28</v>
      </c>
      <c r="E12" s="250">
        <v>1</v>
      </c>
      <c r="F12" s="96">
        <v>6</v>
      </c>
      <c r="G12" s="96">
        <v>1283</v>
      </c>
      <c r="H12" s="96">
        <v>78</v>
      </c>
      <c r="I12" s="96">
        <v>77</v>
      </c>
      <c r="J12" s="96">
        <v>3156</v>
      </c>
      <c r="K12" s="96">
        <v>65</v>
      </c>
      <c r="L12" s="96">
        <v>112</v>
      </c>
      <c r="M12" s="96">
        <v>11358</v>
      </c>
      <c r="N12" s="96">
        <v>3165</v>
      </c>
      <c r="O12" s="96">
        <v>2210</v>
      </c>
    </row>
    <row r="13" spans="1:15" s="76" customFormat="1" ht="13.5" customHeight="1">
      <c r="A13" s="244" t="s">
        <v>598</v>
      </c>
      <c r="B13" s="99">
        <v>21855</v>
      </c>
      <c r="C13" s="99">
        <v>19561</v>
      </c>
      <c r="D13" s="99">
        <v>14</v>
      </c>
      <c r="E13" s="99">
        <v>0</v>
      </c>
      <c r="F13" s="99">
        <v>8</v>
      </c>
      <c r="G13" s="99">
        <v>1168</v>
      </c>
      <c r="H13" s="99">
        <v>86</v>
      </c>
      <c r="I13" s="99">
        <v>86</v>
      </c>
      <c r="J13" s="99">
        <v>3027</v>
      </c>
      <c r="K13" s="99">
        <v>47</v>
      </c>
      <c r="L13" s="99">
        <v>110</v>
      </c>
      <c r="M13" s="99">
        <v>11764</v>
      </c>
      <c r="N13" s="99">
        <v>3251</v>
      </c>
      <c r="O13" s="99">
        <v>2392</v>
      </c>
    </row>
    <row r="14" spans="1:15" ht="11.25" customHeight="1">
      <c r="A14" s="29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ht="13.5" customHeight="1">
      <c r="A15" s="4" t="s">
        <v>518</v>
      </c>
      <c r="B15" s="238">
        <v>2146</v>
      </c>
      <c r="C15" s="211">
        <v>1921</v>
      </c>
      <c r="D15" s="212">
        <v>1</v>
      </c>
      <c r="E15" s="212">
        <v>0</v>
      </c>
      <c r="F15" s="212">
        <v>2</v>
      </c>
      <c r="G15" s="212">
        <v>97</v>
      </c>
      <c r="H15" s="212">
        <v>4</v>
      </c>
      <c r="I15" s="212">
        <v>5</v>
      </c>
      <c r="J15" s="212">
        <v>292</v>
      </c>
      <c r="K15" s="212">
        <v>5</v>
      </c>
      <c r="L15" s="212">
        <v>8</v>
      </c>
      <c r="M15" s="212">
        <v>1185</v>
      </c>
      <c r="N15" s="212">
        <v>322</v>
      </c>
      <c r="O15" s="212">
        <v>232</v>
      </c>
    </row>
    <row r="16" spans="1:15" ht="13.5" customHeight="1">
      <c r="A16" s="4" t="s">
        <v>519</v>
      </c>
      <c r="B16" s="238">
        <v>1718</v>
      </c>
      <c r="C16" s="211">
        <v>1542</v>
      </c>
      <c r="D16" s="212">
        <v>1</v>
      </c>
      <c r="E16" s="212">
        <v>0</v>
      </c>
      <c r="F16" s="212">
        <v>0</v>
      </c>
      <c r="G16" s="212">
        <v>90</v>
      </c>
      <c r="H16" s="212">
        <v>4</v>
      </c>
      <c r="I16" s="212">
        <v>5</v>
      </c>
      <c r="J16" s="212">
        <v>243</v>
      </c>
      <c r="K16" s="212">
        <v>4</v>
      </c>
      <c r="L16" s="212">
        <v>11</v>
      </c>
      <c r="M16" s="212">
        <v>921</v>
      </c>
      <c r="N16" s="212">
        <v>263</v>
      </c>
      <c r="O16" s="212">
        <v>181</v>
      </c>
    </row>
    <row r="17" spans="1:15" ht="13.5" customHeight="1">
      <c r="A17" s="4" t="s">
        <v>520</v>
      </c>
      <c r="B17" s="238">
        <v>1834</v>
      </c>
      <c r="C17" s="211">
        <v>1652</v>
      </c>
      <c r="D17" s="213">
        <v>5</v>
      </c>
      <c r="E17" s="212">
        <v>0</v>
      </c>
      <c r="F17" s="212">
        <v>1</v>
      </c>
      <c r="G17" s="212">
        <v>76</v>
      </c>
      <c r="H17" s="212">
        <v>8</v>
      </c>
      <c r="I17" s="212">
        <v>6</v>
      </c>
      <c r="J17" s="212">
        <v>258</v>
      </c>
      <c r="K17" s="212">
        <v>5</v>
      </c>
      <c r="L17" s="212">
        <v>10</v>
      </c>
      <c r="M17" s="212">
        <v>982</v>
      </c>
      <c r="N17" s="212">
        <v>301</v>
      </c>
      <c r="O17" s="212">
        <v>191</v>
      </c>
    </row>
    <row r="18" spans="1:15" ht="13.5" customHeight="1">
      <c r="A18" s="4" t="s">
        <v>521</v>
      </c>
      <c r="B18" s="238">
        <v>1718</v>
      </c>
      <c r="C18" s="211">
        <v>1541</v>
      </c>
      <c r="D18" s="213">
        <v>0</v>
      </c>
      <c r="E18" s="212">
        <v>0</v>
      </c>
      <c r="F18" s="212">
        <v>0</v>
      </c>
      <c r="G18" s="212">
        <v>86</v>
      </c>
      <c r="H18" s="212">
        <v>9</v>
      </c>
      <c r="I18" s="212">
        <v>3</v>
      </c>
      <c r="J18" s="212">
        <v>225</v>
      </c>
      <c r="K18" s="212">
        <v>4</v>
      </c>
      <c r="L18" s="212">
        <v>14</v>
      </c>
      <c r="M18" s="212">
        <v>914</v>
      </c>
      <c r="N18" s="212">
        <v>286</v>
      </c>
      <c r="O18" s="212">
        <v>184</v>
      </c>
    </row>
    <row r="19" spans="1:15" ht="11.25" customHeight="1">
      <c r="A19" s="4"/>
      <c r="B19" s="239"/>
      <c r="C19" s="125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1:15" ht="13.5" customHeight="1">
      <c r="A20" s="4" t="s">
        <v>522</v>
      </c>
      <c r="B20" s="238">
        <v>1716</v>
      </c>
      <c r="C20" s="211">
        <v>1552</v>
      </c>
      <c r="D20" s="146">
        <v>1</v>
      </c>
      <c r="E20" s="212">
        <v>0</v>
      </c>
      <c r="F20" s="214">
        <v>1</v>
      </c>
      <c r="G20" s="212">
        <v>106</v>
      </c>
      <c r="H20" s="212">
        <v>4</v>
      </c>
      <c r="I20" s="212">
        <v>7</v>
      </c>
      <c r="J20" s="212">
        <v>231</v>
      </c>
      <c r="K20" s="212">
        <v>1</v>
      </c>
      <c r="L20" s="212">
        <v>14</v>
      </c>
      <c r="M20" s="212">
        <v>923</v>
      </c>
      <c r="N20" s="212">
        <v>264</v>
      </c>
      <c r="O20" s="212">
        <v>176</v>
      </c>
    </row>
    <row r="21" spans="1:15" ht="13.5" customHeight="1">
      <c r="A21" s="4" t="s">
        <v>523</v>
      </c>
      <c r="B21" s="238">
        <v>1742</v>
      </c>
      <c r="C21" s="211">
        <v>1558</v>
      </c>
      <c r="D21" s="212">
        <v>0</v>
      </c>
      <c r="E21" s="212">
        <v>0</v>
      </c>
      <c r="F21" s="212">
        <v>0</v>
      </c>
      <c r="G21" s="212">
        <v>97</v>
      </c>
      <c r="H21" s="212">
        <v>8</v>
      </c>
      <c r="I21" s="212">
        <v>12</v>
      </c>
      <c r="J21" s="212">
        <v>223</v>
      </c>
      <c r="K21" s="212">
        <v>5</v>
      </c>
      <c r="L21" s="212">
        <v>12</v>
      </c>
      <c r="M21" s="212">
        <v>921</v>
      </c>
      <c r="N21" s="212">
        <v>280</v>
      </c>
      <c r="O21" s="212">
        <v>190</v>
      </c>
    </row>
    <row r="22" spans="1:15" ht="13.5" customHeight="1">
      <c r="A22" s="4" t="s">
        <v>524</v>
      </c>
      <c r="B22" s="238">
        <v>1869</v>
      </c>
      <c r="C22" s="211">
        <v>1651</v>
      </c>
      <c r="D22" s="212">
        <v>1</v>
      </c>
      <c r="E22" s="212">
        <v>0</v>
      </c>
      <c r="F22" s="212">
        <v>1</v>
      </c>
      <c r="G22" s="212">
        <v>102</v>
      </c>
      <c r="H22" s="212">
        <v>13</v>
      </c>
      <c r="I22" s="212">
        <v>9</v>
      </c>
      <c r="J22" s="212">
        <v>244</v>
      </c>
      <c r="K22" s="212">
        <v>6</v>
      </c>
      <c r="L22" s="212">
        <v>7</v>
      </c>
      <c r="M22" s="212">
        <v>1007</v>
      </c>
      <c r="N22" s="212">
        <v>261</v>
      </c>
      <c r="O22" s="212">
        <v>226</v>
      </c>
    </row>
    <row r="23" spans="1:15" ht="13.5" customHeight="1">
      <c r="A23" s="4" t="s">
        <v>525</v>
      </c>
      <c r="B23" s="238">
        <v>1972</v>
      </c>
      <c r="C23" s="211">
        <v>1768</v>
      </c>
      <c r="D23" s="212">
        <v>2</v>
      </c>
      <c r="E23" s="212">
        <v>0</v>
      </c>
      <c r="F23" s="213">
        <v>0</v>
      </c>
      <c r="G23" s="212">
        <v>106</v>
      </c>
      <c r="H23" s="212">
        <v>9</v>
      </c>
      <c r="I23" s="212">
        <v>3</v>
      </c>
      <c r="J23" s="212">
        <v>288</v>
      </c>
      <c r="K23" s="212">
        <v>3</v>
      </c>
      <c r="L23" s="212">
        <v>3</v>
      </c>
      <c r="M23" s="212">
        <v>1107</v>
      </c>
      <c r="N23" s="212">
        <v>247</v>
      </c>
      <c r="O23" s="212">
        <v>215</v>
      </c>
    </row>
    <row r="24" spans="1:15" ht="11.25" customHeight="1">
      <c r="A24" s="4"/>
      <c r="B24" s="239"/>
      <c r="C24" s="125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1:15" ht="13.5" customHeight="1">
      <c r="A25" s="29" t="s">
        <v>526</v>
      </c>
      <c r="B25" s="238">
        <v>1718</v>
      </c>
      <c r="C25" s="211">
        <v>1511</v>
      </c>
      <c r="D25" s="213">
        <v>2</v>
      </c>
      <c r="E25" s="212">
        <v>0</v>
      </c>
      <c r="F25" s="212">
        <v>0</v>
      </c>
      <c r="G25" s="212">
        <v>86</v>
      </c>
      <c r="H25" s="212">
        <v>6</v>
      </c>
      <c r="I25" s="212">
        <v>11</v>
      </c>
      <c r="J25" s="212">
        <v>231</v>
      </c>
      <c r="K25" s="212">
        <v>5</v>
      </c>
      <c r="L25" s="212">
        <v>11</v>
      </c>
      <c r="M25" s="212">
        <v>913</v>
      </c>
      <c r="N25" s="212">
        <v>246</v>
      </c>
      <c r="O25" s="212">
        <v>213</v>
      </c>
    </row>
    <row r="26" spans="1:15" ht="13.5" customHeight="1">
      <c r="A26" s="29" t="s">
        <v>527</v>
      </c>
      <c r="B26" s="238">
        <v>1722</v>
      </c>
      <c r="C26" s="211">
        <v>1544</v>
      </c>
      <c r="D26" s="212">
        <v>1</v>
      </c>
      <c r="E26" s="212">
        <v>0</v>
      </c>
      <c r="F26" s="212">
        <v>1</v>
      </c>
      <c r="G26" s="212">
        <v>99</v>
      </c>
      <c r="H26" s="212">
        <v>12</v>
      </c>
      <c r="I26" s="212">
        <v>11</v>
      </c>
      <c r="J26" s="212">
        <v>265</v>
      </c>
      <c r="K26" s="212">
        <v>5</v>
      </c>
      <c r="L26" s="212">
        <v>5</v>
      </c>
      <c r="M26" s="212">
        <v>878</v>
      </c>
      <c r="N26" s="212">
        <v>267</v>
      </c>
      <c r="O26" s="212">
        <v>190</v>
      </c>
    </row>
    <row r="27" spans="1:15" ht="13.5" customHeight="1">
      <c r="A27" s="29" t="s">
        <v>528</v>
      </c>
      <c r="B27" s="238">
        <v>1743</v>
      </c>
      <c r="C27" s="211">
        <v>1578</v>
      </c>
      <c r="D27" s="212">
        <v>0</v>
      </c>
      <c r="E27" s="212">
        <v>0</v>
      </c>
      <c r="F27" s="212">
        <v>0</v>
      </c>
      <c r="G27" s="212">
        <v>93</v>
      </c>
      <c r="H27" s="212">
        <v>4</v>
      </c>
      <c r="I27" s="212">
        <v>7</v>
      </c>
      <c r="J27" s="212">
        <v>239</v>
      </c>
      <c r="K27" s="212">
        <v>1</v>
      </c>
      <c r="L27" s="212">
        <v>10</v>
      </c>
      <c r="M27" s="212">
        <v>985</v>
      </c>
      <c r="N27" s="212">
        <v>239</v>
      </c>
      <c r="O27" s="212">
        <v>170</v>
      </c>
    </row>
    <row r="28" spans="1:15" ht="13.5" customHeight="1" thickBot="1">
      <c r="A28" s="50" t="s">
        <v>529</v>
      </c>
      <c r="B28" s="240">
        <v>1957</v>
      </c>
      <c r="C28" s="215">
        <v>1743</v>
      </c>
      <c r="D28" s="216">
        <v>0</v>
      </c>
      <c r="E28" s="216">
        <v>0</v>
      </c>
      <c r="F28" s="216">
        <v>2</v>
      </c>
      <c r="G28" s="216">
        <v>130</v>
      </c>
      <c r="H28" s="216">
        <v>5</v>
      </c>
      <c r="I28" s="217">
        <v>7</v>
      </c>
      <c r="J28" s="216">
        <v>288</v>
      </c>
      <c r="K28" s="216">
        <v>3</v>
      </c>
      <c r="L28" s="216">
        <v>5</v>
      </c>
      <c r="M28" s="216">
        <v>1028</v>
      </c>
      <c r="N28" s="216">
        <v>275</v>
      </c>
      <c r="O28" s="216">
        <v>224</v>
      </c>
    </row>
    <row r="29" spans="1:15" ht="13.5" customHeight="1">
      <c r="A29" s="365" t="s">
        <v>237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</row>
  </sheetData>
  <mergeCells count="9">
    <mergeCell ref="A29:O29"/>
    <mergeCell ref="A1:O1"/>
    <mergeCell ref="A3:O3"/>
    <mergeCell ref="A4:A8"/>
    <mergeCell ref="D4:N5"/>
    <mergeCell ref="O5:O7"/>
    <mergeCell ref="B5:B7"/>
    <mergeCell ref="C5:C7"/>
    <mergeCell ref="A2:O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11"/>
  <sheetViews>
    <sheetView showGridLines="0" zoomScaleNormal="100" workbookViewId="0">
      <selection sqref="A1:R1"/>
    </sheetView>
  </sheetViews>
  <sheetFormatPr defaultRowHeight="10.5"/>
  <cols>
    <col min="1" max="1" width="0.875" style="2" customWidth="1"/>
    <col min="2" max="3" width="4.75" style="2" customWidth="1"/>
    <col min="4" max="4" width="0.875" style="2" customWidth="1"/>
    <col min="5" max="9" width="7.625" style="2" customWidth="1"/>
    <col min="10" max="15" width="4.125" style="2" customWidth="1"/>
    <col min="16" max="16" width="7.625" style="2" customWidth="1"/>
    <col min="17" max="18" width="4.125" style="2" customWidth="1"/>
    <col min="19" max="16384" width="9" style="2"/>
  </cols>
  <sheetData>
    <row r="1" spans="1:18" ht="17.25">
      <c r="A1" s="461" t="s">
        <v>693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</row>
    <row r="2" spans="1:18" ht="9.75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</row>
    <row r="3" spans="1:18" ht="13.5" customHeight="1">
      <c r="A3" s="334" t="s">
        <v>186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89"/>
    </row>
    <row r="4" spans="1:18" ht="13.5" customHeight="1" thickBot="1">
      <c r="A4" s="320" t="s">
        <v>242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</row>
    <row r="5" spans="1:18" ht="6" customHeight="1">
      <c r="A5" s="334" t="s">
        <v>599</v>
      </c>
      <c r="B5" s="478"/>
      <c r="C5" s="478"/>
      <c r="D5" s="479"/>
      <c r="E5" s="16"/>
      <c r="F5" s="16"/>
      <c r="G5" s="16"/>
      <c r="H5" s="16"/>
      <c r="I5" s="16"/>
      <c r="J5" s="17"/>
      <c r="K5" s="18"/>
      <c r="L5" s="17"/>
      <c r="M5" s="18"/>
      <c r="N5" s="17"/>
      <c r="O5" s="18"/>
      <c r="P5" s="16"/>
      <c r="Q5" s="17"/>
    </row>
    <row r="6" spans="1:18" ht="52.5" customHeight="1">
      <c r="A6" s="478"/>
      <c r="B6" s="478"/>
      <c r="C6" s="478"/>
      <c r="D6" s="479"/>
      <c r="E6" s="16" t="s">
        <v>0</v>
      </c>
      <c r="F6" s="16" t="s">
        <v>116</v>
      </c>
      <c r="G6" s="16" t="s">
        <v>109</v>
      </c>
      <c r="H6" s="16" t="s">
        <v>117</v>
      </c>
      <c r="I6" s="16" t="s">
        <v>108</v>
      </c>
      <c r="J6" s="475" t="s">
        <v>276</v>
      </c>
      <c r="K6" s="448"/>
      <c r="L6" s="475" t="s">
        <v>275</v>
      </c>
      <c r="M6" s="448"/>
      <c r="N6" s="475" t="s">
        <v>277</v>
      </c>
      <c r="O6" s="448"/>
      <c r="P6" s="16" t="s">
        <v>118</v>
      </c>
      <c r="Q6" s="475" t="s">
        <v>278</v>
      </c>
      <c r="R6" s="476"/>
    </row>
    <row r="7" spans="1:18" ht="6" customHeight="1">
      <c r="A7" s="456"/>
      <c r="B7" s="456"/>
      <c r="C7" s="456"/>
      <c r="D7" s="480"/>
      <c r="E7" s="21"/>
      <c r="F7" s="20"/>
      <c r="G7" s="20"/>
      <c r="H7" s="20"/>
      <c r="I7" s="20"/>
      <c r="J7" s="22"/>
      <c r="K7" s="23"/>
      <c r="L7" s="22"/>
      <c r="M7" s="23"/>
      <c r="N7" s="22"/>
      <c r="O7" s="23"/>
      <c r="P7" s="20"/>
      <c r="Q7" s="19"/>
      <c r="R7" s="24"/>
    </row>
    <row r="8" spans="1:18" ht="17.25" customHeight="1">
      <c r="A8" s="6"/>
      <c r="B8" s="335" t="s">
        <v>501</v>
      </c>
      <c r="C8" s="481"/>
      <c r="D8" s="25"/>
      <c r="E8" s="159">
        <v>187</v>
      </c>
      <c r="F8" s="160">
        <v>10</v>
      </c>
      <c r="G8" s="160">
        <v>49</v>
      </c>
      <c r="H8" s="160">
        <v>20</v>
      </c>
      <c r="I8" s="160">
        <v>0</v>
      </c>
      <c r="J8" s="482">
        <v>5</v>
      </c>
      <c r="K8" s="482"/>
      <c r="L8" s="482">
        <v>57</v>
      </c>
      <c r="M8" s="482"/>
      <c r="N8" s="483">
        <v>2</v>
      </c>
      <c r="O8" s="483"/>
      <c r="P8" s="160">
        <v>0</v>
      </c>
      <c r="Q8" s="482">
        <v>44</v>
      </c>
      <c r="R8" s="482"/>
    </row>
    <row r="9" spans="1:18" ht="17.25" customHeight="1">
      <c r="A9" s="6"/>
      <c r="B9" s="335" t="s">
        <v>185</v>
      </c>
      <c r="C9" s="481"/>
      <c r="D9" s="25"/>
      <c r="E9" s="157">
        <v>143</v>
      </c>
      <c r="F9" s="137">
        <v>10</v>
      </c>
      <c r="G9" s="137">
        <v>33</v>
      </c>
      <c r="H9" s="137">
        <v>14</v>
      </c>
      <c r="I9" s="137">
        <v>0</v>
      </c>
      <c r="J9" s="484">
        <v>4</v>
      </c>
      <c r="K9" s="484"/>
      <c r="L9" s="484">
        <v>46</v>
      </c>
      <c r="M9" s="484"/>
      <c r="N9" s="485">
        <v>2</v>
      </c>
      <c r="O9" s="485"/>
      <c r="P9" s="137">
        <v>0</v>
      </c>
      <c r="Q9" s="484">
        <v>34</v>
      </c>
      <c r="R9" s="484"/>
    </row>
    <row r="10" spans="1:18" ht="17.25" customHeight="1" thickBot="1">
      <c r="A10" s="3"/>
      <c r="B10" s="338" t="s">
        <v>427</v>
      </c>
      <c r="C10" s="477"/>
      <c r="D10" s="26"/>
      <c r="E10" s="158">
        <v>135</v>
      </c>
      <c r="F10" s="138">
        <v>3</v>
      </c>
      <c r="G10" s="138">
        <v>48</v>
      </c>
      <c r="H10" s="138">
        <v>14</v>
      </c>
      <c r="I10" s="138">
        <v>0</v>
      </c>
      <c r="J10" s="474">
        <v>7</v>
      </c>
      <c r="K10" s="474"/>
      <c r="L10" s="474">
        <v>30</v>
      </c>
      <c r="M10" s="474"/>
      <c r="N10" s="486">
        <v>1</v>
      </c>
      <c r="O10" s="486"/>
      <c r="P10" s="138">
        <v>0</v>
      </c>
      <c r="Q10" s="474">
        <v>32</v>
      </c>
      <c r="R10" s="474"/>
    </row>
    <row r="11" spans="1:18">
      <c r="B11" s="5" t="s">
        <v>237</v>
      </c>
    </row>
  </sheetData>
  <mergeCells count="24">
    <mergeCell ref="L10:M10"/>
    <mergeCell ref="N8:O8"/>
    <mergeCell ref="Q8:R8"/>
    <mergeCell ref="J9:K9"/>
    <mergeCell ref="L9:M9"/>
    <mergeCell ref="N9:O9"/>
    <mergeCell ref="Q9:R9"/>
    <mergeCell ref="N10:O10"/>
    <mergeCell ref="Q10:R10"/>
    <mergeCell ref="A3:R3"/>
    <mergeCell ref="A2:R2"/>
    <mergeCell ref="A1:R1"/>
    <mergeCell ref="J6:K6"/>
    <mergeCell ref="L6:M6"/>
    <mergeCell ref="N6:O6"/>
    <mergeCell ref="Q6:R6"/>
    <mergeCell ref="B10:C10"/>
    <mergeCell ref="A4:R4"/>
    <mergeCell ref="A5:D7"/>
    <mergeCell ref="B8:C8"/>
    <mergeCell ref="B9:C9"/>
    <mergeCell ref="J8:K8"/>
    <mergeCell ref="L8:M8"/>
    <mergeCell ref="J10:K1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24"/>
  <sheetViews>
    <sheetView showGridLines="0" zoomScaleNormal="100" workbookViewId="0">
      <selection sqref="A1:R1"/>
    </sheetView>
  </sheetViews>
  <sheetFormatPr defaultRowHeight="10.5"/>
  <cols>
    <col min="1" max="1" width="0.875" style="2" customWidth="1"/>
    <col min="2" max="3" width="5.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34" t="s">
        <v>187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89"/>
    </row>
    <row r="2" spans="1:18" ht="13.5" customHeight="1" thickBot="1">
      <c r="A2" s="320" t="s">
        <v>243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ht="6" customHeight="1">
      <c r="A3" s="334" t="s">
        <v>44</v>
      </c>
      <c r="B3" s="478"/>
      <c r="C3" s="478"/>
      <c r="D3" s="479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78"/>
      <c r="B4" s="478"/>
      <c r="C4" s="478"/>
      <c r="D4" s="479"/>
      <c r="E4" s="16" t="s">
        <v>0</v>
      </c>
      <c r="F4" s="16" t="s">
        <v>116</v>
      </c>
      <c r="G4" s="16" t="s">
        <v>109</v>
      </c>
      <c r="H4" s="16" t="s">
        <v>117</v>
      </c>
      <c r="I4" s="16" t="s">
        <v>108</v>
      </c>
      <c r="J4" s="475" t="s">
        <v>276</v>
      </c>
      <c r="K4" s="448"/>
      <c r="L4" s="475" t="s">
        <v>275</v>
      </c>
      <c r="M4" s="448"/>
      <c r="N4" s="475" t="s">
        <v>277</v>
      </c>
      <c r="O4" s="448"/>
      <c r="P4" s="16" t="s">
        <v>118</v>
      </c>
      <c r="Q4" s="475" t="s">
        <v>278</v>
      </c>
      <c r="R4" s="476"/>
    </row>
    <row r="5" spans="1:18" ht="6" customHeight="1">
      <c r="A5" s="456"/>
      <c r="B5" s="456"/>
      <c r="C5" s="456"/>
      <c r="D5" s="480"/>
      <c r="E5" s="21"/>
      <c r="F5" s="20"/>
      <c r="G5" s="20"/>
      <c r="H5" s="20"/>
      <c r="I5" s="20"/>
      <c r="J5" s="492"/>
      <c r="K5" s="493"/>
      <c r="L5" s="492"/>
      <c r="M5" s="493"/>
      <c r="N5" s="492"/>
      <c r="O5" s="493"/>
      <c r="P5" s="20"/>
      <c r="Q5" s="492"/>
      <c r="R5" s="494"/>
    </row>
    <row r="6" spans="1:18" s="76" customFormat="1" ht="11.25" customHeight="1">
      <c r="A6" s="490" t="s">
        <v>600</v>
      </c>
      <c r="B6" s="490"/>
      <c r="C6" s="490"/>
      <c r="D6" s="491"/>
      <c r="E6" s="243">
        <v>122</v>
      </c>
      <c r="F6" s="243">
        <v>8</v>
      </c>
      <c r="G6" s="243">
        <v>29</v>
      </c>
      <c r="H6" s="243">
        <v>18</v>
      </c>
      <c r="I6" s="243" t="s">
        <v>248</v>
      </c>
      <c r="J6" s="489">
        <v>3</v>
      </c>
      <c r="K6" s="489"/>
      <c r="L6" s="489">
        <v>25</v>
      </c>
      <c r="M6" s="489"/>
      <c r="N6" s="489">
        <v>0</v>
      </c>
      <c r="O6" s="489"/>
      <c r="P6" s="243" t="s">
        <v>248</v>
      </c>
      <c r="Q6" s="489">
        <v>39</v>
      </c>
      <c r="R6" s="489"/>
    </row>
    <row r="7" spans="1:18" s="76" customFormat="1" ht="11.25" customHeight="1">
      <c r="A7" s="490" t="s">
        <v>502</v>
      </c>
      <c r="B7" s="490"/>
      <c r="C7" s="490"/>
      <c r="D7" s="491"/>
      <c r="E7" s="243">
        <v>125</v>
      </c>
      <c r="F7" s="242">
        <v>19</v>
      </c>
      <c r="G7" s="242">
        <v>24</v>
      </c>
      <c r="H7" s="242">
        <v>8</v>
      </c>
      <c r="I7" s="243">
        <v>0</v>
      </c>
      <c r="J7" s="489">
        <v>4</v>
      </c>
      <c r="K7" s="489"/>
      <c r="L7" s="489">
        <v>31</v>
      </c>
      <c r="M7" s="489"/>
      <c r="N7" s="489">
        <v>0</v>
      </c>
      <c r="O7" s="489"/>
      <c r="P7" s="243">
        <v>0</v>
      </c>
      <c r="Q7" s="489">
        <v>39</v>
      </c>
      <c r="R7" s="489"/>
    </row>
    <row r="8" spans="1:18" s="76" customFormat="1" ht="11.25" customHeight="1">
      <c r="A8" s="490" t="s">
        <v>514</v>
      </c>
      <c r="B8" s="490"/>
      <c r="C8" s="490"/>
      <c r="D8" s="491"/>
      <c r="E8" s="99">
        <v>125</v>
      </c>
      <c r="F8" s="96">
        <v>8</v>
      </c>
      <c r="G8" s="237">
        <v>31</v>
      </c>
      <c r="H8" s="237">
        <v>14</v>
      </c>
      <c r="I8" s="99">
        <v>0</v>
      </c>
      <c r="J8" s="487">
        <v>2</v>
      </c>
      <c r="K8" s="487"/>
      <c r="L8" s="488">
        <v>32</v>
      </c>
      <c r="M8" s="488">
        <v>0</v>
      </c>
      <c r="N8" s="488">
        <v>1</v>
      </c>
      <c r="O8" s="488">
        <v>0</v>
      </c>
      <c r="P8" s="99">
        <v>0</v>
      </c>
      <c r="Q8" s="488">
        <v>37</v>
      </c>
      <c r="R8" s="488">
        <v>0</v>
      </c>
    </row>
    <row r="9" spans="1:18" s="76" customFormat="1" ht="11.25" customHeight="1">
      <c r="A9" s="490" t="s">
        <v>541</v>
      </c>
      <c r="B9" s="490"/>
      <c r="C9" s="490"/>
      <c r="D9" s="491"/>
      <c r="E9" s="248">
        <v>100</v>
      </c>
      <c r="F9" s="248">
        <v>5</v>
      </c>
      <c r="G9" s="248">
        <v>23</v>
      </c>
      <c r="H9" s="248">
        <v>11</v>
      </c>
      <c r="I9" s="248">
        <v>1</v>
      </c>
      <c r="J9" s="498">
        <v>3</v>
      </c>
      <c r="K9" s="498"/>
      <c r="L9" s="498">
        <v>29</v>
      </c>
      <c r="M9" s="498"/>
      <c r="N9" s="499">
        <v>0</v>
      </c>
      <c r="O9" s="499"/>
      <c r="P9" s="242">
        <v>0</v>
      </c>
      <c r="Q9" s="498">
        <v>28</v>
      </c>
      <c r="R9" s="498"/>
    </row>
    <row r="10" spans="1:18" s="76" customFormat="1" ht="11.25" customHeight="1">
      <c r="A10" s="490" t="s">
        <v>601</v>
      </c>
      <c r="B10" s="490"/>
      <c r="C10" s="490"/>
      <c r="D10" s="491"/>
      <c r="E10" s="259">
        <v>143</v>
      </c>
      <c r="F10" s="259">
        <v>20</v>
      </c>
      <c r="G10" s="259">
        <v>27</v>
      </c>
      <c r="H10" s="259">
        <v>10</v>
      </c>
      <c r="I10" s="243">
        <v>0</v>
      </c>
      <c r="J10" s="498">
        <v>4</v>
      </c>
      <c r="K10" s="498"/>
      <c r="L10" s="498">
        <v>46</v>
      </c>
      <c r="M10" s="498"/>
      <c r="N10" s="499">
        <v>2</v>
      </c>
      <c r="O10" s="499"/>
      <c r="P10" s="260">
        <v>0</v>
      </c>
      <c r="Q10" s="498">
        <v>34</v>
      </c>
      <c r="R10" s="498"/>
    </row>
    <row r="11" spans="1:18" ht="7.5" customHeight="1">
      <c r="A11" s="313"/>
      <c r="B11" s="313"/>
      <c r="C11" s="313"/>
      <c r="D11" s="314"/>
      <c r="E11" s="133"/>
      <c r="F11" s="133"/>
      <c r="G11" s="133"/>
      <c r="H11" s="133"/>
      <c r="I11" s="133"/>
      <c r="J11" s="496"/>
      <c r="K11" s="496"/>
      <c r="L11" s="496"/>
      <c r="M11" s="496"/>
      <c r="N11" s="496"/>
      <c r="O11" s="497"/>
      <c r="P11" s="133"/>
      <c r="Q11" s="496"/>
      <c r="R11" s="496"/>
    </row>
    <row r="12" spans="1:18" ht="11.25" customHeight="1">
      <c r="A12" s="313" t="s">
        <v>530</v>
      </c>
      <c r="B12" s="313"/>
      <c r="C12" s="313"/>
      <c r="D12" s="314"/>
      <c r="E12" s="263">
        <v>18</v>
      </c>
      <c r="F12" s="256">
        <v>2</v>
      </c>
      <c r="G12" s="256">
        <v>7</v>
      </c>
      <c r="H12" s="256">
        <v>1</v>
      </c>
      <c r="I12" s="256">
        <v>0</v>
      </c>
      <c r="J12" s="484">
        <v>0</v>
      </c>
      <c r="K12" s="484"/>
      <c r="L12" s="484">
        <v>4</v>
      </c>
      <c r="M12" s="484"/>
      <c r="N12" s="484">
        <v>0</v>
      </c>
      <c r="O12" s="484"/>
      <c r="P12" s="256">
        <v>0</v>
      </c>
      <c r="Q12" s="484">
        <v>4</v>
      </c>
      <c r="R12" s="484"/>
    </row>
    <row r="13" spans="1:18" ht="11.25" customHeight="1">
      <c r="A13" s="313" t="s">
        <v>270</v>
      </c>
      <c r="B13" s="313"/>
      <c r="C13" s="313"/>
      <c r="D13" s="314"/>
      <c r="E13" s="263">
        <v>17</v>
      </c>
      <c r="F13" s="256">
        <v>7</v>
      </c>
      <c r="G13" s="256">
        <v>1</v>
      </c>
      <c r="H13" s="256">
        <v>0</v>
      </c>
      <c r="I13" s="256">
        <v>0</v>
      </c>
      <c r="J13" s="484">
        <v>0</v>
      </c>
      <c r="K13" s="484"/>
      <c r="L13" s="484">
        <v>6</v>
      </c>
      <c r="M13" s="484"/>
      <c r="N13" s="484">
        <v>0</v>
      </c>
      <c r="O13" s="484"/>
      <c r="P13" s="256">
        <v>0</v>
      </c>
      <c r="Q13" s="484">
        <v>3</v>
      </c>
      <c r="R13" s="484"/>
    </row>
    <row r="14" spans="1:18" ht="11.25" customHeight="1">
      <c r="A14" s="313" t="s">
        <v>271</v>
      </c>
      <c r="B14" s="313"/>
      <c r="C14" s="313"/>
      <c r="D14" s="314"/>
      <c r="E14" s="263">
        <v>12</v>
      </c>
      <c r="F14" s="256">
        <v>3</v>
      </c>
      <c r="G14" s="256">
        <v>1</v>
      </c>
      <c r="H14" s="256">
        <v>1</v>
      </c>
      <c r="I14" s="256">
        <v>0</v>
      </c>
      <c r="J14" s="484">
        <v>0</v>
      </c>
      <c r="K14" s="484"/>
      <c r="L14" s="484">
        <v>4</v>
      </c>
      <c r="M14" s="484"/>
      <c r="N14" s="484">
        <v>0</v>
      </c>
      <c r="O14" s="484"/>
      <c r="P14" s="256">
        <v>0</v>
      </c>
      <c r="Q14" s="484">
        <v>3</v>
      </c>
      <c r="R14" s="484"/>
    </row>
    <row r="15" spans="1:18" ht="11.25" customHeight="1">
      <c r="A15" s="313" t="s">
        <v>273</v>
      </c>
      <c r="B15" s="313"/>
      <c r="C15" s="313"/>
      <c r="D15" s="314"/>
      <c r="E15" s="263">
        <v>10</v>
      </c>
      <c r="F15" s="256">
        <v>1</v>
      </c>
      <c r="G15" s="256">
        <v>2</v>
      </c>
      <c r="H15" s="256">
        <v>0</v>
      </c>
      <c r="I15" s="256">
        <v>0</v>
      </c>
      <c r="J15" s="484">
        <v>0</v>
      </c>
      <c r="K15" s="484"/>
      <c r="L15" s="484">
        <v>1</v>
      </c>
      <c r="M15" s="484"/>
      <c r="N15" s="484">
        <v>1</v>
      </c>
      <c r="O15" s="484"/>
      <c r="P15" s="256">
        <v>0</v>
      </c>
      <c r="Q15" s="484">
        <v>5</v>
      </c>
      <c r="R15" s="484"/>
    </row>
    <row r="16" spans="1:18" ht="11.25" customHeight="1">
      <c r="A16" s="313" t="s">
        <v>262</v>
      </c>
      <c r="B16" s="313"/>
      <c r="C16" s="313"/>
      <c r="D16" s="314"/>
      <c r="E16" s="263">
        <v>13</v>
      </c>
      <c r="F16" s="256">
        <v>3</v>
      </c>
      <c r="G16" s="256">
        <v>3</v>
      </c>
      <c r="H16" s="256">
        <v>0</v>
      </c>
      <c r="I16" s="256">
        <v>0</v>
      </c>
      <c r="J16" s="484">
        <v>0</v>
      </c>
      <c r="K16" s="484"/>
      <c r="L16" s="484">
        <v>4</v>
      </c>
      <c r="M16" s="484"/>
      <c r="N16" s="484">
        <v>0</v>
      </c>
      <c r="O16" s="484"/>
      <c r="P16" s="256">
        <v>0</v>
      </c>
      <c r="Q16" s="484">
        <v>3</v>
      </c>
      <c r="R16" s="484"/>
    </row>
    <row r="17" spans="1:18" ht="11.25" customHeight="1">
      <c r="A17" s="313" t="s">
        <v>263</v>
      </c>
      <c r="B17" s="313"/>
      <c r="C17" s="313"/>
      <c r="D17" s="314"/>
      <c r="E17" s="263">
        <v>11</v>
      </c>
      <c r="F17" s="256">
        <v>0</v>
      </c>
      <c r="G17" s="256">
        <v>3</v>
      </c>
      <c r="H17" s="256">
        <v>2</v>
      </c>
      <c r="I17" s="256">
        <v>0</v>
      </c>
      <c r="J17" s="484">
        <v>0</v>
      </c>
      <c r="K17" s="484"/>
      <c r="L17" s="484">
        <v>4</v>
      </c>
      <c r="M17" s="484"/>
      <c r="N17" s="484">
        <v>0</v>
      </c>
      <c r="O17" s="484"/>
      <c r="P17" s="256">
        <v>0</v>
      </c>
      <c r="Q17" s="484">
        <v>2</v>
      </c>
      <c r="R17" s="484"/>
    </row>
    <row r="18" spans="1:18" ht="11.25" customHeight="1">
      <c r="A18" s="313" t="s">
        <v>264</v>
      </c>
      <c r="B18" s="313"/>
      <c r="C18" s="313"/>
      <c r="D18" s="314"/>
      <c r="E18" s="263">
        <v>14</v>
      </c>
      <c r="F18" s="256">
        <v>3</v>
      </c>
      <c r="G18" s="256">
        <v>3</v>
      </c>
      <c r="H18" s="256">
        <v>2</v>
      </c>
      <c r="I18" s="256">
        <v>0</v>
      </c>
      <c r="J18" s="484">
        <v>1</v>
      </c>
      <c r="K18" s="484"/>
      <c r="L18" s="484">
        <v>3</v>
      </c>
      <c r="M18" s="484"/>
      <c r="N18" s="484">
        <v>0</v>
      </c>
      <c r="O18" s="484"/>
      <c r="P18" s="256">
        <v>0</v>
      </c>
      <c r="Q18" s="484">
        <v>2</v>
      </c>
      <c r="R18" s="484"/>
    </row>
    <row r="19" spans="1:18" ht="11.25" customHeight="1">
      <c r="A19" s="313" t="s">
        <v>265</v>
      </c>
      <c r="B19" s="313"/>
      <c r="C19" s="313"/>
      <c r="D19" s="314"/>
      <c r="E19" s="263">
        <v>9</v>
      </c>
      <c r="F19" s="256">
        <v>0</v>
      </c>
      <c r="G19" s="256">
        <v>1</v>
      </c>
      <c r="H19" s="256">
        <v>0</v>
      </c>
      <c r="I19" s="256">
        <v>0</v>
      </c>
      <c r="J19" s="484">
        <v>1</v>
      </c>
      <c r="K19" s="484"/>
      <c r="L19" s="484">
        <v>4</v>
      </c>
      <c r="M19" s="484"/>
      <c r="N19" s="484">
        <v>0</v>
      </c>
      <c r="O19" s="484"/>
      <c r="P19" s="256">
        <v>0</v>
      </c>
      <c r="Q19" s="484">
        <v>3</v>
      </c>
      <c r="R19" s="484"/>
    </row>
    <row r="20" spans="1:18" ht="11.25" customHeight="1">
      <c r="A20" s="313" t="s">
        <v>266</v>
      </c>
      <c r="B20" s="313"/>
      <c r="C20" s="313"/>
      <c r="D20" s="314"/>
      <c r="E20" s="263">
        <v>10</v>
      </c>
      <c r="F20" s="256">
        <v>0</v>
      </c>
      <c r="G20" s="256">
        <v>3</v>
      </c>
      <c r="H20" s="256">
        <v>0</v>
      </c>
      <c r="I20" s="256">
        <v>0</v>
      </c>
      <c r="J20" s="484">
        <v>0</v>
      </c>
      <c r="K20" s="484"/>
      <c r="L20" s="484">
        <v>5</v>
      </c>
      <c r="M20" s="484"/>
      <c r="N20" s="484">
        <v>0</v>
      </c>
      <c r="O20" s="484"/>
      <c r="P20" s="256">
        <v>0</v>
      </c>
      <c r="Q20" s="484">
        <v>2</v>
      </c>
      <c r="R20" s="484"/>
    </row>
    <row r="21" spans="1:18" ht="11.25" customHeight="1">
      <c r="A21" s="313" t="s">
        <v>267</v>
      </c>
      <c r="B21" s="313"/>
      <c r="C21" s="313"/>
      <c r="D21" s="314"/>
      <c r="E21" s="263">
        <v>4</v>
      </c>
      <c r="F21" s="256">
        <v>0</v>
      </c>
      <c r="G21" s="256">
        <v>0</v>
      </c>
      <c r="H21" s="256">
        <v>1</v>
      </c>
      <c r="I21" s="256">
        <v>0</v>
      </c>
      <c r="J21" s="484">
        <v>0</v>
      </c>
      <c r="K21" s="484"/>
      <c r="L21" s="484">
        <v>1</v>
      </c>
      <c r="M21" s="484"/>
      <c r="N21" s="484">
        <v>1</v>
      </c>
      <c r="O21" s="484"/>
      <c r="P21" s="256">
        <v>0</v>
      </c>
      <c r="Q21" s="484">
        <v>1</v>
      </c>
      <c r="R21" s="484"/>
    </row>
    <row r="22" spans="1:18" ht="11.25" customHeight="1">
      <c r="A22" s="313" t="s">
        <v>268</v>
      </c>
      <c r="B22" s="313"/>
      <c r="C22" s="313"/>
      <c r="D22" s="314"/>
      <c r="E22" s="263">
        <v>12</v>
      </c>
      <c r="F22" s="257">
        <v>0</v>
      </c>
      <c r="G22" s="256">
        <v>1</v>
      </c>
      <c r="H22" s="256">
        <v>2</v>
      </c>
      <c r="I22" s="256">
        <v>0</v>
      </c>
      <c r="J22" s="484">
        <v>1</v>
      </c>
      <c r="K22" s="484"/>
      <c r="L22" s="484">
        <v>6</v>
      </c>
      <c r="M22" s="484"/>
      <c r="N22" s="484">
        <v>0</v>
      </c>
      <c r="O22" s="484"/>
      <c r="P22" s="256">
        <v>0</v>
      </c>
      <c r="Q22" s="484">
        <v>2</v>
      </c>
      <c r="R22" s="484"/>
    </row>
    <row r="23" spans="1:18" ht="11.25" customHeight="1" thickBot="1">
      <c r="A23" s="320" t="s">
        <v>269</v>
      </c>
      <c r="B23" s="320"/>
      <c r="C23" s="320"/>
      <c r="D23" s="495"/>
      <c r="E23" s="264">
        <v>13</v>
      </c>
      <c r="F23" s="255">
        <v>1</v>
      </c>
      <c r="G23" s="255">
        <v>2</v>
      </c>
      <c r="H23" s="258">
        <v>1</v>
      </c>
      <c r="I23" s="255">
        <v>0</v>
      </c>
      <c r="J23" s="474">
        <v>1</v>
      </c>
      <c r="K23" s="474"/>
      <c r="L23" s="474">
        <v>4</v>
      </c>
      <c r="M23" s="474"/>
      <c r="N23" s="474">
        <v>0</v>
      </c>
      <c r="O23" s="474"/>
      <c r="P23" s="255">
        <v>0</v>
      </c>
      <c r="Q23" s="474">
        <v>4</v>
      </c>
      <c r="R23" s="474"/>
    </row>
    <row r="24" spans="1:18">
      <c r="B24" s="5" t="s">
        <v>237</v>
      </c>
    </row>
  </sheetData>
  <mergeCells count="101">
    <mergeCell ref="A2:R2"/>
    <mergeCell ref="A8:D8"/>
    <mergeCell ref="A3:D5"/>
    <mergeCell ref="A9:D9"/>
    <mergeCell ref="A11:D11"/>
    <mergeCell ref="A12:D12"/>
    <mergeCell ref="J5:K5"/>
    <mergeCell ref="L5:M5"/>
    <mergeCell ref="N4:O4"/>
    <mergeCell ref="Q4:R4"/>
    <mergeCell ref="A10:D10"/>
    <mergeCell ref="J10:K10"/>
    <mergeCell ref="L10:M10"/>
    <mergeCell ref="N10:O10"/>
    <mergeCell ref="Q10:R10"/>
    <mergeCell ref="A7:D7"/>
    <mergeCell ref="L9:M9"/>
    <mergeCell ref="N9:O9"/>
    <mergeCell ref="Q9:R9"/>
    <mergeCell ref="J9:K9"/>
    <mergeCell ref="A17:D17"/>
    <mergeCell ref="A16:D16"/>
    <mergeCell ref="A14:D14"/>
    <mergeCell ref="A15:D15"/>
    <mergeCell ref="N15:O15"/>
    <mergeCell ref="J15:K15"/>
    <mergeCell ref="A13:D13"/>
    <mergeCell ref="Q14:R14"/>
    <mergeCell ref="J11:K11"/>
    <mergeCell ref="L11:M11"/>
    <mergeCell ref="N11:O11"/>
    <mergeCell ref="Q11:R11"/>
    <mergeCell ref="L12:M12"/>
    <mergeCell ref="N12:O12"/>
    <mergeCell ref="Q12:R12"/>
    <mergeCell ref="J14:K14"/>
    <mergeCell ref="J13:K13"/>
    <mergeCell ref="L13:M13"/>
    <mergeCell ref="J16:K16"/>
    <mergeCell ref="J17:K17"/>
    <mergeCell ref="Q15:R15"/>
    <mergeCell ref="L16:M16"/>
    <mergeCell ref="N16:O16"/>
    <mergeCell ref="Q16:R16"/>
    <mergeCell ref="A18:D18"/>
    <mergeCell ref="A19:D19"/>
    <mergeCell ref="A20:D20"/>
    <mergeCell ref="L23:M23"/>
    <mergeCell ref="A23:D23"/>
    <mergeCell ref="Q18:R18"/>
    <mergeCell ref="Q20:R20"/>
    <mergeCell ref="N18:O18"/>
    <mergeCell ref="L18:M18"/>
    <mergeCell ref="J20:K20"/>
    <mergeCell ref="J21:K21"/>
    <mergeCell ref="J22:K22"/>
    <mergeCell ref="A22:D22"/>
    <mergeCell ref="A21:D21"/>
    <mergeCell ref="N20:O20"/>
    <mergeCell ref="Q21:R21"/>
    <mergeCell ref="L19:M19"/>
    <mergeCell ref="Q19:R19"/>
    <mergeCell ref="N23:O23"/>
    <mergeCell ref="J23:K23"/>
    <mergeCell ref="J18:K18"/>
    <mergeCell ref="J19:K19"/>
    <mergeCell ref="Q23:R23"/>
    <mergeCell ref="L17:M17"/>
    <mergeCell ref="N17:O17"/>
    <mergeCell ref="Q17:R17"/>
    <mergeCell ref="L22:M22"/>
    <mergeCell ref="N22:O22"/>
    <mergeCell ref="N19:O19"/>
    <mergeCell ref="L20:M20"/>
    <mergeCell ref="Q22:R22"/>
    <mergeCell ref="L21:M21"/>
    <mergeCell ref="N21:O21"/>
    <mergeCell ref="L15:M15"/>
    <mergeCell ref="A1:R1"/>
    <mergeCell ref="J8:K8"/>
    <mergeCell ref="L8:M8"/>
    <mergeCell ref="N8:O8"/>
    <mergeCell ref="Q8:R8"/>
    <mergeCell ref="J6:K6"/>
    <mergeCell ref="J7:K7"/>
    <mergeCell ref="L6:M6"/>
    <mergeCell ref="L7:M7"/>
    <mergeCell ref="N6:O6"/>
    <mergeCell ref="N7:O7"/>
    <mergeCell ref="Q6:R6"/>
    <mergeCell ref="Q7:R7"/>
    <mergeCell ref="A6:D6"/>
    <mergeCell ref="N13:O13"/>
    <mergeCell ref="Q13:R13"/>
    <mergeCell ref="J12:K12"/>
    <mergeCell ref="L14:M14"/>
    <mergeCell ref="N14:O14"/>
    <mergeCell ref="N5:O5"/>
    <mergeCell ref="Q5:R5"/>
    <mergeCell ref="J4:K4"/>
    <mergeCell ref="L4:M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4"/>
  <sheetViews>
    <sheetView showGridLines="0" zoomScaleNormal="100" workbookViewId="0">
      <selection sqref="A1:R1"/>
    </sheetView>
  </sheetViews>
  <sheetFormatPr defaultRowHeight="10.5"/>
  <cols>
    <col min="1" max="1" width="0.875" style="2" customWidth="1"/>
    <col min="2" max="3" width="5.37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34" t="s">
        <v>426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18" ht="13.5" customHeight="1" thickBot="1">
      <c r="A2" s="320" t="s">
        <v>244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ht="6" customHeight="1">
      <c r="A3" s="334" t="s">
        <v>44</v>
      </c>
      <c r="B3" s="478"/>
      <c r="C3" s="478"/>
      <c r="D3" s="479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78"/>
      <c r="B4" s="478"/>
      <c r="C4" s="478"/>
      <c r="D4" s="479"/>
      <c r="E4" s="16" t="s">
        <v>0</v>
      </c>
      <c r="F4" s="16" t="s">
        <v>116</v>
      </c>
      <c r="G4" s="16" t="s">
        <v>109</v>
      </c>
      <c r="H4" s="16" t="s">
        <v>117</v>
      </c>
      <c r="I4" s="16" t="s">
        <v>108</v>
      </c>
      <c r="J4" s="475" t="s">
        <v>276</v>
      </c>
      <c r="K4" s="448"/>
      <c r="L4" s="475" t="s">
        <v>275</v>
      </c>
      <c r="M4" s="448"/>
      <c r="N4" s="475" t="s">
        <v>277</v>
      </c>
      <c r="O4" s="448"/>
      <c r="P4" s="16" t="s">
        <v>118</v>
      </c>
      <c r="Q4" s="475" t="s">
        <v>278</v>
      </c>
      <c r="R4" s="476"/>
    </row>
    <row r="5" spans="1:18" ht="6" customHeight="1">
      <c r="A5" s="456"/>
      <c r="B5" s="456"/>
      <c r="C5" s="456"/>
      <c r="D5" s="480"/>
      <c r="E5" s="21"/>
      <c r="F5" s="20"/>
      <c r="G5" s="20"/>
      <c r="H5" s="20"/>
      <c r="I5" s="20"/>
      <c r="J5" s="22"/>
      <c r="K5" s="23"/>
      <c r="L5" s="22"/>
      <c r="M5" s="23"/>
      <c r="N5" s="22"/>
      <c r="O5" s="23"/>
      <c r="P5" s="20"/>
      <c r="Q5" s="19"/>
      <c r="R5" s="24"/>
    </row>
    <row r="6" spans="1:18" ht="11.25" customHeight="1">
      <c r="A6" s="490" t="s">
        <v>600</v>
      </c>
      <c r="B6" s="490"/>
      <c r="C6" s="490"/>
      <c r="D6" s="491"/>
      <c r="E6" s="243">
        <v>112</v>
      </c>
      <c r="F6" s="243">
        <v>3</v>
      </c>
      <c r="G6" s="243">
        <v>32</v>
      </c>
      <c r="H6" s="243">
        <v>16</v>
      </c>
      <c r="I6" s="243" t="s">
        <v>248</v>
      </c>
      <c r="J6" s="500">
        <v>3</v>
      </c>
      <c r="K6" s="500"/>
      <c r="L6" s="500">
        <v>24</v>
      </c>
      <c r="M6" s="500"/>
      <c r="N6" s="496" t="s">
        <v>545</v>
      </c>
      <c r="O6" s="496"/>
      <c r="P6" s="246" t="s">
        <v>248</v>
      </c>
      <c r="Q6" s="500">
        <v>34</v>
      </c>
      <c r="R6" s="500"/>
    </row>
    <row r="7" spans="1:18" ht="11.25" customHeight="1">
      <c r="A7" s="490" t="s">
        <v>502</v>
      </c>
      <c r="B7" s="490"/>
      <c r="C7" s="490"/>
      <c r="D7" s="491"/>
      <c r="E7" s="243">
        <v>118</v>
      </c>
      <c r="F7" s="243">
        <v>5</v>
      </c>
      <c r="G7" s="243">
        <v>39</v>
      </c>
      <c r="H7" s="243">
        <v>8</v>
      </c>
      <c r="I7" s="243" t="s">
        <v>248</v>
      </c>
      <c r="J7" s="500">
        <v>4</v>
      </c>
      <c r="K7" s="500"/>
      <c r="L7" s="500">
        <v>27</v>
      </c>
      <c r="M7" s="500"/>
      <c r="N7" s="496" t="s">
        <v>545</v>
      </c>
      <c r="O7" s="496"/>
      <c r="P7" s="246" t="s">
        <v>248</v>
      </c>
      <c r="Q7" s="500">
        <v>35</v>
      </c>
      <c r="R7" s="500"/>
    </row>
    <row r="8" spans="1:18" ht="11.25" customHeight="1">
      <c r="A8" s="490" t="s">
        <v>514</v>
      </c>
      <c r="B8" s="490"/>
      <c r="C8" s="490"/>
      <c r="D8" s="491"/>
      <c r="E8" s="260">
        <v>130</v>
      </c>
      <c r="F8" s="260">
        <v>12</v>
      </c>
      <c r="G8" s="260">
        <v>38</v>
      </c>
      <c r="H8" s="260">
        <v>13</v>
      </c>
      <c r="I8" s="243" t="s">
        <v>248</v>
      </c>
      <c r="J8" s="488">
        <v>3</v>
      </c>
      <c r="K8" s="488"/>
      <c r="L8" s="488">
        <v>26</v>
      </c>
      <c r="M8" s="488"/>
      <c r="N8" s="496" t="s">
        <v>545</v>
      </c>
      <c r="O8" s="496"/>
      <c r="P8" s="246" t="s">
        <v>248</v>
      </c>
      <c r="Q8" s="488">
        <v>38</v>
      </c>
      <c r="R8" s="488"/>
    </row>
    <row r="9" spans="1:18" ht="11.25" customHeight="1">
      <c r="A9" s="490" t="s">
        <v>541</v>
      </c>
      <c r="B9" s="490"/>
      <c r="C9" s="490"/>
      <c r="D9" s="491"/>
      <c r="E9" s="261">
        <v>94</v>
      </c>
      <c r="F9" s="261">
        <v>8</v>
      </c>
      <c r="G9" s="261">
        <v>28</v>
      </c>
      <c r="H9" s="261">
        <v>9</v>
      </c>
      <c r="I9" s="261">
        <v>1</v>
      </c>
      <c r="J9" s="496">
        <v>4</v>
      </c>
      <c r="K9" s="496"/>
      <c r="L9" s="496">
        <v>20</v>
      </c>
      <c r="M9" s="496"/>
      <c r="N9" s="496" t="s">
        <v>545</v>
      </c>
      <c r="O9" s="496"/>
      <c r="P9" s="261" t="s">
        <v>545</v>
      </c>
      <c r="Q9" s="496">
        <v>24</v>
      </c>
      <c r="R9" s="496"/>
    </row>
    <row r="10" spans="1:18" s="254" customFormat="1" ht="11.25" customHeight="1">
      <c r="A10" s="490" t="s">
        <v>602</v>
      </c>
      <c r="B10" s="490"/>
      <c r="C10" s="490"/>
      <c r="D10" s="491"/>
      <c r="E10" s="261">
        <v>135</v>
      </c>
      <c r="F10" s="261">
        <v>3</v>
      </c>
      <c r="G10" s="261">
        <v>48</v>
      </c>
      <c r="H10" s="261">
        <v>14</v>
      </c>
      <c r="I10" s="261">
        <v>0</v>
      </c>
      <c r="J10" s="496">
        <v>7</v>
      </c>
      <c r="K10" s="496"/>
      <c r="L10" s="496">
        <v>30</v>
      </c>
      <c r="M10" s="496"/>
      <c r="N10" s="496">
        <v>1</v>
      </c>
      <c r="O10" s="496"/>
      <c r="P10" s="261">
        <v>0</v>
      </c>
      <c r="Q10" s="496">
        <v>32</v>
      </c>
      <c r="R10" s="496"/>
    </row>
    <row r="11" spans="1:18" ht="7.5" customHeight="1">
      <c r="A11" s="490"/>
      <c r="B11" s="490"/>
      <c r="C11" s="490"/>
      <c r="D11" s="491"/>
      <c r="E11" s="243"/>
      <c r="F11" s="261"/>
      <c r="G11" s="261"/>
      <c r="H11" s="261"/>
      <c r="I11" s="261"/>
      <c r="J11" s="496"/>
      <c r="K11" s="497"/>
      <c r="L11" s="496"/>
      <c r="M11" s="496"/>
      <c r="N11" s="496"/>
      <c r="O11" s="496"/>
      <c r="P11" s="246"/>
      <c r="Q11" s="496"/>
      <c r="R11" s="496"/>
    </row>
    <row r="12" spans="1:18" ht="11.25" customHeight="1">
      <c r="A12" s="490" t="s">
        <v>289</v>
      </c>
      <c r="B12" s="490"/>
      <c r="C12" s="490"/>
      <c r="D12" s="491"/>
      <c r="E12" s="157">
        <v>20</v>
      </c>
      <c r="F12" s="262">
        <v>1</v>
      </c>
      <c r="G12" s="262">
        <v>12</v>
      </c>
      <c r="H12" s="262">
        <v>2</v>
      </c>
      <c r="I12" s="262">
        <v>0</v>
      </c>
      <c r="J12" s="499">
        <v>0</v>
      </c>
      <c r="K12" s="499"/>
      <c r="L12" s="499">
        <v>1</v>
      </c>
      <c r="M12" s="499"/>
      <c r="N12" s="499">
        <v>0</v>
      </c>
      <c r="O12" s="499"/>
      <c r="P12" s="262">
        <v>0</v>
      </c>
      <c r="Q12" s="499">
        <v>4</v>
      </c>
      <c r="R12" s="499"/>
    </row>
    <row r="13" spans="1:18" ht="11.25" customHeight="1">
      <c r="A13" s="490" t="s">
        <v>311</v>
      </c>
      <c r="B13" s="490"/>
      <c r="C13" s="490"/>
      <c r="D13" s="491"/>
      <c r="E13" s="157">
        <v>14</v>
      </c>
      <c r="F13" s="262">
        <v>0</v>
      </c>
      <c r="G13" s="262">
        <v>9</v>
      </c>
      <c r="H13" s="262">
        <v>0</v>
      </c>
      <c r="I13" s="262">
        <v>0</v>
      </c>
      <c r="J13" s="499">
        <v>0</v>
      </c>
      <c r="K13" s="499"/>
      <c r="L13" s="499">
        <v>2</v>
      </c>
      <c r="M13" s="499"/>
      <c r="N13" s="499">
        <v>0</v>
      </c>
      <c r="O13" s="499"/>
      <c r="P13" s="262">
        <v>0</v>
      </c>
      <c r="Q13" s="499">
        <v>3</v>
      </c>
      <c r="R13" s="499"/>
    </row>
    <row r="14" spans="1:18" ht="11.25" customHeight="1">
      <c r="A14" s="490" t="s">
        <v>271</v>
      </c>
      <c r="B14" s="490"/>
      <c r="C14" s="490"/>
      <c r="D14" s="491"/>
      <c r="E14" s="157">
        <v>7</v>
      </c>
      <c r="F14" s="262">
        <v>0</v>
      </c>
      <c r="G14" s="262">
        <v>1</v>
      </c>
      <c r="H14" s="262">
        <v>1</v>
      </c>
      <c r="I14" s="262">
        <v>0</v>
      </c>
      <c r="J14" s="499">
        <v>0</v>
      </c>
      <c r="K14" s="499"/>
      <c r="L14" s="499">
        <v>3</v>
      </c>
      <c r="M14" s="499"/>
      <c r="N14" s="499">
        <v>0</v>
      </c>
      <c r="O14" s="499"/>
      <c r="P14" s="262">
        <v>0</v>
      </c>
      <c r="Q14" s="499">
        <v>2</v>
      </c>
      <c r="R14" s="499"/>
    </row>
    <row r="15" spans="1:18" ht="11.25" customHeight="1">
      <c r="A15" s="490" t="s">
        <v>273</v>
      </c>
      <c r="B15" s="490"/>
      <c r="C15" s="490"/>
      <c r="D15" s="491"/>
      <c r="E15" s="157">
        <v>10</v>
      </c>
      <c r="F15" s="262">
        <v>0</v>
      </c>
      <c r="G15" s="262">
        <v>3</v>
      </c>
      <c r="H15" s="262">
        <v>0</v>
      </c>
      <c r="I15" s="262">
        <v>0</v>
      </c>
      <c r="J15" s="499">
        <v>0</v>
      </c>
      <c r="K15" s="499"/>
      <c r="L15" s="499">
        <v>1</v>
      </c>
      <c r="M15" s="503"/>
      <c r="N15" s="499">
        <v>1</v>
      </c>
      <c r="O15" s="499"/>
      <c r="P15" s="262">
        <v>0</v>
      </c>
      <c r="Q15" s="499">
        <v>5</v>
      </c>
      <c r="R15" s="499"/>
    </row>
    <row r="16" spans="1:18" ht="11.25" customHeight="1">
      <c r="A16" s="490" t="s">
        <v>262</v>
      </c>
      <c r="B16" s="490"/>
      <c r="C16" s="490"/>
      <c r="D16" s="491"/>
      <c r="E16" s="157">
        <v>15</v>
      </c>
      <c r="F16" s="262">
        <v>0</v>
      </c>
      <c r="G16" s="262">
        <v>4</v>
      </c>
      <c r="H16" s="262">
        <v>4</v>
      </c>
      <c r="I16" s="262">
        <v>0</v>
      </c>
      <c r="J16" s="499">
        <v>0</v>
      </c>
      <c r="K16" s="499"/>
      <c r="L16" s="499">
        <v>4</v>
      </c>
      <c r="M16" s="504"/>
      <c r="N16" s="499">
        <v>0</v>
      </c>
      <c r="O16" s="499"/>
      <c r="P16" s="262">
        <v>0</v>
      </c>
      <c r="Q16" s="499">
        <v>3</v>
      </c>
      <c r="R16" s="499"/>
    </row>
    <row r="17" spans="1:18" ht="11.25" customHeight="1">
      <c r="A17" s="490" t="s">
        <v>263</v>
      </c>
      <c r="B17" s="490"/>
      <c r="C17" s="490"/>
      <c r="D17" s="491"/>
      <c r="E17" s="157">
        <v>10</v>
      </c>
      <c r="F17" s="262">
        <v>0</v>
      </c>
      <c r="G17" s="262">
        <v>4</v>
      </c>
      <c r="H17" s="262">
        <v>1</v>
      </c>
      <c r="I17" s="262">
        <v>0</v>
      </c>
      <c r="J17" s="499">
        <v>0</v>
      </c>
      <c r="K17" s="504"/>
      <c r="L17" s="499">
        <v>3</v>
      </c>
      <c r="M17" s="499"/>
      <c r="N17" s="499">
        <v>0</v>
      </c>
      <c r="O17" s="499"/>
      <c r="P17" s="262">
        <v>0</v>
      </c>
      <c r="Q17" s="499">
        <v>2</v>
      </c>
      <c r="R17" s="499"/>
    </row>
    <row r="18" spans="1:18" ht="11.25" customHeight="1">
      <c r="A18" s="490" t="s">
        <v>264</v>
      </c>
      <c r="B18" s="490"/>
      <c r="C18" s="490"/>
      <c r="D18" s="491"/>
      <c r="E18" s="157">
        <v>13</v>
      </c>
      <c r="F18" s="262">
        <v>2</v>
      </c>
      <c r="G18" s="262">
        <v>3</v>
      </c>
      <c r="H18" s="262">
        <v>2</v>
      </c>
      <c r="I18" s="262">
        <v>0</v>
      </c>
      <c r="J18" s="499">
        <v>1</v>
      </c>
      <c r="K18" s="504"/>
      <c r="L18" s="499">
        <v>3</v>
      </c>
      <c r="M18" s="507"/>
      <c r="N18" s="499">
        <v>0</v>
      </c>
      <c r="O18" s="499"/>
      <c r="P18" s="262">
        <v>0</v>
      </c>
      <c r="Q18" s="499">
        <v>2</v>
      </c>
      <c r="R18" s="499"/>
    </row>
    <row r="19" spans="1:18" ht="11.25" customHeight="1">
      <c r="A19" s="490" t="s">
        <v>265</v>
      </c>
      <c r="B19" s="490"/>
      <c r="C19" s="490"/>
      <c r="D19" s="491"/>
      <c r="E19" s="157">
        <v>10</v>
      </c>
      <c r="F19" s="262">
        <v>0</v>
      </c>
      <c r="G19" s="262">
        <v>1</v>
      </c>
      <c r="H19" s="262">
        <v>0</v>
      </c>
      <c r="I19" s="262">
        <v>0</v>
      </c>
      <c r="J19" s="499">
        <v>4</v>
      </c>
      <c r="K19" s="499"/>
      <c r="L19" s="499">
        <v>2</v>
      </c>
      <c r="M19" s="504"/>
      <c r="N19" s="499">
        <v>0</v>
      </c>
      <c r="O19" s="499"/>
      <c r="P19" s="262">
        <v>0</v>
      </c>
      <c r="Q19" s="499">
        <v>3</v>
      </c>
      <c r="R19" s="499"/>
    </row>
    <row r="20" spans="1:18" ht="11.25" customHeight="1">
      <c r="A20" s="490" t="s">
        <v>266</v>
      </c>
      <c r="B20" s="490"/>
      <c r="C20" s="490"/>
      <c r="D20" s="491"/>
      <c r="E20" s="157">
        <v>8</v>
      </c>
      <c r="F20" s="262">
        <v>0</v>
      </c>
      <c r="G20" s="262">
        <v>3</v>
      </c>
      <c r="H20" s="262">
        <v>0</v>
      </c>
      <c r="I20" s="262">
        <v>0</v>
      </c>
      <c r="J20" s="499">
        <v>0</v>
      </c>
      <c r="K20" s="499"/>
      <c r="L20" s="499">
        <v>3</v>
      </c>
      <c r="M20" s="499"/>
      <c r="N20" s="499">
        <v>0</v>
      </c>
      <c r="O20" s="499"/>
      <c r="P20" s="262">
        <v>0</v>
      </c>
      <c r="Q20" s="499">
        <v>2</v>
      </c>
      <c r="R20" s="499"/>
    </row>
    <row r="21" spans="1:18" ht="11.25" customHeight="1">
      <c r="A21" s="490" t="s">
        <v>267</v>
      </c>
      <c r="B21" s="490"/>
      <c r="C21" s="490"/>
      <c r="D21" s="491"/>
      <c r="E21" s="157">
        <v>3</v>
      </c>
      <c r="F21" s="262">
        <v>0</v>
      </c>
      <c r="G21" s="262">
        <v>0</v>
      </c>
      <c r="H21" s="262">
        <v>1</v>
      </c>
      <c r="I21" s="262">
        <v>0</v>
      </c>
      <c r="J21" s="499">
        <v>0</v>
      </c>
      <c r="K21" s="499"/>
      <c r="L21" s="499">
        <v>1</v>
      </c>
      <c r="M21" s="499"/>
      <c r="N21" s="499">
        <v>0</v>
      </c>
      <c r="O21" s="499"/>
      <c r="P21" s="262">
        <v>0</v>
      </c>
      <c r="Q21" s="499">
        <v>1</v>
      </c>
      <c r="R21" s="499"/>
    </row>
    <row r="22" spans="1:18" ht="11.25" customHeight="1">
      <c r="A22" s="490" t="s">
        <v>268</v>
      </c>
      <c r="B22" s="490"/>
      <c r="C22" s="490"/>
      <c r="D22" s="491"/>
      <c r="E22" s="157">
        <v>11</v>
      </c>
      <c r="F22" s="262">
        <v>0</v>
      </c>
      <c r="G22" s="262">
        <v>1</v>
      </c>
      <c r="H22" s="262">
        <v>2</v>
      </c>
      <c r="I22" s="262">
        <v>0</v>
      </c>
      <c r="J22" s="499">
        <v>1</v>
      </c>
      <c r="K22" s="499"/>
      <c r="L22" s="499">
        <v>5</v>
      </c>
      <c r="M22" s="499"/>
      <c r="N22" s="499">
        <v>0</v>
      </c>
      <c r="O22" s="499"/>
      <c r="P22" s="262">
        <v>0</v>
      </c>
      <c r="Q22" s="499">
        <v>2</v>
      </c>
      <c r="R22" s="499"/>
    </row>
    <row r="23" spans="1:18" ht="11.25" customHeight="1" thickBot="1">
      <c r="A23" s="465" t="s">
        <v>269</v>
      </c>
      <c r="B23" s="465"/>
      <c r="C23" s="465"/>
      <c r="D23" s="505"/>
      <c r="E23" s="158">
        <v>14</v>
      </c>
      <c r="F23" s="262">
        <v>0</v>
      </c>
      <c r="G23" s="138">
        <v>7</v>
      </c>
      <c r="H23" s="138">
        <v>1</v>
      </c>
      <c r="I23" s="262">
        <v>0</v>
      </c>
      <c r="J23" s="499">
        <v>1</v>
      </c>
      <c r="K23" s="499"/>
      <c r="L23" s="501">
        <v>2</v>
      </c>
      <c r="M23" s="502"/>
      <c r="N23" s="501">
        <v>0</v>
      </c>
      <c r="O23" s="501"/>
      <c r="P23" s="138">
        <v>0</v>
      </c>
      <c r="Q23" s="506">
        <v>3</v>
      </c>
      <c r="R23" s="506"/>
    </row>
    <row r="24" spans="1:18" ht="13.5" customHeight="1">
      <c r="A24" s="5" t="s">
        <v>237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</sheetData>
  <mergeCells count="97">
    <mergeCell ref="Q22:R22"/>
    <mergeCell ref="J21:K21"/>
    <mergeCell ref="J19:K19"/>
    <mergeCell ref="L19:M19"/>
    <mergeCell ref="N19:O19"/>
    <mergeCell ref="Q19:R19"/>
    <mergeCell ref="N20:O20"/>
    <mergeCell ref="Q15:R15"/>
    <mergeCell ref="N21:O21"/>
    <mergeCell ref="Q21:R21"/>
    <mergeCell ref="J18:K18"/>
    <mergeCell ref="L18:M18"/>
    <mergeCell ref="N18:O18"/>
    <mergeCell ref="Q18:R18"/>
    <mergeCell ref="Q20:R20"/>
    <mergeCell ref="Q17:R17"/>
    <mergeCell ref="J16:K16"/>
    <mergeCell ref="L16:M16"/>
    <mergeCell ref="N16:O16"/>
    <mergeCell ref="Q16:R16"/>
    <mergeCell ref="Q23:R23"/>
    <mergeCell ref="N11:O11"/>
    <mergeCell ref="Q11:R11"/>
    <mergeCell ref="J8:K8"/>
    <mergeCell ref="L8:M8"/>
    <mergeCell ref="N8:O8"/>
    <mergeCell ref="Q8:R8"/>
    <mergeCell ref="J14:K14"/>
    <mergeCell ref="L14:M14"/>
    <mergeCell ref="N14:O14"/>
    <mergeCell ref="Q14:R14"/>
    <mergeCell ref="L13:M13"/>
    <mergeCell ref="N13:O13"/>
    <mergeCell ref="Q13:R13"/>
    <mergeCell ref="Q12:R12"/>
    <mergeCell ref="J13:K13"/>
    <mergeCell ref="A18:D18"/>
    <mergeCell ref="A19:D19"/>
    <mergeCell ref="L21:M21"/>
    <mergeCell ref="N23:O23"/>
    <mergeCell ref="J15:K15"/>
    <mergeCell ref="L15:M15"/>
    <mergeCell ref="N15:O15"/>
    <mergeCell ref="J17:K17"/>
    <mergeCell ref="L17:M17"/>
    <mergeCell ref="N17:O17"/>
    <mergeCell ref="J22:K22"/>
    <mergeCell ref="L22:M22"/>
    <mergeCell ref="N22:O22"/>
    <mergeCell ref="A23:D23"/>
    <mergeCell ref="J20:K20"/>
    <mergeCell ref="L20:M20"/>
    <mergeCell ref="N12:O12"/>
    <mergeCell ref="N6:O6"/>
    <mergeCell ref="A20:D20"/>
    <mergeCell ref="A21:D21"/>
    <mergeCell ref="A22:D22"/>
    <mergeCell ref="J6:K6"/>
    <mergeCell ref="L6:M6"/>
    <mergeCell ref="A12:D12"/>
    <mergeCell ref="A13:D13"/>
    <mergeCell ref="A14:D14"/>
    <mergeCell ref="A15:D15"/>
    <mergeCell ref="J12:K12"/>
    <mergeCell ref="L12:M12"/>
    <mergeCell ref="N10:O10"/>
    <mergeCell ref="A16:D16"/>
    <mergeCell ref="A17:D17"/>
    <mergeCell ref="L11:M11"/>
    <mergeCell ref="J7:K7"/>
    <mergeCell ref="L7:M7"/>
    <mergeCell ref="J23:K23"/>
    <mergeCell ref="L23:M23"/>
    <mergeCell ref="J10:K10"/>
    <mergeCell ref="L10:M10"/>
    <mergeCell ref="A8:D8"/>
    <mergeCell ref="A9:D9"/>
    <mergeCell ref="A11:D11"/>
    <mergeCell ref="A6:D6"/>
    <mergeCell ref="J11:K11"/>
    <mergeCell ref="A10:D10"/>
    <mergeCell ref="Q4:R4"/>
    <mergeCell ref="A2:R2"/>
    <mergeCell ref="Q7:R7"/>
    <mergeCell ref="A1:R1"/>
    <mergeCell ref="A3:D5"/>
    <mergeCell ref="J4:K4"/>
    <mergeCell ref="N4:O4"/>
    <mergeCell ref="N7:O7"/>
    <mergeCell ref="L4:M4"/>
    <mergeCell ref="A7:D7"/>
    <mergeCell ref="Q10:R10"/>
    <mergeCell ref="Q6:R6"/>
    <mergeCell ref="J9:K9"/>
    <mergeCell ref="L9:M9"/>
    <mergeCell ref="N9:O9"/>
    <mergeCell ref="Q9:R9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3"/>
  <sheetViews>
    <sheetView showGridLines="0" zoomScaleNormal="100" workbookViewId="0">
      <selection sqref="A1:H1"/>
    </sheetView>
  </sheetViews>
  <sheetFormatPr defaultRowHeight="10.5"/>
  <cols>
    <col min="1" max="2" width="7.375" style="2" customWidth="1"/>
    <col min="3" max="4" width="13.875" style="2" customWidth="1"/>
    <col min="5" max="6" width="7.375" style="2" customWidth="1"/>
    <col min="7" max="8" width="13.875" style="2" customWidth="1"/>
    <col min="9" max="16384" width="9" style="2"/>
  </cols>
  <sheetData>
    <row r="1" spans="1:8" ht="17.25">
      <c r="A1" s="461" t="s">
        <v>641</v>
      </c>
      <c r="B1" s="461"/>
      <c r="C1" s="461"/>
      <c r="D1" s="461"/>
      <c r="E1" s="461"/>
      <c r="F1" s="461"/>
      <c r="G1" s="461"/>
      <c r="H1" s="461"/>
    </row>
    <row r="2" spans="1:8" ht="9" customHeight="1">
      <c r="A2" s="392"/>
      <c r="B2" s="392"/>
      <c r="C2" s="392"/>
      <c r="D2" s="392"/>
      <c r="E2" s="392"/>
      <c r="F2" s="392"/>
      <c r="G2" s="392"/>
      <c r="H2" s="392"/>
    </row>
    <row r="3" spans="1:8" ht="13.5" customHeight="1">
      <c r="A3" s="392" t="s">
        <v>209</v>
      </c>
      <c r="B3" s="392"/>
      <c r="C3" s="392"/>
      <c r="D3" s="392"/>
      <c r="E3" s="392"/>
      <c r="F3" s="392"/>
      <c r="G3" s="392"/>
      <c r="H3" s="392"/>
    </row>
    <row r="4" spans="1:8" ht="9" customHeight="1">
      <c r="A4" s="392"/>
      <c r="B4" s="392"/>
      <c r="C4" s="392"/>
      <c r="D4" s="392"/>
      <c r="E4" s="392"/>
      <c r="F4" s="392"/>
      <c r="G4" s="392"/>
      <c r="H4" s="392"/>
    </row>
    <row r="5" spans="1:8" ht="13.5" customHeight="1" thickBot="1">
      <c r="A5" s="320" t="s">
        <v>286</v>
      </c>
      <c r="B5" s="320"/>
      <c r="C5" s="320"/>
      <c r="D5" s="320"/>
      <c r="E5" s="320"/>
      <c r="F5" s="320"/>
      <c r="G5" s="320"/>
      <c r="H5" s="320"/>
    </row>
    <row r="6" spans="1:8" ht="13.5" customHeight="1">
      <c r="A6" s="189" t="s">
        <v>460</v>
      </c>
      <c r="B6" s="188" t="s">
        <v>461</v>
      </c>
      <c r="C6" s="508" t="s">
        <v>119</v>
      </c>
      <c r="D6" s="356" t="s">
        <v>193</v>
      </c>
      <c r="E6" s="191" t="s">
        <v>460</v>
      </c>
      <c r="F6" s="188" t="s">
        <v>461</v>
      </c>
      <c r="G6" s="508" t="s">
        <v>119</v>
      </c>
      <c r="H6" s="356" t="s">
        <v>193</v>
      </c>
    </row>
    <row r="7" spans="1:8" ht="13.5" customHeight="1">
      <c r="A7" s="193" t="s">
        <v>77</v>
      </c>
      <c r="B7" s="190"/>
      <c r="C7" s="294"/>
      <c r="D7" s="295"/>
      <c r="E7" s="192" t="s">
        <v>77</v>
      </c>
      <c r="F7" s="190"/>
      <c r="G7" s="294"/>
      <c r="H7" s="295"/>
    </row>
    <row r="8" spans="1:8" ht="13.5" customHeight="1">
      <c r="A8" s="317" t="s">
        <v>556</v>
      </c>
      <c r="B8" s="318"/>
      <c r="C8" s="161">
        <v>0</v>
      </c>
      <c r="D8" s="140">
        <v>42</v>
      </c>
      <c r="E8" s="509" t="s">
        <v>560</v>
      </c>
      <c r="F8" s="314"/>
      <c r="G8" s="161">
        <v>0</v>
      </c>
      <c r="H8" s="140">
        <v>0</v>
      </c>
    </row>
    <row r="9" spans="1:8" ht="13.5" customHeight="1">
      <c r="A9" s="313" t="s">
        <v>508</v>
      </c>
      <c r="B9" s="314"/>
      <c r="C9" s="161">
        <v>0</v>
      </c>
      <c r="D9" s="140">
        <v>0</v>
      </c>
      <c r="E9" s="509" t="s">
        <v>509</v>
      </c>
      <c r="F9" s="314"/>
      <c r="G9" s="161">
        <v>0</v>
      </c>
      <c r="H9" s="140">
        <v>5</v>
      </c>
    </row>
    <row r="10" spans="1:8" ht="13.5" customHeight="1">
      <c r="A10" s="313" t="s">
        <v>557</v>
      </c>
      <c r="B10" s="314"/>
      <c r="C10" s="161">
        <v>0</v>
      </c>
      <c r="D10" s="140">
        <v>0</v>
      </c>
      <c r="E10" s="509" t="s">
        <v>531</v>
      </c>
      <c r="F10" s="314"/>
      <c r="G10" s="161">
        <v>0</v>
      </c>
      <c r="H10" s="140">
        <v>0</v>
      </c>
    </row>
    <row r="11" spans="1:8" ht="13.5" customHeight="1">
      <c r="A11" s="313" t="s">
        <v>558</v>
      </c>
      <c r="B11" s="314"/>
      <c r="C11" s="161">
        <v>0</v>
      </c>
      <c r="D11" s="140">
        <v>0</v>
      </c>
      <c r="E11" s="509" t="s">
        <v>544</v>
      </c>
      <c r="F11" s="314"/>
      <c r="G11" s="161" t="s">
        <v>248</v>
      </c>
      <c r="H11" s="140">
        <v>5</v>
      </c>
    </row>
    <row r="12" spans="1:8" ht="13.5" customHeight="1" thickBot="1">
      <c r="A12" s="320" t="s">
        <v>559</v>
      </c>
      <c r="B12" s="495"/>
      <c r="C12" s="142">
        <v>0</v>
      </c>
      <c r="D12" s="140">
        <v>0</v>
      </c>
      <c r="E12" s="509" t="s">
        <v>561</v>
      </c>
      <c r="F12" s="314"/>
      <c r="G12" s="161" t="s">
        <v>248</v>
      </c>
      <c r="H12" s="140">
        <v>1</v>
      </c>
    </row>
    <row r="13" spans="1:8" ht="14.25" customHeight="1">
      <c r="A13" s="358" t="s">
        <v>468</v>
      </c>
      <c r="B13" s="358"/>
      <c r="C13" s="358"/>
      <c r="D13" s="358"/>
      <c r="E13" s="358"/>
      <c r="F13" s="358"/>
      <c r="G13" s="358"/>
      <c r="H13" s="358"/>
    </row>
  </sheetData>
  <mergeCells count="20">
    <mergeCell ref="E8:F8"/>
    <mergeCell ref="E9:F9"/>
    <mergeCell ref="E10:F10"/>
    <mergeCell ref="E11:F11"/>
    <mergeCell ref="A13:H13"/>
    <mergeCell ref="A8:B8"/>
    <mergeCell ref="A9:B9"/>
    <mergeCell ref="A10:B10"/>
    <mergeCell ref="A11:B11"/>
    <mergeCell ref="E12:F12"/>
    <mergeCell ref="A12:B12"/>
    <mergeCell ref="A1:H1"/>
    <mergeCell ref="A3:H3"/>
    <mergeCell ref="G6:G7"/>
    <mergeCell ref="H6:H7"/>
    <mergeCell ref="C6:C7"/>
    <mergeCell ref="A2:H2"/>
    <mergeCell ref="A4:H4"/>
    <mergeCell ref="A5:H5"/>
    <mergeCell ref="D6:D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1"/>
  <sheetViews>
    <sheetView showGridLines="0" zoomScaleNormal="100" zoomScaleSheetLayoutView="100" workbookViewId="0">
      <selection sqref="A1:N1"/>
    </sheetView>
  </sheetViews>
  <sheetFormatPr defaultRowHeight="10.5"/>
  <cols>
    <col min="1" max="2" width="5.75" style="2" customWidth="1"/>
    <col min="3" max="7" width="6.125" style="2" customWidth="1"/>
    <col min="8" max="9" width="5.75" style="2" customWidth="1"/>
    <col min="10" max="14" width="6.125" style="2" customWidth="1"/>
    <col min="15" max="16384" width="9" style="2"/>
  </cols>
  <sheetData>
    <row r="1" spans="1:14" ht="13.5" customHeight="1">
      <c r="A1" s="334" t="s">
        <v>208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9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13.5" customHeight="1" thickBot="1">
      <c r="A3" s="320" t="s">
        <v>287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1:14" ht="13.5" customHeight="1">
      <c r="A4" s="189"/>
      <c r="B4" s="54" t="s">
        <v>459</v>
      </c>
      <c r="C4" s="508" t="s">
        <v>191</v>
      </c>
      <c r="D4" s="508" t="s">
        <v>192</v>
      </c>
      <c r="E4" s="508" t="s">
        <v>120</v>
      </c>
      <c r="F4" s="88" t="s">
        <v>190</v>
      </c>
      <c r="G4" s="357" t="s">
        <v>22</v>
      </c>
      <c r="H4" s="191"/>
      <c r="I4" s="54" t="s">
        <v>459</v>
      </c>
      <c r="J4" s="508" t="s">
        <v>191</v>
      </c>
      <c r="K4" s="508" t="s">
        <v>192</v>
      </c>
      <c r="L4" s="508" t="s">
        <v>120</v>
      </c>
      <c r="M4" s="88" t="s">
        <v>190</v>
      </c>
      <c r="N4" s="356" t="s">
        <v>22</v>
      </c>
    </row>
    <row r="5" spans="1:14" ht="13.5" customHeight="1">
      <c r="A5" s="174" t="s">
        <v>188</v>
      </c>
      <c r="B5" s="190"/>
      <c r="C5" s="294"/>
      <c r="D5" s="294"/>
      <c r="E5" s="294"/>
      <c r="F5" s="87" t="s">
        <v>194</v>
      </c>
      <c r="G5" s="330"/>
      <c r="H5" s="175" t="s">
        <v>188</v>
      </c>
      <c r="I5" s="190"/>
      <c r="J5" s="294"/>
      <c r="K5" s="294"/>
      <c r="L5" s="294"/>
      <c r="M5" s="87" t="s">
        <v>194</v>
      </c>
      <c r="N5" s="295"/>
    </row>
    <row r="6" spans="1:14" ht="13.5" customHeight="1">
      <c r="A6" s="313" t="s">
        <v>562</v>
      </c>
      <c r="B6" s="314"/>
      <c r="C6" s="161">
        <v>14</v>
      </c>
      <c r="D6" s="140">
        <v>61</v>
      </c>
      <c r="E6" s="140">
        <v>705</v>
      </c>
      <c r="F6" s="140">
        <v>24</v>
      </c>
      <c r="G6" s="140">
        <v>0</v>
      </c>
      <c r="H6" s="511" t="s">
        <v>567</v>
      </c>
      <c r="I6" s="318"/>
      <c r="J6" s="161">
        <v>0</v>
      </c>
      <c r="K6" s="140">
        <v>0</v>
      </c>
      <c r="L6" s="140">
        <v>8</v>
      </c>
      <c r="M6" s="140">
        <v>5</v>
      </c>
      <c r="N6" s="140">
        <v>0</v>
      </c>
    </row>
    <row r="7" spans="1:14" ht="13.5" customHeight="1">
      <c r="A7" s="313" t="s">
        <v>563</v>
      </c>
      <c r="B7" s="314"/>
      <c r="C7" s="161">
        <v>0</v>
      </c>
      <c r="D7" s="140">
        <v>0</v>
      </c>
      <c r="E7" s="140">
        <v>0</v>
      </c>
      <c r="F7" s="140">
        <v>0</v>
      </c>
      <c r="G7" s="140">
        <v>0</v>
      </c>
      <c r="H7" s="509" t="s">
        <v>568</v>
      </c>
      <c r="I7" s="314"/>
      <c r="J7" s="161">
        <v>0</v>
      </c>
      <c r="K7" s="140">
        <v>0</v>
      </c>
      <c r="L7" s="140">
        <v>2</v>
      </c>
      <c r="M7" s="140">
        <v>48</v>
      </c>
      <c r="N7" s="140">
        <v>0</v>
      </c>
    </row>
    <row r="8" spans="1:14" ht="13.5" customHeight="1">
      <c r="A8" s="313" t="s">
        <v>564</v>
      </c>
      <c r="B8" s="314"/>
      <c r="C8" s="161">
        <v>0</v>
      </c>
      <c r="D8" s="140">
        <v>0</v>
      </c>
      <c r="E8" s="140">
        <v>3</v>
      </c>
      <c r="F8" s="140">
        <v>0</v>
      </c>
      <c r="G8" s="140">
        <v>0</v>
      </c>
      <c r="H8" s="509" t="s">
        <v>569</v>
      </c>
      <c r="I8" s="314"/>
      <c r="J8" s="161">
        <v>0</v>
      </c>
      <c r="K8" s="140">
        <v>0</v>
      </c>
      <c r="L8" s="140">
        <v>0</v>
      </c>
      <c r="M8" s="140">
        <v>0</v>
      </c>
      <c r="N8" s="140">
        <v>0</v>
      </c>
    </row>
    <row r="9" spans="1:14" ht="13.5" customHeight="1">
      <c r="A9" s="313" t="s">
        <v>565</v>
      </c>
      <c r="B9" s="314"/>
      <c r="C9" s="161">
        <v>0</v>
      </c>
      <c r="D9" s="140">
        <v>1</v>
      </c>
      <c r="E9" s="140">
        <v>3</v>
      </c>
      <c r="F9" s="140">
        <v>1</v>
      </c>
      <c r="G9" s="140">
        <v>0</v>
      </c>
      <c r="H9" s="509" t="s">
        <v>570</v>
      </c>
      <c r="I9" s="314"/>
      <c r="J9" s="161">
        <v>0</v>
      </c>
      <c r="K9" s="140">
        <v>0</v>
      </c>
      <c r="L9" s="140">
        <v>0</v>
      </c>
      <c r="M9" s="137">
        <v>14</v>
      </c>
      <c r="N9" s="140">
        <v>0</v>
      </c>
    </row>
    <row r="10" spans="1:14" ht="13.5" customHeight="1" thickBot="1">
      <c r="A10" s="320" t="s">
        <v>566</v>
      </c>
      <c r="B10" s="495"/>
      <c r="C10" s="142">
        <v>0</v>
      </c>
      <c r="D10" s="162">
        <v>0</v>
      </c>
      <c r="E10" s="162">
        <v>3</v>
      </c>
      <c r="F10" s="162">
        <v>2</v>
      </c>
      <c r="G10" s="163">
        <v>0</v>
      </c>
      <c r="H10" s="510" t="s">
        <v>571</v>
      </c>
      <c r="I10" s="495"/>
      <c r="J10" s="142">
        <v>0</v>
      </c>
      <c r="K10" s="162">
        <v>0</v>
      </c>
      <c r="L10" s="162">
        <v>6</v>
      </c>
      <c r="M10" s="162">
        <v>4</v>
      </c>
      <c r="N10" s="162">
        <v>0</v>
      </c>
    </row>
    <row r="11" spans="1:14" ht="13.5" customHeight="1">
      <c r="A11" s="289" t="s">
        <v>468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</sheetData>
  <mergeCells count="22">
    <mergeCell ref="H8:I8"/>
    <mergeCell ref="H9:I9"/>
    <mergeCell ref="A6:B6"/>
    <mergeCell ref="A7:B7"/>
    <mergeCell ref="A8:B8"/>
    <mergeCell ref="A9:B9"/>
    <mergeCell ref="H10:I10"/>
    <mergeCell ref="A10:B10"/>
    <mergeCell ref="D4:D5"/>
    <mergeCell ref="A11:N11"/>
    <mergeCell ref="A1:N1"/>
    <mergeCell ref="N4:N5"/>
    <mergeCell ref="J4:J5"/>
    <mergeCell ref="K4:K5"/>
    <mergeCell ref="L4:L5"/>
    <mergeCell ref="C4:C5"/>
    <mergeCell ref="A3:N3"/>
    <mergeCell ref="A2:N2"/>
    <mergeCell ref="G4:G5"/>
    <mergeCell ref="E4:E5"/>
    <mergeCell ref="H6:I6"/>
    <mergeCell ref="H7:I7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2"/>
  <sheetViews>
    <sheetView showGridLines="0" zoomScaleNormal="100" workbookViewId="0">
      <selection sqref="A1:L1"/>
    </sheetView>
  </sheetViews>
  <sheetFormatPr defaultRowHeight="10.5"/>
  <cols>
    <col min="1" max="2" width="5.625" style="2" customWidth="1"/>
    <col min="3" max="12" width="7.375" style="2" customWidth="1"/>
    <col min="13" max="16384" width="9" style="2"/>
  </cols>
  <sheetData>
    <row r="1" spans="1:12" ht="13.5" customHeight="1">
      <c r="A1" s="334" t="s">
        <v>207</v>
      </c>
      <c r="B1" s="334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2" ht="9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3.5" customHeight="1" thickBot="1">
      <c r="A3" s="320" t="s">
        <v>288</v>
      </c>
      <c r="B3" s="320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2" ht="13.5" customHeight="1">
      <c r="A4" s="189"/>
      <c r="B4" s="54" t="s">
        <v>458</v>
      </c>
      <c r="C4" s="508" t="s">
        <v>195</v>
      </c>
      <c r="D4" s="234" t="s">
        <v>196</v>
      </c>
      <c r="E4" s="508" t="s">
        <v>122</v>
      </c>
      <c r="F4" s="508"/>
      <c r="G4" s="508"/>
      <c r="H4" s="508"/>
      <c r="I4" s="508" t="s">
        <v>199</v>
      </c>
      <c r="J4" s="508" t="s">
        <v>200</v>
      </c>
      <c r="K4" s="508" t="s">
        <v>201</v>
      </c>
      <c r="L4" s="233" t="s">
        <v>202</v>
      </c>
    </row>
    <row r="5" spans="1:12" ht="13.5" customHeight="1">
      <c r="A5" s="174" t="s">
        <v>189</v>
      </c>
      <c r="B5" s="190"/>
      <c r="C5" s="294"/>
      <c r="D5" s="100" t="s">
        <v>532</v>
      </c>
      <c r="E5" s="10" t="s">
        <v>197</v>
      </c>
      <c r="F5" s="10" t="s">
        <v>121</v>
      </c>
      <c r="G5" s="10" t="s">
        <v>198</v>
      </c>
      <c r="H5" s="10" t="s">
        <v>22</v>
      </c>
      <c r="I5" s="294"/>
      <c r="J5" s="294"/>
      <c r="K5" s="294"/>
      <c r="L5" s="194" t="s">
        <v>533</v>
      </c>
    </row>
    <row r="6" spans="1:12" ht="13.5" customHeight="1">
      <c r="A6" s="317" t="s">
        <v>572</v>
      </c>
      <c r="B6" s="318"/>
      <c r="C6" s="176">
        <v>0</v>
      </c>
      <c r="D6" s="177">
        <v>0</v>
      </c>
      <c r="E6" s="177">
        <v>0</v>
      </c>
      <c r="F6" s="177">
        <v>0</v>
      </c>
      <c r="G6" s="177">
        <v>0</v>
      </c>
      <c r="H6" s="177">
        <v>0</v>
      </c>
      <c r="I6" s="177">
        <v>0</v>
      </c>
      <c r="J6" s="177">
        <v>0</v>
      </c>
      <c r="K6" s="177">
        <v>0</v>
      </c>
      <c r="L6" s="177">
        <v>0</v>
      </c>
    </row>
    <row r="7" spans="1:12" ht="13.5" customHeight="1">
      <c r="A7" s="319" t="s">
        <v>573</v>
      </c>
      <c r="B7" s="314"/>
      <c r="C7" s="176">
        <v>0</v>
      </c>
      <c r="D7" s="177">
        <v>0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</row>
    <row r="8" spans="1:12" ht="13.5" customHeight="1">
      <c r="A8" s="319" t="s">
        <v>574</v>
      </c>
      <c r="B8" s="314"/>
      <c r="C8" s="176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</row>
    <row r="9" spans="1:12" ht="13.5" customHeight="1">
      <c r="A9" s="319" t="s">
        <v>575</v>
      </c>
      <c r="B9" s="314"/>
      <c r="C9" s="176" t="s">
        <v>248</v>
      </c>
      <c r="D9" s="177" t="s">
        <v>248</v>
      </c>
      <c r="E9" s="177" t="s">
        <v>248</v>
      </c>
      <c r="F9" s="177" t="s">
        <v>248</v>
      </c>
      <c r="G9" s="177" t="s">
        <v>248</v>
      </c>
      <c r="H9" s="177" t="s">
        <v>248</v>
      </c>
      <c r="I9" s="177" t="s">
        <v>248</v>
      </c>
      <c r="J9" s="177" t="s">
        <v>248</v>
      </c>
      <c r="K9" s="177" t="s">
        <v>248</v>
      </c>
      <c r="L9" s="177" t="s">
        <v>248</v>
      </c>
    </row>
    <row r="10" spans="1:12" ht="13.5" customHeight="1" thickBot="1">
      <c r="A10" s="319" t="s">
        <v>576</v>
      </c>
      <c r="B10" s="314"/>
      <c r="C10" s="176" t="s">
        <v>248</v>
      </c>
      <c r="D10" s="177">
        <v>0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</row>
    <row r="11" spans="1:12" ht="13.5" customHeight="1">
      <c r="A11" s="513" t="s">
        <v>468</v>
      </c>
      <c r="B11" s="513"/>
      <c r="C11" s="513"/>
      <c r="D11" s="232" t="s">
        <v>535</v>
      </c>
      <c r="E11" s="232"/>
      <c r="F11" s="171"/>
      <c r="G11" s="171"/>
      <c r="H11" s="171"/>
      <c r="I11" s="171"/>
      <c r="J11" s="171"/>
      <c r="K11" s="171"/>
      <c r="L11" s="171"/>
    </row>
    <row r="12" spans="1:12" ht="13.5" customHeight="1">
      <c r="A12" s="172"/>
      <c r="B12" s="172"/>
      <c r="C12" s="172"/>
      <c r="D12" s="235" t="s">
        <v>534</v>
      </c>
      <c r="E12" s="173"/>
      <c r="F12" s="172"/>
      <c r="G12" s="172"/>
      <c r="H12" s="172"/>
      <c r="I12" s="172"/>
      <c r="J12" s="172"/>
      <c r="K12" s="172"/>
      <c r="L12" s="172"/>
    </row>
  </sheetData>
  <mergeCells count="14">
    <mergeCell ref="A11:C11"/>
    <mergeCell ref="K4:K5"/>
    <mergeCell ref="J4:J5"/>
    <mergeCell ref="A2:L2"/>
    <mergeCell ref="A6:B6"/>
    <mergeCell ref="A7:B7"/>
    <mergeCell ref="A8:B8"/>
    <mergeCell ref="A9:B9"/>
    <mergeCell ref="A10:B10"/>
    <mergeCell ref="A1:L1"/>
    <mergeCell ref="C4:C5"/>
    <mergeCell ref="A3:L3"/>
    <mergeCell ref="E4:H4"/>
    <mergeCell ref="I4:I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7"/>
  <sheetViews>
    <sheetView showGridLines="0" zoomScaleNormal="100" workbookViewId="0">
      <selection sqref="A1:L1"/>
    </sheetView>
  </sheetViews>
  <sheetFormatPr defaultRowHeight="10.5"/>
  <cols>
    <col min="1" max="2" width="4.375" style="2" customWidth="1"/>
    <col min="3" max="23" width="8.25" style="2" customWidth="1"/>
    <col min="24" max="16384" width="9" style="2"/>
  </cols>
  <sheetData>
    <row r="1" spans="1:23" ht="17.25">
      <c r="A1" s="293" t="s">
        <v>637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8" t="s">
        <v>456</v>
      </c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13.5" customHeight="1"/>
    <row r="3" spans="1:23" ht="13.5" customHeight="1">
      <c r="A3" s="319" t="s">
        <v>167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296" t="s">
        <v>168</v>
      </c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4" spans="1:23" ht="4.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ht="13.5" customHeight="1">
      <c r="A5" s="33" t="s">
        <v>493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3.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8"/>
      <c r="O6" s="320" t="s">
        <v>331</v>
      </c>
      <c r="P6" s="320"/>
      <c r="Q6" s="320"/>
      <c r="R6" s="320"/>
      <c r="S6" s="320"/>
      <c r="T6" s="320"/>
      <c r="U6" s="320"/>
      <c r="V6" s="320"/>
      <c r="W6" s="320"/>
    </row>
    <row r="7" spans="1:23" ht="18.75" customHeight="1">
      <c r="A7" s="311" t="s">
        <v>674</v>
      </c>
      <c r="B7" s="312"/>
      <c r="C7" s="309" t="s">
        <v>321</v>
      </c>
      <c r="D7" s="310"/>
      <c r="E7" s="310"/>
      <c r="F7" s="310" t="s">
        <v>322</v>
      </c>
      <c r="G7" s="310"/>
      <c r="H7" s="310"/>
      <c r="I7" s="310" t="s">
        <v>323</v>
      </c>
      <c r="J7" s="310"/>
      <c r="K7" s="310"/>
      <c r="L7" s="187" t="s">
        <v>455</v>
      </c>
      <c r="M7" s="62" t="s">
        <v>463</v>
      </c>
      <c r="N7" s="62"/>
      <c r="O7" s="310" t="s">
        <v>324</v>
      </c>
      <c r="P7" s="310"/>
      <c r="Q7" s="310"/>
      <c r="R7" s="305" t="s">
        <v>330</v>
      </c>
      <c r="S7" s="305"/>
      <c r="T7" s="305"/>
      <c r="U7" s="305" t="s">
        <v>325</v>
      </c>
      <c r="V7" s="305"/>
      <c r="W7" s="306"/>
    </row>
    <row r="8" spans="1:23" ht="18.75" customHeight="1">
      <c r="A8" s="307" t="s">
        <v>673</v>
      </c>
      <c r="B8" s="308"/>
      <c r="C8" s="118" t="s">
        <v>326</v>
      </c>
      <c r="D8" s="119" t="s">
        <v>327</v>
      </c>
      <c r="E8" s="119" t="s">
        <v>328</v>
      </c>
      <c r="F8" s="119" t="s">
        <v>326</v>
      </c>
      <c r="G8" s="119" t="s">
        <v>327</v>
      </c>
      <c r="H8" s="119" t="s">
        <v>329</v>
      </c>
      <c r="I8" s="119" t="s">
        <v>326</v>
      </c>
      <c r="J8" s="119" t="s">
        <v>327</v>
      </c>
      <c r="K8" s="119" t="s">
        <v>329</v>
      </c>
      <c r="L8" s="120" t="s">
        <v>326</v>
      </c>
      <c r="M8" s="118" t="s">
        <v>327</v>
      </c>
      <c r="N8" s="167" t="s">
        <v>329</v>
      </c>
      <c r="O8" s="119" t="s">
        <v>326</v>
      </c>
      <c r="P8" s="119" t="s">
        <v>327</v>
      </c>
      <c r="Q8" s="119" t="s">
        <v>329</v>
      </c>
      <c r="R8" s="119" t="s">
        <v>326</v>
      </c>
      <c r="S8" s="119" t="s">
        <v>327</v>
      </c>
      <c r="T8" s="119" t="s">
        <v>329</v>
      </c>
      <c r="U8" s="120" t="s">
        <v>326</v>
      </c>
      <c r="V8" s="120" t="s">
        <v>327</v>
      </c>
      <c r="W8" s="120" t="s">
        <v>329</v>
      </c>
    </row>
    <row r="9" spans="1:23" ht="13.5" customHeight="1">
      <c r="A9" s="317" t="s">
        <v>625</v>
      </c>
      <c r="B9" s="318"/>
      <c r="C9" s="121">
        <v>2522</v>
      </c>
      <c r="D9" s="122">
        <v>11</v>
      </c>
      <c r="E9" s="122">
        <v>3067</v>
      </c>
      <c r="F9" s="122">
        <v>943</v>
      </c>
      <c r="G9" s="122">
        <v>6</v>
      </c>
      <c r="H9" s="122">
        <v>1132</v>
      </c>
      <c r="I9" s="122">
        <v>444</v>
      </c>
      <c r="J9" s="122">
        <v>2</v>
      </c>
      <c r="K9" s="122">
        <v>533</v>
      </c>
      <c r="L9" s="122">
        <v>251</v>
      </c>
      <c r="M9" s="122" t="s">
        <v>248</v>
      </c>
      <c r="N9" s="122">
        <v>305</v>
      </c>
      <c r="O9" s="122">
        <v>735</v>
      </c>
      <c r="P9" s="122">
        <v>1</v>
      </c>
      <c r="Q9" s="122">
        <v>885</v>
      </c>
      <c r="R9" s="122">
        <v>122</v>
      </c>
      <c r="S9" s="122">
        <v>2</v>
      </c>
      <c r="T9" s="122">
        <v>169</v>
      </c>
      <c r="U9" s="122">
        <v>27</v>
      </c>
      <c r="V9" s="122" t="s">
        <v>248</v>
      </c>
      <c r="W9" s="122">
        <v>43</v>
      </c>
    </row>
    <row r="10" spans="1:23" ht="13.5" customHeight="1">
      <c r="A10" s="313" t="s">
        <v>626</v>
      </c>
      <c r="B10" s="314"/>
      <c r="C10" s="121">
        <v>2359</v>
      </c>
      <c r="D10" s="122">
        <v>11</v>
      </c>
      <c r="E10" s="122">
        <v>2939</v>
      </c>
      <c r="F10" s="122">
        <v>925</v>
      </c>
      <c r="G10" s="122">
        <v>3</v>
      </c>
      <c r="H10" s="122">
        <v>1156</v>
      </c>
      <c r="I10" s="122">
        <v>384</v>
      </c>
      <c r="J10" s="122">
        <v>0</v>
      </c>
      <c r="K10" s="122">
        <v>464</v>
      </c>
      <c r="L10" s="122">
        <v>167</v>
      </c>
      <c r="M10" s="122">
        <v>1</v>
      </c>
      <c r="N10" s="122">
        <v>209</v>
      </c>
      <c r="O10" s="122">
        <v>709</v>
      </c>
      <c r="P10" s="122">
        <v>5</v>
      </c>
      <c r="Q10" s="122">
        <v>854</v>
      </c>
      <c r="R10" s="122">
        <v>153</v>
      </c>
      <c r="S10" s="122">
        <v>2</v>
      </c>
      <c r="T10" s="122">
        <v>223</v>
      </c>
      <c r="U10" s="122">
        <v>21</v>
      </c>
      <c r="V10" s="122">
        <v>0</v>
      </c>
      <c r="W10" s="122">
        <v>33</v>
      </c>
    </row>
    <row r="11" spans="1:23" ht="13.5" customHeight="1">
      <c r="A11" s="313" t="s">
        <v>536</v>
      </c>
      <c r="B11" s="314"/>
      <c r="C11" s="123">
        <v>2605</v>
      </c>
      <c r="D11" s="124">
        <v>10</v>
      </c>
      <c r="E11" s="124">
        <v>3212</v>
      </c>
      <c r="F11" s="124">
        <v>1021</v>
      </c>
      <c r="G11" s="124">
        <v>2</v>
      </c>
      <c r="H11" s="124">
        <v>1239</v>
      </c>
      <c r="I11" s="124">
        <v>444</v>
      </c>
      <c r="J11" s="124">
        <v>2</v>
      </c>
      <c r="K11" s="124">
        <v>567</v>
      </c>
      <c r="L11" s="124">
        <v>168</v>
      </c>
      <c r="M11" s="124">
        <v>1</v>
      </c>
      <c r="N11" s="124">
        <v>204</v>
      </c>
      <c r="O11" s="124">
        <v>768</v>
      </c>
      <c r="P11" s="124">
        <v>4</v>
      </c>
      <c r="Q11" s="124">
        <v>923</v>
      </c>
      <c r="R11" s="124">
        <v>183</v>
      </c>
      <c r="S11" s="124">
        <v>1</v>
      </c>
      <c r="T11" s="124">
        <v>246</v>
      </c>
      <c r="U11" s="124">
        <v>21</v>
      </c>
      <c r="V11" s="124" t="s">
        <v>248</v>
      </c>
      <c r="W11" s="124">
        <v>33</v>
      </c>
    </row>
    <row r="12" spans="1:23" ht="13.5" customHeight="1">
      <c r="A12" s="313" t="s">
        <v>540</v>
      </c>
      <c r="B12" s="314"/>
      <c r="C12" s="123">
        <v>2300</v>
      </c>
      <c r="D12" s="124">
        <v>10</v>
      </c>
      <c r="E12" s="124">
        <v>2857</v>
      </c>
      <c r="F12" s="124">
        <v>867</v>
      </c>
      <c r="G12" s="124">
        <v>2</v>
      </c>
      <c r="H12" s="124">
        <v>1087</v>
      </c>
      <c r="I12" s="124">
        <v>401</v>
      </c>
      <c r="J12" s="124">
        <v>3</v>
      </c>
      <c r="K12" s="124">
        <v>502</v>
      </c>
      <c r="L12" s="124">
        <v>162</v>
      </c>
      <c r="M12" s="124">
        <v>2</v>
      </c>
      <c r="N12" s="124">
        <v>196</v>
      </c>
      <c r="O12" s="124">
        <v>680</v>
      </c>
      <c r="P12" s="124">
        <v>1</v>
      </c>
      <c r="Q12" s="124">
        <v>832</v>
      </c>
      <c r="R12" s="124">
        <v>173</v>
      </c>
      <c r="S12" s="124">
        <v>2</v>
      </c>
      <c r="T12" s="124">
        <v>217</v>
      </c>
      <c r="U12" s="124">
        <v>17</v>
      </c>
      <c r="V12" s="124" t="s">
        <v>248</v>
      </c>
      <c r="W12" s="124">
        <v>23</v>
      </c>
    </row>
    <row r="13" spans="1:23" s="90" customFormat="1" ht="13.5" customHeight="1">
      <c r="A13" s="313" t="s">
        <v>627</v>
      </c>
      <c r="B13" s="314"/>
      <c r="C13" s="124">
        <v>2122</v>
      </c>
      <c r="D13" s="124">
        <v>10</v>
      </c>
      <c r="E13" s="124">
        <v>2689</v>
      </c>
      <c r="F13" s="124">
        <v>804</v>
      </c>
      <c r="G13" s="124">
        <v>1</v>
      </c>
      <c r="H13" s="124">
        <v>982</v>
      </c>
      <c r="I13" s="124">
        <v>351</v>
      </c>
      <c r="J13" s="124">
        <v>5</v>
      </c>
      <c r="K13" s="124">
        <v>468</v>
      </c>
      <c r="L13" s="124">
        <v>131</v>
      </c>
      <c r="M13" s="124">
        <v>1</v>
      </c>
      <c r="N13" s="124">
        <v>156</v>
      </c>
      <c r="O13" s="124">
        <v>644</v>
      </c>
      <c r="P13" s="124">
        <v>2</v>
      </c>
      <c r="Q13" s="124">
        <v>813</v>
      </c>
      <c r="R13" s="124">
        <v>173</v>
      </c>
      <c r="S13" s="124">
        <v>1</v>
      </c>
      <c r="T13" s="124">
        <v>236</v>
      </c>
      <c r="U13" s="124">
        <v>19</v>
      </c>
      <c r="V13" s="124">
        <v>0</v>
      </c>
      <c r="W13" s="124">
        <v>34</v>
      </c>
    </row>
    <row r="14" spans="1:23" s="90" customFormat="1" ht="13.5" customHeight="1">
      <c r="A14" s="315"/>
      <c r="B14" s="316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spans="1:23" s="90" customFormat="1" ht="13.5" customHeight="1">
      <c r="A15" s="303" t="s">
        <v>298</v>
      </c>
      <c r="B15" s="304"/>
      <c r="C15" s="225">
        <f>F15+I15+L15+O15+R15+U15</f>
        <v>171</v>
      </c>
      <c r="D15" s="226">
        <f>G15+J15+M15+P15+S15+V15</f>
        <v>5</v>
      </c>
      <c r="E15" s="226">
        <f>H15+K15+N15+Q15+T15+W15</f>
        <v>219</v>
      </c>
      <c r="F15" s="226">
        <v>60</v>
      </c>
      <c r="G15" s="226">
        <v>1</v>
      </c>
      <c r="H15" s="226">
        <v>73</v>
      </c>
      <c r="I15" s="226">
        <v>29</v>
      </c>
      <c r="J15" s="226">
        <v>3</v>
      </c>
      <c r="K15" s="226">
        <v>46</v>
      </c>
      <c r="L15" s="226">
        <v>9</v>
      </c>
      <c r="M15" s="269">
        <v>0</v>
      </c>
      <c r="N15" s="226">
        <v>10</v>
      </c>
      <c r="O15" s="226">
        <v>57</v>
      </c>
      <c r="P15" s="226">
        <v>1</v>
      </c>
      <c r="Q15" s="226">
        <v>66</v>
      </c>
      <c r="R15" s="226">
        <v>14</v>
      </c>
      <c r="S15" s="269">
        <v>0</v>
      </c>
      <c r="T15" s="226">
        <v>17</v>
      </c>
      <c r="U15" s="226">
        <v>2</v>
      </c>
      <c r="V15" s="269">
        <v>0</v>
      </c>
      <c r="W15" s="226">
        <v>7</v>
      </c>
    </row>
    <row r="16" spans="1:23" s="90" customFormat="1" ht="13.5" customHeight="1">
      <c r="A16" s="303" t="s">
        <v>299</v>
      </c>
      <c r="B16" s="304"/>
      <c r="C16" s="225">
        <f t="shared" ref="C16:C26" si="0">F16+I16+L16+O16+R16+U16</f>
        <v>170</v>
      </c>
      <c r="D16" s="269">
        <f>G16+J16+M16+P16+S16+V16</f>
        <v>0</v>
      </c>
      <c r="E16" s="226">
        <f t="shared" ref="E16:E26" si="1">H16+K16+N16+Q16+T16+W16</f>
        <v>224</v>
      </c>
      <c r="F16" s="226">
        <v>56</v>
      </c>
      <c r="G16" s="269">
        <v>0</v>
      </c>
      <c r="H16" s="226">
        <v>70</v>
      </c>
      <c r="I16" s="226">
        <v>28</v>
      </c>
      <c r="J16" s="269">
        <v>0</v>
      </c>
      <c r="K16" s="226">
        <v>39</v>
      </c>
      <c r="L16" s="226">
        <v>15</v>
      </c>
      <c r="M16" s="269">
        <v>0</v>
      </c>
      <c r="N16" s="226">
        <v>18</v>
      </c>
      <c r="O16" s="226">
        <v>53</v>
      </c>
      <c r="P16" s="269">
        <v>0</v>
      </c>
      <c r="Q16" s="226">
        <v>72</v>
      </c>
      <c r="R16" s="226">
        <v>17</v>
      </c>
      <c r="S16" s="269">
        <v>0</v>
      </c>
      <c r="T16" s="226">
        <v>23</v>
      </c>
      <c r="U16" s="226">
        <v>1</v>
      </c>
      <c r="V16" s="269">
        <v>0</v>
      </c>
      <c r="W16" s="226">
        <v>2</v>
      </c>
    </row>
    <row r="17" spans="1:23" s="90" customFormat="1" ht="13.5" customHeight="1">
      <c r="A17" s="303" t="s">
        <v>300</v>
      </c>
      <c r="B17" s="304"/>
      <c r="C17" s="225">
        <f t="shared" si="0"/>
        <v>186</v>
      </c>
      <c r="D17" s="226">
        <f t="shared" ref="D17:D24" si="2">G17+J17+M17+P17+S17+V17</f>
        <v>1</v>
      </c>
      <c r="E17" s="226">
        <f t="shared" si="1"/>
        <v>235</v>
      </c>
      <c r="F17" s="226">
        <v>79</v>
      </c>
      <c r="G17" s="269">
        <v>0</v>
      </c>
      <c r="H17" s="226">
        <v>104</v>
      </c>
      <c r="I17" s="226">
        <v>21</v>
      </c>
      <c r="J17" s="269">
        <v>0</v>
      </c>
      <c r="K17" s="226">
        <v>23</v>
      </c>
      <c r="L17" s="226">
        <v>12</v>
      </c>
      <c r="M17" s="269">
        <v>0</v>
      </c>
      <c r="N17" s="226">
        <v>14</v>
      </c>
      <c r="O17" s="226">
        <v>61</v>
      </c>
      <c r="P17" s="226">
        <v>1</v>
      </c>
      <c r="Q17" s="226">
        <v>77</v>
      </c>
      <c r="R17" s="226">
        <v>13</v>
      </c>
      <c r="S17" s="269">
        <v>0</v>
      </c>
      <c r="T17" s="226">
        <v>17</v>
      </c>
      <c r="U17" s="269">
        <v>0</v>
      </c>
      <c r="V17" s="269">
        <v>0</v>
      </c>
      <c r="W17" s="269">
        <v>0</v>
      </c>
    </row>
    <row r="18" spans="1:23" s="90" customFormat="1" ht="13.5" customHeight="1">
      <c r="A18" s="303" t="s">
        <v>301</v>
      </c>
      <c r="B18" s="304"/>
      <c r="C18" s="225">
        <f t="shared" si="0"/>
        <v>188</v>
      </c>
      <c r="D18" s="269">
        <f>G18+J18+M18+P18+S18+V18</f>
        <v>0</v>
      </c>
      <c r="E18" s="226">
        <f t="shared" si="1"/>
        <v>243</v>
      </c>
      <c r="F18" s="227">
        <v>70</v>
      </c>
      <c r="G18" s="269">
        <v>0</v>
      </c>
      <c r="H18" s="227">
        <v>88</v>
      </c>
      <c r="I18" s="227">
        <v>25</v>
      </c>
      <c r="J18" s="269">
        <v>0</v>
      </c>
      <c r="K18" s="227">
        <v>30</v>
      </c>
      <c r="L18" s="227">
        <v>15</v>
      </c>
      <c r="M18" s="269">
        <v>0</v>
      </c>
      <c r="N18" s="227">
        <v>17</v>
      </c>
      <c r="O18" s="227">
        <v>63</v>
      </c>
      <c r="P18" s="269">
        <v>0</v>
      </c>
      <c r="Q18" s="227">
        <v>83</v>
      </c>
      <c r="R18" s="226">
        <v>15</v>
      </c>
      <c r="S18" s="269">
        <v>0</v>
      </c>
      <c r="T18" s="226">
        <v>25</v>
      </c>
      <c r="U18" s="269">
        <v>0</v>
      </c>
      <c r="V18" s="269">
        <v>0</v>
      </c>
      <c r="W18" s="269">
        <v>0</v>
      </c>
    </row>
    <row r="19" spans="1:23" s="90" customFormat="1" ht="13.5" customHeight="1">
      <c r="A19" s="303" t="s">
        <v>302</v>
      </c>
      <c r="B19" s="304"/>
      <c r="C19" s="225">
        <f t="shared" si="0"/>
        <v>170</v>
      </c>
      <c r="D19" s="269">
        <f>G19+J19+M19+P19+S19+V19</f>
        <v>0</v>
      </c>
      <c r="E19" s="226">
        <f t="shared" si="1"/>
        <v>234</v>
      </c>
      <c r="F19" s="226">
        <v>73</v>
      </c>
      <c r="G19" s="269">
        <v>0</v>
      </c>
      <c r="H19" s="226">
        <v>95</v>
      </c>
      <c r="I19" s="226">
        <v>30</v>
      </c>
      <c r="J19" s="269">
        <v>0</v>
      </c>
      <c r="K19" s="226">
        <v>41</v>
      </c>
      <c r="L19" s="226">
        <v>7</v>
      </c>
      <c r="M19" s="269">
        <v>0</v>
      </c>
      <c r="N19" s="226">
        <v>9</v>
      </c>
      <c r="O19" s="226">
        <v>46</v>
      </c>
      <c r="P19" s="269">
        <v>0</v>
      </c>
      <c r="Q19" s="226">
        <v>68</v>
      </c>
      <c r="R19" s="226">
        <v>12</v>
      </c>
      <c r="S19" s="269">
        <v>0</v>
      </c>
      <c r="T19" s="226">
        <v>17</v>
      </c>
      <c r="U19" s="226">
        <v>2</v>
      </c>
      <c r="V19" s="269">
        <v>0</v>
      </c>
      <c r="W19" s="226">
        <v>4</v>
      </c>
    </row>
    <row r="20" spans="1:23" s="90" customFormat="1" ht="13.5" customHeight="1">
      <c r="A20" s="303" t="s">
        <v>303</v>
      </c>
      <c r="B20" s="304"/>
      <c r="C20" s="225">
        <f t="shared" si="0"/>
        <v>164</v>
      </c>
      <c r="D20" s="226">
        <f t="shared" si="2"/>
        <v>1</v>
      </c>
      <c r="E20" s="226">
        <f t="shared" si="1"/>
        <v>212</v>
      </c>
      <c r="F20" s="226">
        <v>54</v>
      </c>
      <c r="G20" s="269">
        <v>0</v>
      </c>
      <c r="H20" s="226">
        <v>63</v>
      </c>
      <c r="I20" s="226">
        <v>28</v>
      </c>
      <c r="J20" s="269">
        <v>0</v>
      </c>
      <c r="K20" s="226">
        <v>41</v>
      </c>
      <c r="L20" s="226">
        <v>15</v>
      </c>
      <c r="M20" s="269">
        <v>0</v>
      </c>
      <c r="N20" s="226">
        <v>19</v>
      </c>
      <c r="O20" s="226">
        <v>49</v>
      </c>
      <c r="P20" s="269">
        <v>0</v>
      </c>
      <c r="Q20" s="226">
        <v>61</v>
      </c>
      <c r="R20" s="226">
        <v>15</v>
      </c>
      <c r="S20" s="226">
        <v>1</v>
      </c>
      <c r="T20" s="226">
        <v>23</v>
      </c>
      <c r="U20" s="226">
        <v>3</v>
      </c>
      <c r="V20" s="269">
        <v>0</v>
      </c>
      <c r="W20" s="226">
        <v>5</v>
      </c>
    </row>
    <row r="21" spans="1:23" s="90" customFormat="1" ht="13.5" customHeight="1">
      <c r="A21" s="303" t="s">
        <v>304</v>
      </c>
      <c r="B21" s="304"/>
      <c r="C21" s="225">
        <f t="shared" si="0"/>
        <v>196</v>
      </c>
      <c r="D21" s="269">
        <f>G21+J21+M21+P21+S21+V21</f>
        <v>0</v>
      </c>
      <c r="E21" s="226">
        <f t="shared" si="1"/>
        <v>242</v>
      </c>
      <c r="F21" s="226">
        <v>90</v>
      </c>
      <c r="G21" s="269">
        <v>0</v>
      </c>
      <c r="H21" s="226">
        <v>103</v>
      </c>
      <c r="I21" s="226">
        <v>32</v>
      </c>
      <c r="J21" s="269">
        <v>0</v>
      </c>
      <c r="K21" s="226">
        <v>48</v>
      </c>
      <c r="L21" s="226">
        <v>8</v>
      </c>
      <c r="M21" s="269">
        <v>0</v>
      </c>
      <c r="N21" s="226">
        <v>9</v>
      </c>
      <c r="O21" s="226">
        <v>55</v>
      </c>
      <c r="P21" s="269">
        <v>0</v>
      </c>
      <c r="Q21" s="226">
        <v>67</v>
      </c>
      <c r="R21" s="226">
        <v>11</v>
      </c>
      <c r="S21" s="269">
        <v>0</v>
      </c>
      <c r="T21" s="226">
        <v>15</v>
      </c>
      <c r="U21" s="269">
        <v>0</v>
      </c>
      <c r="V21" s="269">
        <v>0</v>
      </c>
      <c r="W21" s="269">
        <v>0</v>
      </c>
    </row>
    <row r="22" spans="1:23" ht="13.5" customHeight="1">
      <c r="A22" s="303" t="s">
        <v>305</v>
      </c>
      <c r="B22" s="304"/>
      <c r="C22" s="225">
        <f t="shared" si="0"/>
        <v>184</v>
      </c>
      <c r="D22" s="226">
        <f t="shared" si="2"/>
        <v>1</v>
      </c>
      <c r="E22" s="226">
        <f t="shared" si="1"/>
        <v>238</v>
      </c>
      <c r="F22" s="226">
        <v>61</v>
      </c>
      <c r="G22" s="269">
        <v>0</v>
      </c>
      <c r="H22" s="226">
        <v>75</v>
      </c>
      <c r="I22" s="226">
        <v>40</v>
      </c>
      <c r="J22" s="269">
        <v>0</v>
      </c>
      <c r="K22" s="226">
        <v>53</v>
      </c>
      <c r="L22" s="226">
        <v>12</v>
      </c>
      <c r="M22" s="226">
        <v>1</v>
      </c>
      <c r="N22" s="226">
        <v>15</v>
      </c>
      <c r="O22" s="226">
        <v>54</v>
      </c>
      <c r="P22" s="269">
        <v>0</v>
      </c>
      <c r="Q22" s="226">
        <v>71</v>
      </c>
      <c r="R22" s="226">
        <v>15</v>
      </c>
      <c r="S22" s="269">
        <v>0</v>
      </c>
      <c r="T22" s="226">
        <v>21</v>
      </c>
      <c r="U22" s="226">
        <v>2</v>
      </c>
      <c r="V22" s="269">
        <v>0</v>
      </c>
      <c r="W22" s="226">
        <v>3</v>
      </c>
    </row>
    <row r="23" spans="1:23" ht="13.5" customHeight="1">
      <c r="A23" s="303" t="s">
        <v>306</v>
      </c>
      <c r="B23" s="304"/>
      <c r="C23" s="225">
        <f t="shared" si="0"/>
        <v>149</v>
      </c>
      <c r="D23" s="269">
        <f>G23+J23+M23+P23+S23+V23</f>
        <v>0</v>
      </c>
      <c r="E23" s="226">
        <f t="shared" si="1"/>
        <v>175</v>
      </c>
      <c r="F23" s="228">
        <v>57</v>
      </c>
      <c r="G23" s="269">
        <v>0</v>
      </c>
      <c r="H23" s="228">
        <v>63</v>
      </c>
      <c r="I23" s="228">
        <v>27</v>
      </c>
      <c r="J23" s="269">
        <v>0</v>
      </c>
      <c r="K23" s="228">
        <v>30</v>
      </c>
      <c r="L23" s="228">
        <v>8</v>
      </c>
      <c r="M23" s="269">
        <v>0</v>
      </c>
      <c r="N23" s="228">
        <v>9</v>
      </c>
      <c r="O23" s="228">
        <v>40</v>
      </c>
      <c r="P23" s="269">
        <v>0</v>
      </c>
      <c r="Q23" s="228">
        <v>50</v>
      </c>
      <c r="R23" s="226">
        <v>16</v>
      </c>
      <c r="S23" s="269">
        <v>0</v>
      </c>
      <c r="T23" s="226">
        <v>22</v>
      </c>
      <c r="U23" s="226">
        <v>1</v>
      </c>
      <c r="V23" s="269">
        <v>0</v>
      </c>
      <c r="W23" s="226">
        <v>1</v>
      </c>
    </row>
    <row r="24" spans="1:23" ht="13.5" customHeight="1">
      <c r="A24" s="303" t="s">
        <v>307</v>
      </c>
      <c r="B24" s="304"/>
      <c r="C24" s="225">
        <f t="shared" si="0"/>
        <v>171</v>
      </c>
      <c r="D24" s="226">
        <f t="shared" si="2"/>
        <v>2</v>
      </c>
      <c r="E24" s="226">
        <f t="shared" si="1"/>
        <v>205</v>
      </c>
      <c r="F24" s="226">
        <v>48</v>
      </c>
      <c r="G24" s="269">
        <v>0</v>
      </c>
      <c r="H24" s="226">
        <v>62</v>
      </c>
      <c r="I24" s="226">
        <v>35</v>
      </c>
      <c r="J24" s="226">
        <v>2</v>
      </c>
      <c r="K24" s="226">
        <v>40</v>
      </c>
      <c r="L24" s="226">
        <v>9</v>
      </c>
      <c r="M24" s="269">
        <v>0</v>
      </c>
      <c r="N24" s="226">
        <v>10</v>
      </c>
      <c r="O24" s="226">
        <v>60</v>
      </c>
      <c r="P24" s="269">
        <v>0</v>
      </c>
      <c r="Q24" s="226">
        <v>71</v>
      </c>
      <c r="R24" s="226">
        <v>16</v>
      </c>
      <c r="S24" s="269">
        <v>0</v>
      </c>
      <c r="T24" s="226">
        <v>18</v>
      </c>
      <c r="U24" s="226">
        <v>3</v>
      </c>
      <c r="V24" s="269">
        <v>0</v>
      </c>
      <c r="W24" s="226">
        <v>4</v>
      </c>
    </row>
    <row r="25" spans="1:23" ht="13.5" customHeight="1">
      <c r="A25" s="303" t="s">
        <v>308</v>
      </c>
      <c r="B25" s="304"/>
      <c r="C25" s="225">
        <f t="shared" si="0"/>
        <v>164</v>
      </c>
      <c r="D25" s="269">
        <f>G25+J25+M25+P25+S25+V25</f>
        <v>0</v>
      </c>
      <c r="E25" s="226">
        <f t="shared" si="1"/>
        <v>201</v>
      </c>
      <c r="F25" s="226">
        <v>65</v>
      </c>
      <c r="G25" s="269">
        <v>0</v>
      </c>
      <c r="H25" s="226">
        <v>76</v>
      </c>
      <c r="I25" s="226">
        <v>35</v>
      </c>
      <c r="J25" s="269">
        <v>0</v>
      </c>
      <c r="K25" s="226">
        <v>45</v>
      </c>
      <c r="L25" s="226">
        <v>10</v>
      </c>
      <c r="M25" s="269">
        <v>0</v>
      </c>
      <c r="N25" s="226">
        <v>14</v>
      </c>
      <c r="O25" s="226">
        <v>37</v>
      </c>
      <c r="P25" s="269">
        <v>0</v>
      </c>
      <c r="Q25" s="226">
        <v>45</v>
      </c>
      <c r="R25" s="226">
        <v>14</v>
      </c>
      <c r="S25" s="269">
        <v>0</v>
      </c>
      <c r="T25" s="226">
        <v>16</v>
      </c>
      <c r="U25" s="226">
        <v>3</v>
      </c>
      <c r="V25" s="269">
        <v>0</v>
      </c>
      <c r="W25" s="226">
        <v>5</v>
      </c>
    </row>
    <row r="26" spans="1:23" ht="13.5" customHeight="1" thickBot="1">
      <c r="A26" s="301" t="s">
        <v>309</v>
      </c>
      <c r="B26" s="302"/>
      <c r="C26" s="267">
        <f t="shared" si="0"/>
        <v>209</v>
      </c>
      <c r="D26" s="270">
        <f>G26+J26+M26+P26+S26+V26</f>
        <v>0</v>
      </c>
      <c r="E26" s="268">
        <f t="shared" si="1"/>
        <v>261</v>
      </c>
      <c r="F26" s="229">
        <v>91</v>
      </c>
      <c r="G26" s="270">
        <v>0</v>
      </c>
      <c r="H26" s="229">
        <v>110</v>
      </c>
      <c r="I26" s="229">
        <v>21</v>
      </c>
      <c r="J26" s="270">
        <v>0</v>
      </c>
      <c r="K26" s="229">
        <v>32</v>
      </c>
      <c r="L26" s="229">
        <v>11</v>
      </c>
      <c r="M26" s="270">
        <v>0</v>
      </c>
      <c r="N26" s="229">
        <v>12</v>
      </c>
      <c r="O26" s="229">
        <v>69</v>
      </c>
      <c r="P26" s="270">
        <v>0</v>
      </c>
      <c r="Q26" s="229">
        <v>82</v>
      </c>
      <c r="R26" s="229">
        <v>15</v>
      </c>
      <c r="S26" s="270">
        <v>0</v>
      </c>
      <c r="T26" s="229">
        <v>22</v>
      </c>
      <c r="U26" s="229">
        <v>2</v>
      </c>
      <c r="V26" s="270">
        <v>0</v>
      </c>
      <c r="W26" s="229">
        <v>3</v>
      </c>
    </row>
    <row r="27" spans="1:23" ht="13.5" customHeight="1">
      <c r="A27" s="34" t="s">
        <v>635</v>
      </c>
      <c r="B27" s="179"/>
      <c r="C27" s="179"/>
      <c r="D27" s="179"/>
      <c r="E27" s="33"/>
    </row>
  </sheetData>
  <mergeCells count="31">
    <mergeCell ref="A1:L1"/>
    <mergeCell ref="M1:W1"/>
    <mergeCell ref="A3:L3"/>
    <mergeCell ref="M3:W3"/>
    <mergeCell ref="O6:W6"/>
    <mergeCell ref="I7:K7"/>
    <mergeCell ref="A16:B16"/>
    <mergeCell ref="A17:B17"/>
    <mergeCell ref="A15:B15"/>
    <mergeCell ref="A10:B10"/>
    <mergeCell ref="A14:B14"/>
    <mergeCell ref="A13:B13"/>
    <mergeCell ref="A11:B11"/>
    <mergeCell ref="A9:B9"/>
    <mergeCell ref="A12:B12"/>
    <mergeCell ref="A26:B26"/>
    <mergeCell ref="A22:B22"/>
    <mergeCell ref="A23:B23"/>
    <mergeCell ref="A24:B24"/>
    <mergeCell ref="U7:W7"/>
    <mergeCell ref="A8:B8"/>
    <mergeCell ref="R7:T7"/>
    <mergeCell ref="C7:E7"/>
    <mergeCell ref="F7:H7"/>
    <mergeCell ref="A7:B7"/>
    <mergeCell ref="A25:B25"/>
    <mergeCell ref="A18:B18"/>
    <mergeCell ref="A19:B19"/>
    <mergeCell ref="A20:B20"/>
    <mergeCell ref="A21:B21"/>
    <mergeCell ref="O7:Q7"/>
  </mergeCells>
  <phoneticPr fontId="2"/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7"/>
  <sheetViews>
    <sheetView showGridLines="0" zoomScaleNormal="100" workbookViewId="0">
      <selection activeCell="B1" sqref="B1:P1"/>
    </sheetView>
  </sheetViews>
  <sheetFormatPr defaultRowHeight="10.5"/>
  <cols>
    <col min="1" max="1" width="1.25" style="2" customWidth="1"/>
    <col min="2" max="2" width="16.625" style="2" customWidth="1"/>
    <col min="3" max="4" width="1.25" style="2" customWidth="1"/>
    <col min="5" max="5" width="11.625" style="2" customWidth="1"/>
    <col min="6" max="7" width="1.25" style="2" customWidth="1"/>
    <col min="8" max="8" width="11.625" style="2" customWidth="1"/>
    <col min="9" max="10" width="1.25" style="2" customWidth="1"/>
    <col min="11" max="11" width="11.625" style="2" customWidth="1"/>
    <col min="12" max="13" width="1.25" style="2" customWidth="1"/>
    <col min="14" max="15" width="10.625" style="2" customWidth="1"/>
    <col min="16" max="16" width="1.25" style="2" customWidth="1"/>
    <col min="17" max="16384" width="9" style="2"/>
  </cols>
  <sheetData>
    <row r="1" spans="1:16" ht="13.5" customHeight="1">
      <c r="B1" s="334" t="s">
        <v>132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6" ht="9" customHeight="1" thickBot="1">
      <c r="A2" s="3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3.5" customHeight="1">
      <c r="A3" s="62"/>
      <c r="B3" s="55" t="s">
        <v>203</v>
      </c>
      <c r="C3" s="49"/>
      <c r="D3" s="288" t="s">
        <v>134</v>
      </c>
      <c r="E3" s="288"/>
      <c r="F3" s="369"/>
      <c r="G3" s="371" t="s">
        <v>133</v>
      </c>
      <c r="H3" s="371"/>
      <c r="I3" s="371"/>
      <c r="J3" s="371" t="s">
        <v>204</v>
      </c>
      <c r="K3" s="371"/>
      <c r="L3" s="371"/>
      <c r="M3" s="371"/>
      <c r="N3" s="371"/>
      <c r="O3" s="371"/>
      <c r="P3" s="287"/>
    </row>
    <row r="4" spans="1:16" ht="9" customHeight="1">
      <c r="B4" s="7"/>
      <c r="C4" s="13"/>
      <c r="D4" s="7"/>
      <c r="E4" s="7"/>
      <c r="F4" s="13"/>
      <c r="G4" s="7"/>
      <c r="H4" s="7"/>
      <c r="I4" s="13"/>
      <c r="J4" s="7"/>
      <c r="K4" s="7"/>
      <c r="L4" s="7"/>
      <c r="M4" s="7"/>
      <c r="N4" s="7"/>
      <c r="O4" s="7"/>
      <c r="P4" s="7"/>
    </row>
    <row r="5" spans="1:16" ht="13.5" customHeight="1">
      <c r="B5" s="58" t="s">
        <v>206</v>
      </c>
      <c r="C5" s="61"/>
      <c r="E5" s="57" t="s">
        <v>124</v>
      </c>
      <c r="F5" s="14"/>
      <c r="H5" s="57" t="s">
        <v>123</v>
      </c>
      <c r="I5" s="14"/>
      <c r="K5" s="1" t="s">
        <v>128</v>
      </c>
      <c r="N5" s="67">
        <v>5.88</v>
      </c>
      <c r="O5" s="1" t="s">
        <v>423</v>
      </c>
    </row>
    <row r="6" spans="1:16" ht="13.5" customHeight="1">
      <c r="C6" s="14"/>
      <c r="F6" s="14"/>
      <c r="I6" s="14"/>
      <c r="K6" s="1" t="s">
        <v>129</v>
      </c>
      <c r="N6" s="67">
        <v>3.01</v>
      </c>
      <c r="O6" s="1" t="s">
        <v>424</v>
      </c>
    </row>
    <row r="7" spans="1:16" ht="13.5" customHeight="1">
      <c r="C7" s="14"/>
      <c r="F7" s="14"/>
      <c r="I7" s="14"/>
      <c r="K7" s="1" t="s">
        <v>130</v>
      </c>
      <c r="N7" s="67">
        <v>1.07</v>
      </c>
      <c r="O7" s="1" t="s">
        <v>424</v>
      </c>
    </row>
    <row r="8" spans="1:16" ht="13.5" customHeight="1">
      <c r="C8" s="14"/>
      <c r="F8" s="14"/>
      <c r="I8" s="14"/>
      <c r="K8" s="1" t="s">
        <v>17</v>
      </c>
      <c r="N8" s="67">
        <v>9.9600000000000009</v>
      </c>
      <c r="O8" s="1" t="s">
        <v>424</v>
      </c>
    </row>
    <row r="9" spans="1:16" ht="9" customHeight="1">
      <c r="C9" s="14"/>
      <c r="F9" s="14"/>
      <c r="I9" s="14"/>
      <c r="N9" s="68"/>
    </row>
    <row r="10" spans="1:16" ht="13.5" customHeight="1">
      <c r="B10" s="58" t="s">
        <v>205</v>
      </c>
      <c r="C10" s="61"/>
      <c r="E10" s="57" t="s">
        <v>125</v>
      </c>
      <c r="F10" s="14"/>
      <c r="H10" s="57" t="s">
        <v>126</v>
      </c>
      <c r="I10" s="14"/>
      <c r="K10" s="1" t="s">
        <v>129</v>
      </c>
      <c r="N10" s="67">
        <v>0.24</v>
      </c>
      <c r="O10" s="1" t="s">
        <v>423</v>
      </c>
    </row>
    <row r="11" spans="1:16" ht="13.5" customHeight="1">
      <c r="C11" s="14"/>
      <c r="F11" s="14"/>
      <c r="I11" s="14"/>
      <c r="K11" s="1" t="s">
        <v>130</v>
      </c>
      <c r="N11" s="67">
        <v>0.04</v>
      </c>
      <c r="O11" s="1" t="s">
        <v>424</v>
      </c>
    </row>
    <row r="12" spans="1:16" ht="13.5" customHeight="1">
      <c r="C12" s="14"/>
      <c r="F12" s="14"/>
      <c r="I12" s="14"/>
      <c r="K12" s="1" t="s">
        <v>131</v>
      </c>
      <c r="N12" s="67">
        <v>0.23</v>
      </c>
      <c r="O12" s="1" t="s">
        <v>424</v>
      </c>
    </row>
    <row r="13" spans="1:16" ht="13.5" customHeight="1">
      <c r="C13" s="14"/>
      <c r="F13" s="14"/>
      <c r="I13" s="14"/>
      <c r="K13" s="1" t="s">
        <v>17</v>
      </c>
      <c r="N13" s="67">
        <v>0.51</v>
      </c>
      <c r="O13" s="1" t="s">
        <v>424</v>
      </c>
    </row>
    <row r="14" spans="1:16" ht="13.5" customHeight="1">
      <c r="C14" s="14"/>
      <c r="F14" s="14"/>
      <c r="I14" s="14"/>
      <c r="K14" s="1" t="s">
        <v>279</v>
      </c>
      <c r="N14" s="64">
        <v>6</v>
      </c>
      <c r="O14" s="1" t="s">
        <v>127</v>
      </c>
    </row>
    <row r="15" spans="1:16" ht="13.5" customHeight="1">
      <c r="B15" s="6"/>
      <c r="C15" s="14"/>
      <c r="D15" s="6"/>
      <c r="E15" s="6"/>
      <c r="F15" s="14"/>
      <c r="G15" s="6"/>
      <c r="H15" s="6"/>
      <c r="I15" s="14"/>
      <c r="J15" s="6"/>
      <c r="K15" s="7" t="s">
        <v>280</v>
      </c>
      <c r="L15" s="6"/>
      <c r="M15" s="6"/>
      <c r="N15" s="63">
        <v>1</v>
      </c>
      <c r="O15" s="7" t="s">
        <v>424</v>
      </c>
      <c r="P15" s="6"/>
    </row>
    <row r="16" spans="1:16" ht="9" customHeight="1" thickBot="1">
      <c r="A16" s="3"/>
      <c r="B16" s="6"/>
      <c r="C16" s="15"/>
      <c r="D16" s="6"/>
      <c r="E16" s="6"/>
      <c r="F16" s="15"/>
      <c r="G16" s="6"/>
      <c r="H16" s="6"/>
      <c r="I16" s="15"/>
      <c r="J16" s="6"/>
      <c r="K16" s="7"/>
      <c r="L16" s="6"/>
      <c r="M16" s="6"/>
      <c r="N16" s="69"/>
      <c r="O16" s="7"/>
      <c r="P16" s="6"/>
    </row>
    <row r="17" spans="2:16" ht="13.5" customHeight="1">
      <c r="B17" s="291" t="s">
        <v>468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</row>
  </sheetData>
  <mergeCells count="5">
    <mergeCell ref="B1:P1"/>
    <mergeCell ref="B17:P17"/>
    <mergeCell ref="G3:I3"/>
    <mergeCell ref="J3:P3"/>
    <mergeCell ref="D3:F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4"/>
  <sheetViews>
    <sheetView showGridLines="0" zoomScaleNormal="100" workbookViewId="0">
      <selection sqref="A1:O1"/>
    </sheetView>
  </sheetViews>
  <sheetFormatPr defaultRowHeight="10.5"/>
  <cols>
    <col min="1" max="1" width="5.375" style="2" customWidth="1"/>
    <col min="2" max="2" width="8.75" style="2" customWidth="1"/>
    <col min="3" max="3" width="1.875" style="2" customWidth="1"/>
    <col min="4" max="4" width="9.5" style="2" bestFit="1" customWidth="1"/>
    <col min="5" max="6" width="1.875" style="2" customWidth="1"/>
    <col min="7" max="7" width="7" style="2" bestFit="1" customWidth="1"/>
    <col min="8" max="8" width="2.125" style="2" customWidth="1"/>
    <col min="9" max="9" width="7.375" style="2" customWidth="1"/>
    <col min="10" max="10" width="6.875" style="2" bestFit="1" customWidth="1"/>
    <col min="11" max="15" width="6.5" style="2" customWidth="1"/>
    <col min="16" max="16384" width="9" style="2"/>
  </cols>
  <sheetData>
    <row r="1" spans="1:15" ht="13.5" customHeight="1">
      <c r="A1" s="392" t="s">
        <v>648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 thickBot="1">
      <c r="A3" s="320" t="s">
        <v>286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</row>
    <row r="4" spans="1:15" ht="18" customHeight="1">
      <c r="A4" s="309" t="s">
        <v>332</v>
      </c>
      <c r="B4" s="310"/>
      <c r="C4" s="309" t="s">
        <v>134</v>
      </c>
      <c r="D4" s="310"/>
      <c r="E4" s="310"/>
      <c r="F4" s="514" t="s">
        <v>165</v>
      </c>
      <c r="G4" s="515"/>
      <c r="H4" s="516"/>
      <c r="I4" s="310" t="s">
        <v>164</v>
      </c>
      <c r="J4" s="310"/>
      <c r="K4" s="310" t="s">
        <v>163</v>
      </c>
      <c r="L4" s="310"/>
      <c r="M4" s="310"/>
      <c r="N4" s="310"/>
      <c r="O4" s="519"/>
    </row>
    <row r="5" spans="1:15" ht="18" customHeight="1">
      <c r="A5" s="520"/>
      <c r="B5" s="521"/>
      <c r="C5" s="520"/>
      <c r="D5" s="521"/>
      <c r="E5" s="521"/>
      <c r="F5" s="306"/>
      <c r="G5" s="517"/>
      <c r="H5" s="518"/>
      <c r="I5" s="521"/>
      <c r="J5" s="521"/>
      <c r="K5" s="119" t="s">
        <v>215</v>
      </c>
      <c r="L5" s="119" t="s">
        <v>216</v>
      </c>
      <c r="M5" s="119" t="s">
        <v>135</v>
      </c>
      <c r="N5" s="119" t="s">
        <v>16</v>
      </c>
      <c r="O5" s="120" t="s">
        <v>217</v>
      </c>
    </row>
    <row r="6" spans="1:15" ht="24" customHeight="1">
      <c r="A6" s="7" t="s">
        <v>136</v>
      </c>
      <c r="B6" s="13" t="s">
        <v>392</v>
      </c>
      <c r="D6" s="57" t="s">
        <v>139</v>
      </c>
      <c r="G6" s="57" t="s">
        <v>155</v>
      </c>
      <c r="H6" s="57"/>
      <c r="I6" s="1" t="s">
        <v>393</v>
      </c>
      <c r="J6" s="53" t="s">
        <v>394</v>
      </c>
      <c r="K6" s="133">
        <v>5</v>
      </c>
      <c r="L6" s="133">
        <v>2</v>
      </c>
      <c r="M6" s="133">
        <v>5</v>
      </c>
      <c r="N6" s="133">
        <v>1</v>
      </c>
      <c r="O6" s="133">
        <v>15</v>
      </c>
    </row>
    <row r="7" spans="1:15" ht="24" customHeight="1">
      <c r="A7" s="6"/>
      <c r="B7" s="13" t="s">
        <v>395</v>
      </c>
      <c r="D7" s="57" t="s">
        <v>140</v>
      </c>
      <c r="G7" s="57" t="s">
        <v>156</v>
      </c>
      <c r="H7" s="57"/>
      <c r="I7" s="1" t="s">
        <v>396</v>
      </c>
      <c r="J7" s="53" t="s">
        <v>397</v>
      </c>
      <c r="K7" s="133">
        <v>2</v>
      </c>
      <c r="L7" s="133">
        <v>1</v>
      </c>
      <c r="M7" s="133">
        <v>1</v>
      </c>
      <c r="N7" s="133">
        <v>8</v>
      </c>
      <c r="O7" s="133">
        <v>2</v>
      </c>
    </row>
    <row r="8" spans="1:15" ht="24" customHeight="1">
      <c r="A8" s="6"/>
      <c r="B8" s="13" t="s">
        <v>137</v>
      </c>
      <c r="D8" s="57" t="s">
        <v>139</v>
      </c>
      <c r="G8" s="57" t="s">
        <v>155</v>
      </c>
      <c r="H8" s="57"/>
      <c r="I8" s="1" t="s">
        <v>396</v>
      </c>
      <c r="J8" s="53" t="s">
        <v>397</v>
      </c>
      <c r="K8" s="133">
        <v>5</v>
      </c>
      <c r="L8" s="133">
        <v>0</v>
      </c>
      <c r="M8" s="133">
        <v>2</v>
      </c>
      <c r="N8" s="133">
        <v>4</v>
      </c>
      <c r="O8" s="133">
        <v>5</v>
      </c>
    </row>
    <row r="9" spans="1:15" ht="24" customHeight="1">
      <c r="A9" s="6"/>
      <c r="B9" s="13" t="s">
        <v>398</v>
      </c>
      <c r="D9" s="57" t="s">
        <v>141</v>
      </c>
      <c r="G9" s="57" t="s">
        <v>399</v>
      </c>
      <c r="H9" s="57"/>
      <c r="I9" s="1" t="s">
        <v>400</v>
      </c>
      <c r="J9" s="53" t="s">
        <v>401</v>
      </c>
      <c r="K9" s="133">
        <v>1</v>
      </c>
      <c r="L9" s="133">
        <v>0</v>
      </c>
      <c r="M9" s="133">
        <v>1</v>
      </c>
      <c r="N9" s="133">
        <v>3</v>
      </c>
      <c r="O9" s="133">
        <v>1</v>
      </c>
    </row>
    <row r="10" spans="1:15" ht="24" customHeight="1">
      <c r="A10" s="6"/>
      <c r="B10" s="13" t="s">
        <v>402</v>
      </c>
      <c r="D10" s="57" t="s">
        <v>142</v>
      </c>
      <c r="G10" s="57" t="s">
        <v>399</v>
      </c>
      <c r="H10" s="57"/>
      <c r="I10" s="1" t="s">
        <v>403</v>
      </c>
      <c r="J10" s="53" t="s">
        <v>404</v>
      </c>
      <c r="K10" s="133">
        <v>1</v>
      </c>
      <c r="L10" s="133">
        <v>0</v>
      </c>
      <c r="M10" s="133">
        <v>2</v>
      </c>
      <c r="N10" s="133">
        <v>1</v>
      </c>
      <c r="O10" s="133">
        <v>2</v>
      </c>
    </row>
    <row r="11" spans="1:15" ht="24" customHeight="1">
      <c r="A11" s="6"/>
      <c r="B11" s="13" t="s">
        <v>405</v>
      </c>
      <c r="D11" s="57" t="s">
        <v>143</v>
      </c>
      <c r="G11" s="57" t="s">
        <v>399</v>
      </c>
      <c r="H11" s="57"/>
      <c r="I11" s="44" t="s">
        <v>406</v>
      </c>
      <c r="J11" s="53" t="s">
        <v>407</v>
      </c>
      <c r="K11" s="133">
        <v>2</v>
      </c>
      <c r="L11" s="133">
        <v>0</v>
      </c>
      <c r="M11" s="133">
        <v>0</v>
      </c>
      <c r="N11" s="133">
        <v>2</v>
      </c>
      <c r="O11" s="133">
        <v>0</v>
      </c>
    </row>
    <row r="12" spans="1:15" ht="24" customHeight="1">
      <c r="A12" s="6"/>
      <c r="B12" s="13" t="s">
        <v>399</v>
      </c>
      <c r="D12" s="57" t="s">
        <v>144</v>
      </c>
      <c r="G12" s="57" t="s">
        <v>399</v>
      </c>
      <c r="H12" s="57"/>
      <c r="I12" s="392" t="s">
        <v>138</v>
      </c>
      <c r="J12" s="392"/>
      <c r="K12" s="133">
        <v>0</v>
      </c>
      <c r="L12" s="133">
        <v>0</v>
      </c>
      <c r="M12" s="133">
        <v>1</v>
      </c>
      <c r="N12" s="133">
        <v>2</v>
      </c>
      <c r="O12" s="133">
        <v>0</v>
      </c>
    </row>
    <row r="13" spans="1:15" ht="24" customHeight="1">
      <c r="A13" s="6"/>
      <c r="B13" s="13" t="s">
        <v>399</v>
      </c>
      <c r="D13" s="57" t="s">
        <v>145</v>
      </c>
      <c r="G13" s="57" t="s">
        <v>399</v>
      </c>
      <c r="H13" s="57"/>
      <c r="I13" s="392" t="s">
        <v>138</v>
      </c>
      <c r="J13" s="392"/>
      <c r="K13" s="133">
        <v>0</v>
      </c>
      <c r="L13" s="133">
        <v>0</v>
      </c>
      <c r="M13" s="133">
        <v>0</v>
      </c>
      <c r="N13" s="133">
        <v>1</v>
      </c>
      <c r="O13" s="133">
        <v>0</v>
      </c>
    </row>
    <row r="14" spans="1:15" ht="24" customHeight="1">
      <c r="A14" s="6"/>
      <c r="B14" s="13" t="s">
        <v>408</v>
      </c>
      <c r="D14" s="57" t="s">
        <v>146</v>
      </c>
      <c r="G14" s="57" t="s">
        <v>399</v>
      </c>
      <c r="H14" s="57"/>
      <c r="I14" s="1" t="s">
        <v>409</v>
      </c>
      <c r="J14" s="53" t="s">
        <v>410</v>
      </c>
      <c r="K14" s="133">
        <v>0</v>
      </c>
      <c r="L14" s="133">
        <v>1</v>
      </c>
      <c r="M14" s="133">
        <v>0</v>
      </c>
      <c r="N14" s="133">
        <v>1</v>
      </c>
      <c r="O14" s="133">
        <v>0</v>
      </c>
    </row>
    <row r="15" spans="1:15" ht="24" customHeight="1">
      <c r="A15" s="6"/>
      <c r="B15" s="13" t="s">
        <v>411</v>
      </c>
      <c r="D15" s="57" t="s">
        <v>147</v>
      </c>
      <c r="G15" s="57" t="s">
        <v>399</v>
      </c>
      <c r="H15" s="57"/>
      <c r="I15" s="1" t="s">
        <v>412</v>
      </c>
      <c r="J15" s="53" t="s">
        <v>413</v>
      </c>
      <c r="K15" s="133">
        <v>1</v>
      </c>
      <c r="L15" s="133">
        <v>0</v>
      </c>
      <c r="M15" s="133">
        <v>1</v>
      </c>
      <c r="N15" s="133">
        <v>0</v>
      </c>
      <c r="O15" s="133">
        <v>2</v>
      </c>
    </row>
    <row r="16" spans="1:15" ht="24" customHeight="1">
      <c r="A16" s="6"/>
      <c r="B16" s="13" t="s">
        <v>414</v>
      </c>
      <c r="D16" s="57" t="s">
        <v>148</v>
      </c>
      <c r="G16" s="57" t="s">
        <v>399</v>
      </c>
      <c r="H16" s="57"/>
      <c r="I16" s="44" t="s">
        <v>415</v>
      </c>
      <c r="J16" s="53" t="s">
        <v>416</v>
      </c>
      <c r="K16" s="133">
        <v>0</v>
      </c>
      <c r="L16" s="133">
        <v>0</v>
      </c>
      <c r="M16" s="133">
        <v>3</v>
      </c>
      <c r="N16" s="133">
        <v>1</v>
      </c>
      <c r="O16" s="133">
        <v>0</v>
      </c>
    </row>
    <row r="17" spans="1:15" ht="24" customHeight="1">
      <c r="A17" s="6"/>
      <c r="B17" s="13" t="s">
        <v>417</v>
      </c>
      <c r="D17" s="57" t="s">
        <v>149</v>
      </c>
      <c r="G17" s="57" t="s">
        <v>157</v>
      </c>
      <c r="H17" s="57"/>
      <c r="I17" s="1" t="s">
        <v>418</v>
      </c>
      <c r="J17" s="53" t="s">
        <v>419</v>
      </c>
      <c r="K17" s="133">
        <v>22</v>
      </c>
      <c r="L17" s="133">
        <v>1</v>
      </c>
      <c r="M17" s="133">
        <v>2</v>
      </c>
      <c r="N17" s="133">
        <v>34</v>
      </c>
      <c r="O17" s="133">
        <v>5</v>
      </c>
    </row>
    <row r="18" spans="1:15" ht="24" customHeight="1">
      <c r="A18" s="6"/>
      <c r="B18" s="13" t="s">
        <v>399</v>
      </c>
      <c r="D18" s="166" t="s">
        <v>336</v>
      </c>
      <c r="G18" s="57" t="s">
        <v>158</v>
      </c>
      <c r="H18" s="57"/>
      <c r="I18" s="392" t="s">
        <v>138</v>
      </c>
      <c r="J18" s="392"/>
      <c r="K18" s="133">
        <v>18</v>
      </c>
      <c r="L18" s="133">
        <v>4</v>
      </c>
      <c r="M18" s="133">
        <v>6</v>
      </c>
      <c r="N18" s="133">
        <v>24</v>
      </c>
      <c r="O18" s="133">
        <v>0</v>
      </c>
    </row>
    <row r="19" spans="1:15" ht="24" customHeight="1">
      <c r="A19" s="6"/>
      <c r="B19" s="13" t="s">
        <v>399</v>
      </c>
      <c r="D19" s="57" t="s">
        <v>150</v>
      </c>
      <c r="G19" s="57" t="s">
        <v>157</v>
      </c>
      <c r="H19" s="57"/>
      <c r="I19" s="392" t="s">
        <v>138</v>
      </c>
      <c r="J19" s="392"/>
      <c r="K19" s="133">
        <v>10</v>
      </c>
      <c r="L19" s="133">
        <v>2</v>
      </c>
      <c r="M19" s="133">
        <v>10</v>
      </c>
      <c r="N19" s="133">
        <v>23</v>
      </c>
      <c r="O19" s="133">
        <v>0</v>
      </c>
    </row>
    <row r="20" spans="1:15" ht="24" customHeight="1">
      <c r="A20" s="6"/>
      <c r="B20" s="13" t="s">
        <v>399</v>
      </c>
      <c r="D20" s="57" t="s">
        <v>151</v>
      </c>
      <c r="G20" s="57" t="s">
        <v>158</v>
      </c>
      <c r="H20" s="57"/>
      <c r="I20" s="392" t="s">
        <v>138</v>
      </c>
      <c r="J20" s="392"/>
      <c r="K20" s="133">
        <v>22</v>
      </c>
      <c r="L20" s="133">
        <v>6</v>
      </c>
      <c r="M20" s="133">
        <v>7</v>
      </c>
      <c r="N20" s="133">
        <v>16</v>
      </c>
      <c r="O20" s="133">
        <v>0</v>
      </c>
    </row>
    <row r="21" spans="1:15" ht="24" customHeight="1">
      <c r="A21" s="6"/>
      <c r="B21" s="13" t="s">
        <v>399</v>
      </c>
      <c r="D21" s="57" t="s">
        <v>152</v>
      </c>
      <c r="G21" s="57" t="s">
        <v>157</v>
      </c>
      <c r="H21" s="57"/>
      <c r="I21" s="392" t="s">
        <v>138</v>
      </c>
      <c r="J21" s="392"/>
      <c r="K21" s="133">
        <v>6</v>
      </c>
      <c r="L21" s="133">
        <v>2</v>
      </c>
      <c r="M21" s="133">
        <v>0</v>
      </c>
      <c r="N21" s="133">
        <v>15</v>
      </c>
      <c r="O21" s="133">
        <v>0</v>
      </c>
    </row>
    <row r="22" spans="1:15" ht="24" customHeight="1">
      <c r="A22" s="6"/>
      <c r="B22" s="13" t="s">
        <v>399</v>
      </c>
      <c r="D22" s="57" t="s">
        <v>153</v>
      </c>
      <c r="G22" s="57" t="s">
        <v>158</v>
      </c>
      <c r="H22" s="57"/>
      <c r="I22" s="392" t="s">
        <v>138</v>
      </c>
      <c r="J22" s="392"/>
      <c r="K22" s="133">
        <v>9</v>
      </c>
      <c r="L22" s="133">
        <v>1</v>
      </c>
      <c r="M22" s="133">
        <v>4</v>
      </c>
      <c r="N22" s="133">
        <v>11</v>
      </c>
      <c r="O22" s="133">
        <v>0</v>
      </c>
    </row>
    <row r="23" spans="1:15" ht="24" customHeight="1" thickBot="1">
      <c r="A23" s="11" t="s">
        <v>5</v>
      </c>
      <c r="B23" s="12" t="s">
        <v>420</v>
      </c>
      <c r="C23" s="3"/>
      <c r="D23" s="56" t="s">
        <v>154</v>
      </c>
      <c r="E23" s="3"/>
      <c r="F23" s="3"/>
      <c r="G23" s="56" t="s">
        <v>155</v>
      </c>
      <c r="H23" s="56"/>
      <c r="I23" s="59" t="s">
        <v>421</v>
      </c>
      <c r="J23" s="48" t="s">
        <v>422</v>
      </c>
      <c r="K23" s="162">
        <v>1</v>
      </c>
      <c r="L23" s="162">
        <v>0</v>
      </c>
      <c r="M23" s="162">
        <v>0</v>
      </c>
      <c r="N23" s="162">
        <v>0</v>
      </c>
      <c r="O23" s="162">
        <v>2</v>
      </c>
    </row>
    <row r="24" spans="1:15">
      <c r="A24" s="291" t="s">
        <v>468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</row>
  </sheetData>
  <mergeCells count="15">
    <mergeCell ref="A24:O24"/>
    <mergeCell ref="F4:H5"/>
    <mergeCell ref="I22:J22"/>
    <mergeCell ref="I20:J20"/>
    <mergeCell ref="A1:O1"/>
    <mergeCell ref="A3:O3"/>
    <mergeCell ref="I13:J13"/>
    <mergeCell ref="I12:J12"/>
    <mergeCell ref="I18:J18"/>
    <mergeCell ref="I19:J19"/>
    <mergeCell ref="I21:J21"/>
    <mergeCell ref="K4:O4"/>
    <mergeCell ref="A4:B5"/>
    <mergeCell ref="C4:E5"/>
    <mergeCell ref="I4:J5"/>
  </mergeCells>
  <phoneticPr fontId="2"/>
  <pageMargins left="0.52" right="0.51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9"/>
  <sheetViews>
    <sheetView showGridLines="0" zoomScaleNormal="100" zoomScaleSheetLayoutView="100" workbookViewId="0">
      <selection sqref="A1:J1"/>
    </sheetView>
  </sheetViews>
  <sheetFormatPr defaultRowHeight="10.5"/>
  <cols>
    <col min="1" max="2" width="8.125" style="2" customWidth="1"/>
    <col min="3" max="4" width="7.5" style="2" customWidth="1"/>
    <col min="5" max="11" width="7.625" style="2" customWidth="1"/>
    <col min="12" max="16384" width="9" style="2"/>
  </cols>
  <sheetData>
    <row r="1" spans="1:11" ht="17.25">
      <c r="A1" s="461" t="s">
        <v>642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3.5" customHeight="1">
      <c r="A3" s="296" t="s">
        <v>577</v>
      </c>
      <c r="B3" s="296"/>
      <c r="C3" s="296"/>
      <c r="D3" s="296"/>
    </row>
    <row r="4" spans="1:11" ht="13.5" customHeight="1" thickBot="1"/>
    <row r="5" spans="1:11" ht="25.5" customHeight="1">
      <c r="A5" s="189"/>
      <c r="B5" s="54" t="s">
        <v>457</v>
      </c>
      <c r="C5" s="508" t="s">
        <v>212</v>
      </c>
      <c r="D5" s="508" t="s">
        <v>211</v>
      </c>
      <c r="E5" s="287" t="s">
        <v>162</v>
      </c>
      <c r="F5" s="288"/>
      <c r="G5" s="288"/>
      <c r="H5" s="288"/>
      <c r="I5" s="288"/>
      <c r="J5" s="288"/>
      <c r="K5" s="288"/>
    </row>
    <row r="6" spans="1:11" ht="25.5" customHeight="1">
      <c r="A6" s="174" t="s">
        <v>210</v>
      </c>
      <c r="B6" s="190"/>
      <c r="C6" s="294"/>
      <c r="D6" s="294"/>
      <c r="E6" s="10" t="s">
        <v>159</v>
      </c>
      <c r="F6" s="10" t="s">
        <v>160</v>
      </c>
      <c r="G6" s="10" t="s">
        <v>490</v>
      </c>
      <c r="H6" s="10" t="s">
        <v>491</v>
      </c>
      <c r="I6" s="10" t="s">
        <v>492</v>
      </c>
      <c r="J6" s="51" t="s">
        <v>161</v>
      </c>
      <c r="K6" s="178" t="s">
        <v>429</v>
      </c>
    </row>
    <row r="7" spans="1:11" ht="25.5" customHeight="1">
      <c r="A7" s="360" t="s">
        <v>213</v>
      </c>
      <c r="B7" s="360"/>
      <c r="C7" s="284">
        <v>8</v>
      </c>
      <c r="D7" s="137">
        <v>7</v>
      </c>
      <c r="E7" s="137">
        <v>377</v>
      </c>
      <c r="F7" s="137">
        <v>8711</v>
      </c>
      <c r="G7" s="137" t="s">
        <v>547</v>
      </c>
      <c r="H7" s="249" t="s">
        <v>547</v>
      </c>
      <c r="I7" s="249" t="s">
        <v>547</v>
      </c>
      <c r="J7" s="137">
        <v>57</v>
      </c>
      <c r="K7" s="137">
        <v>110</v>
      </c>
    </row>
    <row r="8" spans="1:11" ht="25.5" customHeight="1" thickBot="1">
      <c r="A8" s="391" t="s">
        <v>214</v>
      </c>
      <c r="B8" s="523"/>
      <c r="C8" s="138">
        <v>6</v>
      </c>
      <c r="D8" s="138">
        <v>7</v>
      </c>
      <c r="E8" s="138" t="s">
        <v>547</v>
      </c>
      <c r="F8" s="138" t="s">
        <v>547</v>
      </c>
      <c r="G8" s="138">
        <v>22</v>
      </c>
      <c r="H8" s="138">
        <v>124</v>
      </c>
      <c r="I8" s="138">
        <v>73</v>
      </c>
      <c r="J8" s="138" t="s">
        <v>248</v>
      </c>
      <c r="K8" s="138" t="s">
        <v>248</v>
      </c>
    </row>
    <row r="9" spans="1:11" ht="13.5" customHeight="1">
      <c r="A9" s="522" t="s">
        <v>469</v>
      </c>
      <c r="B9" s="522"/>
      <c r="C9" s="522"/>
      <c r="D9" s="522"/>
      <c r="E9" s="522"/>
      <c r="F9" s="522"/>
      <c r="G9" s="522"/>
      <c r="H9" s="522"/>
      <c r="I9" s="522"/>
      <c r="J9" s="522"/>
    </row>
  </sheetData>
  <mergeCells count="8">
    <mergeCell ref="A9:J9"/>
    <mergeCell ref="A1:J1"/>
    <mergeCell ref="C5:C6"/>
    <mergeCell ref="D5:D6"/>
    <mergeCell ref="A3:D3"/>
    <mergeCell ref="E5:K5"/>
    <mergeCell ref="A7:B7"/>
    <mergeCell ref="A8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25"/>
  <sheetViews>
    <sheetView showGridLines="0" zoomScaleNormal="100" zoomScaleSheetLayoutView="100" workbookViewId="0">
      <selection sqref="A1:Q1"/>
    </sheetView>
  </sheetViews>
  <sheetFormatPr defaultRowHeight="10.5"/>
  <cols>
    <col min="1" max="1" width="3.125" style="2" customWidth="1"/>
    <col min="2" max="3" width="2.125" style="2" customWidth="1"/>
    <col min="4" max="4" width="5.375" style="2" customWidth="1"/>
    <col min="5" max="5" width="8.875" style="2" customWidth="1"/>
    <col min="6" max="23" width="5.75" style="2" customWidth="1"/>
    <col min="24" max="33" width="5.625" style="2" customWidth="1"/>
    <col min="34" max="16384" width="9" style="2"/>
  </cols>
  <sheetData>
    <row r="1" spans="1:33" ht="17.25">
      <c r="A1" s="293" t="s">
        <v>675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8" t="s">
        <v>676</v>
      </c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</row>
    <row r="2" spans="1:33" ht="5.25" customHeight="1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N2" s="39"/>
      <c r="O2" s="39"/>
      <c r="P2" s="39"/>
      <c r="Q2" s="186"/>
      <c r="R2" s="39"/>
      <c r="S2" s="39"/>
      <c r="T2" s="39"/>
      <c r="U2" s="39"/>
      <c r="V2" s="39"/>
      <c r="W2" s="39"/>
    </row>
    <row r="3" spans="1:33" ht="13.5" customHeight="1">
      <c r="A3" s="319" t="s">
        <v>677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296" t="s">
        <v>678</v>
      </c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</row>
    <row r="4" spans="1:33" ht="5.2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3" ht="13.5" customHeight="1">
      <c r="A5" s="351" t="s">
        <v>494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</row>
    <row r="6" spans="1:33" ht="13.5" customHeight="1" thickBot="1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8" t="s">
        <v>283</v>
      </c>
    </row>
    <row r="7" spans="1:33" ht="15" customHeight="1">
      <c r="A7" s="314" t="s">
        <v>682</v>
      </c>
      <c r="B7" s="331"/>
      <c r="C7" s="331"/>
      <c r="D7" s="332"/>
      <c r="E7" s="352" t="s">
        <v>650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46" t="s">
        <v>649</v>
      </c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</row>
    <row r="8" spans="1:33" s="273" customFormat="1" ht="3.75" customHeight="1">
      <c r="A8" s="314"/>
      <c r="B8" s="331"/>
      <c r="C8" s="331"/>
      <c r="D8" s="332"/>
      <c r="E8" s="276"/>
      <c r="F8" s="282"/>
      <c r="G8" s="274"/>
      <c r="H8" s="276"/>
      <c r="I8" s="276"/>
      <c r="J8" s="278"/>
      <c r="K8" s="278"/>
      <c r="L8" s="282"/>
      <c r="M8" s="282"/>
      <c r="N8" s="276"/>
      <c r="O8" s="282"/>
      <c r="P8" s="276"/>
      <c r="Q8" s="274"/>
      <c r="R8" s="282"/>
      <c r="S8" s="278"/>
      <c r="T8" s="282"/>
      <c r="U8" s="282"/>
      <c r="V8" s="274"/>
      <c r="W8" s="70"/>
      <c r="X8" s="70"/>
      <c r="Y8" s="277"/>
      <c r="Z8" s="70"/>
      <c r="AA8" s="277"/>
      <c r="AB8" s="70"/>
      <c r="AC8" s="277"/>
      <c r="AD8" s="277"/>
      <c r="AE8" s="42"/>
      <c r="AF8" s="42"/>
      <c r="AG8" s="277"/>
    </row>
    <row r="9" spans="1:33" ht="15" customHeight="1">
      <c r="A9" s="314"/>
      <c r="B9" s="331"/>
      <c r="C9" s="331"/>
      <c r="D9" s="332"/>
      <c r="E9" s="325" t="s">
        <v>17</v>
      </c>
      <c r="F9" s="325" t="s">
        <v>655</v>
      </c>
      <c r="G9" s="345" t="s">
        <v>230</v>
      </c>
      <c r="H9" s="325" t="s">
        <v>656</v>
      </c>
      <c r="I9" s="325" t="s">
        <v>657</v>
      </c>
      <c r="J9" s="325" t="s">
        <v>18</v>
      </c>
      <c r="K9" s="325" t="s">
        <v>19</v>
      </c>
      <c r="L9" s="349" t="s">
        <v>651</v>
      </c>
      <c r="M9" s="350"/>
      <c r="N9" s="327" t="s">
        <v>20</v>
      </c>
      <c r="O9" s="323" t="s">
        <v>658</v>
      </c>
      <c r="P9" s="325" t="s">
        <v>659</v>
      </c>
      <c r="Q9" s="321" t="s">
        <v>660</v>
      </c>
      <c r="R9" s="330" t="s">
        <v>652</v>
      </c>
      <c r="S9" s="297"/>
      <c r="T9" s="343" t="s">
        <v>653</v>
      </c>
      <c r="U9" s="344"/>
      <c r="V9" s="345" t="s">
        <v>661</v>
      </c>
      <c r="W9" s="327" t="s">
        <v>662</v>
      </c>
      <c r="X9" s="325" t="s">
        <v>663</v>
      </c>
      <c r="Y9" s="325" t="s">
        <v>664</v>
      </c>
      <c r="Z9" s="325" t="s">
        <v>665</v>
      </c>
      <c r="AA9" s="325" t="s">
        <v>666</v>
      </c>
      <c r="AB9" s="325" t="s">
        <v>667</v>
      </c>
      <c r="AC9" s="329" t="s">
        <v>654</v>
      </c>
      <c r="AD9" s="330"/>
      <c r="AE9" s="297"/>
      <c r="AF9" s="325" t="s">
        <v>232</v>
      </c>
      <c r="AG9" s="321" t="s">
        <v>24</v>
      </c>
    </row>
    <row r="10" spans="1:33" ht="75" customHeight="1">
      <c r="A10" s="340" t="s">
        <v>681</v>
      </c>
      <c r="B10" s="341"/>
      <c r="C10" s="341"/>
      <c r="D10" s="342"/>
      <c r="E10" s="328"/>
      <c r="F10" s="326"/>
      <c r="G10" s="345"/>
      <c r="H10" s="328"/>
      <c r="I10" s="328"/>
      <c r="J10" s="328"/>
      <c r="K10" s="328"/>
      <c r="L10" s="275" t="s">
        <v>274</v>
      </c>
      <c r="M10" s="275" t="s">
        <v>236</v>
      </c>
      <c r="N10" s="327"/>
      <c r="O10" s="324"/>
      <c r="P10" s="328"/>
      <c r="Q10" s="322"/>
      <c r="R10" s="282" t="s">
        <v>21</v>
      </c>
      <c r="S10" s="276" t="s">
        <v>281</v>
      </c>
      <c r="T10" s="86" t="s">
        <v>231</v>
      </c>
      <c r="U10" s="84" t="s">
        <v>202</v>
      </c>
      <c r="V10" s="345"/>
      <c r="W10" s="327"/>
      <c r="X10" s="328"/>
      <c r="Y10" s="328"/>
      <c r="Z10" s="328"/>
      <c r="AA10" s="328"/>
      <c r="AB10" s="328"/>
      <c r="AC10" s="275" t="s">
        <v>23</v>
      </c>
      <c r="AD10" s="283" t="s">
        <v>320</v>
      </c>
      <c r="AE10" s="84" t="s">
        <v>202</v>
      </c>
      <c r="AF10" s="328"/>
      <c r="AG10" s="322"/>
    </row>
    <row r="11" spans="1:33" ht="6.75" customHeight="1">
      <c r="A11" s="336"/>
      <c r="B11" s="336"/>
      <c r="C11" s="336"/>
      <c r="D11" s="337"/>
      <c r="E11" s="30"/>
      <c r="F11" s="60"/>
      <c r="G11" s="31"/>
      <c r="H11" s="60"/>
      <c r="I11" s="38"/>
      <c r="J11" s="47"/>
      <c r="K11" s="31"/>
      <c r="L11" s="60"/>
      <c r="M11" s="38"/>
      <c r="N11" s="47"/>
      <c r="O11" s="38"/>
      <c r="P11" s="60"/>
      <c r="Q11" s="36"/>
      <c r="R11" s="38"/>
      <c r="S11" s="60"/>
      <c r="T11" s="37"/>
      <c r="U11" s="38"/>
      <c r="V11" s="36"/>
      <c r="W11" s="60"/>
      <c r="X11" s="60"/>
      <c r="Y11" s="37"/>
      <c r="Z11" s="37"/>
      <c r="AA11" s="38"/>
      <c r="AB11" s="60"/>
      <c r="AC11" s="38"/>
      <c r="AD11" s="36"/>
      <c r="AE11" s="60"/>
      <c r="AF11" s="60"/>
      <c r="AG11" s="38"/>
    </row>
    <row r="12" spans="1:33" ht="13.5" customHeight="1">
      <c r="A12" s="313" t="s">
        <v>5</v>
      </c>
      <c r="B12" s="313"/>
      <c r="C12" s="317" t="s">
        <v>620</v>
      </c>
      <c r="D12" s="318" t="s">
        <v>428</v>
      </c>
      <c r="E12" s="121">
        <v>3012</v>
      </c>
      <c r="F12" s="122">
        <v>55</v>
      </c>
      <c r="G12" s="122">
        <v>2</v>
      </c>
      <c r="H12" s="122">
        <v>33</v>
      </c>
      <c r="I12" s="122">
        <v>0</v>
      </c>
      <c r="J12" s="122">
        <v>24</v>
      </c>
      <c r="K12" s="122">
        <v>3</v>
      </c>
      <c r="L12" s="122">
        <v>4</v>
      </c>
      <c r="M12" s="122">
        <v>3</v>
      </c>
      <c r="N12" s="122">
        <v>1</v>
      </c>
      <c r="O12" s="122">
        <v>17</v>
      </c>
      <c r="P12" s="122">
        <v>41</v>
      </c>
      <c r="Q12" s="122">
        <v>57</v>
      </c>
      <c r="R12" s="122">
        <v>160</v>
      </c>
      <c r="S12" s="122">
        <v>19</v>
      </c>
      <c r="T12" s="122">
        <v>7</v>
      </c>
      <c r="U12" s="122">
        <v>1</v>
      </c>
      <c r="V12" s="122">
        <v>37</v>
      </c>
      <c r="W12" s="122">
        <v>1</v>
      </c>
      <c r="X12" s="122">
        <v>0</v>
      </c>
      <c r="Y12" s="122">
        <v>1</v>
      </c>
      <c r="Z12" s="122">
        <v>1</v>
      </c>
      <c r="AA12" s="122">
        <v>3</v>
      </c>
      <c r="AB12" s="122">
        <v>3</v>
      </c>
      <c r="AC12" s="122">
        <v>482</v>
      </c>
      <c r="AD12" s="122">
        <v>76</v>
      </c>
      <c r="AE12" s="122">
        <v>1688</v>
      </c>
      <c r="AF12" s="122">
        <v>246</v>
      </c>
      <c r="AG12" s="122">
        <v>47</v>
      </c>
    </row>
    <row r="13" spans="1:33" ht="13.5" customHeight="1">
      <c r="A13" s="334"/>
      <c r="B13" s="334"/>
      <c r="C13" s="313" t="s">
        <v>621</v>
      </c>
      <c r="D13" s="314" t="s">
        <v>428</v>
      </c>
      <c r="E13" s="121">
        <v>2797</v>
      </c>
      <c r="F13" s="122">
        <v>37</v>
      </c>
      <c r="G13" s="122">
        <v>3</v>
      </c>
      <c r="H13" s="122">
        <v>27</v>
      </c>
      <c r="I13" s="122">
        <v>0</v>
      </c>
      <c r="J13" s="122">
        <v>42</v>
      </c>
      <c r="K13" s="122">
        <v>5</v>
      </c>
      <c r="L13" s="122">
        <v>7</v>
      </c>
      <c r="M13" s="122">
        <v>3</v>
      </c>
      <c r="N13" s="122">
        <v>0</v>
      </c>
      <c r="O13" s="122">
        <v>4</v>
      </c>
      <c r="P13" s="122">
        <v>34</v>
      </c>
      <c r="Q13" s="122">
        <v>65</v>
      </c>
      <c r="R13" s="122">
        <v>143</v>
      </c>
      <c r="S13" s="122">
        <v>2</v>
      </c>
      <c r="T13" s="122">
        <v>12</v>
      </c>
      <c r="U13" s="122">
        <v>2</v>
      </c>
      <c r="V13" s="122">
        <v>16</v>
      </c>
      <c r="W13" s="122">
        <v>1</v>
      </c>
      <c r="X13" s="122">
        <v>0</v>
      </c>
      <c r="Y13" s="122">
        <v>1</v>
      </c>
      <c r="Z13" s="122">
        <v>0</v>
      </c>
      <c r="AA13" s="122">
        <v>7</v>
      </c>
      <c r="AB13" s="122">
        <v>2</v>
      </c>
      <c r="AC13" s="122">
        <v>465</v>
      </c>
      <c r="AD13" s="122">
        <v>34</v>
      </c>
      <c r="AE13" s="122">
        <v>1564</v>
      </c>
      <c r="AF13" s="122">
        <v>277</v>
      </c>
      <c r="AG13" s="122">
        <v>44</v>
      </c>
    </row>
    <row r="14" spans="1:33" ht="13.5" customHeight="1">
      <c r="A14" s="247"/>
      <c r="B14" s="247"/>
      <c r="C14" s="313" t="s">
        <v>622</v>
      </c>
      <c r="D14" s="314" t="s">
        <v>428</v>
      </c>
      <c r="E14" s="121">
        <v>3052</v>
      </c>
      <c r="F14" s="122">
        <v>43</v>
      </c>
      <c r="G14" s="122">
        <v>4</v>
      </c>
      <c r="H14" s="122">
        <v>40</v>
      </c>
      <c r="I14" s="122">
        <v>0</v>
      </c>
      <c r="J14" s="122">
        <v>40</v>
      </c>
      <c r="K14" s="122">
        <v>6</v>
      </c>
      <c r="L14" s="122">
        <v>9</v>
      </c>
      <c r="M14" s="122">
        <v>3</v>
      </c>
      <c r="N14" s="122">
        <v>0</v>
      </c>
      <c r="O14" s="122">
        <v>11</v>
      </c>
      <c r="P14" s="122">
        <v>33</v>
      </c>
      <c r="Q14" s="122">
        <v>74</v>
      </c>
      <c r="R14" s="122">
        <v>170</v>
      </c>
      <c r="S14" s="122">
        <v>10</v>
      </c>
      <c r="T14" s="122">
        <v>10</v>
      </c>
      <c r="U14" s="122">
        <v>1</v>
      </c>
      <c r="V14" s="122">
        <v>25</v>
      </c>
      <c r="W14" s="122">
        <v>0</v>
      </c>
      <c r="X14" s="122">
        <v>0</v>
      </c>
      <c r="Y14" s="122">
        <v>0</v>
      </c>
      <c r="Z14" s="122">
        <v>2</v>
      </c>
      <c r="AA14" s="122">
        <v>6</v>
      </c>
      <c r="AB14" s="122">
        <v>0</v>
      </c>
      <c r="AC14" s="122">
        <v>571</v>
      </c>
      <c r="AD14" s="122">
        <v>34</v>
      </c>
      <c r="AE14" s="122">
        <v>1547</v>
      </c>
      <c r="AF14" s="122">
        <v>354</v>
      </c>
      <c r="AG14" s="122">
        <v>59</v>
      </c>
    </row>
    <row r="15" spans="1:33" ht="13.5" customHeight="1">
      <c r="A15" s="247"/>
      <c r="B15" s="247"/>
      <c r="C15" s="313" t="s">
        <v>623</v>
      </c>
      <c r="D15" s="314" t="s">
        <v>428</v>
      </c>
      <c r="E15" s="121">
        <v>2716</v>
      </c>
      <c r="F15" s="122">
        <v>47</v>
      </c>
      <c r="G15" s="122">
        <v>2</v>
      </c>
      <c r="H15" s="122">
        <v>35</v>
      </c>
      <c r="I15" s="122">
        <v>0</v>
      </c>
      <c r="J15" s="122">
        <v>17</v>
      </c>
      <c r="K15" s="122">
        <v>1</v>
      </c>
      <c r="L15" s="122">
        <v>14</v>
      </c>
      <c r="M15" s="122">
        <v>1</v>
      </c>
      <c r="N15" s="122">
        <v>0</v>
      </c>
      <c r="O15" s="122">
        <v>8</v>
      </c>
      <c r="P15" s="122">
        <v>39</v>
      </c>
      <c r="Q15" s="122">
        <v>47</v>
      </c>
      <c r="R15" s="122">
        <v>190</v>
      </c>
      <c r="S15" s="122">
        <v>9</v>
      </c>
      <c r="T15" s="122">
        <v>2</v>
      </c>
      <c r="U15" s="122">
        <v>1</v>
      </c>
      <c r="V15" s="122">
        <v>16</v>
      </c>
      <c r="W15" s="122">
        <v>0</v>
      </c>
      <c r="X15" s="122">
        <v>0</v>
      </c>
      <c r="Y15" s="122">
        <v>1</v>
      </c>
      <c r="Z15" s="122">
        <v>0</v>
      </c>
      <c r="AA15" s="122">
        <v>1</v>
      </c>
      <c r="AB15" s="122">
        <v>1</v>
      </c>
      <c r="AC15" s="122">
        <v>482</v>
      </c>
      <c r="AD15" s="122">
        <v>20</v>
      </c>
      <c r="AE15" s="122">
        <v>1448</v>
      </c>
      <c r="AF15" s="122">
        <v>302</v>
      </c>
      <c r="AG15" s="122">
        <v>32</v>
      </c>
    </row>
    <row r="16" spans="1:33" ht="13.5" customHeight="1">
      <c r="A16" s="247"/>
      <c r="B16" s="247"/>
      <c r="C16" s="313" t="s">
        <v>624</v>
      </c>
      <c r="D16" s="314" t="s">
        <v>428</v>
      </c>
      <c r="E16" s="121">
        <f>SUM(E18:E23)</f>
        <v>2575</v>
      </c>
      <c r="F16" s="122">
        <f t="shared" ref="F16:AG16" si="0">SUM(F18:F23)</f>
        <v>44</v>
      </c>
      <c r="G16" s="122">
        <f t="shared" si="0"/>
        <v>0</v>
      </c>
      <c r="H16" s="122">
        <f t="shared" si="0"/>
        <v>32</v>
      </c>
      <c r="I16" s="122">
        <f t="shared" si="0"/>
        <v>0</v>
      </c>
      <c r="J16" s="122">
        <f t="shared" si="0"/>
        <v>30</v>
      </c>
      <c r="K16" s="122">
        <f t="shared" si="0"/>
        <v>8</v>
      </c>
      <c r="L16" s="122">
        <f t="shared" si="0"/>
        <v>5</v>
      </c>
      <c r="M16" s="122">
        <f t="shared" si="0"/>
        <v>2</v>
      </c>
      <c r="N16" s="122">
        <f t="shared" si="0"/>
        <v>0</v>
      </c>
      <c r="O16" s="122">
        <f t="shared" si="0"/>
        <v>3</v>
      </c>
      <c r="P16" s="122">
        <f t="shared" si="0"/>
        <v>24</v>
      </c>
      <c r="Q16" s="122">
        <f t="shared" si="0"/>
        <v>43</v>
      </c>
      <c r="R16" s="122">
        <f t="shared" si="0"/>
        <v>152</v>
      </c>
      <c r="S16" s="122">
        <f t="shared" si="0"/>
        <v>3</v>
      </c>
      <c r="T16" s="122">
        <f t="shared" si="0"/>
        <v>2</v>
      </c>
      <c r="U16" s="122">
        <f t="shared" si="0"/>
        <v>0</v>
      </c>
      <c r="V16" s="122">
        <f t="shared" si="0"/>
        <v>19</v>
      </c>
      <c r="W16" s="122">
        <f t="shared" si="0"/>
        <v>0</v>
      </c>
      <c r="X16" s="122">
        <f t="shared" si="0"/>
        <v>0</v>
      </c>
      <c r="Y16" s="122">
        <f t="shared" si="0"/>
        <v>0</v>
      </c>
      <c r="Z16" s="122">
        <f t="shared" si="0"/>
        <v>0</v>
      </c>
      <c r="AA16" s="122">
        <f t="shared" si="0"/>
        <v>4</v>
      </c>
      <c r="AB16" s="122">
        <f t="shared" si="0"/>
        <v>1</v>
      </c>
      <c r="AC16" s="132">
        <f t="shared" si="0"/>
        <v>487</v>
      </c>
      <c r="AD16" s="122">
        <f t="shared" si="0"/>
        <v>27</v>
      </c>
      <c r="AE16" s="122">
        <f t="shared" si="0"/>
        <v>1369</v>
      </c>
      <c r="AF16" s="122">
        <f t="shared" si="0"/>
        <v>295</v>
      </c>
      <c r="AG16" s="122">
        <f t="shared" si="0"/>
        <v>25</v>
      </c>
    </row>
    <row r="17" spans="1:33" ht="13.5" customHeight="1">
      <c r="A17" s="334"/>
      <c r="B17" s="334"/>
      <c r="C17" s="334"/>
      <c r="D17" s="300"/>
      <c r="E17" s="121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</row>
    <row r="18" spans="1:33" ht="13.5" customHeight="1">
      <c r="A18" s="335" t="s">
        <v>8</v>
      </c>
      <c r="B18" s="335"/>
      <c r="C18" s="335"/>
      <c r="D18" s="335"/>
      <c r="E18" s="121">
        <f>SUM(F18:AG18)</f>
        <v>800</v>
      </c>
      <c r="F18" s="125">
        <v>28</v>
      </c>
      <c r="G18" s="125">
        <v>0</v>
      </c>
      <c r="H18" s="125">
        <v>8</v>
      </c>
      <c r="I18" s="125">
        <v>0</v>
      </c>
      <c r="J18" s="125">
        <v>6</v>
      </c>
      <c r="K18" s="125">
        <v>2</v>
      </c>
      <c r="L18" s="125">
        <v>0</v>
      </c>
      <c r="M18" s="125">
        <v>1</v>
      </c>
      <c r="N18" s="125">
        <v>0</v>
      </c>
      <c r="O18" s="125">
        <v>1</v>
      </c>
      <c r="P18" s="125">
        <v>7</v>
      </c>
      <c r="Q18" s="125">
        <v>18</v>
      </c>
      <c r="R18" s="125">
        <v>66</v>
      </c>
      <c r="S18" s="125">
        <v>1</v>
      </c>
      <c r="T18" s="125">
        <v>0</v>
      </c>
      <c r="U18" s="125">
        <v>0</v>
      </c>
      <c r="V18" s="125">
        <v>6</v>
      </c>
      <c r="W18" s="125">
        <v>0</v>
      </c>
      <c r="X18" s="125">
        <v>0</v>
      </c>
      <c r="Y18" s="125">
        <v>0</v>
      </c>
      <c r="Z18" s="125">
        <v>0</v>
      </c>
      <c r="AA18" s="125">
        <v>2</v>
      </c>
      <c r="AB18" s="125">
        <v>0</v>
      </c>
      <c r="AC18" s="125">
        <v>124</v>
      </c>
      <c r="AD18" s="125">
        <v>4</v>
      </c>
      <c r="AE18" s="125">
        <v>417</v>
      </c>
      <c r="AF18" s="125">
        <v>97</v>
      </c>
      <c r="AG18" s="125">
        <v>12</v>
      </c>
    </row>
    <row r="19" spans="1:33" ht="13.5" customHeight="1">
      <c r="A19" s="335" t="s">
        <v>9</v>
      </c>
      <c r="B19" s="335"/>
      <c r="C19" s="335"/>
      <c r="D19" s="335"/>
      <c r="E19" s="121">
        <f t="shared" ref="E19:E23" si="1">SUM(F19:AG19)</f>
        <v>351</v>
      </c>
      <c r="F19" s="125">
        <v>3</v>
      </c>
      <c r="G19" s="125">
        <v>0</v>
      </c>
      <c r="H19" s="125">
        <v>7</v>
      </c>
      <c r="I19" s="125">
        <v>0</v>
      </c>
      <c r="J19" s="125">
        <v>21</v>
      </c>
      <c r="K19" s="125">
        <v>3</v>
      </c>
      <c r="L19" s="125">
        <v>1</v>
      </c>
      <c r="M19" s="125">
        <v>0</v>
      </c>
      <c r="N19" s="125">
        <v>0</v>
      </c>
      <c r="O19" s="125">
        <v>1</v>
      </c>
      <c r="P19" s="125">
        <v>6</v>
      </c>
      <c r="Q19" s="125">
        <v>6</v>
      </c>
      <c r="R19" s="125">
        <v>10</v>
      </c>
      <c r="S19" s="125">
        <v>1</v>
      </c>
      <c r="T19" s="125">
        <v>0</v>
      </c>
      <c r="U19" s="125">
        <v>0</v>
      </c>
      <c r="V19" s="125">
        <v>1</v>
      </c>
      <c r="W19" s="125">
        <v>0</v>
      </c>
      <c r="X19" s="125">
        <v>0</v>
      </c>
      <c r="Y19" s="125">
        <v>0</v>
      </c>
      <c r="Z19" s="125">
        <v>0</v>
      </c>
      <c r="AA19" s="125">
        <v>2</v>
      </c>
      <c r="AB19" s="125">
        <v>1</v>
      </c>
      <c r="AC19" s="125">
        <v>104</v>
      </c>
      <c r="AD19" s="125">
        <v>8</v>
      </c>
      <c r="AE19" s="125">
        <v>154</v>
      </c>
      <c r="AF19" s="125">
        <v>18</v>
      </c>
      <c r="AG19" s="125">
        <v>4</v>
      </c>
    </row>
    <row r="20" spans="1:33" ht="13.5" customHeight="1">
      <c r="A20" s="335" t="s">
        <v>10</v>
      </c>
      <c r="B20" s="335"/>
      <c r="C20" s="335"/>
      <c r="D20" s="335"/>
      <c r="E20" s="121">
        <f t="shared" si="1"/>
        <v>131</v>
      </c>
      <c r="F20" s="125">
        <v>0</v>
      </c>
      <c r="G20" s="125">
        <v>0</v>
      </c>
      <c r="H20" s="125">
        <v>7</v>
      </c>
      <c r="I20" s="125">
        <v>0</v>
      </c>
      <c r="J20" s="125">
        <v>0</v>
      </c>
      <c r="K20" s="125">
        <v>0</v>
      </c>
      <c r="L20" s="125">
        <v>1</v>
      </c>
      <c r="M20" s="125">
        <v>1</v>
      </c>
      <c r="N20" s="125">
        <v>0</v>
      </c>
      <c r="O20" s="125">
        <v>1</v>
      </c>
      <c r="P20" s="125">
        <v>2</v>
      </c>
      <c r="Q20" s="125">
        <v>3</v>
      </c>
      <c r="R20" s="125">
        <v>11</v>
      </c>
      <c r="S20" s="125">
        <v>0</v>
      </c>
      <c r="T20" s="125">
        <v>1</v>
      </c>
      <c r="U20" s="125">
        <v>0</v>
      </c>
      <c r="V20" s="125">
        <v>2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28</v>
      </c>
      <c r="AD20" s="125">
        <v>1</v>
      </c>
      <c r="AE20" s="125">
        <v>66</v>
      </c>
      <c r="AF20" s="125">
        <v>7</v>
      </c>
      <c r="AG20" s="125">
        <v>0</v>
      </c>
    </row>
    <row r="21" spans="1:33" ht="13.5" customHeight="1">
      <c r="A21" s="335" t="s">
        <v>11</v>
      </c>
      <c r="B21" s="335"/>
      <c r="C21" s="335"/>
      <c r="D21" s="335"/>
      <c r="E21" s="121">
        <f t="shared" si="1"/>
        <v>650</v>
      </c>
      <c r="F21" s="125">
        <v>7</v>
      </c>
      <c r="G21" s="125">
        <v>0</v>
      </c>
      <c r="H21" s="125">
        <v>7</v>
      </c>
      <c r="I21" s="125">
        <v>0</v>
      </c>
      <c r="J21" s="125">
        <v>2</v>
      </c>
      <c r="K21" s="125">
        <v>1</v>
      </c>
      <c r="L21" s="125">
        <v>1</v>
      </c>
      <c r="M21" s="125">
        <v>0</v>
      </c>
      <c r="N21" s="125">
        <v>0</v>
      </c>
      <c r="O21" s="125">
        <v>0</v>
      </c>
      <c r="P21" s="125">
        <v>3</v>
      </c>
      <c r="Q21" s="125">
        <v>10</v>
      </c>
      <c r="R21" s="125">
        <v>40</v>
      </c>
      <c r="S21" s="125">
        <v>0</v>
      </c>
      <c r="T21" s="125">
        <v>0</v>
      </c>
      <c r="U21" s="125">
        <v>0</v>
      </c>
      <c r="V21" s="125">
        <v>5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88</v>
      </c>
      <c r="AD21" s="125">
        <v>6</v>
      </c>
      <c r="AE21" s="125">
        <v>379</v>
      </c>
      <c r="AF21" s="125">
        <v>96</v>
      </c>
      <c r="AG21" s="125">
        <v>5</v>
      </c>
    </row>
    <row r="22" spans="1:33" ht="13.5" customHeight="1">
      <c r="A22" s="335" t="s">
        <v>479</v>
      </c>
      <c r="B22" s="335"/>
      <c r="C22" s="335"/>
      <c r="D22" s="335"/>
      <c r="E22" s="121">
        <f t="shared" si="1"/>
        <v>565</v>
      </c>
      <c r="F22" s="125">
        <v>6</v>
      </c>
      <c r="G22" s="125">
        <v>0</v>
      </c>
      <c r="H22" s="125">
        <v>2</v>
      </c>
      <c r="I22" s="125">
        <v>0</v>
      </c>
      <c r="J22" s="125">
        <v>0</v>
      </c>
      <c r="K22" s="125">
        <v>0</v>
      </c>
      <c r="L22" s="125">
        <v>2</v>
      </c>
      <c r="M22" s="125">
        <v>0</v>
      </c>
      <c r="N22" s="125">
        <v>0</v>
      </c>
      <c r="O22" s="125">
        <v>0</v>
      </c>
      <c r="P22" s="125">
        <v>6</v>
      </c>
      <c r="Q22" s="125">
        <v>6</v>
      </c>
      <c r="R22" s="125">
        <v>25</v>
      </c>
      <c r="S22" s="125">
        <v>1</v>
      </c>
      <c r="T22" s="125">
        <v>1</v>
      </c>
      <c r="U22" s="125">
        <v>0</v>
      </c>
      <c r="V22" s="125">
        <v>5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117</v>
      </c>
      <c r="AD22" s="125">
        <v>5</v>
      </c>
      <c r="AE22" s="125">
        <v>310</v>
      </c>
      <c r="AF22" s="125">
        <v>77</v>
      </c>
      <c r="AG22" s="125">
        <v>2</v>
      </c>
    </row>
    <row r="23" spans="1:33" ht="13.5" customHeight="1" thickBot="1">
      <c r="A23" s="338" t="s">
        <v>310</v>
      </c>
      <c r="B23" s="338"/>
      <c r="C23" s="338"/>
      <c r="D23" s="339"/>
      <c r="E23" s="121">
        <f t="shared" si="1"/>
        <v>78</v>
      </c>
      <c r="F23" s="126">
        <v>0</v>
      </c>
      <c r="G23" s="125">
        <v>0</v>
      </c>
      <c r="H23" s="126">
        <v>1</v>
      </c>
      <c r="I23" s="126">
        <v>0</v>
      </c>
      <c r="J23" s="126">
        <v>1</v>
      </c>
      <c r="K23" s="126">
        <v>2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126">
        <v>0</v>
      </c>
      <c r="Y23" s="126">
        <v>0</v>
      </c>
      <c r="Z23" s="126">
        <v>0</v>
      </c>
      <c r="AA23" s="126">
        <v>0</v>
      </c>
      <c r="AB23" s="126">
        <v>0</v>
      </c>
      <c r="AC23" s="126">
        <v>26</v>
      </c>
      <c r="AD23" s="126">
        <v>3</v>
      </c>
      <c r="AE23" s="126">
        <v>43</v>
      </c>
      <c r="AF23" s="126">
        <v>0</v>
      </c>
      <c r="AG23" s="126">
        <v>2</v>
      </c>
    </row>
    <row r="24" spans="1:33" ht="13.5" customHeight="1">
      <c r="A24" s="333" t="s">
        <v>477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6"/>
      <c r="S24" s="6"/>
      <c r="T24" s="6"/>
      <c r="U24" s="6"/>
      <c r="V24" s="6"/>
    </row>
    <row r="25" spans="1:33" ht="13.5" customHeight="1">
      <c r="A25" s="348" t="s">
        <v>683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</sheetData>
  <mergeCells count="53">
    <mergeCell ref="A1:Q1"/>
    <mergeCell ref="C16:D16"/>
    <mergeCell ref="A5:Q5"/>
    <mergeCell ref="A3:Q3"/>
    <mergeCell ref="A12:B12"/>
    <mergeCell ref="C13:D13"/>
    <mergeCell ref="C14:D14"/>
    <mergeCell ref="A13:B13"/>
    <mergeCell ref="E7:Q7"/>
    <mergeCell ref="R7:AG7"/>
    <mergeCell ref="R9:S9"/>
    <mergeCell ref="R5:AG5"/>
    <mergeCell ref="A6:Q6"/>
    <mergeCell ref="A25:Q25"/>
    <mergeCell ref="A22:D22"/>
    <mergeCell ref="X9:X10"/>
    <mergeCell ref="V9:V10"/>
    <mergeCell ref="I9:I10"/>
    <mergeCell ref="L9:M9"/>
    <mergeCell ref="J9:J10"/>
    <mergeCell ref="K9:K10"/>
    <mergeCell ref="R1:AG1"/>
    <mergeCell ref="A24:G24"/>
    <mergeCell ref="H24:Q24"/>
    <mergeCell ref="Q9:Q10"/>
    <mergeCell ref="A17:D17"/>
    <mergeCell ref="A20:D20"/>
    <mergeCell ref="E9:E10"/>
    <mergeCell ref="A11:D11"/>
    <mergeCell ref="A23:D23"/>
    <mergeCell ref="A21:D21"/>
    <mergeCell ref="A18:D18"/>
    <mergeCell ref="A19:D19"/>
    <mergeCell ref="C12:D12"/>
    <mergeCell ref="A10:D10"/>
    <mergeCell ref="T9:U9"/>
    <mergeCell ref="G9:G10"/>
    <mergeCell ref="R3:AG3"/>
    <mergeCell ref="AG9:AG10"/>
    <mergeCell ref="O9:O10"/>
    <mergeCell ref="F9:F10"/>
    <mergeCell ref="C15:D15"/>
    <mergeCell ref="N9:N10"/>
    <mergeCell ref="H9:H10"/>
    <mergeCell ref="Z9:Z10"/>
    <mergeCell ref="AF9:AF10"/>
    <mergeCell ref="AB9:AB10"/>
    <mergeCell ref="AA9:AA10"/>
    <mergeCell ref="P9:P10"/>
    <mergeCell ref="Y9:Y10"/>
    <mergeCell ref="AC9:AE9"/>
    <mergeCell ref="W9:W10"/>
    <mergeCell ref="A7:D9"/>
  </mergeCells>
  <phoneticPr fontId="2"/>
  <pageMargins left="0.59055118110236227" right="0.59055118110236227" top="0.78740157480314965" bottom="0.78740157480314965" header="0.51181102362204722" footer="0.51181102362204722"/>
  <pageSetup paperSize="9" scale="88" orientation="portrait" r:id="rId1"/>
  <headerFooter alignWithMargins="0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zoomScaleNormal="100" zoomScaleSheetLayoutView="100" workbookViewId="0">
      <selection sqref="A1:R1"/>
    </sheetView>
  </sheetViews>
  <sheetFormatPr defaultRowHeight="10.5"/>
  <cols>
    <col min="1" max="1" width="2.5" style="2" customWidth="1"/>
    <col min="2" max="2" width="3.75" style="2" customWidth="1"/>
    <col min="3" max="3" width="1.875" style="2" customWidth="1"/>
    <col min="4" max="4" width="5" style="2" customWidth="1"/>
    <col min="5" max="5" width="7.625" style="2" customWidth="1"/>
    <col min="6" max="35" width="5.375" style="2" customWidth="1"/>
    <col min="36" max="16384" width="9" style="2"/>
  </cols>
  <sheetData>
    <row r="1" spans="1:35" ht="13.5" customHeight="1">
      <c r="A1" s="319" t="s">
        <v>679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296" t="s">
        <v>680</v>
      </c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</row>
    <row r="2" spans="1:35" ht="5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13.5" customHeight="1">
      <c r="A3" s="365" t="s">
        <v>495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6"/>
    </row>
    <row r="4" spans="1:35" ht="13.5" customHeight="1" thickBot="1">
      <c r="A4" s="354"/>
      <c r="B4" s="355"/>
      <c r="C4" s="355"/>
      <c r="D4" s="35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8" t="s">
        <v>283</v>
      </c>
    </row>
    <row r="5" spans="1:35" ht="6.75" customHeight="1">
      <c r="A5" s="311" t="s">
        <v>685</v>
      </c>
      <c r="B5" s="311"/>
      <c r="C5" s="311"/>
      <c r="D5" s="312"/>
      <c r="E5" s="71"/>
      <c r="F5" s="356" t="s">
        <v>462</v>
      </c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299"/>
      <c r="R5" s="356"/>
      <c r="S5" s="311" t="s">
        <v>511</v>
      </c>
      <c r="T5" s="358" t="s">
        <v>431</v>
      </c>
      <c r="U5" s="358"/>
      <c r="V5" s="358"/>
      <c r="W5" s="358"/>
      <c r="X5" s="358"/>
      <c r="Y5" s="359"/>
      <c r="Z5" s="356" t="s">
        <v>432</v>
      </c>
      <c r="AA5" s="357"/>
      <c r="AB5" s="357"/>
      <c r="AC5" s="357"/>
      <c r="AD5" s="357"/>
      <c r="AE5" s="357"/>
      <c r="AF5" s="357"/>
      <c r="AG5" s="357"/>
      <c r="AH5" s="299"/>
      <c r="AI5" s="34"/>
    </row>
    <row r="6" spans="1:35" ht="15" customHeight="1">
      <c r="A6" s="313"/>
      <c r="B6" s="313"/>
      <c r="C6" s="313"/>
      <c r="D6" s="314"/>
      <c r="E6" s="327" t="s">
        <v>17</v>
      </c>
      <c r="F6" s="295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297"/>
      <c r="R6" s="295"/>
      <c r="S6" s="366"/>
      <c r="T6" s="307"/>
      <c r="U6" s="307"/>
      <c r="V6" s="307"/>
      <c r="W6" s="307"/>
      <c r="X6" s="307"/>
      <c r="Y6" s="308"/>
      <c r="Z6" s="295"/>
      <c r="AA6" s="330"/>
      <c r="AB6" s="330"/>
      <c r="AC6" s="330"/>
      <c r="AD6" s="330"/>
      <c r="AE6" s="330"/>
      <c r="AF6" s="330"/>
      <c r="AG6" s="330"/>
      <c r="AH6" s="297"/>
      <c r="AI6" s="345" t="s">
        <v>633</v>
      </c>
    </row>
    <row r="7" spans="1:35" ht="6" customHeight="1">
      <c r="A7" s="313"/>
      <c r="B7" s="313"/>
      <c r="C7" s="313"/>
      <c r="D7" s="314"/>
      <c r="E7" s="327"/>
      <c r="F7" s="85"/>
      <c r="G7" s="84"/>
      <c r="H7" s="85"/>
      <c r="I7" s="363" t="s">
        <v>448</v>
      </c>
      <c r="J7" s="360"/>
      <c r="K7" s="360"/>
      <c r="L7" s="361"/>
      <c r="M7" s="85"/>
      <c r="N7" s="89"/>
      <c r="O7" s="85"/>
      <c r="P7" s="84"/>
      <c r="Q7" s="89"/>
      <c r="R7" s="180"/>
      <c r="S7" s="86"/>
      <c r="T7" s="360" t="s">
        <v>447</v>
      </c>
      <c r="U7" s="361"/>
      <c r="V7" s="85"/>
      <c r="W7" s="84"/>
      <c r="X7" s="180"/>
      <c r="Y7" s="182"/>
      <c r="Z7" s="183"/>
      <c r="AA7" s="367" t="s">
        <v>450</v>
      </c>
      <c r="AB7" s="367"/>
      <c r="AC7" s="367"/>
      <c r="AD7" s="367" t="s">
        <v>449</v>
      </c>
      <c r="AE7" s="367"/>
      <c r="AF7" s="183"/>
      <c r="AG7" s="183"/>
      <c r="AH7" s="183"/>
      <c r="AI7" s="345"/>
    </row>
    <row r="8" spans="1:35" ht="15" customHeight="1">
      <c r="A8" s="272"/>
      <c r="B8" s="272"/>
      <c r="C8" s="272"/>
      <c r="D8" s="272"/>
      <c r="E8" s="327"/>
      <c r="F8" s="364" t="s">
        <v>17</v>
      </c>
      <c r="G8" s="327" t="s">
        <v>433</v>
      </c>
      <c r="H8" s="362" t="s">
        <v>434</v>
      </c>
      <c r="I8" s="295"/>
      <c r="J8" s="330"/>
      <c r="K8" s="330"/>
      <c r="L8" s="297"/>
      <c r="M8" s="327" t="s">
        <v>438</v>
      </c>
      <c r="N8" s="327" t="s">
        <v>439</v>
      </c>
      <c r="O8" s="345" t="s">
        <v>440</v>
      </c>
      <c r="P8" s="327" t="s">
        <v>510</v>
      </c>
      <c r="Q8" s="327" t="s">
        <v>22</v>
      </c>
      <c r="R8" s="345" t="s">
        <v>17</v>
      </c>
      <c r="S8" s="362" t="s">
        <v>441</v>
      </c>
      <c r="T8" s="330"/>
      <c r="U8" s="297"/>
      <c r="V8" s="345" t="s">
        <v>444</v>
      </c>
      <c r="W8" s="327" t="s">
        <v>445</v>
      </c>
      <c r="X8" s="327" t="s">
        <v>446</v>
      </c>
      <c r="Y8" s="327" t="s">
        <v>22</v>
      </c>
      <c r="Z8" s="327" t="s">
        <v>17</v>
      </c>
      <c r="AA8" s="294"/>
      <c r="AB8" s="294"/>
      <c r="AC8" s="294"/>
      <c r="AD8" s="294"/>
      <c r="AE8" s="294"/>
      <c r="AF8" s="327" t="s">
        <v>454</v>
      </c>
      <c r="AG8" s="327" t="s">
        <v>634</v>
      </c>
      <c r="AH8" s="327" t="s">
        <v>22</v>
      </c>
      <c r="AI8" s="345"/>
    </row>
    <row r="9" spans="1:35" ht="6.75" customHeight="1">
      <c r="A9" s="272"/>
      <c r="B9" s="272"/>
      <c r="C9" s="272"/>
      <c r="D9" s="272"/>
      <c r="E9" s="327"/>
      <c r="F9" s="364"/>
      <c r="G9" s="327"/>
      <c r="H9" s="362"/>
      <c r="I9" s="89"/>
      <c r="J9" s="184"/>
      <c r="K9" s="184"/>
      <c r="L9" s="185"/>
      <c r="M9" s="327"/>
      <c r="N9" s="327"/>
      <c r="O9" s="345"/>
      <c r="P9" s="327"/>
      <c r="Q9" s="327"/>
      <c r="R9" s="345"/>
      <c r="S9" s="362"/>
      <c r="T9" s="86"/>
      <c r="U9" s="184"/>
      <c r="V9" s="345"/>
      <c r="W9" s="327"/>
      <c r="X9" s="327"/>
      <c r="Y9" s="327"/>
      <c r="Z9" s="327"/>
      <c r="AA9" s="182"/>
      <c r="AB9" s="182"/>
      <c r="AC9" s="182"/>
      <c r="AD9" s="182"/>
      <c r="AE9" s="182"/>
      <c r="AF9" s="327"/>
      <c r="AG9" s="327"/>
      <c r="AH9" s="327"/>
      <c r="AI9" s="345"/>
    </row>
    <row r="10" spans="1:35" ht="54.75" customHeight="1">
      <c r="A10" s="272"/>
      <c r="B10" s="272"/>
      <c r="C10" s="272"/>
      <c r="D10" s="272"/>
      <c r="E10" s="327"/>
      <c r="F10" s="364"/>
      <c r="G10" s="327"/>
      <c r="H10" s="362"/>
      <c r="I10" s="325" t="s">
        <v>435</v>
      </c>
      <c r="J10" s="325" t="s">
        <v>436</v>
      </c>
      <c r="K10" s="325" t="s">
        <v>437</v>
      </c>
      <c r="L10" s="327" t="s">
        <v>22</v>
      </c>
      <c r="M10" s="327"/>
      <c r="N10" s="327"/>
      <c r="O10" s="345"/>
      <c r="P10" s="327"/>
      <c r="Q10" s="327"/>
      <c r="R10" s="345"/>
      <c r="S10" s="362"/>
      <c r="T10" s="362" t="s">
        <v>442</v>
      </c>
      <c r="U10" s="362" t="s">
        <v>443</v>
      </c>
      <c r="V10" s="345"/>
      <c r="W10" s="327"/>
      <c r="X10" s="327"/>
      <c r="Y10" s="327"/>
      <c r="Z10" s="327"/>
      <c r="AA10" s="327" t="s">
        <v>451</v>
      </c>
      <c r="AB10" s="327" t="s">
        <v>452</v>
      </c>
      <c r="AC10" s="327" t="s">
        <v>22</v>
      </c>
      <c r="AD10" s="327" t="s">
        <v>453</v>
      </c>
      <c r="AE10" s="368" t="s">
        <v>22</v>
      </c>
      <c r="AF10" s="327"/>
      <c r="AG10" s="327"/>
      <c r="AH10" s="327"/>
      <c r="AI10" s="345"/>
    </row>
    <row r="11" spans="1:35" ht="54.75" customHeight="1">
      <c r="A11" s="340" t="s">
        <v>681</v>
      </c>
      <c r="B11" s="341"/>
      <c r="C11" s="341"/>
      <c r="D11" s="342"/>
      <c r="E11" s="327"/>
      <c r="F11" s="364"/>
      <c r="G11" s="327"/>
      <c r="H11" s="362"/>
      <c r="I11" s="328"/>
      <c r="J11" s="328"/>
      <c r="K11" s="328"/>
      <c r="L11" s="327"/>
      <c r="M11" s="327"/>
      <c r="N11" s="327"/>
      <c r="O11" s="345"/>
      <c r="P11" s="327"/>
      <c r="Q11" s="327"/>
      <c r="R11" s="345"/>
      <c r="S11" s="362"/>
      <c r="T11" s="362"/>
      <c r="U11" s="362"/>
      <c r="V11" s="345"/>
      <c r="W11" s="327"/>
      <c r="X11" s="327"/>
      <c r="Y11" s="327"/>
      <c r="Z11" s="327"/>
      <c r="AA11" s="327"/>
      <c r="AB11" s="327"/>
      <c r="AC11" s="327"/>
      <c r="AD11" s="327"/>
      <c r="AE11" s="368"/>
      <c r="AF11" s="327"/>
      <c r="AG11" s="327"/>
      <c r="AH11" s="327"/>
      <c r="AI11" s="345"/>
    </row>
    <row r="12" spans="1:35" ht="6.75" customHeight="1">
      <c r="A12" s="336"/>
      <c r="B12" s="336"/>
      <c r="C12" s="336"/>
      <c r="D12" s="337"/>
      <c r="E12" s="30"/>
      <c r="F12" s="60"/>
      <c r="G12" s="47"/>
      <c r="H12" s="37"/>
      <c r="I12" s="38"/>
      <c r="J12" s="47"/>
      <c r="K12" s="31"/>
      <c r="L12" s="181"/>
      <c r="M12" s="38"/>
      <c r="N12" s="47"/>
      <c r="O12" s="38"/>
      <c r="P12" s="60"/>
      <c r="Q12" s="60"/>
      <c r="R12" s="36"/>
      <c r="S12" s="37"/>
      <c r="T12" s="37"/>
      <c r="U12" s="37"/>
      <c r="V12" s="38"/>
      <c r="W12" s="60"/>
      <c r="X12" s="36"/>
      <c r="Y12" s="60"/>
      <c r="Z12" s="60"/>
      <c r="AA12" s="37"/>
      <c r="AB12" s="37"/>
      <c r="AC12" s="38"/>
      <c r="AD12" s="60"/>
      <c r="AE12" s="38"/>
      <c r="AF12" s="36"/>
      <c r="AG12" s="60"/>
      <c r="AH12" s="60"/>
      <c r="AI12" s="38"/>
    </row>
    <row r="13" spans="1:35" ht="13.5" customHeight="1">
      <c r="A13" s="313" t="s">
        <v>5</v>
      </c>
      <c r="B13" s="313"/>
      <c r="C13" s="313" t="s">
        <v>630</v>
      </c>
      <c r="D13" s="314" t="s">
        <v>428</v>
      </c>
      <c r="E13" s="121">
        <v>3012</v>
      </c>
      <c r="F13" s="122">
        <v>409</v>
      </c>
      <c r="G13" s="122">
        <v>26</v>
      </c>
      <c r="H13" s="122">
        <v>27</v>
      </c>
      <c r="I13" s="122">
        <v>194</v>
      </c>
      <c r="J13" s="122">
        <v>13</v>
      </c>
      <c r="K13" s="122">
        <v>2</v>
      </c>
      <c r="L13" s="122">
        <v>89</v>
      </c>
      <c r="M13" s="122">
        <v>0</v>
      </c>
      <c r="N13" s="122">
        <v>7</v>
      </c>
      <c r="O13" s="122">
        <v>14</v>
      </c>
      <c r="P13" s="122">
        <v>0</v>
      </c>
      <c r="Q13" s="122">
        <v>37</v>
      </c>
      <c r="R13" s="122">
        <v>2433</v>
      </c>
      <c r="S13" s="122">
        <v>60</v>
      </c>
      <c r="T13" s="122">
        <v>235</v>
      </c>
      <c r="U13" s="122">
        <v>885</v>
      </c>
      <c r="V13" s="122">
        <v>381</v>
      </c>
      <c r="W13" s="122">
        <v>44</v>
      </c>
      <c r="X13" s="122">
        <v>44</v>
      </c>
      <c r="Y13" s="122">
        <v>784</v>
      </c>
      <c r="Z13" s="122">
        <v>170</v>
      </c>
      <c r="AA13" s="122">
        <v>9</v>
      </c>
      <c r="AB13" s="122">
        <v>28</v>
      </c>
      <c r="AC13" s="122">
        <v>40</v>
      </c>
      <c r="AD13" s="122">
        <v>3</v>
      </c>
      <c r="AE13" s="122">
        <v>1</v>
      </c>
      <c r="AF13" s="122">
        <v>7</v>
      </c>
      <c r="AG13" s="122">
        <v>52</v>
      </c>
      <c r="AH13" s="122">
        <v>30</v>
      </c>
      <c r="AI13" s="122">
        <v>0</v>
      </c>
    </row>
    <row r="14" spans="1:35" ht="13.5" customHeight="1">
      <c r="A14" s="247"/>
      <c r="B14" s="247"/>
      <c r="C14" s="313" t="s">
        <v>631</v>
      </c>
      <c r="D14" s="314" t="s">
        <v>428</v>
      </c>
      <c r="E14" s="121">
        <v>2804</v>
      </c>
      <c r="F14" s="122">
        <v>375</v>
      </c>
      <c r="G14" s="122">
        <v>28</v>
      </c>
      <c r="H14" s="122">
        <v>29</v>
      </c>
      <c r="I14" s="122">
        <v>157</v>
      </c>
      <c r="J14" s="122">
        <v>15</v>
      </c>
      <c r="K14" s="122">
        <v>3</v>
      </c>
      <c r="L14" s="122">
        <v>99</v>
      </c>
      <c r="M14" s="122">
        <v>2</v>
      </c>
      <c r="N14" s="122">
        <v>5</v>
      </c>
      <c r="O14" s="122">
        <v>4</v>
      </c>
      <c r="P14" s="122">
        <v>2</v>
      </c>
      <c r="Q14" s="122">
        <v>31</v>
      </c>
      <c r="R14" s="122">
        <v>2284</v>
      </c>
      <c r="S14" s="122">
        <v>59</v>
      </c>
      <c r="T14" s="122">
        <v>115</v>
      </c>
      <c r="U14" s="122">
        <v>994</v>
      </c>
      <c r="V14" s="122">
        <v>376</v>
      </c>
      <c r="W14" s="122">
        <v>42</v>
      </c>
      <c r="X14" s="122">
        <v>39</v>
      </c>
      <c r="Y14" s="122">
        <v>659</v>
      </c>
      <c r="Z14" s="122">
        <v>144</v>
      </c>
      <c r="AA14" s="122">
        <v>10</v>
      </c>
      <c r="AB14" s="122">
        <v>25</v>
      </c>
      <c r="AC14" s="122">
        <v>26</v>
      </c>
      <c r="AD14" s="122">
        <v>1</v>
      </c>
      <c r="AE14" s="122">
        <v>2</v>
      </c>
      <c r="AF14" s="122">
        <v>6</v>
      </c>
      <c r="AG14" s="122">
        <v>44</v>
      </c>
      <c r="AH14" s="122">
        <v>30</v>
      </c>
      <c r="AI14" s="122">
        <v>1</v>
      </c>
    </row>
    <row r="15" spans="1:35" ht="13.5" customHeight="1">
      <c r="A15" s="247"/>
      <c r="B15" s="247"/>
      <c r="C15" s="313" t="s">
        <v>537</v>
      </c>
      <c r="D15" s="314" t="s">
        <v>428</v>
      </c>
      <c r="E15" s="121">
        <v>3064</v>
      </c>
      <c r="F15" s="122">
        <v>450</v>
      </c>
      <c r="G15" s="122">
        <v>24</v>
      </c>
      <c r="H15" s="122">
        <v>26</v>
      </c>
      <c r="I15" s="122">
        <v>199</v>
      </c>
      <c r="J15" s="122">
        <v>17</v>
      </c>
      <c r="K15" s="122">
        <v>0</v>
      </c>
      <c r="L15" s="122">
        <v>104</v>
      </c>
      <c r="M15" s="122">
        <v>0</v>
      </c>
      <c r="N15" s="122">
        <v>5</v>
      </c>
      <c r="O15" s="122">
        <v>8</v>
      </c>
      <c r="P15" s="122">
        <v>4</v>
      </c>
      <c r="Q15" s="122">
        <v>63</v>
      </c>
      <c r="R15" s="122">
        <v>2458</v>
      </c>
      <c r="S15" s="122">
        <v>80</v>
      </c>
      <c r="T15" s="122">
        <v>119</v>
      </c>
      <c r="U15" s="122">
        <v>1012</v>
      </c>
      <c r="V15" s="122">
        <v>449</v>
      </c>
      <c r="W15" s="122">
        <v>43</v>
      </c>
      <c r="X15" s="122">
        <v>33</v>
      </c>
      <c r="Y15" s="122">
        <v>722</v>
      </c>
      <c r="Z15" s="122">
        <v>156</v>
      </c>
      <c r="AA15" s="122">
        <v>14</v>
      </c>
      <c r="AB15" s="122">
        <v>27</v>
      </c>
      <c r="AC15" s="122">
        <v>35</v>
      </c>
      <c r="AD15" s="122">
        <v>1</v>
      </c>
      <c r="AE15" s="122">
        <v>0</v>
      </c>
      <c r="AF15" s="122">
        <v>12</v>
      </c>
      <c r="AG15" s="122">
        <v>37</v>
      </c>
      <c r="AH15" s="122">
        <v>30</v>
      </c>
      <c r="AI15" s="122">
        <v>0</v>
      </c>
    </row>
    <row r="16" spans="1:35" ht="13.5" customHeight="1">
      <c r="A16" s="247" t="s">
        <v>548</v>
      </c>
      <c r="B16" s="247"/>
      <c r="C16" s="313" t="s">
        <v>623</v>
      </c>
      <c r="D16" s="314" t="s">
        <v>428</v>
      </c>
      <c r="E16" s="121">
        <v>2725</v>
      </c>
      <c r="F16" s="122">
        <v>415</v>
      </c>
      <c r="G16" s="122">
        <v>27</v>
      </c>
      <c r="H16" s="122">
        <v>31</v>
      </c>
      <c r="I16" s="122">
        <v>196</v>
      </c>
      <c r="J16" s="122">
        <v>15</v>
      </c>
      <c r="K16" s="122">
        <v>0</v>
      </c>
      <c r="L16" s="122">
        <v>84</v>
      </c>
      <c r="M16" s="122">
        <v>2</v>
      </c>
      <c r="N16" s="122">
        <v>4</v>
      </c>
      <c r="O16" s="122">
        <v>7</v>
      </c>
      <c r="P16" s="122">
        <v>1</v>
      </c>
      <c r="Q16" s="122">
        <v>48</v>
      </c>
      <c r="R16" s="122">
        <v>2208</v>
      </c>
      <c r="S16" s="122">
        <v>75</v>
      </c>
      <c r="T16" s="122">
        <v>91</v>
      </c>
      <c r="U16" s="122">
        <v>978</v>
      </c>
      <c r="V16" s="122">
        <v>372</v>
      </c>
      <c r="W16" s="122">
        <v>54</v>
      </c>
      <c r="X16" s="122">
        <v>23</v>
      </c>
      <c r="Y16" s="122">
        <v>615</v>
      </c>
      <c r="Z16" s="122">
        <v>102</v>
      </c>
      <c r="AA16" s="122">
        <v>9</v>
      </c>
      <c r="AB16" s="122">
        <v>16</v>
      </c>
      <c r="AC16" s="122">
        <v>17</v>
      </c>
      <c r="AD16" s="122">
        <v>3</v>
      </c>
      <c r="AE16" s="122">
        <v>0</v>
      </c>
      <c r="AF16" s="122">
        <v>8</v>
      </c>
      <c r="AG16" s="122">
        <v>24</v>
      </c>
      <c r="AH16" s="122">
        <v>25</v>
      </c>
      <c r="AI16" s="122">
        <v>0</v>
      </c>
    </row>
    <row r="17" spans="1:35" ht="13.5" customHeight="1">
      <c r="A17" s="247"/>
      <c r="B17" s="247"/>
      <c r="C17" s="313" t="s">
        <v>632</v>
      </c>
      <c r="D17" s="314" t="s">
        <v>428</v>
      </c>
      <c r="E17" s="121">
        <f t="shared" ref="E17:AI17" si="0">SUM(E19:E24)</f>
        <v>2579</v>
      </c>
      <c r="F17" s="122">
        <f t="shared" si="0"/>
        <v>362</v>
      </c>
      <c r="G17" s="122">
        <f t="shared" si="0"/>
        <v>26</v>
      </c>
      <c r="H17" s="122">
        <f t="shared" si="0"/>
        <v>24</v>
      </c>
      <c r="I17" s="122">
        <f t="shared" si="0"/>
        <v>165</v>
      </c>
      <c r="J17" s="122">
        <f t="shared" si="0"/>
        <v>10</v>
      </c>
      <c r="K17" s="122">
        <f t="shared" si="0"/>
        <v>0</v>
      </c>
      <c r="L17" s="122">
        <f t="shared" si="0"/>
        <v>73</v>
      </c>
      <c r="M17" s="122">
        <f t="shared" si="0"/>
        <v>1</v>
      </c>
      <c r="N17" s="122">
        <f t="shared" si="0"/>
        <v>4</v>
      </c>
      <c r="O17" s="122">
        <f t="shared" si="0"/>
        <v>5</v>
      </c>
      <c r="P17" s="122">
        <f t="shared" si="0"/>
        <v>1</v>
      </c>
      <c r="Q17" s="122">
        <f t="shared" si="0"/>
        <v>53</v>
      </c>
      <c r="R17" s="122">
        <f t="shared" si="0"/>
        <v>2121</v>
      </c>
      <c r="S17" s="122">
        <f t="shared" si="0"/>
        <v>72</v>
      </c>
      <c r="T17" s="122">
        <f t="shared" si="0"/>
        <v>90</v>
      </c>
      <c r="U17" s="122">
        <f t="shared" si="0"/>
        <v>920</v>
      </c>
      <c r="V17" s="122">
        <f t="shared" si="0"/>
        <v>378</v>
      </c>
      <c r="W17" s="122">
        <f t="shared" si="0"/>
        <v>35</v>
      </c>
      <c r="X17" s="122">
        <f t="shared" si="0"/>
        <v>35</v>
      </c>
      <c r="Y17" s="122">
        <f t="shared" si="0"/>
        <v>591</v>
      </c>
      <c r="Z17" s="122">
        <f t="shared" si="0"/>
        <v>96</v>
      </c>
      <c r="AA17" s="122">
        <f t="shared" si="0"/>
        <v>4</v>
      </c>
      <c r="AB17" s="122">
        <f t="shared" si="0"/>
        <v>20</v>
      </c>
      <c r="AC17" s="122">
        <f t="shared" si="0"/>
        <v>24</v>
      </c>
      <c r="AD17" s="122">
        <f t="shared" si="0"/>
        <v>1</v>
      </c>
      <c r="AE17" s="132">
        <f t="shared" si="0"/>
        <v>0</v>
      </c>
      <c r="AF17" s="122">
        <f t="shared" si="0"/>
        <v>6</v>
      </c>
      <c r="AG17" s="122">
        <f t="shared" si="0"/>
        <v>23</v>
      </c>
      <c r="AH17" s="122">
        <f t="shared" si="0"/>
        <v>18</v>
      </c>
      <c r="AI17" s="122">
        <f t="shared" si="0"/>
        <v>0</v>
      </c>
    </row>
    <row r="18" spans="1:35" ht="13.5" customHeight="1">
      <c r="A18" s="334"/>
      <c r="B18" s="334"/>
      <c r="C18" s="334"/>
      <c r="D18" s="300"/>
      <c r="E18" s="121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 ht="13.5" customHeight="1">
      <c r="A19" s="335" t="s">
        <v>8</v>
      </c>
      <c r="B19" s="335"/>
      <c r="C19" s="335"/>
      <c r="D19" s="335"/>
      <c r="E19" s="121">
        <f>F19+R19+Z19+AI19</f>
        <v>803</v>
      </c>
      <c r="F19" s="125">
        <f>SUM(G19:Q19)</f>
        <v>142</v>
      </c>
      <c r="G19" s="125">
        <v>11</v>
      </c>
      <c r="H19" s="125">
        <v>7</v>
      </c>
      <c r="I19" s="125">
        <v>73</v>
      </c>
      <c r="J19" s="125">
        <v>5</v>
      </c>
      <c r="K19" s="125">
        <v>0</v>
      </c>
      <c r="L19" s="125">
        <v>27</v>
      </c>
      <c r="M19" s="125">
        <v>1</v>
      </c>
      <c r="N19" s="125">
        <v>1</v>
      </c>
      <c r="O19" s="125">
        <v>3</v>
      </c>
      <c r="P19" s="125">
        <v>0</v>
      </c>
      <c r="Q19" s="125">
        <v>14</v>
      </c>
      <c r="R19" s="122">
        <f>SUM(S19:Y19)</f>
        <v>628</v>
      </c>
      <c r="S19" s="125">
        <v>13</v>
      </c>
      <c r="T19" s="125">
        <v>25</v>
      </c>
      <c r="U19" s="125">
        <v>271</v>
      </c>
      <c r="V19" s="125">
        <v>100</v>
      </c>
      <c r="W19" s="125">
        <v>10</v>
      </c>
      <c r="X19" s="125">
        <v>10</v>
      </c>
      <c r="Y19" s="125">
        <v>199</v>
      </c>
      <c r="Z19" s="122">
        <f>SUM(AA19:AH19)</f>
        <v>33</v>
      </c>
      <c r="AA19" s="125">
        <v>1</v>
      </c>
      <c r="AB19" s="125">
        <v>3</v>
      </c>
      <c r="AC19" s="125">
        <v>8</v>
      </c>
      <c r="AD19" s="125">
        <v>1</v>
      </c>
      <c r="AE19" s="125">
        <v>0</v>
      </c>
      <c r="AF19" s="125">
        <v>1</v>
      </c>
      <c r="AG19" s="125">
        <v>9</v>
      </c>
      <c r="AH19" s="125">
        <v>10</v>
      </c>
      <c r="AI19" s="125">
        <v>0</v>
      </c>
    </row>
    <row r="20" spans="1:35" ht="13.5" customHeight="1">
      <c r="A20" s="335" t="s">
        <v>9</v>
      </c>
      <c r="B20" s="335"/>
      <c r="C20" s="335"/>
      <c r="D20" s="335"/>
      <c r="E20" s="121">
        <f t="shared" ref="E20:E24" si="1">F20+R20+Z20+AI20</f>
        <v>351</v>
      </c>
      <c r="F20" s="125">
        <f>SUM(G20:Q20)</f>
        <v>38</v>
      </c>
      <c r="G20" s="125">
        <v>2</v>
      </c>
      <c r="H20" s="125">
        <v>7</v>
      </c>
      <c r="I20" s="125">
        <v>12</v>
      </c>
      <c r="J20" s="125">
        <v>1</v>
      </c>
      <c r="K20" s="125">
        <v>0</v>
      </c>
      <c r="L20" s="125">
        <v>7</v>
      </c>
      <c r="M20" s="125">
        <v>0</v>
      </c>
      <c r="N20" s="125">
        <v>0</v>
      </c>
      <c r="O20" s="125">
        <v>0</v>
      </c>
      <c r="P20" s="125">
        <v>1</v>
      </c>
      <c r="Q20" s="125">
        <v>8</v>
      </c>
      <c r="R20" s="122">
        <f t="shared" ref="R20:R24" si="2">SUM(S20:Y20)</f>
        <v>305</v>
      </c>
      <c r="S20" s="125">
        <v>16</v>
      </c>
      <c r="T20" s="125">
        <v>12</v>
      </c>
      <c r="U20" s="125">
        <v>120</v>
      </c>
      <c r="V20" s="125">
        <v>43</v>
      </c>
      <c r="W20" s="125">
        <v>6</v>
      </c>
      <c r="X20" s="125">
        <v>8</v>
      </c>
      <c r="Y20" s="125">
        <v>100</v>
      </c>
      <c r="Z20" s="122">
        <f t="shared" ref="Z20:Z24" si="3">SUM(AA20:AH20)</f>
        <v>8</v>
      </c>
      <c r="AA20" s="125">
        <v>0</v>
      </c>
      <c r="AB20" s="125">
        <v>5</v>
      </c>
      <c r="AC20" s="125">
        <v>3</v>
      </c>
      <c r="AD20" s="125">
        <v>0</v>
      </c>
      <c r="AE20" s="125">
        <v>0</v>
      </c>
      <c r="AF20" s="125">
        <v>0</v>
      </c>
      <c r="AG20" s="125">
        <v>0</v>
      </c>
      <c r="AH20" s="125">
        <v>0</v>
      </c>
      <c r="AI20" s="125">
        <v>0</v>
      </c>
    </row>
    <row r="21" spans="1:35" ht="13.5" customHeight="1">
      <c r="A21" s="335" t="s">
        <v>10</v>
      </c>
      <c r="B21" s="335"/>
      <c r="C21" s="335"/>
      <c r="D21" s="335"/>
      <c r="E21" s="121">
        <f t="shared" si="1"/>
        <v>131</v>
      </c>
      <c r="F21" s="125">
        <f t="shared" ref="F21:F24" si="4">SUM(G21:Q21)</f>
        <v>21</v>
      </c>
      <c r="G21" s="125">
        <v>0</v>
      </c>
      <c r="H21" s="125">
        <v>1</v>
      </c>
      <c r="I21" s="125">
        <v>12</v>
      </c>
      <c r="J21" s="125">
        <v>2</v>
      </c>
      <c r="K21" s="125">
        <v>0</v>
      </c>
      <c r="L21" s="125">
        <v>3</v>
      </c>
      <c r="M21" s="125">
        <v>0</v>
      </c>
      <c r="N21" s="125">
        <v>1</v>
      </c>
      <c r="O21" s="125">
        <v>0</v>
      </c>
      <c r="P21" s="125">
        <v>0</v>
      </c>
      <c r="Q21" s="125">
        <v>2</v>
      </c>
      <c r="R21" s="122">
        <f t="shared" si="2"/>
        <v>100</v>
      </c>
      <c r="S21" s="125">
        <v>5</v>
      </c>
      <c r="T21" s="125">
        <v>1</v>
      </c>
      <c r="U21" s="125">
        <v>45</v>
      </c>
      <c r="V21" s="125">
        <v>18</v>
      </c>
      <c r="W21" s="125">
        <v>3</v>
      </c>
      <c r="X21" s="125">
        <v>2</v>
      </c>
      <c r="Y21" s="125">
        <v>26</v>
      </c>
      <c r="Z21" s="122">
        <f t="shared" si="3"/>
        <v>10</v>
      </c>
      <c r="AA21" s="125">
        <v>1</v>
      </c>
      <c r="AB21" s="125">
        <v>4</v>
      </c>
      <c r="AC21" s="125">
        <v>3</v>
      </c>
      <c r="AD21" s="125">
        <v>0</v>
      </c>
      <c r="AE21" s="125">
        <v>0</v>
      </c>
      <c r="AF21" s="125">
        <v>0</v>
      </c>
      <c r="AG21" s="125">
        <v>1</v>
      </c>
      <c r="AH21" s="125">
        <v>1</v>
      </c>
      <c r="AI21" s="125">
        <v>0</v>
      </c>
    </row>
    <row r="22" spans="1:35" ht="13.5" customHeight="1">
      <c r="A22" s="335" t="s">
        <v>11</v>
      </c>
      <c r="B22" s="335"/>
      <c r="C22" s="335"/>
      <c r="D22" s="335"/>
      <c r="E22" s="121">
        <f t="shared" si="1"/>
        <v>651</v>
      </c>
      <c r="F22" s="125">
        <f t="shared" si="4"/>
        <v>106</v>
      </c>
      <c r="G22" s="125">
        <v>9</v>
      </c>
      <c r="H22" s="125">
        <v>8</v>
      </c>
      <c r="I22" s="125">
        <v>43</v>
      </c>
      <c r="J22" s="125">
        <v>1</v>
      </c>
      <c r="K22" s="125">
        <v>0</v>
      </c>
      <c r="L22" s="125">
        <v>22</v>
      </c>
      <c r="M22" s="125">
        <v>0</v>
      </c>
      <c r="N22" s="125">
        <v>1</v>
      </c>
      <c r="O22" s="125">
        <v>1</v>
      </c>
      <c r="P22" s="125">
        <v>0</v>
      </c>
      <c r="Q22" s="125">
        <v>21</v>
      </c>
      <c r="R22" s="122">
        <f t="shared" si="2"/>
        <v>522</v>
      </c>
      <c r="S22" s="125">
        <v>16</v>
      </c>
      <c r="T22" s="125">
        <v>19</v>
      </c>
      <c r="U22" s="125">
        <v>221</v>
      </c>
      <c r="V22" s="125">
        <v>105</v>
      </c>
      <c r="W22" s="125">
        <v>8</v>
      </c>
      <c r="X22" s="125">
        <v>4</v>
      </c>
      <c r="Y22" s="125">
        <v>149</v>
      </c>
      <c r="Z22" s="122">
        <f t="shared" si="3"/>
        <v>23</v>
      </c>
      <c r="AA22" s="125">
        <v>2</v>
      </c>
      <c r="AB22" s="125">
        <v>2</v>
      </c>
      <c r="AC22" s="125">
        <v>3</v>
      </c>
      <c r="AD22" s="125">
        <v>0</v>
      </c>
      <c r="AE22" s="125">
        <v>0</v>
      </c>
      <c r="AF22" s="125">
        <v>0</v>
      </c>
      <c r="AG22" s="125">
        <v>10</v>
      </c>
      <c r="AH22" s="125">
        <v>6</v>
      </c>
      <c r="AI22" s="125">
        <v>0</v>
      </c>
    </row>
    <row r="23" spans="1:35" ht="13.5" customHeight="1">
      <c r="A23" s="335" t="s">
        <v>479</v>
      </c>
      <c r="B23" s="335"/>
      <c r="C23" s="335"/>
      <c r="D23" s="335"/>
      <c r="E23" s="121">
        <f t="shared" si="1"/>
        <v>565</v>
      </c>
      <c r="F23" s="125">
        <f t="shared" si="4"/>
        <v>55</v>
      </c>
      <c r="G23" s="125">
        <v>4</v>
      </c>
      <c r="H23" s="125">
        <v>1</v>
      </c>
      <c r="I23" s="125">
        <v>25</v>
      </c>
      <c r="J23" s="125">
        <v>1</v>
      </c>
      <c r="K23" s="125">
        <v>0</v>
      </c>
      <c r="L23" s="125">
        <v>14</v>
      </c>
      <c r="M23" s="125">
        <v>0</v>
      </c>
      <c r="N23" s="125">
        <v>1</v>
      </c>
      <c r="O23" s="125">
        <v>1</v>
      </c>
      <c r="P23" s="125">
        <v>0</v>
      </c>
      <c r="Q23" s="125">
        <v>8</v>
      </c>
      <c r="R23" s="122">
        <f t="shared" si="2"/>
        <v>494</v>
      </c>
      <c r="S23" s="125">
        <v>18</v>
      </c>
      <c r="T23" s="125">
        <v>15</v>
      </c>
      <c r="U23" s="125">
        <v>223</v>
      </c>
      <c r="V23" s="125">
        <v>112</v>
      </c>
      <c r="W23" s="125">
        <v>8</v>
      </c>
      <c r="X23" s="125">
        <v>11</v>
      </c>
      <c r="Y23" s="125">
        <v>107</v>
      </c>
      <c r="Z23" s="122">
        <f t="shared" si="3"/>
        <v>16</v>
      </c>
      <c r="AA23" s="125">
        <v>0</v>
      </c>
      <c r="AB23" s="125">
        <v>2</v>
      </c>
      <c r="AC23" s="125">
        <v>6</v>
      </c>
      <c r="AD23" s="125">
        <v>0</v>
      </c>
      <c r="AE23" s="125">
        <v>0</v>
      </c>
      <c r="AF23" s="125">
        <v>4</v>
      </c>
      <c r="AG23" s="125">
        <v>3</v>
      </c>
      <c r="AH23" s="125">
        <v>1</v>
      </c>
      <c r="AI23" s="125">
        <v>0</v>
      </c>
    </row>
    <row r="24" spans="1:35" ht="13.5" customHeight="1" thickBot="1">
      <c r="A24" s="338" t="s">
        <v>310</v>
      </c>
      <c r="B24" s="338"/>
      <c r="C24" s="338"/>
      <c r="D24" s="339"/>
      <c r="E24" s="121">
        <f t="shared" si="1"/>
        <v>78</v>
      </c>
      <c r="F24" s="125">
        <f t="shared" si="4"/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2">
        <f t="shared" si="2"/>
        <v>72</v>
      </c>
      <c r="S24" s="126">
        <v>4</v>
      </c>
      <c r="T24" s="126">
        <v>18</v>
      </c>
      <c r="U24" s="126">
        <v>40</v>
      </c>
      <c r="V24" s="126">
        <v>0</v>
      </c>
      <c r="W24" s="126">
        <v>0</v>
      </c>
      <c r="X24" s="126">
        <v>0</v>
      </c>
      <c r="Y24" s="126">
        <v>10</v>
      </c>
      <c r="Z24" s="129">
        <f t="shared" si="3"/>
        <v>6</v>
      </c>
      <c r="AA24" s="126">
        <v>0</v>
      </c>
      <c r="AB24" s="126">
        <v>4</v>
      </c>
      <c r="AC24" s="126">
        <v>1</v>
      </c>
      <c r="AD24" s="126">
        <v>0</v>
      </c>
      <c r="AE24" s="126">
        <v>0</v>
      </c>
      <c r="AF24" s="126">
        <v>1</v>
      </c>
      <c r="AG24" s="126">
        <v>0</v>
      </c>
      <c r="AH24" s="126">
        <v>0</v>
      </c>
      <c r="AI24" s="126">
        <v>0</v>
      </c>
    </row>
    <row r="25" spans="1:35" ht="13.5" customHeight="1">
      <c r="A25" s="333" t="s">
        <v>477</v>
      </c>
      <c r="B25" s="333"/>
      <c r="C25" s="333"/>
      <c r="D25" s="333"/>
      <c r="E25" s="333"/>
      <c r="F25" s="333"/>
      <c r="G25" s="333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6"/>
      <c r="U25" s="6"/>
      <c r="V25" s="6"/>
      <c r="W25" s="6"/>
      <c r="X25" s="6"/>
    </row>
    <row r="26" spans="1:35" ht="13.5" customHeight="1">
      <c r="A26" s="365" t="s">
        <v>684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</sheetData>
  <mergeCells count="62">
    <mergeCell ref="A26:R26"/>
    <mergeCell ref="A5:D7"/>
    <mergeCell ref="AH8:AH11"/>
    <mergeCell ref="A25:G25"/>
    <mergeCell ref="A1:R1"/>
    <mergeCell ref="S1:AI1"/>
    <mergeCell ref="A3:R3"/>
    <mergeCell ref="S5:S6"/>
    <mergeCell ref="R5:R6"/>
    <mergeCell ref="AI6:AI11"/>
    <mergeCell ref="Z5:AH6"/>
    <mergeCell ref="Z8:Z11"/>
    <mergeCell ref="AA7:AC8"/>
    <mergeCell ref="AD7:AE8"/>
    <mergeCell ref="AE10:AE11"/>
    <mergeCell ref="AD10:AD11"/>
    <mergeCell ref="AF8:AF11"/>
    <mergeCell ref="AG8:AG11"/>
    <mergeCell ref="C17:D17"/>
    <mergeCell ref="E6:E11"/>
    <mergeCell ref="U10:U11"/>
    <mergeCell ref="R8:R11"/>
    <mergeCell ref="S8:S11"/>
    <mergeCell ref="I10:I11"/>
    <mergeCell ref="C13:D13"/>
    <mergeCell ref="C16:D16"/>
    <mergeCell ref="F8:F11"/>
    <mergeCell ref="A12:D12"/>
    <mergeCell ref="C14:D14"/>
    <mergeCell ref="C15:D15"/>
    <mergeCell ref="A13:B13"/>
    <mergeCell ref="AC10:AC11"/>
    <mergeCell ref="Y8:Y11"/>
    <mergeCell ref="N8:N11"/>
    <mergeCell ref="P8:P11"/>
    <mergeCell ref="M8:M11"/>
    <mergeCell ref="I7:L8"/>
    <mergeCell ref="J10:J11"/>
    <mergeCell ref="V8:V11"/>
    <mergeCell ref="A18:D18"/>
    <mergeCell ref="A22:D22"/>
    <mergeCell ref="A24:D24"/>
    <mergeCell ref="A19:D19"/>
    <mergeCell ref="A21:D21"/>
    <mergeCell ref="A20:D20"/>
    <mergeCell ref="A23:D23"/>
    <mergeCell ref="A4:D4"/>
    <mergeCell ref="F5:Q6"/>
    <mergeCell ref="AB10:AB11"/>
    <mergeCell ref="T5:Y6"/>
    <mergeCell ref="T7:U8"/>
    <mergeCell ref="T10:T11"/>
    <mergeCell ref="L10:L11"/>
    <mergeCell ref="O8:O11"/>
    <mergeCell ref="Q8:Q11"/>
    <mergeCell ref="W8:W11"/>
    <mergeCell ref="H8:H11"/>
    <mergeCell ref="A11:D11"/>
    <mergeCell ref="G8:G11"/>
    <mergeCell ref="K10:K11"/>
    <mergeCell ref="X8:X11"/>
    <mergeCell ref="AA10:AA11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colBreaks count="1" manualBreakCount="1">
    <brk id="18" max="2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showGridLines="0" zoomScaleNormal="100" workbookViewId="0">
      <selection sqref="A1:Q1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6" width="5.625" style="1" customWidth="1"/>
    <col min="27" max="29" width="5.75" style="1" customWidth="1"/>
    <col min="30" max="30" width="6.375" style="1" customWidth="1"/>
    <col min="31" max="31" width="9.375" style="1" customWidth="1"/>
    <col min="32" max="16384" width="4.625" style="1"/>
  </cols>
  <sheetData>
    <row r="1" spans="1:31" ht="17.25">
      <c r="A1" s="293" t="s">
        <v>638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298" t="s">
        <v>294</v>
      </c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</row>
    <row r="2" spans="1:31" ht="7.5" customHeight="1">
      <c r="A2" s="293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298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</row>
    <row r="3" spans="1:31" ht="13.5" customHeight="1">
      <c r="A3" s="319" t="s">
        <v>169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296" t="s">
        <v>170</v>
      </c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</row>
    <row r="4" spans="1:31" ht="13.5" customHeight="1">
      <c r="A4" s="296" t="s">
        <v>498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29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</row>
    <row r="5" spans="1:31" ht="13.5" customHeight="1" thickBot="1">
      <c r="A5" s="347"/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20" t="s">
        <v>337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</row>
    <row r="6" spans="1:31" ht="13.5" customHeight="1">
      <c r="A6" s="369" t="s">
        <v>25</v>
      </c>
      <c r="B6" s="371"/>
      <c r="C6" s="369" t="s">
        <v>26</v>
      </c>
      <c r="D6" s="371" t="s">
        <v>174</v>
      </c>
      <c r="E6" s="371"/>
      <c r="F6" s="371"/>
      <c r="G6" s="371"/>
      <c r="H6" s="371"/>
      <c r="I6" s="371"/>
      <c r="J6" s="371"/>
      <c r="K6" s="371"/>
      <c r="L6" s="371" t="s">
        <v>175</v>
      </c>
      <c r="M6" s="371"/>
      <c r="N6" s="371"/>
      <c r="O6" s="371"/>
      <c r="P6" s="371"/>
      <c r="Q6" s="287"/>
      <c r="R6" s="369" t="s">
        <v>245</v>
      </c>
      <c r="S6" s="371" t="s">
        <v>173</v>
      </c>
      <c r="T6" s="371"/>
      <c r="U6" s="371"/>
      <c r="V6" s="371"/>
      <c r="W6" s="371"/>
      <c r="X6" s="371"/>
      <c r="Y6" s="287" t="s">
        <v>176</v>
      </c>
      <c r="Z6" s="288"/>
      <c r="AA6" s="288"/>
      <c r="AB6" s="288"/>
      <c r="AC6" s="369"/>
      <c r="AD6" s="384" t="s">
        <v>43</v>
      </c>
      <c r="AE6" s="287" t="s">
        <v>668</v>
      </c>
    </row>
    <row r="7" spans="1:31" ht="17.25" customHeight="1">
      <c r="A7" s="370"/>
      <c r="B7" s="376"/>
      <c r="C7" s="370"/>
      <c r="D7" s="376" t="s">
        <v>17</v>
      </c>
      <c r="E7" s="376" t="s">
        <v>27</v>
      </c>
      <c r="F7" s="376" t="s">
        <v>35</v>
      </c>
      <c r="G7" s="376"/>
      <c r="H7" s="376"/>
      <c r="I7" s="376"/>
      <c r="J7" s="376" t="s">
        <v>30</v>
      </c>
      <c r="K7" s="376" t="s">
        <v>29</v>
      </c>
      <c r="L7" s="376" t="s">
        <v>17</v>
      </c>
      <c r="M7" s="377" t="s">
        <v>316</v>
      </c>
      <c r="N7" s="376" t="s">
        <v>31</v>
      </c>
      <c r="O7" s="376" t="s">
        <v>32</v>
      </c>
      <c r="P7" s="376" t="s">
        <v>33</v>
      </c>
      <c r="Q7" s="386" t="s">
        <v>34</v>
      </c>
      <c r="R7" s="370"/>
      <c r="S7" s="376" t="s">
        <v>17</v>
      </c>
      <c r="T7" s="387" t="s">
        <v>36</v>
      </c>
      <c r="U7" s="376" t="s">
        <v>37</v>
      </c>
      <c r="V7" s="376" t="s">
        <v>38</v>
      </c>
      <c r="W7" s="376" t="s">
        <v>296</v>
      </c>
      <c r="X7" s="376" t="s">
        <v>39</v>
      </c>
      <c r="Y7" s="376" t="s">
        <v>17</v>
      </c>
      <c r="Z7" s="387" t="s">
        <v>40</v>
      </c>
      <c r="AA7" s="372" t="s">
        <v>317</v>
      </c>
      <c r="AB7" s="372" t="s">
        <v>318</v>
      </c>
      <c r="AC7" s="372" t="s">
        <v>319</v>
      </c>
      <c r="AD7" s="385"/>
      <c r="AE7" s="386"/>
    </row>
    <row r="8" spans="1:31" ht="17.25" customHeight="1">
      <c r="A8" s="370"/>
      <c r="B8" s="376"/>
      <c r="C8" s="370"/>
      <c r="D8" s="376"/>
      <c r="E8" s="376"/>
      <c r="F8" s="367" t="s">
        <v>27</v>
      </c>
      <c r="G8" s="367" t="s">
        <v>28</v>
      </c>
      <c r="H8" s="367" t="s">
        <v>29</v>
      </c>
      <c r="I8" s="101" t="s">
        <v>314</v>
      </c>
      <c r="J8" s="376"/>
      <c r="K8" s="376"/>
      <c r="L8" s="376"/>
      <c r="M8" s="378"/>
      <c r="N8" s="376"/>
      <c r="O8" s="376"/>
      <c r="P8" s="376"/>
      <c r="Q8" s="386"/>
      <c r="R8" s="370"/>
      <c r="S8" s="376"/>
      <c r="T8" s="387"/>
      <c r="U8" s="376"/>
      <c r="V8" s="376"/>
      <c r="W8" s="376"/>
      <c r="X8" s="376"/>
      <c r="Y8" s="376"/>
      <c r="Z8" s="387"/>
      <c r="AA8" s="373"/>
      <c r="AB8" s="373"/>
      <c r="AC8" s="382"/>
      <c r="AD8" s="385"/>
      <c r="AE8" s="386"/>
    </row>
    <row r="9" spans="1:31" ht="17.25" customHeight="1">
      <c r="A9" s="370"/>
      <c r="B9" s="376"/>
      <c r="C9" s="370"/>
      <c r="D9" s="376"/>
      <c r="E9" s="376"/>
      <c r="F9" s="294"/>
      <c r="G9" s="294"/>
      <c r="H9" s="294"/>
      <c r="I9" s="100" t="s">
        <v>315</v>
      </c>
      <c r="J9" s="376"/>
      <c r="K9" s="376"/>
      <c r="L9" s="376"/>
      <c r="M9" s="379"/>
      <c r="N9" s="376"/>
      <c r="O9" s="376"/>
      <c r="P9" s="376"/>
      <c r="Q9" s="386"/>
      <c r="R9" s="370"/>
      <c r="S9" s="376"/>
      <c r="T9" s="387"/>
      <c r="U9" s="376"/>
      <c r="V9" s="376"/>
      <c r="W9" s="376"/>
      <c r="X9" s="376"/>
      <c r="Y9" s="376"/>
      <c r="Z9" s="387"/>
      <c r="AA9" s="374"/>
      <c r="AB9" s="374"/>
      <c r="AC9" s="383"/>
      <c r="AD9" s="385"/>
      <c r="AE9" s="386"/>
    </row>
    <row r="10" spans="1:31" ht="13.5" customHeight="1">
      <c r="A10" s="313" t="s">
        <v>549</v>
      </c>
      <c r="B10" s="314"/>
      <c r="C10" s="243">
        <v>2630</v>
      </c>
      <c r="D10" s="243">
        <v>7</v>
      </c>
      <c r="E10" s="243">
        <v>1</v>
      </c>
      <c r="F10" s="243">
        <v>0</v>
      </c>
      <c r="G10" s="243">
        <v>2</v>
      </c>
      <c r="H10" s="243">
        <v>0</v>
      </c>
      <c r="I10" s="243">
        <v>0</v>
      </c>
      <c r="J10" s="243">
        <v>2</v>
      </c>
      <c r="K10" s="243">
        <v>2</v>
      </c>
      <c r="L10" s="243">
        <v>209</v>
      </c>
      <c r="M10" s="243">
        <v>0</v>
      </c>
      <c r="N10" s="243">
        <v>139</v>
      </c>
      <c r="O10" s="243">
        <v>60</v>
      </c>
      <c r="P10" s="243">
        <v>4</v>
      </c>
      <c r="Q10" s="243">
        <v>6</v>
      </c>
      <c r="R10" s="243">
        <v>1731</v>
      </c>
      <c r="S10" s="243">
        <v>132</v>
      </c>
      <c r="T10" s="243">
        <v>102</v>
      </c>
      <c r="U10" s="243">
        <v>12</v>
      </c>
      <c r="V10" s="243">
        <v>18</v>
      </c>
      <c r="W10" s="243">
        <v>0</v>
      </c>
      <c r="X10" s="243">
        <v>0</v>
      </c>
      <c r="Y10" s="243">
        <v>80</v>
      </c>
      <c r="Z10" s="243">
        <v>0</v>
      </c>
      <c r="AA10" s="243">
        <v>54</v>
      </c>
      <c r="AB10" s="243">
        <v>24</v>
      </c>
      <c r="AC10" s="243">
        <v>2</v>
      </c>
      <c r="AD10" s="243">
        <v>471</v>
      </c>
      <c r="AE10" s="117" t="s">
        <v>554</v>
      </c>
    </row>
    <row r="11" spans="1:31" ht="13.5" customHeight="1">
      <c r="A11" s="313" t="s">
        <v>550</v>
      </c>
      <c r="B11" s="314"/>
      <c r="C11" s="243">
        <v>2588</v>
      </c>
      <c r="D11" s="243">
        <v>10</v>
      </c>
      <c r="E11" s="243">
        <v>2</v>
      </c>
      <c r="F11" s="243">
        <v>0</v>
      </c>
      <c r="G11" s="243">
        <v>1</v>
      </c>
      <c r="H11" s="243">
        <v>0</v>
      </c>
      <c r="I11" s="243">
        <v>0</v>
      </c>
      <c r="J11" s="243">
        <v>3</v>
      </c>
      <c r="K11" s="243">
        <v>4</v>
      </c>
      <c r="L11" s="243">
        <v>261</v>
      </c>
      <c r="M11" s="243">
        <v>0</v>
      </c>
      <c r="N11" s="243">
        <v>164</v>
      </c>
      <c r="O11" s="243">
        <v>69</v>
      </c>
      <c r="P11" s="243">
        <v>24</v>
      </c>
      <c r="Q11" s="243">
        <v>4</v>
      </c>
      <c r="R11" s="243">
        <v>1653</v>
      </c>
      <c r="S11" s="243">
        <v>154</v>
      </c>
      <c r="T11" s="243">
        <v>135</v>
      </c>
      <c r="U11" s="243">
        <v>8</v>
      </c>
      <c r="V11" s="243">
        <v>11</v>
      </c>
      <c r="W11" s="243">
        <v>0</v>
      </c>
      <c r="X11" s="243">
        <v>0</v>
      </c>
      <c r="Y11" s="243">
        <v>57</v>
      </c>
      <c r="Z11" s="243">
        <v>0</v>
      </c>
      <c r="AA11" s="243">
        <v>25</v>
      </c>
      <c r="AB11" s="243">
        <v>29</v>
      </c>
      <c r="AC11" s="243">
        <v>3</v>
      </c>
      <c r="AD11" s="243">
        <v>453</v>
      </c>
      <c r="AE11" s="117" t="s">
        <v>550</v>
      </c>
    </row>
    <row r="12" spans="1:31" ht="13.5" customHeight="1">
      <c r="A12" s="313" t="s">
        <v>551</v>
      </c>
      <c r="B12" s="314"/>
      <c r="C12" s="243">
        <v>2314</v>
      </c>
      <c r="D12" s="243">
        <v>20</v>
      </c>
      <c r="E12" s="243">
        <v>5</v>
      </c>
      <c r="F12" s="243">
        <v>0</v>
      </c>
      <c r="G12" s="243">
        <v>2</v>
      </c>
      <c r="H12" s="243">
        <v>1</v>
      </c>
      <c r="I12" s="243">
        <v>1</v>
      </c>
      <c r="J12" s="243">
        <v>4</v>
      </c>
      <c r="K12" s="243">
        <v>7</v>
      </c>
      <c r="L12" s="243">
        <v>233</v>
      </c>
      <c r="M12" s="243">
        <v>1</v>
      </c>
      <c r="N12" s="243">
        <v>140</v>
      </c>
      <c r="O12" s="243">
        <v>69</v>
      </c>
      <c r="P12" s="243">
        <v>10</v>
      </c>
      <c r="Q12" s="243">
        <v>13</v>
      </c>
      <c r="R12" s="243">
        <v>1469</v>
      </c>
      <c r="S12" s="243">
        <v>173</v>
      </c>
      <c r="T12" s="243">
        <v>151</v>
      </c>
      <c r="U12" s="243">
        <v>10</v>
      </c>
      <c r="V12" s="243">
        <v>12</v>
      </c>
      <c r="W12" s="243">
        <v>0</v>
      </c>
      <c r="X12" s="243">
        <v>0</v>
      </c>
      <c r="Y12" s="243">
        <v>38</v>
      </c>
      <c r="Z12" s="243">
        <v>0</v>
      </c>
      <c r="AA12" s="243">
        <v>17</v>
      </c>
      <c r="AB12" s="243">
        <v>20</v>
      </c>
      <c r="AC12" s="243">
        <v>1</v>
      </c>
      <c r="AD12" s="243">
        <v>381</v>
      </c>
      <c r="AE12" s="117" t="s">
        <v>551</v>
      </c>
    </row>
    <row r="13" spans="1:31" ht="13.5" customHeight="1">
      <c r="A13" s="313" t="s">
        <v>552</v>
      </c>
      <c r="B13" s="314"/>
      <c r="C13" s="96">
        <v>1874</v>
      </c>
      <c r="D13" s="96">
        <v>7</v>
      </c>
      <c r="E13" s="96">
        <v>1</v>
      </c>
      <c r="F13" s="96">
        <v>0</v>
      </c>
      <c r="G13" s="96">
        <v>2</v>
      </c>
      <c r="H13" s="96">
        <v>0</v>
      </c>
      <c r="I13" s="96">
        <v>0</v>
      </c>
      <c r="J13" s="96">
        <v>4</v>
      </c>
      <c r="K13" s="96">
        <v>0</v>
      </c>
      <c r="L13" s="96">
        <v>171</v>
      </c>
      <c r="M13" s="96">
        <v>0</v>
      </c>
      <c r="N13" s="96">
        <v>107</v>
      </c>
      <c r="O13" s="96">
        <v>45</v>
      </c>
      <c r="P13" s="96">
        <v>13</v>
      </c>
      <c r="Q13" s="96">
        <v>6</v>
      </c>
      <c r="R13" s="96">
        <v>1204</v>
      </c>
      <c r="S13" s="96">
        <v>158</v>
      </c>
      <c r="T13" s="96">
        <v>130</v>
      </c>
      <c r="U13" s="96">
        <v>7</v>
      </c>
      <c r="V13" s="96">
        <v>21</v>
      </c>
      <c r="W13" s="96">
        <v>0</v>
      </c>
      <c r="X13" s="96">
        <v>0</v>
      </c>
      <c r="Y13" s="96">
        <v>40</v>
      </c>
      <c r="Z13" s="96">
        <v>0</v>
      </c>
      <c r="AA13" s="96">
        <v>23</v>
      </c>
      <c r="AB13" s="96">
        <v>12</v>
      </c>
      <c r="AC13" s="96">
        <v>5</v>
      </c>
      <c r="AD13" s="96">
        <v>294</v>
      </c>
      <c r="AE13" s="117" t="s">
        <v>552</v>
      </c>
    </row>
    <row r="14" spans="1:31" ht="13.5" customHeight="1">
      <c r="A14" s="313" t="s">
        <v>553</v>
      </c>
      <c r="B14" s="314"/>
      <c r="C14" s="144">
        <f>SUM(C16:C29)</f>
        <v>1609</v>
      </c>
      <c r="D14" s="144">
        <f>SUM(D16:D29)</f>
        <v>8</v>
      </c>
      <c r="E14" s="144">
        <f t="shared" ref="E14:M14" si="0">SUM(E16:E29)</f>
        <v>4</v>
      </c>
      <c r="F14" s="144">
        <f t="shared" si="0"/>
        <v>0</v>
      </c>
      <c r="G14" s="144">
        <f t="shared" si="0"/>
        <v>0</v>
      </c>
      <c r="H14" s="144">
        <f t="shared" si="0"/>
        <v>0</v>
      </c>
      <c r="I14" s="144">
        <f t="shared" si="0"/>
        <v>1</v>
      </c>
      <c r="J14" s="144">
        <f t="shared" si="0"/>
        <v>1</v>
      </c>
      <c r="K14" s="144">
        <f t="shared" si="0"/>
        <v>2</v>
      </c>
      <c r="L14" s="144">
        <f t="shared" si="0"/>
        <v>153</v>
      </c>
      <c r="M14" s="144">
        <f t="shared" si="0"/>
        <v>0</v>
      </c>
      <c r="N14" s="144">
        <f>SUM(N16:N29)</f>
        <v>84</v>
      </c>
      <c r="O14" s="144">
        <f>SUM(O16:O29)</f>
        <v>57</v>
      </c>
      <c r="P14" s="144">
        <f>SUM(P16:P29)</f>
        <v>11</v>
      </c>
      <c r="Q14" s="144">
        <f t="shared" ref="Q14:AC14" si="1">SUM(Q16:Q29)</f>
        <v>1</v>
      </c>
      <c r="R14" s="144">
        <f t="shared" si="1"/>
        <v>1062</v>
      </c>
      <c r="S14" s="144">
        <f t="shared" si="1"/>
        <v>122</v>
      </c>
      <c r="T14" s="144">
        <f t="shared" si="1"/>
        <v>117</v>
      </c>
      <c r="U14" s="144">
        <f t="shared" si="1"/>
        <v>2</v>
      </c>
      <c r="V14" s="144">
        <f t="shared" si="1"/>
        <v>3</v>
      </c>
      <c r="W14" s="144">
        <f t="shared" si="1"/>
        <v>0</v>
      </c>
      <c r="X14" s="144">
        <f t="shared" si="1"/>
        <v>0</v>
      </c>
      <c r="Y14" s="144">
        <f t="shared" si="1"/>
        <v>19</v>
      </c>
      <c r="Z14" s="144">
        <f t="shared" si="1"/>
        <v>0</v>
      </c>
      <c r="AA14" s="144">
        <f>SUM(AA16:AA29)</f>
        <v>12</v>
      </c>
      <c r="AB14" s="144">
        <f>SUM(AB16:AB29)</f>
        <v>5</v>
      </c>
      <c r="AC14" s="144">
        <f t="shared" si="1"/>
        <v>2</v>
      </c>
      <c r="AD14" s="144">
        <f>SUM(AD16:AD29)</f>
        <v>245</v>
      </c>
      <c r="AE14" s="241" t="s">
        <v>553</v>
      </c>
    </row>
    <row r="15" spans="1:31" ht="11.25" customHeight="1">
      <c r="A15" s="313"/>
      <c r="B15" s="388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96"/>
      <c r="Z15" s="133"/>
      <c r="AA15" s="133"/>
      <c r="AB15" s="133"/>
      <c r="AC15" s="133"/>
      <c r="AD15" s="133"/>
      <c r="AE15" s="117"/>
    </row>
    <row r="16" spans="1:31" ht="13.5" customHeight="1">
      <c r="A16" s="313" t="s">
        <v>289</v>
      </c>
      <c r="B16" s="388"/>
      <c r="C16" s="143">
        <f>D16+L16+R16+S16+Y16+AD16</f>
        <v>115</v>
      </c>
      <c r="D16" s="144">
        <f>SUM(E16:K16)</f>
        <v>1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1</v>
      </c>
      <c r="L16" s="144">
        <f>SUM(M16:Q16)</f>
        <v>11</v>
      </c>
      <c r="M16" s="144">
        <v>0</v>
      </c>
      <c r="N16" s="144">
        <v>6</v>
      </c>
      <c r="O16" s="144">
        <v>5</v>
      </c>
      <c r="P16" s="144" t="s">
        <v>555</v>
      </c>
      <c r="Q16" s="144" t="s">
        <v>555</v>
      </c>
      <c r="R16" s="144">
        <v>80</v>
      </c>
      <c r="S16" s="144">
        <f>SUM(T16:X16)</f>
        <v>9</v>
      </c>
      <c r="T16" s="144">
        <v>9</v>
      </c>
      <c r="U16" s="144" t="s">
        <v>555</v>
      </c>
      <c r="V16" s="144">
        <v>0</v>
      </c>
      <c r="W16" s="144">
        <v>0</v>
      </c>
      <c r="X16" s="144">
        <v>0</v>
      </c>
      <c r="Y16" s="144">
        <f>SUM(Z16:AC16)</f>
        <v>1</v>
      </c>
      <c r="Z16" s="144">
        <v>0</v>
      </c>
      <c r="AA16" s="144">
        <v>1</v>
      </c>
      <c r="AB16" s="144">
        <v>0</v>
      </c>
      <c r="AC16" s="144">
        <v>0</v>
      </c>
      <c r="AD16" s="145">
        <v>13</v>
      </c>
      <c r="AE16" s="117" t="s">
        <v>289</v>
      </c>
    </row>
    <row r="17" spans="1:31" ht="13.5" customHeight="1">
      <c r="A17" s="313" t="s">
        <v>338</v>
      </c>
      <c r="B17" s="388"/>
      <c r="C17" s="143">
        <f t="shared" ref="C17:C29" si="2">D17+L17+R17+S17+Y17+AD17</f>
        <v>111</v>
      </c>
      <c r="D17" s="144">
        <f t="shared" ref="D17:D29" si="3">SUM(E17:K17)</f>
        <v>1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1</v>
      </c>
      <c r="K17" s="144">
        <v>0</v>
      </c>
      <c r="L17" s="144">
        <f t="shared" ref="L17:L29" si="4">SUM(M17:Q17)</f>
        <v>9</v>
      </c>
      <c r="M17" s="144">
        <v>0</v>
      </c>
      <c r="N17" s="144">
        <v>5</v>
      </c>
      <c r="O17" s="144">
        <v>2</v>
      </c>
      <c r="P17" s="144">
        <v>2</v>
      </c>
      <c r="Q17" s="144">
        <v>0</v>
      </c>
      <c r="R17" s="144">
        <v>69</v>
      </c>
      <c r="S17" s="144">
        <f t="shared" ref="S17:S29" si="5">SUM(T17:X17)</f>
        <v>8</v>
      </c>
      <c r="T17" s="144">
        <v>7</v>
      </c>
      <c r="U17" s="144">
        <v>0</v>
      </c>
      <c r="V17" s="144">
        <v>1</v>
      </c>
      <c r="W17" s="144">
        <v>0</v>
      </c>
      <c r="X17" s="144">
        <v>0</v>
      </c>
      <c r="Y17" s="144">
        <f t="shared" ref="Y17:Y29" si="6">SUM(Z17:AC17)</f>
        <v>3</v>
      </c>
      <c r="Z17" s="144">
        <v>0</v>
      </c>
      <c r="AA17" s="144">
        <v>1</v>
      </c>
      <c r="AB17" s="144" t="s">
        <v>578</v>
      </c>
      <c r="AC17" s="144">
        <v>2</v>
      </c>
      <c r="AD17" s="145">
        <v>21</v>
      </c>
      <c r="AE17" s="117" t="s">
        <v>338</v>
      </c>
    </row>
    <row r="18" spans="1:31" ht="13.5" customHeight="1">
      <c r="A18" s="313" t="s">
        <v>339</v>
      </c>
      <c r="B18" s="388"/>
      <c r="C18" s="143">
        <f t="shared" si="2"/>
        <v>135</v>
      </c>
      <c r="D18" s="144">
        <f t="shared" si="3"/>
        <v>1</v>
      </c>
      <c r="E18" s="144">
        <v>1</v>
      </c>
      <c r="F18" s="144">
        <v>0</v>
      </c>
      <c r="G18" s="144" t="s">
        <v>555</v>
      </c>
      <c r="H18" s="144">
        <v>0</v>
      </c>
      <c r="I18" s="144">
        <v>0</v>
      </c>
      <c r="J18" s="144" t="s">
        <v>555</v>
      </c>
      <c r="K18" s="144">
        <v>0</v>
      </c>
      <c r="L18" s="144">
        <f t="shared" si="4"/>
        <v>16</v>
      </c>
      <c r="M18" s="144">
        <v>0</v>
      </c>
      <c r="N18" s="144">
        <v>12</v>
      </c>
      <c r="O18" s="144">
        <v>4</v>
      </c>
      <c r="P18" s="144" t="s">
        <v>555</v>
      </c>
      <c r="Q18" s="144" t="s">
        <v>555</v>
      </c>
      <c r="R18" s="144">
        <v>89</v>
      </c>
      <c r="S18" s="144">
        <f t="shared" si="5"/>
        <v>9</v>
      </c>
      <c r="T18" s="144">
        <v>9</v>
      </c>
      <c r="U18" s="144" t="s">
        <v>555</v>
      </c>
      <c r="V18" s="144">
        <v>0</v>
      </c>
      <c r="W18" s="144">
        <v>0</v>
      </c>
      <c r="X18" s="144">
        <v>0</v>
      </c>
      <c r="Y18" s="144">
        <f t="shared" si="6"/>
        <v>1</v>
      </c>
      <c r="Z18" s="144">
        <v>0</v>
      </c>
      <c r="AA18" s="144">
        <v>1</v>
      </c>
      <c r="AB18" s="144" t="s">
        <v>578</v>
      </c>
      <c r="AC18" s="144" t="s">
        <v>578</v>
      </c>
      <c r="AD18" s="145">
        <v>19</v>
      </c>
      <c r="AE18" s="117" t="s">
        <v>339</v>
      </c>
    </row>
    <row r="19" spans="1:31" ht="13.5" customHeight="1">
      <c r="A19" s="313" t="s">
        <v>340</v>
      </c>
      <c r="B19" s="388"/>
      <c r="C19" s="143">
        <f t="shared" si="2"/>
        <v>102</v>
      </c>
      <c r="D19" s="144">
        <f t="shared" si="3"/>
        <v>1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1</v>
      </c>
      <c r="L19" s="144">
        <f t="shared" si="4"/>
        <v>14</v>
      </c>
      <c r="M19" s="144">
        <v>0</v>
      </c>
      <c r="N19" s="144">
        <v>8</v>
      </c>
      <c r="O19" s="144">
        <v>6</v>
      </c>
      <c r="P19" s="144" t="s">
        <v>555</v>
      </c>
      <c r="Q19" s="144">
        <v>0</v>
      </c>
      <c r="R19" s="144">
        <v>66</v>
      </c>
      <c r="S19" s="144">
        <f t="shared" si="5"/>
        <v>2</v>
      </c>
      <c r="T19" s="144">
        <v>2</v>
      </c>
      <c r="U19" s="144" t="s">
        <v>555</v>
      </c>
      <c r="V19" s="144" t="s">
        <v>555</v>
      </c>
      <c r="W19" s="144">
        <v>0</v>
      </c>
      <c r="X19" s="144">
        <v>0</v>
      </c>
      <c r="Y19" s="144">
        <f t="shared" si="6"/>
        <v>2</v>
      </c>
      <c r="Z19" s="144">
        <v>0</v>
      </c>
      <c r="AA19" s="144">
        <v>1</v>
      </c>
      <c r="AB19" s="144">
        <v>1</v>
      </c>
      <c r="AC19" s="144" t="s">
        <v>578</v>
      </c>
      <c r="AD19" s="145">
        <v>17</v>
      </c>
      <c r="AE19" s="117" t="s">
        <v>340</v>
      </c>
    </row>
    <row r="20" spans="1:31" ht="11.25" customHeight="1">
      <c r="A20" s="313"/>
      <c r="B20" s="388"/>
      <c r="C20" s="143"/>
      <c r="D20" s="144"/>
      <c r="E20" s="135"/>
      <c r="F20" s="135"/>
      <c r="G20" s="135"/>
      <c r="H20" s="135"/>
      <c r="I20" s="135"/>
      <c r="J20" s="135"/>
      <c r="K20" s="135"/>
      <c r="L20" s="144"/>
      <c r="M20" s="135"/>
      <c r="Q20" s="135"/>
      <c r="R20" s="146"/>
      <c r="S20" s="144"/>
      <c r="T20" s="135"/>
      <c r="U20" s="135"/>
      <c r="V20" s="135"/>
      <c r="W20" s="135"/>
      <c r="X20" s="135"/>
      <c r="Y20" s="144"/>
      <c r="Z20" s="135"/>
      <c r="AC20" s="135"/>
      <c r="AD20" s="147"/>
      <c r="AE20" s="117"/>
    </row>
    <row r="21" spans="1:31" ht="13.5" customHeight="1">
      <c r="A21" s="313" t="s">
        <v>171</v>
      </c>
      <c r="B21" s="388"/>
      <c r="C21" s="143">
        <f t="shared" si="2"/>
        <v>150</v>
      </c>
      <c r="D21" s="144">
        <f t="shared" si="3"/>
        <v>0</v>
      </c>
      <c r="E21" s="144">
        <v>0</v>
      </c>
      <c r="F21" s="144">
        <v>0</v>
      </c>
      <c r="G21" s="144" t="s">
        <v>555</v>
      </c>
      <c r="H21" s="144">
        <v>0</v>
      </c>
      <c r="I21" s="144">
        <v>0</v>
      </c>
      <c r="J21" s="144">
        <v>0</v>
      </c>
      <c r="K21" s="144">
        <v>0</v>
      </c>
      <c r="L21" s="144">
        <f t="shared" si="4"/>
        <v>18</v>
      </c>
      <c r="M21" s="144">
        <v>0</v>
      </c>
      <c r="N21" s="135">
        <v>9</v>
      </c>
      <c r="O21" s="135">
        <v>8</v>
      </c>
      <c r="P21" s="135">
        <v>1</v>
      </c>
      <c r="Q21" s="144">
        <v>0</v>
      </c>
      <c r="R21" s="144">
        <v>100</v>
      </c>
      <c r="S21" s="144">
        <f t="shared" si="5"/>
        <v>15</v>
      </c>
      <c r="T21" s="144">
        <v>15</v>
      </c>
      <c r="U21" s="144" t="s">
        <v>555</v>
      </c>
      <c r="V21" s="144" t="s">
        <v>555</v>
      </c>
      <c r="W21" s="144">
        <v>0</v>
      </c>
      <c r="X21" s="144">
        <v>0</v>
      </c>
      <c r="Y21" s="144">
        <f t="shared" si="6"/>
        <v>2</v>
      </c>
      <c r="Z21" s="144">
        <v>0</v>
      </c>
      <c r="AA21" s="135">
        <v>2</v>
      </c>
      <c r="AB21" s="135" t="s">
        <v>578</v>
      </c>
      <c r="AC21" s="144">
        <v>0</v>
      </c>
      <c r="AD21" s="145">
        <v>15</v>
      </c>
      <c r="AE21" s="117" t="s">
        <v>171</v>
      </c>
    </row>
    <row r="22" spans="1:31" ht="13.5" customHeight="1">
      <c r="A22" s="313" t="s">
        <v>341</v>
      </c>
      <c r="B22" s="388"/>
      <c r="C22" s="143">
        <f t="shared" si="2"/>
        <v>168</v>
      </c>
      <c r="D22" s="144">
        <f t="shared" si="3"/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 t="s">
        <v>555</v>
      </c>
      <c r="K22" s="144">
        <v>0</v>
      </c>
      <c r="L22" s="144">
        <f t="shared" si="4"/>
        <v>12</v>
      </c>
      <c r="M22" s="144">
        <v>0</v>
      </c>
      <c r="N22" s="144">
        <v>4</v>
      </c>
      <c r="O22" s="144">
        <v>7</v>
      </c>
      <c r="P22" s="144" t="s">
        <v>555</v>
      </c>
      <c r="Q22" s="144">
        <v>1</v>
      </c>
      <c r="R22" s="144">
        <v>114</v>
      </c>
      <c r="S22" s="144">
        <f t="shared" si="5"/>
        <v>12</v>
      </c>
      <c r="T22" s="144">
        <v>12</v>
      </c>
      <c r="U22" s="144">
        <v>0</v>
      </c>
      <c r="V22" s="144">
        <v>0</v>
      </c>
      <c r="W22" s="144">
        <v>0</v>
      </c>
      <c r="X22" s="144">
        <v>0</v>
      </c>
      <c r="Y22" s="144">
        <f t="shared" si="6"/>
        <v>4</v>
      </c>
      <c r="Z22" s="144">
        <v>0</v>
      </c>
      <c r="AA22" s="144">
        <v>2</v>
      </c>
      <c r="AB22" s="144">
        <v>2</v>
      </c>
      <c r="AC22" s="144">
        <v>0</v>
      </c>
      <c r="AD22" s="145">
        <v>26</v>
      </c>
      <c r="AE22" s="117" t="s">
        <v>341</v>
      </c>
    </row>
    <row r="23" spans="1:31" ht="13.5" customHeight="1">
      <c r="A23" s="313" t="s">
        <v>342</v>
      </c>
      <c r="B23" s="388"/>
      <c r="C23" s="143">
        <f t="shared" si="2"/>
        <v>138</v>
      </c>
      <c r="D23" s="144">
        <f t="shared" si="3"/>
        <v>1</v>
      </c>
      <c r="E23" s="144">
        <v>1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f t="shared" si="4"/>
        <v>11</v>
      </c>
      <c r="M23" s="144">
        <v>0</v>
      </c>
      <c r="N23" s="144">
        <v>6</v>
      </c>
      <c r="O23" s="144">
        <v>4</v>
      </c>
      <c r="P23" s="144">
        <v>1</v>
      </c>
      <c r="Q23" s="144">
        <v>0</v>
      </c>
      <c r="R23" s="144">
        <v>93</v>
      </c>
      <c r="S23" s="144">
        <f t="shared" si="5"/>
        <v>11</v>
      </c>
      <c r="T23" s="144">
        <v>10</v>
      </c>
      <c r="U23" s="144">
        <v>1</v>
      </c>
      <c r="V23" s="144" t="s">
        <v>555</v>
      </c>
      <c r="W23" s="144">
        <v>0</v>
      </c>
      <c r="X23" s="144">
        <v>0</v>
      </c>
      <c r="Y23" s="144">
        <f t="shared" si="6"/>
        <v>2</v>
      </c>
      <c r="Z23" s="144">
        <v>0</v>
      </c>
      <c r="AA23" s="144">
        <v>2</v>
      </c>
      <c r="AB23" s="144" t="s">
        <v>578</v>
      </c>
      <c r="AC23" s="144" t="s">
        <v>578</v>
      </c>
      <c r="AD23" s="145">
        <v>20</v>
      </c>
      <c r="AE23" s="117" t="s">
        <v>342</v>
      </c>
    </row>
    <row r="24" spans="1:31" ht="13.5" customHeight="1">
      <c r="A24" s="313" t="s">
        <v>343</v>
      </c>
      <c r="B24" s="388"/>
      <c r="C24" s="143">
        <f t="shared" si="2"/>
        <v>134</v>
      </c>
      <c r="D24" s="144">
        <f t="shared" si="3"/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f t="shared" si="4"/>
        <v>9</v>
      </c>
      <c r="M24" s="144">
        <v>0</v>
      </c>
      <c r="N24" s="144">
        <v>8</v>
      </c>
      <c r="O24" s="144">
        <v>1</v>
      </c>
      <c r="P24" s="144" t="s">
        <v>555</v>
      </c>
      <c r="Q24" s="144" t="s">
        <v>555</v>
      </c>
      <c r="R24" s="144">
        <v>91</v>
      </c>
      <c r="S24" s="144">
        <f t="shared" si="5"/>
        <v>9</v>
      </c>
      <c r="T24" s="144">
        <v>9</v>
      </c>
      <c r="U24" s="144">
        <v>0</v>
      </c>
      <c r="V24" s="144" t="s">
        <v>555</v>
      </c>
      <c r="W24" s="144">
        <v>0</v>
      </c>
      <c r="X24" s="144">
        <v>0</v>
      </c>
      <c r="Y24" s="144">
        <f t="shared" si="6"/>
        <v>2</v>
      </c>
      <c r="Z24" s="144">
        <v>0</v>
      </c>
      <c r="AA24" s="144">
        <v>2</v>
      </c>
      <c r="AB24" s="144">
        <v>0</v>
      </c>
      <c r="AC24" s="144">
        <v>0</v>
      </c>
      <c r="AD24" s="145">
        <v>23</v>
      </c>
      <c r="AE24" s="117" t="s">
        <v>343</v>
      </c>
    </row>
    <row r="25" spans="1:31" ht="11.25" customHeight="1">
      <c r="A25" s="313"/>
      <c r="B25" s="388"/>
      <c r="C25" s="143"/>
      <c r="D25" s="144"/>
      <c r="E25" s="135"/>
      <c r="F25" s="135"/>
      <c r="G25" s="135"/>
      <c r="H25" s="135"/>
      <c r="I25" s="135"/>
      <c r="J25" s="135"/>
      <c r="K25" s="135"/>
      <c r="L25" s="144"/>
      <c r="M25" s="135"/>
      <c r="Q25" s="135"/>
      <c r="R25" s="146"/>
      <c r="S25" s="144"/>
      <c r="T25" s="135"/>
      <c r="U25" s="135"/>
      <c r="V25" s="135"/>
      <c r="W25" s="135"/>
      <c r="X25" s="135"/>
      <c r="Y25" s="144"/>
      <c r="Z25" s="135"/>
      <c r="AC25" s="135"/>
      <c r="AD25" s="147"/>
      <c r="AE25" s="117"/>
    </row>
    <row r="26" spans="1:31" ht="13.5" customHeight="1">
      <c r="A26" s="313" t="s">
        <v>172</v>
      </c>
      <c r="B26" s="388"/>
      <c r="C26" s="143">
        <f t="shared" si="2"/>
        <v>137</v>
      </c>
      <c r="D26" s="144">
        <f t="shared" si="3"/>
        <v>2</v>
      </c>
      <c r="E26" s="144">
        <v>1</v>
      </c>
      <c r="F26" s="144">
        <v>0</v>
      </c>
      <c r="G26" s="144">
        <v>0</v>
      </c>
      <c r="H26" s="144">
        <v>0</v>
      </c>
      <c r="I26" s="144">
        <v>1</v>
      </c>
      <c r="J26" s="144">
        <v>0</v>
      </c>
      <c r="K26" s="144">
        <v>0</v>
      </c>
      <c r="L26" s="144">
        <f t="shared" si="4"/>
        <v>10</v>
      </c>
      <c r="M26" s="144">
        <v>0</v>
      </c>
      <c r="N26" s="144">
        <v>3</v>
      </c>
      <c r="O26" s="144">
        <v>6</v>
      </c>
      <c r="P26" s="144">
        <v>1</v>
      </c>
      <c r="Q26" s="144" t="s">
        <v>555</v>
      </c>
      <c r="R26" s="144">
        <v>91</v>
      </c>
      <c r="S26" s="144">
        <f t="shared" si="5"/>
        <v>9</v>
      </c>
      <c r="T26" s="144">
        <v>8</v>
      </c>
      <c r="U26" s="144">
        <v>1</v>
      </c>
      <c r="V26" s="144" t="s">
        <v>555</v>
      </c>
      <c r="W26" s="144">
        <v>0</v>
      </c>
      <c r="X26" s="144">
        <v>0</v>
      </c>
      <c r="Y26" s="144">
        <f t="shared" si="6"/>
        <v>2</v>
      </c>
      <c r="Z26" s="144">
        <v>0</v>
      </c>
      <c r="AA26" s="144" t="s">
        <v>555</v>
      </c>
      <c r="AB26" s="144">
        <v>2</v>
      </c>
      <c r="AC26" s="144">
        <v>0</v>
      </c>
      <c r="AD26" s="145">
        <v>23</v>
      </c>
      <c r="AE26" s="117" t="s">
        <v>172</v>
      </c>
    </row>
    <row r="27" spans="1:31" ht="13.5" customHeight="1">
      <c r="A27" s="313" t="s">
        <v>344</v>
      </c>
      <c r="B27" s="388"/>
      <c r="C27" s="143">
        <f t="shared" si="2"/>
        <v>140</v>
      </c>
      <c r="D27" s="144">
        <f t="shared" si="3"/>
        <v>1</v>
      </c>
      <c r="E27" s="144">
        <v>1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f t="shared" si="4"/>
        <v>17</v>
      </c>
      <c r="M27" s="144">
        <v>0</v>
      </c>
      <c r="N27" s="135">
        <v>9</v>
      </c>
      <c r="O27" s="146">
        <v>3</v>
      </c>
      <c r="P27" s="146">
        <v>5</v>
      </c>
      <c r="Q27" s="144">
        <v>0</v>
      </c>
      <c r="R27" s="144">
        <v>84</v>
      </c>
      <c r="S27" s="144">
        <f t="shared" si="5"/>
        <v>13</v>
      </c>
      <c r="T27" s="144">
        <v>13</v>
      </c>
      <c r="U27" s="144">
        <v>0</v>
      </c>
      <c r="V27" s="144">
        <v>0</v>
      </c>
      <c r="W27" s="144">
        <v>0</v>
      </c>
      <c r="X27" s="144">
        <v>0</v>
      </c>
      <c r="Y27" s="144">
        <f t="shared" si="6"/>
        <v>0</v>
      </c>
      <c r="Z27" s="144">
        <v>0</v>
      </c>
      <c r="AA27" s="146" t="s">
        <v>555</v>
      </c>
      <c r="AB27" s="146">
        <v>0</v>
      </c>
      <c r="AC27" s="144">
        <v>0</v>
      </c>
      <c r="AD27" s="145">
        <v>25</v>
      </c>
      <c r="AE27" s="117" t="s">
        <v>344</v>
      </c>
    </row>
    <row r="28" spans="1:31" ht="13.5" customHeight="1">
      <c r="A28" s="313" t="s">
        <v>345</v>
      </c>
      <c r="B28" s="388"/>
      <c r="C28" s="143">
        <f t="shared" si="2"/>
        <v>149</v>
      </c>
      <c r="D28" s="144">
        <f t="shared" si="3"/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 t="s">
        <v>555</v>
      </c>
      <c r="K28" s="144">
        <v>0</v>
      </c>
      <c r="L28" s="144">
        <f t="shared" si="4"/>
        <v>8</v>
      </c>
      <c r="M28" s="144">
        <v>0</v>
      </c>
      <c r="N28" s="144">
        <v>4</v>
      </c>
      <c r="O28" s="144">
        <v>4</v>
      </c>
      <c r="P28" s="144">
        <v>0</v>
      </c>
      <c r="Q28" s="144">
        <v>0</v>
      </c>
      <c r="R28" s="144">
        <v>100</v>
      </c>
      <c r="S28" s="144">
        <f t="shared" si="5"/>
        <v>16</v>
      </c>
      <c r="T28" s="144">
        <v>15</v>
      </c>
      <c r="U28" s="144">
        <v>0</v>
      </c>
      <c r="V28" s="144">
        <v>1</v>
      </c>
      <c r="W28" s="144">
        <v>0</v>
      </c>
      <c r="X28" s="144">
        <v>0</v>
      </c>
      <c r="Y28" s="144">
        <f t="shared" si="6"/>
        <v>0</v>
      </c>
      <c r="Z28" s="144">
        <v>0</v>
      </c>
      <c r="AA28" s="144" t="s">
        <v>555</v>
      </c>
      <c r="AB28" s="144">
        <v>0</v>
      </c>
      <c r="AC28" s="144" t="s">
        <v>578</v>
      </c>
      <c r="AD28" s="145">
        <v>25</v>
      </c>
      <c r="AE28" s="117" t="s">
        <v>345</v>
      </c>
    </row>
    <row r="29" spans="1:31" ht="13.5" customHeight="1" thickBot="1">
      <c r="A29" s="320" t="s">
        <v>346</v>
      </c>
      <c r="B29" s="390"/>
      <c r="C29" s="203">
        <f t="shared" si="2"/>
        <v>130</v>
      </c>
      <c r="D29" s="204">
        <f t="shared" si="3"/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>
        <v>0</v>
      </c>
      <c r="L29" s="204">
        <f t="shared" si="4"/>
        <v>18</v>
      </c>
      <c r="M29" s="204">
        <v>0</v>
      </c>
      <c r="N29" s="204">
        <v>10</v>
      </c>
      <c r="O29" s="204">
        <v>7</v>
      </c>
      <c r="P29" s="204">
        <v>1</v>
      </c>
      <c r="Q29" s="204">
        <v>0</v>
      </c>
      <c r="R29" s="204">
        <v>85</v>
      </c>
      <c r="S29" s="204">
        <f t="shared" si="5"/>
        <v>9</v>
      </c>
      <c r="T29" s="204">
        <v>8</v>
      </c>
      <c r="U29" s="204" t="s">
        <v>555</v>
      </c>
      <c r="V29" s="204">
        <v>1</v>
      </c>
      <c r="W29" s="204">
        <v>0</v>
      </c>
      <c r="X29" s="204">
        <v>0</v>
      </c>
      <c r="Y29" s="204">
        <f t="shared" si="6"/>
        <v>0</v>
      </c>
      <c r="Z29" s="204">
        <v>0</v>
      </c>
      <c r="AA29" s="204" t="s">
        <v>555</v>
      </c>
      <c r="AB29" s="204" t="s">
        <v>578</v>
      </c>
      <c r="AC29" s="204">
        <v>0</v>
      </c>
      <c r="AD29" s="148">
        <v>18</v>
      </c>
      <c r="AE29" s="52" t="s">
        <v>346</v>
      </c>
    </row>
    <row r="30" spans="1:31" ht="13.5" customHeight="1">
      <c r="A30" s="289" t="s">
        <v>334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</row>
  </sheetData>
  <mergeCells count="65">
    <mergeCell ref="A30:Q30"/>
    <mergeCell ref="A26:B26"/>
    <mergeCell ref="A27:B27"/>
    <mergeCell ref="A28:B28"/>
    <mergeCell ref="A29:B29"/>
    <mergeCell ref="A22:B22"/>
    <mergeCell ref="A23:B23"/>
    <mergeCell ref="A24:B24"/>
    <mergeCell ref="A25:B25"/>
    <mergeCell ref="A19:B19"/>
    <mergeCell ref="A20:B20"/>
    <mergeCell ref="A21:B21"/>
    <mergeCell ref="T7:T9"/>
    <mergeCell ref="U7:U9"/>
    <mergeCell ref="V7:V9"/>
    <mergeCell ref="X7:X9"/>
    <mergeCell ref="A18:B18"/>
    <mergeCell ref="A16:B16"/>
    <mergeCell ref="A17:B17"/>
    <mergeCell ref="A4:Q4"/>
    <mergeCell ref="K7:K9"/>
    <mergeCell ref="H8:H9"/>
    <mergeCell ref="Q7:Q9"/>
    <mergeCell ref="O7:O9"/>
    <mergeCell ref="N7:N9"/>
    <mergeCell ref="A14:B14"/>
    <mergeCell ref="A10:B10"/>
    <mergeCell ref="A11:B11"/>
    <mergeCell ref="A12:B12"/>
    <mergeCell ref="A15:B15"/>
    <mergeCell ref="A13:B13"/>
    <mergeCell ref="E7:E9"/>
    <mergeCell ref="C6:C9"/>
    <mergeCell ref="F7:I7"/>
    <mergeCell ref="D6:K6"/>
    <mergeCell ref="R1:AE1"/>
    <mergeCell ref="R3:AE3"/>
    <mergeCell ref="R5:AE5"/>
    <mergeCell ref="W7:W9"/>
    <mergeCell ref="Y6:AC6"/>
    <mergeCell ref="AC7:AC9"/>
    <mergeCell ref="R2:AE2"/>
    <mergeCell ref="AD6:AD9"/>
    <mergeCell ref="AE6:AE9"/>
    <mergeCell ref="AA7:AA9"/>
    <mergeCell ref="Z7:Z9"/>
    <mergeCell ref="Y7:Y9"/>
    <mergeCell ref="R4:AE4"/>
    <mergeCell ref="S7:S9"/>
    <mergeCell ref="R6:R9"/>
    <mergeCell ref="S6:X6"/>
    <mergeCell ref="AB7:AB9"/>
    <mergeCell ref="A1:Q1"/>
    <mergeCell ref="F8:F9"/>
    <mergeCell ref="L6:Q6"/>
    <mergeCell ref="L7:L9"/>
    <mergeCell ref="M7:M9"/>
    <mergeCell ref="A3:Q3"/>
    <mergeCell ref="A5:Q5"/>
    <mergeCell ref="P7:P9"/>
    <mergeCell ref="A6:B9"/>
    <mergeCell ref="J7:J9"/>
    <mergeCell ref="A2:Q2"/>
    <mergeCell ref="D7:D9"/>
    <mergeCell ref="G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opLeftCell="G1" zoomScaleNormal="100" workbookViewId="0">
      <selection sqref="A1:Q1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9" width="5.625" style="1" customWidth="1"/>
    <col min="30" max="30" width="6.375" style="1" customWidth="1"/>
    <col min="31" max="31" width="9.375" style="1" customWidth="1"/>
    <col min="32" max="16384" width="4.625" style="1"/>
  </cols>
  <sheetData>
    <row r="1" spans="1:31" ht="13.5" customHeight="1">
      <c r="A1" s="319" t="s">
        <v>686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296" t="s">
        <v>170</v>
      </c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</row>
    <row r="2" spans="1:31" ht="13.5" customHeight="1">
      <c r="A2" s="296" t="s">
        <v>496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</row>
    <row r="3" spans="1:31" ht="13.5" customHeight="1" thickBot="1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20" t="s">
        <v>347</v>
      </c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</row>
    <row r="4" spans="1:31" ht="13.5" customHeight="1">
      <c r="A4" s="369" t="s">
        <v>25</v>
      </c>
      <c r="B4" s="371"/>
      <c r="C4" s="369" t="s">
        <v>26</v>
      </c>
      <c r="D4" s="371" t="s">
        <v>174</v>
      </c>
      <c r="E4" s="371"/>
      <c r="F4" s="371"/>
      <c r="G4" s="371"/>
      <c r="H4" s="371"/>
      <c r="I4" s="371"/>
      <c r="J4" s="371"/>
      <c r="K4" s="371"/>
      <c r="L4" s="371" t="s">
        <v>175</v>
      </c>
      <c r="M4" s="371"/>
      <c r="N4" s="371"/>
      <c r="O4" s="371"/>
      <c r="P4" s="371"/>
      <c r="Q4" s="287"/>
      <c r="R4" s="369" t="s">
        <v>245</v>
      </c>
      <c r="S4" s="371" t="s">
        <v>173</v>
      </c>
      <c r="T4" s="371"/>
      <c r="U4" s="371"/>
      <c r="V4" s="371"/>
      <c r="W4" s="371"/>
      <c r="X4" s="371"/>
      <c r="Y4" s="287" t="s">
        <v>176</v>
      </c>
      <c r="Z4" s="288"/>
      <c r="AA4" s="288"/>
      <c r="AB4" s="288"/>
      <c r="AC4" s="369"/>
      <c r="AD4" s="384" t="s">
        <v>43</v>
      </c>
      <c r="AE4" s="287" t="s">
        <v>668</v>
      </c>
    </row>
    <row r="5" spans="1:31" ht="20.25" customHeight="1">
      <c r="A5" s="370"/>
      <c r="B5" s="376"/>
      <c r="C5" s="370"/>
      <c r="D5" s="376" t="s">
        <v>17</v>
      </c>
      <c r="E5" s="376" t="s">
        <v>27</v>
      </c>
      <c r="F5" s="376" t="s">
        <v>35</v>
      </c>
      <c r="G5" s="376"/>
      <c r="H5" s="376"/>
      <c r="I5" s="376"/>
      <c r="J5" s="376" t="s">
        <v>30</v>
      </c>
      <c r="K5" s="376" t="s">
        <v>29</v>
      </c>
      <c r="L5" s="376" t="s">
        <v>17</v>
      </c>
      <c r="M5" s="377" t="s">
        <v>316</v>
      </c>
      <c r="N5" s="376" t="s">
        <v>31</v>
      </c>
      <c r="O5" s="376" t="s">
        <v>32</v>
      </c>
      <c r="P5" s="376" t="s">
        <v>33</v>
      </c>
      <c r="Q5" s="386" t="s">
        <v>34</v>
      </c>
      <c r="R5" s="370"/>
      <c r="S5" s="376" t="s">
        <v>17</v>
      </c>
      <c r="T5" s="387" t="s">
        <v>36</v>
      </c>
      <c r="U5" s="376" t="s">
        <v>37</v>
      </c>
      <c r="V5" s="376" t="s">
        <v>38</v>
      </c>
      <c r="W5" s="376" t="s">
        <v>296</v>
      </c>
      <c r="X5" s="376" t="s">
        <v>39</v>
      </c>
      <c r="Y5" s="376" t="s">
        <v>17</v>
      </c>
      <c r="Z5" s="387" t="s">
        <v>40</v>
      </c>
      <c r="AA5" s="372" t="s">
        <v>317</v>
      </c>
      <c r="AB5" s="372" t="s">
        <v>318</v>
      </c>
      <c r="AC5" s="372" t="s">
        <v>319</v>
      </c>
      <c r="AD5" s="385"/>
      <c r="AE5" s="386"/>
    </row>
    <row r="6" spans="1:31" ht="20.25" customHeight="1">
      <c r="A6" s="370"/>
      <c r="B6" s="376"/>
      <c r="C6" s="370"/>
      <c r="D6" s="376"/>
      <c r="E6" s="376"/>
      <c r="F6" s="367" t="s">
        <v>27</v>
      </c>
      <c r="G6" s="367" t="s">
        <v>28</v>
      </c>
      <c r="H6" s="367" t="s">
        <v>29</v>
      </c>
      <c r="I6" s="101" t="s">
        <v>314</v>
      </c>
      <c r="J6" s="376"/>
      <c r="K6" s="376"/>
      <c r="L6" s="376"/>
      <c r="M6" s="378"/>
      <c r="N6" s="376"/>
      <c r="O6" s="376"/>
      <c r="P6" s="376"/>
      <c r="Q6" s="386"/>
      <c r="R6" s="370"/>
      <c r="S6" s="376"/>
      <c r="T6" s="387"/>
      <c r="U6" s="376"/>
      <c r="V6" s="376"/>
      <c r="W6" s="376"/>
      <c r="X6" s="376"/>
      <c r="Y6" s="376"/>
      <c r="Z6" s="387"/>
      <c r="AA6" s="373"/>
      <c r="AB6" s="373"/>
      <c r="AC6" s="382"/>
      <c r="AD6" s="385"/>
      <c r="AE6" s="386"/>
    </row>
    <row r="7" spans="1:31" ht="20.25" customHeight="1">
      <c r="A7" s="370"/>
      <c r="B7" s="376"/>
      <c r="C7" s="370"/>
      <c r="D7" s="376"/>
      <c r="E7" s="376"/>
      <c r="F7" s="294"/>
      <c r="G7" s="294"/>
      <c r="H7" s="294"/>
      <c r="I7" s="100" t="s">
        <v>315</v>
      </c>
      <c r="J7" s="376"/>
      <c r="K7" s="376"/>
      <c r="L7" s="376"/>
      <c r="M7" s="379"/>
      <c r="N7" s="376"/>
      <c r="O7" s="376"/>
      <c r="P7" s="376"/>
      <c r="Q7" s="386"/>
      <c r="R7" s="370"/>
      <c r="S7" s="376"/>
      <c r="T7" s="387"/>
      <c r="U7" s="376"/>
      <c r="V7" s="376"/>
      <c r="W7" s="376"/>
      <c r="X7" s="376"/>
      <c r="Y7" s="376"/>
      <c r="Z7" s="387"/>
      <c r="AA7" s="374"/>
      <c r="AB7" s="374"/>
      <c r="AC7" s="383"/>
      <c r="AD7" s="385"/>
      <c r="AE7" s="386"/>
    </row>
    <row r="8" spans="1:31" ht="13.5" customHeight="1">
      <c r="A8" s="317" t="s">
        <v>579</v>
      </c>
      <c r="B8" s="318"/>
      <c r="C8" s="134">
        <v>1316</v>
      </c>
      <c r="D8" s="134">
        <v>6</v>
      </c>
      <c r="E8" s="134">
        <v>1</v>
      </c>
      <c r="F8" s="141">
        <v>0</v>
      </c>
      <c r="G8" s="134">
        <v>2</v>
      </c>
      <c r="H8" s="141">
        <v>0</v>
      </c>
      <c r="I8" s="134">
        <v>0</v>
      </c>
      <c r="J8" s="134">
        <v>1</v>
      </c>
      <c r="K8" s="134">
        <v>2</v>
      </c>
      <c r="L8" s="134">
        <v>168</v>
      </c>
      <c r="M8" s="141">
        <v>0</v>
      </c>
      <c r="N8" s="134">
        <v>111</v>
      </c>
      <c r="O8" s="134">
        <v>51</v>
      </c>
      <c r="P8" s="134">
        <v>3</v>
      </c>
      <c r="Q8" s="134">
        <v>3</v>
      </c>
      <c r="R8" s="134">
        <v>868</v>
      </c>
      <c r="S8" s="134">
        <v>90</v>
      </c>
      <c r="T8" s="134">
        <v>79</v>
      </c>
      <c r="U8" s="134">
        <v>6</v>
      </c>
      <c r="V8" s="134">
        <v>5</v>
      </c>
      <c r="W8" s="141">
        <v>0</v>
      </c>
      <c r="X8" s="140">
        <v>0</v>
      </c>
      <c r="Y8" s="134">
        <v>45</v>
      </c>
      <c r="Z8" s="141">
        <v>0</v>
      </c>
      <c r="AA8" s="134">
        <v>32</v>
      </c>
      <c r="AB8" s="134">
        <v>11</v>
      </c>
      <c r="AC8" s="134">
        <v>2</v>
      </c>
      <c r="AD8" s="134">
        <v>139</v>
      </c>
      <c r="AE8" s="117" t="s">
        <v>584</v>
      </c>
    </row>
    <row r="9" spans="1:31" ht="13.5" customHeight="1">
      <c r="A9" s="313" t="s">
        <v>580</v>
      </c>
      <c r="B9" s="314"/>
      <c r="C9" s="134">
        <v>1232</v>
      </c>
      <c r="D9" s="134">
        <v>4</v>
      </c>
      <c r="E9" s="134">
        <v>1</v>
      </c>
      <c r="F9" s="141">
        <v>0</v>
      </c>
      <c r="G9" s="134">
        <v>0</v>
      </c>
      <c r="H9" s="141">
        <v>0</v>
      </c>
      <c r="I9" s="134">
        <v>0</v>
      </c>
      <c r="J9" s="134">
        <v>2</v>
      </c>
      <c r="K9" s="134">
        <v>1</v>
      </c>
      <c r="L9" s="134">
        <v>239</v>
      </c>
      <c r="M9" s="141">
        <v>0</v>
      </c>
      <c r="N9" s="134">
        <v>152</v>
      </c>
      <c r="O9" s="134">
        <v>58</v>
      </c>
      <c r="P9" s="134">
        <v>25</v>
      </c>
      <c r="Q9" s="134">
        <v>4</v>
      </c>
      <c r="R9" s="134">
        <v>747</v>
      </c>
      <c r="S9" s="134">
        <v>80</v>
      </c>
      <c r="T9" s="134">
        <v>71</v>
      </c>
      <c r="U9" s="134">
        <v>7</v>
      </c>
      <c r="V9" s="134">
        <v>2</v>
      </c>
      <c r="W9" s="141">
        <v>0</v>
      </c>
      <c r="X9" s="140">
        <v>0</v>
      </c>
      <c r="Y9" s="134">
        <v>28</v>
      </c>
      <c r="Z9" s="141">
        <v>0</v>
      </c>
      <c r="AA9" s="134">
        <v>14</v>
      </c>
      <c r="AB9" s="134">
        <v>12</v>
      </c>
      <c r="AC9" s="134">
        <v>2</v>
      </c>
      <c r="AD9" s="134">
        <v>134</v>
      </c>
      <c r="AE9" s="117" t="s">
        <v>585</v>
      </c>
    </row>
    <row r="10" spans="1:31" ht="13.5" customHeight="1">
      <c r="A10" s="313" t="s">
        <v>581</v>
      </c>
      <c r="B10" s="314"/>
      <c r="C10" s="243">
        <v>1171</v>
      </c>
      <c r="D10" s="243">
        <v>20</v>
      </c>
      <c r="E10" s="243">
        <v>5</v>
      </c>
      <c r="F10" s="243">
        <v>0</v>
      </c>
      <c r="G10" s="243">
        <v>2</v>
      </c>
      <c r="H10" s="243">
        <v>1</v>
      </c>
      <c r="I10" s="243">
        <v>1</v>
      </c>
      <c r="J10" s="243">
        <v>3</v>
      </c>
      <c r="K10" s="243">
        <v>8</v>
      </c>
      <c r="L10" s="243">
        <v>204</v>
      </c>
      <c r="M10" s="243">
        <v>1</v>
      </c>
      <c r="N10" s="243">
        <v>125</v>
      </c>
      <c r="O10" s="243">
        <v>54</v>
      </c>
      <c r="P10" s="243">
        <v>10</v>
      </c>
      <c r="Q10" s="243">
        <v>14</v>
      </c>
      <c r="R10" s="243">
        <v>721</v>
      </c>
      <c r="S10" s="243">
        <v>96</v>
      </c>
      <c r="T10" s="243">
        <v>83</v>
      </c>
      <c r="U10" s="243">
        <v>6</v>
      </c>
      <c r="V10" s="243">
        <v>7</v>
      </c>
      <c r="W10" s="243">
        <v>0</v>
      </c>
      <c r="X10" s="243">
        <v>0</v>
      </c>
      <c r="Y10" s="243">
        <v>22</v>
      </c>
      <c r="Z10" s="243">
        <v>0</v>
      </c>
      <c r="AA10" s="243">
        <v>8</v>
      </c>
      <c r="AB10" s="243">
        <v>13</v>
      </c>
      <c r="AC10" s="243">
        <v>1</v>
      </c>
      <c r="AD10" s="243">
        <v>108</v>
      </c>
      <c r="AE10" s="117" t="s">
        <v>586</v>
      </c>
    </row>
    <row r="11" spans="1:31" ht="13.5" customHeight="1">
      <c r="A11" s="313" t="s">
        <v>582</v>
      </c>
      <c r="B11" s="314"/>
      <c r="C11" s="96">
        <v>1007</v>
      </c>
      <c r="D11" s="96">
        <v>6</v>
      </c>
      <c r="E11" s="96">
        <v>1</v>
      </c>
      <c r="F11" s="96">
        <v>0</v>
      </c>
      <c r="G11" s="96">
        <v>2</v>
      </c>
      <c r="H11" s="96">
        <v>0</v>
      </c>
      <c r="I11" s="96">
        <v>0</v>
      </c>
      <c r="J11" s="96">
        <v>3</v>
      </c>
      <c r="K11" s="96">
        <v>0</v>
      </c>
      <c r="L11" s="96">
        <v>166</v>
      </c>
      <c r="M11" s="96">
        <v>0</v>
      </c>
      <c r="N11" s="96">
        <v>101</v>
      </c>
      <c r="O11" s="96">
        <v>50</v>
      </c>
      <c r="P11" s="96">
        <v>9</v>
      </c>
      <c r="Q11" s="96">
        <v>6</v>
      </c>
      <c r="R11" s="96">
        <v>619</v>
      </c>
      <c r="S11" s="96">
        <v>100</v>
      </c>
      <c r="T11" s="96">
        <v>80</v>
      </c>
      <c r="U11" s="96">
        <v>5</v>
      </c>
      <c r="V11" s="96">
        <v>15</v>
      </c>
      <c r="W11" s="96">
        <v>0</v>
      </c>
      <c r="X11" s="96">
        <v>0</v>
      </c>
      <c r="Y11" s="96">
        <v>18</v>
      </c>
      <c r="Z11" s="96">
        <v>0</v>
      </c>
      <c r="AA11" s="96">
        <v>8</v>
      </c>
      <c r="AB11" s="96">
        <v>5</v>
      </c>
      <c r="AC11" s="96">
        <v>5</v>
      </c>
      <c r="AD11" s="96">
        <v>98</v>
      </c>
      <c r="AE11" s="117" t="s">
        <v>587</v>
      </c>
    </row>
    <row r="12" spans="1:31" ht="13.5" customHeight="1">
      <c r="A12" s="313" t="s">
        <v>583</v>
      </c>
      <c r="B12" s="314"/>
      <c r="C12" s="96">
        <f>SUM(C14:C27)</f>
        <v>897</v>
      </c>
      <c r="D12" s="96">
        <f>SUM(D14:D27)</f>
        <v>6</v>
      </c>
      <c r="E12" s="96">
        <f t="shared" ref="E12:AC12" si="0">SUM(E14:E27)</f>
        <v>3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1</v>
      </c>
      <c r="J12" s="96">
        <f t="shared" si="0"/>
        <v>1</v>
      </c>
      <c r="K12" s="96">
        <f t="shared" si="0"/>
        <v>1</v>
      </c>
      <c r="L12" s="96">
        <f t="shared" si="0"/>
        <v>130</v>
      </c>
      <c r="M12" s="96">
        <f t="shared" si="0"/>
        <v>0</v>
      </c>
      <c r="N12" s="96">
        <f t="shared" si="0"/>
        <v>75</v>
      </c>
      <c r="O12" s="96">
        <f t="shared" si="0"/>
        <v>44</v>
      </c>
      <c r="P12" s="96">
        <f t="shared" si="0"/>
        <v>10</v>
      </c>
      <c r="Q12" s="96">
        <f t="shared" si="0"/>
        <v>1</v>
      </c>
      <c r="R12" s="96">
        <f t="shared" si="0"/>
        <v>606</v>
      </c>
      <c r="S12" s="96">
        <f>SUM(S14:S27)</f>
        <v>61</v>
      </c>
      <c r="T12" s="96">
        <f t="shared" si="0"/>
        <v>53</v>
      </c>
      <c r="U12" s="96">
        <f t="shared" si="0"/>
        <v>6</v>
      </c>
      <c r="V12" s="96">
        <f t="shared" si="0"/>
        <v>2</v>
      </c>
      <c r="W12" s="96">
        <f t="shared" si="0"/>
        <v>0</v>
      </c>
      <c r="X12" s="96">
        <f t="shared" si="0"/>
        <v>0</v>
      </c>
      <c r="Y12" s="96">
        <f t="shared" si="0"/>
        <v>13</v>
      </c>
      <c r="Z12" s="96">
        <f t="shared" si="0"/>
        <v>0</v>
      </c>
      <c r="AA12" s="96">
        <f t="shared" si="0"/>
        <v>10</v>
      </c>
      <c r="AB12" s="96">
        <f t="shared" si="0"/>
        <v>3</v>
      </c>
      <c r="AC12" s="96">
        <f t="shared" si="0"/>
        <v>0</v>
      </c>
      <c r="AD12" s="96">
        <f>SUM(AD14:AD27)</f>
        <v>81</v>
      </c>
      <c r="AE12" s="241" t="s">
        <v>583</v>
      </c>
    </row>
    <row r="13" spans="1:31" ht="11.25" customHeight="1">
      <c r="A13" s="313"/>
      <c r="B13" s="388"/>
      <c r="C13" s="134"/>
      <c r="D13" s="134"/>
      <c r="E13" s="133"/>
      <c r="F13" s="133"/>
      <c r="G13" s="133"/>
      <c r="H13" s="133"/>
      <c r="I13" s="133"/>
      <c r="J13" s="133"/>
      <c r="K13" s="133"/>
      <c r="L13" s="134"/>
      <c r="M13" s="133"/>
      <c r="N13" s="133"/>
      <c r="O13" s="133"/>
      <c r="P13" s="133"/>
      <c r="Q13" s="133"/>
      <c r="R13" s="133"/>
      <c r="S13" s="96"/>
      <c r="T13" s="133"/>
      <c r="U13" s="133"/>
      <c r="V13" s="133"/>
      <c r="W13" s="133"/>
      <c r="X13" s="133"/>
      <c r="Y13" s="134"/>
      <c r="Z13" s="133"/>
      <c r="AA13" s="133"/>
      <c r="AB13" s="133"/>
      <c r="AC13" s="133"/>
      <c r="AD13" s="133"/>
      <c r="AE13" s="117"/>
    </row>
    <row r="14" spans="1:31" ht="13.5" customHeight="1">
      <c r="A14" s="313" t="s">
        <v>289</v>
      </c>
      <c r="B14" s="388"/>
      <c r="C14" s="253">
        <f t="shared" ref="C14:C17" si="1">D14+L14+R14+S14+Y14+AD14</f>
        <v>37</v>
      </c>
      <c r="D14" s="96">
        <f>SUM(E14:K14)</f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f>SUM(M14:Q14)</f>
        <v>8</v>
      </c>
      <c r="M14" s="96">
        <v>0</v>
      </c>
      <c r="N14" s="96">
        <v>6</v>
      </c>
      <c r="O14" s="96">
        <v>2</v>
      </c>
      <c r="P14" s="96" t="s">
        <v>578</v>
      </c>
      <c r="Q14" s="96">
        <v>0</v>
      </c>
      <c r="R14" s="96">
        <v>25</v>
      </c>
      <c r="S14" s="96">
        <f>SUM(T14:X14)</f>
        <v>3</v>
      </c>
      <c r="T14" s="96">
        <v>3</v>
      </c>
      <c r="U14" s="96">
        <v>0</v>
      </c>
      <c r="V14" s="96">
        <v>0</v>
      </c>
      <c r="W14" s="96">
        <v>0</v>
      </c>
      <c r="X14" s="96">
        <v>0</v>
      </c>
      <c r="Y14" s="96">
        <f>SUM(Z14:AC14)</f>
        <v>1</v>
      </c>
      <c r="Z14" s="96">
        <v>0</v>
      </c>
      <c r="AA14" s="96">
        <v>1</v>
      </c>
      <c r="AB14" s="96">
        <v>0</v>
      </c>
      <c r="AC14" s="96">
        <v>0</v>
      </c>
      <c r="AD14" s="96">
        <v>0</v>
      </c>
      <c r="AE14" s="117" t="s">
        <v>290</v>
      </c>
    </row>
    <row r="15" spans="1:31" ht="13.5" customHeight="1">
      <c r="A15" s="313" t="s">
        <v>348</v>
      </c>
      <c r="B15" s="388"/>
      <c r="C15" s="133">
        <f t="shared" si="1"/>
        <v>68</v>
      </c>
      <c r="D15" s="96">
        <f t="shared" ref="D15:D27" si="2">SUM(E15:K15)</f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f t="shared" ref="L15:L27" si="3">SUM(M15:Q15)</f>
        <v>9</v>
      </c>
      <c r="M15" s="96">
        <v>0</v>
      </c>
      <c r="N15" s="96">
        <v>5</v>
      </c>
      <c r="O15" s="96">
        <v>3</v>
      </c>
      <c r="P15" s="96">
        <v>1</v>
      </c>
      <c r="Q15" s="96" t="s">
        <v>578</v>
      </c>
      <c r="R15" s="96">
        <v>48</v>
      </c>
      <c r="S15" s="96">
        <f t="shared" ref="S15:S27" si="4">SUM(T15:X15)</f>
        <v>3</v>
      </c>
      <c r="T15" s="96">
        <v>3</v>
      </c>
      <c r="U15" s="96">
        <v>0</v>
      </c>
      <c r="V15" s="96">
        <v>0</v>
      </c>
      <c r="W15" s="96">
        <v>0</v>
      </c>
      <c r="X15" s="96">
        <v>0</v>
      </c>
      <c r="Y15" s="96">
        <f t="shared" ref="Y15:Y27" si="5">SUM(Z15:AC15)</f>
        <v>1</v>
      </c>
      <c r="Z15" s="96">
        <v>0</v>
      </c>
      <c r="AA15" s="96">
        <v>1</v>
      </c>
      <c r="AB15" s="96">
        <v>0</v>
      </c>
      <c r="AC15" s="96">
        <v>0</v>
      </c>
      <c r="AD15" s="96">
        <v>7</v>
      </c>
      <c r="AE15" s="117" t="s">
        <v>348</v>
      </c>
    </row>
    <row r="16" spans="1:31" ht="13.5" customHeight="1">
      <c r="A16" s="313" t="s">
        <v>349</v>
      </c>
      <c r="B16" s="388"/>
      <c r="C16" s="133">
        <f t="shared" si="1"/>
        <v>65</v>
      </c>
      <c r="D16" s="96">
        <f t="shared" si="2"/>
        <v>3</v>
      </c>
      <c r="E16" s="96">
        <v>1</v>
      </c>
      <c r="F16" s="96">
        <v>0</v>
      </c>
      <c r="G16" s="96">
        <v>0</v>
      </c>
      <c r="H16" s="96">
        <v>0</v>
      </c>
      <c r="I16" s="96">
        <v>0</v>
      </c>
      <c r="J16" s="96">
        <v>1</v>
      </c>
      <c r="K16" s="96">
        <v>1</v>
      </c>
      <c r="L16" s="96">
        <f t="shared" si="3"/>
        <v>9</v>
      </c>
      <c r="M16" s="96">
        <v>0</v>
      </c>
      <c r="N16" s="96">
        <v>6</v>
      </c>
      <c r="O16" s="96">
        <v>2</v>
      </c>
      <c r="P16" s="96">
        <v>1</v>
      </c>
      <c r="Q16" s="96">
        <v>0</v>
      </c>
      <c r="R16" s="96">
        <v>42</v>
      </c>
      <c r="S16" s="96">
        <f t="shared" si="4"/>
        <v>4</v>
      </c>
      <c r="T16" s="96">
        <v>3</v>
      </c>
      <c r="U16" s="96">
        <v>1</v>
      </c>
      <c r="V16" s="96">
        <v>0</v>
      </c>
      <c r="W16" s="96">
        <v>0</v>
      </c>
      <c r="X16" s="96">
        <v>0</v>
      </c>
      <c r="Y16" s="96">
        <f t="shared" si="5"/>
        <v>1</v>
      </c>
      <c r="Z16" s="96">
        <v>0</v>
      </c>
      <c r="AA16" s="96">
        <v>1</v>
      </c>
      <c r="AB16" s="96">
        <v>0</v>
      </c>
      <c r="AC16" s="96">
        <v>0</v>
      </c>
      <c r="AD16" s="96">
        <v>6</v>
      </c>
      <c r="AE16" s="117" t="s">
        <v>349</v>
      </c>
    </row>
    <row r="17" spans="1:31" ht="13.5" customHeight="1">
      <c r="A17" s="313" t="s">
        <v>350</v>
      </c>
      <c r="B17" s="388"/>
      <c r="C17" s="133">
        <f t="shared" si="1"/>
        <v>66</v>
      </c>
      <c r="D17" s="96">
        <f t="shared" si="2"/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f t="shared" si="3"/>
        <v>8</v>
      </c>
      <c r="M17" s="96">
        <v>0</v>
      </c>
      <c r="N17" s="96">
        <v>5</v>
      </c>
      <c r="O17" s="96">
        <v>3</v>
      </c>
      <c r="P17" s="96">
        <v>0</v>
      </c>
      <c r="Q17" s="96" t="s">
        <v>578</v>
      </c>
      <c r="R17" s="96">
        <v>47</v>
      </c>
      <c r="S17" s="96">
        <f t="shared" si="4"/>
        <v>1</v>
      </c>
      <c r="T17" s="96">
        <v>1</v>
      </c>
      <c r="U17" s="96">
        <v>0</v>
      </c>
      <c r="V17" s="96">
        <v>0</v>
      </c>
      <c r="W17" s="96">
        <v>0</v>
      </c>
      <c r="X17" s="96">
        <v>0</v>
      </c>
      <c r="Y17" s="96">
        <f t="shared" si="5"/>
        <v>1</v>
      </c>
      <c r="Z17" s="96">
        <v>0</v>
      </c>
      <c r="AA17" s="96">
        <v>1</v>
      </c>
      <c r="AB17" s="96">
        <v>0</v>
      </c>
      <c r="AC17" s="96" t="s">
        <v>578</v>
      </c>
      <c r="AD17" s="96">
        <v>9</v>
      </c>
      <c r="AE17" s="117" t="s">
        <v>350</v>
      </c>
    </row>
    <row r="18" spans="1:31" ht="11.25" customHeight="1">
      <c r="A18" s="313"/>
      <c r="B18" s="388"/>
      <c r="C18" s="133"/>
      <c r="D18" s="96"/>
      <c r="E18" s="135"/>
      <c r="F18" s="135"/>
      <c r="G18" s="135"/>
      <c r="H18" s="135"/>
      <c r="I18" s="135"/>
      <c r="J18" s="135"/>
      <c r="K18" s="135"/>
      <c r="L18" s="96"/>
      <c r="M18" s="135"/>
      <c r="N18" s="135"/>
      <c r="O18" s="136"/>
      <c r="P18" s="135"/>
      <c r="Q18" s="135"/>
      <c r="R18" s="135"/>
      <c r="S18" s="96"/>
      <c r="T18" s="135"/>
      <c r="U18" s="135"/>
      <c r="V18" s="135"/>
      <c r="W18" s="135"/>
      <c r="X18" s="135"/>
      <c r="Y18" s="96"/>
      <c r="Z18" s="135"/>
      <c r="AA18" s="135"/>
      <c r="AB18" s="135"/>
      <c r="AC18" s="135"/>
      <c r="AE18" s="117"/>
    </row>
    <row r="19" spans="1:31" ht="13.5" customHeight="1">
      <c r="A19" s="313" t="s">
        <v>171</v>
      </c>
      <c r="B19" s="388"/>
      <c r="C19" s="133">
        <f>D19+L19+R19+S19+Y19+AD19</f>
        <v>54</v>
      </c>
      <c r="D19" s="96">
        <f t="shared" si="2"/>
        <v>0</v>
      </c>
      <c r="E19" s="97">
        <v>0</v>
      </c>
      <c r="F19" s="97">
        <v>0</v>
      </c>
      <c r="G19" s="97" t="s">
        <v>578</v>
      </c>
      <c r="H19" s="97">
        <v>0</v>
      </c>
      <c r="I19" s="97">
        <v>0</v>
      </c>
      <c r="J19" s="97" t="s">
        <v>578</v>
      </c>
      <c r="K19" s="97">
        <v>0</v>
      </c>
      <c r="L19" s="96">
        <f t="shared" si="3"/>
        <v>11</v>
      </c>
      <c r="M19" s="97">
        <v>0</v>
      </c>
      <c r="N19" s="97">
        <v>7</v>
      </c>
      <c r="O19" s="135">
        <v>4</v>
      </c>
      <c r="P19" s="97" t="s">
        <v>578</v>
      </c>
      <c r="Q19" s="97">
        <v>0</v>
      </c>
      <c r="R19" s="97">
        <v>35</v>
      </c>
      <c r="S19" s="96">
        <f t="shared" si="4"/>
        <v>6</v>
      </c>
      <c r="T19" s="97">
        <v>4</v>
      </c>
      <c r="U19" s="97">
        <v>2</v>
      </c>
      <c r="V19" s="97" t="s">
        <v>578</v>
      </c>
      <c r="W19" s="97">
        <v>0</v>
      </c>
      <c r="X19" s="97">
        <v>0</v>
      </c>
      <c r="Y19" s="96">
        <f t="shared" si="5"/>
        <v>0</v>
      </c>
      <c r="Z19" s="97">
        <v>0</v>
      </c>
      <c r="AA19" s="97" t="s">
        <v>578</v>
      </c>
      <c r="AB19" s="97">
        <v>0</v>
      </c>
      <c r="AC19" s="97" t="s">
        <v>578</v>
      </c>
      <c r="AD19" s="135">
        <v>2</v>
      </c>
      <c r="AE19" s="117" t="s">
        <v>171</v>
      </c>
    </row>
    <row r="20" spans="1:31" ht="13.5" customHeight="1">
      <c r="A20" s="313" t="s">
        <v>351</v>
      </c>
      <c r="B20" s="388"/>
      <c r="C20" s="133">
        <f>D20+L20+R20+S20+Y20+AD20</f>
        <v>92</v>
      </c>
      <c r="D20" s="96">
        <f t="shared" si="2"/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 t="s">
        <v>578</v>
      </c>
      <c r="K20" s="97">
        <v>0</v>
      </c>
      <c r="L20" s="96">
        <f t="shared" si="3"/>
        <v>9</v>
      </c>
      <c r="M20" s="97">
        <v>0</v>
      </c>
      <c r="N20" s="97">
        <v>5</v>
      </c>
      <c r="O20" s="97">
        <v>4</v>
      </c>
      <c r="P20" s="97">
        <v>0</v>
      </c>
      <c r="Q20" s="97">
        <v>0</v>
      </c>
      <c r="R20" s="97">
        <v>72</v>
      </c>
      <c r="S20" s="96">
        <f t="shared" si="4"/>
        <v>3</v>
      </c>
      <c r="T20" s="97">
        <v>3</v>
      </c>
      <c r="U20" s="97" t="s">
        <v>578</v>
      </c>
      <c r="V20" s="97" t="s">
        <v>578</v>
      </c>
      <c r="W20" s="97">
        <v>0</v>
      </c>
      <c r="X20" s="97">
        <v>0</v>
      </c>
      <c r="Y20" s="96">
        <f t="shared" si="5"/>
        <v>3</v>
      </c>
      <c r="Z20" s="97">
        <v>0</v>
      </c>
      <c r="AA20" s="97">
        <v>3</v>
      </c>
      <c r="AB20" s="97" t="s">
        <v>578</v>
      </c>
      <c r="AC20" s="97">
        <v>0</v>
      </c>
      <c r="AD20" s="97">
        <v>5</v>
      </c>
      <c r="AE20" s="117" t="s">
        <v>351</v>
      </c>
    </row>
    <row r="21" spans="1:31" ht="13.5" customHeight="1">
      <c r="A21" s="313" t="s">
        <v>352</v>
      </c>
      <c r="B21" s="388"/>
      <c r="C21" s="133">
        <f>D21+L21+R21+S21+Y21+AD21</f>
        <v>70</v>
      </c>
      <c r="D21" s="96">
        <f t="shared" si="2"/>
        <v>0</v>
      </c>
      <c r="E21" s="97" t="s">
        <v>578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6">
        <f t="shared" si="3"/>
        <v>10</v>
      </c>
      <c r="M21" s="97">
        <v>0</v>
      </c>
      <c r="N21" s="97">
        <v>1</v>
      </c>
      <c r="O21" s="97">
        <v>9</v>
      </c>
      <c r="P21" s="97" t="s">
        <v>578</v>
      </c>
      <c r="Q21" s="97">
        <v>0</v>
      </c>
      <c r="R21" s="97">
        <v>41</v>
      </c>
      <c r="S21" s="96">
        <f t="shared" si="4"/>
        <v>4</v>
      </c>
      <c r="T21" s="97">
        <v>3</v>
      </c>
      <c r="U21" s="97">
        <v>1</v>
      </c>
      <c r="V21" s="97">
        <v>0</v>
      </c>
      <c r="W21" s="97">
        <v>0</v>
      </c>
      <c r="X21" s="97">
        <v>0</v>
      </c>
      <c r="Y21" s="96">
        <f t="shared" si="5"/>
        <v>2</v>
      </c>
      <c r="Z21" s="97">
        <v>0</v>
      </c>
      <c r="AA21" s="97">
        <v>1</v>
      </c>
      <c r="AB21" s="97">
        <v>1</v>
      </c>
      <c r="AC21" s="97" t="s">
        <v>578</v>
      </c>
      <c r="AD21" s="97">
        <v>13</v>
      </c>
      <c r="AE21" s="117" t="s">
        <v>352</v>
      </c>
    </row>
    <row r="22" spans="1:31" ht="13.5" customHeight="1">
      <c r="A22" s="313" t="s">
        <v>353</v>
      </c>
      <c r="B22" s="388"/>
      <c r="C22" s="133">
        <f>D22+L22+R22+S22+Y22+AD22</f>
        <v>62</v>
      </c>
      <c r="D22" s="96">
        <f t="shared" si="2"/>
        <v>1</v>
      </c>
      <c r="E22" s="97">
        <v>1</v>
      </c>
      <c r="F22" s="97">
        <v>0</v>
      </c>
      <c r="G22" s="97">
        <v>0</v>
      </c>
      <c r="H22" s="97">
        <v>0</v>
      </c>
      <c r="I22" s="97" t="s">
        <v>578</v>
      </c>
      <c r="J22" s="97">
        <v>0</v>
      </c>
      <c r="K22" s="97">
        <v>0</v>
      </c>
      <c r="L22" s="96">
        <f t="shared" si="3"/>
        <v>10</v>
      </c>
      <c r="M22" s="97">
        <v>0</v>
      </c>
      <c r="N22" s="97">
        <v>9</v>
      </c>
      <c r="O22" s="97">
        <v>1</v>
      </c>
      <c r="P22" s="97" t="s">
        <v>578</v>
      </c>
      <c r="Q22" s="97">
        <v>0</v>
      </c>
      <c r="R22" s="97">
        <v>41</v>
      </c>
      <c r="S22" s="96">
        <f t="shared" si="4"/>
        <v>4</v>
      </c>
      <c r="T22" s="97">
        <v>3</v>
      </c>
      <c r="U22" s="97">
        <v>0</v>
      </c>
      <c r="V22" s="97">
        <v>1</v>
      </c>
      <c r="W22" s="97">
        <v>0</v>
      </c>
      <c r="X22" s="97">
        <v>0</v>
      </c>
      <c r="Y22" s="96">
        <f t="shared" si="5"/>
        <v>1</v>
      </c>
      <c r="Z22" s="97">
        <v>0</v>
      </c>
      <c r="AA22" s="97">
        <v>1</v>
      </c>
      <c r="AB22" s="97">
        <v>0</v>
      </c>
      <c r="AC22" s="97">
        <v>0</v>
      </c>
      <c r="AD22" s="97">
        <v>5</v>
      </c>
      <c r="AE22" s="117" t="s">
        <v>353</v>
      </c>
    </row>
    <row r="23" spans="1:31" ht="11.25" customHeight="1">
      <c r="A23" s="313"/>
      <c r="B23" s="388"/>
      <c r="C23" s="133"/>
      <c r="D23" s="96"/>
      <c r="E23" s="135"/>
      <c r="F23" s="135"/>
      <c r="G23" s="135"/>
      <c r="H23" s="135"/>
      <c r="I23" s="135"/>
      <c r="J23" s="135"/>
      <c r="K23" s="135"/>
      <c r="L23" s="96"/>
      <c r="M23" s="135"/>
      <c r="N23" s="135"/>
      <c r="O23" s="135"/>
      <c r="P23" s="135"/>
      <c r="Q23" s="135"/>
      <c r="R23" s="135"/>
      <c r="S23" s="96"/>
      <c r="T23" s="135"/>
      <c r="U23" s="135"/>
      <c r="V23" s="135"/>
      <c r="W23" s="135"/>
      <c r="X23" s="135"/>
      <c r="Y23" s="96"/>
      <c r="Z23" s="135"/>
      <c r="AA23" s="135"/>
      <c r="AB23" s="135"/>
      <c r="AC23" s="135"/>
      <c r="AE23" s="117"/>
    </row>
    <row r="24" spans="1:31" ht="13.5" customHeight="1">
      <c r="A24" s="313" t="s">
        <v>172</v>
      </c>
      <c r="B24" s="388"/>
      <c r="C24" s="133">
        <f>D24+L24+R24+S24+Y24+AD24</f>
        <v>74</v>
      </c>
      <c r="D24" s="96">
        <f t="shared" si="2"/>
        <v>2</v>
      </c>
      <c r="E24" s="97">
        <v>1</v>
      </c>
      <c r="F24" s="97">
        <v>0</v>
      </c>
      <c r="G24" s="97">
        <v>0</v>
      </c>
      <c r="H24" s="97">
        <v>0</v>
      </c>
      <c r="I24" s="97">
        <v>1</v>
      </c>
      <c r="J24" s="97" t="s">
        <v>578</v>
      </c>
      <c r="K24" s="97">
        <v>0</v>
      </c>
      <c r="L24" s="96">
        <f t="shared" si="3"/>
        <v>12</v>
      </c>
      <c r="M24" s="97">
        <v>0</v>
      </c>
      <c r="N24" s="97">
        <v>7</v>
      </c>
      <c r="O24" s="97">
        <v>3</v>
      </c>
      <c r="P24" s="97">
        <v>1</v>
      </c>
      <c r="Q24" s="97">
        <v>1</v>
      </c>
      <c r="R24" s="97">
        <v>51</v>
      </c>
      <c r="S24" s="96">
        <f t="shared" si="4"/>
        <v>1</v>
      </c>
      <c r="T24" s="97">
        <v>1</v>
      </c>
      <c r="U24" s="97">
        <v>0</v>
      </c>
      <c r="V24" s="97" t="s">
        <v>578</v>
      </c>
      <c r="W24" s="97">
        <v>0</v>
      </c>
      <c r="X24" s="97">
        <v>0</v>
      </c>
      <c r="Y24" s="96">
        <f t="shared" si="5"/>
        <v>1</v>
      </c>
      <c r="Z24" s="97">
        <v>0</v>
      </c>
      <c r="AA24" s="97" t="s">
        <v>578</v>
      </c>
      <c r="AB24" s="97">
        <v>1</v>
      </c>
      <c r="AC24" s="97">
        <v>0</v>
      </c>
      <c r="AD24" s="97">
        <v>7</v>
      </c>
      <c r="AE24" s="117" t="s">
        <v>172</v>
      </c>
    </row>
    <row r="25" spans="1:31" ht="13.5" customHeight="1">
      <c r="A25" s="313" t="s">
        <v>354</v>
      </c>
      <c r="B25" s="388"/>
      <c r="C25" s="133">
        <f>D25+L25+R25+S25+Y25+AD25</f>
        <v>119</v>
      </c>
      <c r="D25" s="96">
        <f t="shared" si="2"/>
        <v>0</v>
      </c>
      <c r="E25" s="97" t="s">
        <v>578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6">
        <f t="shared" si="3"/>
        <v>16</v>
      </c>
      <c r="M25" s="97">
        <v>0</v>
      </c>
      <c r="N25" s="97">
        <v>12</v>
      </c>
      <c r="O25" s="97">
        <v>3</v>
      </c>
      <c r="P25" s="97">
        <v>1</v>
      </c>
      <c r="Q25" s="97" t="s">
        <v>578</v>
      </c>
      <c r="R25" s="97">
        <v>76</v>
      </c>
      <c r="S25" s="96">
        <f t="shared" si="4"/>
        <v>18</v>
      </c>
      <c r="T25" s="97">
        <v>16</v>
      </c>
      <c r="U25" s="97">
        <v>2</v>
      </c>
      <c r="V25" s="97" t="s">
        <v>578</v>
      </c>
      <c r="W25" s="97">
        <v>0</v>
      </c>
      <c r="X25" s="97">
        <v>0</v>
      </c>
      <c r="Y25" s="96">
        <f t="shared" si="5"/>
        <v>1</v>
      </c>
      <c r="Z25" s="97">
        <v>0</v>
      </c>
      <c r="AA25" s="97">
        <v>1</v>
      </c>
      <c r="AB25" s="97" t="s">
        <v>578</v>
      </c>
      <c r="AC25" s="97">
        <v>0</v>
      </c>
      <c r="AD25" s="135">
        <v>8</v>
      </c>
      <c r="AE25" s="117" t="s">
        <v>354</v>
      </c>
    </row>
    <row r="26" spans="1:31" ht="13.5" customHeight="1">
      <c r="A26" s="313" t="s">
        <v>355</v>
      </c>
      <c r="B26" s="388"/>
      <c r="C26" s="245">
        <f>D26+L26+R26+S26+Y26+AD26</f>
        <v>85</v>
      </c>
      <c r="D26" s="96">
        <f t="shared" si="2"/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6">
        <f t="shared" si="3"/>
        <v>12</v>
      </c>
      <c r="M26" s="97">
        <v>0</v>
      </c>
      <c r="N26" s="97">
        <v>3</v>
      </c>
      <c r="O26" s="97">
        <v>5</v>
      </c>
      <c r="P26" s="97">
        <v>4</v>
      </c>
      <c r="Q26" s="97">
        <v>0</v>
      </c>
      <c r="R26" s="97">
        <v>58</v>
      </c>
      <c r="S26" s="96">
        <f t="shared" si="4"/>
        <v>9</v>
      </c>
      <c r="T26" s="97">
        <v>8</v>
      </c>
      <c r="U26" s="97">
        <v>0</v>
      </c>
      <c r="V26" s="97">
        <v>1</v>
      </c>
      <c r="W26" s="97">
        <v>0</v>
      </c>
      <c r="X26" s="97">
        <v>0</v>
      </c>
      <c r="Y26" s="96">
        <f t="shared" si="5"/>
        <v>0</v>
      </c>
      <c r="Z26" s="97">
        <v>0</v>
      </c>
      <c r="AA26" s="97" t="s">
        <v>578</v>
      </c>
      <c r="AB26" s="97">
        <v>0</v>
      </c>
      <c r="AC26" s="97" t="s">
        <v>578</v>
      </c>
      <c r="AD26" s="97">
        <v>6</v>
      </c>
      <c r="AE26" s="117" t="s">
        <v>355</v>
      </c>
    </row>
    <row r="27" spans="1:31" ht="14.25" thickBot="1">
      <c r="A27" s="320" t="s">
        <v>356</v>
      </c>
      <c r="B27" s="390"/>
      <c r="C27" s="142">
        <f>D27+L27+R27+S27+Y27+AD27</f>
        <v>105</v>
      </c>
      <c r="D27" s="139">
        <f t="shared" si="2"/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9">
        <f t="shared" si="3"/>
        <v>16</v>
      </c>
      <c r="M27" s="138">
        <v>0</v>
      </c>
      <c r="N27" s="138">
        <v>9</v>
      </c>
      <c r="O27" s="138">
        <v>5</v>
      </c>
      <c r="P27" s="138">
        <v>2</v>
      </c>
      <c r="Q27" s="138">
        <v>0</v>
      </c>
      <c r="R27" s="138">
        <v>70</v>
      </c>
      <c r="S27" s="139">
        <f t="shared" si="4"/>
        <v>5</v>
      </c>
      <c r="T27" s="138">
        <v>5</v>
      </c>
      <c r="U27" s="138" t="s">
        <v>578</v>
      </c>
      <c r="V27" s="138">
        <v>0</v>
      </c>
      <c r="W27" s="138">
        <v>0</v>
      </c>
      <c r="X27" s="138">
        <v>0</v>
      </c>
      <c r="Y27" s="139">
        <f t="shared" si="5"/>
        <v>1</v>
      </c>
      <c r="Z27" s="138">
        <v>0</v>
      </c>
      <c r="AA27" s="138" t="s">
        <v>578</v>
      </c>
      <c r="AB27" s="138">
        <v>1</v>
      </c>
      <c r="AC27" s="138">
        <v>0</v>
      </c>
      <c r="AD27" s="230">
        <v>13</v>
      </c>
      <c r="AE27" s="52" t="s">
        <v>356</v>
      </c>
    </row>
    <row r="28" spans="1:31" ht="13.5" customHeight="1">
      <c r="A28" s="289" t="s">
        <v>335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57"/>
    </row>
  </sheetData>
  <mergeCells count="62">
    <mergeCell ref="A1:Q1"/>
    <mergeCell ref="R1:AE1"/>
    <mergeCell ref="A10:B10"/>
    <mergeCell ref="S5:S7"/>
    <mergeCell ref="W5:W7"/>
    <mergeCell ref="AE4:AE7"/>
    <mergeCell ref="D5:D7"/>
    <mergeCell ref="E5:E7"/>
    <mergeCell ref="F5:I5"/>
    <mergeCell ref="J5:J7"/>
    <mergeCell ref="K5:K7"/>
    <mergeCell ref="L5:L7"/>
    <mergeCell ref="M5:M7"/>
    <mergeCell ref="U5:U7"/>
    <mergeCell ref="V5:V7"/>
    <mergeCell ref="AD4:AD7"/>
    <mergeCell ref="S4:X4"/>
    <mergeCell ref="F6:F7"/>
    <mergeCell ref="G6:G7"/>
    <mergeCell ref="H6:H7"/>
    <mergeCell ref="R4:R7"/>
    <mergeCell ref="T5:T7"/>
    <mergeCell ref="A21:B21"/>
    <mergeCell ref="Y5:Y7"/>
    <mergeCell ref="A12:B12"/>
    <mergeCell ref="A11:B11"/>
    <mergeCell ref="N5:N7"/>
    <mergeCell ref="O5:O7"/>
    <mergeCell ref="A8:B8"/>
    <mergeCell ref="A9:B9"/>
    <mergeCell ref="Y4:AC4"/>
    <mergeCell ref="A13:B13"/>
    <mergeCell ref="A14:B14"/>
    <mergeCell ref="A15:B15"/>
    <mergeCell ref="R28:AE28"/>
    <mergeCell ref="A28:Q28"/>
    <mergeCell ref="A24:B24"/>
    <mergeCell ref="A25:B25"/>
    <mergeCell ref="A26:B26"/>
    <mergeCell ref="A27:B27"/>
    <mergeCell ref="A16:B16"/>
    <mergeCell ref="A17:B17"/>
    <mergeCell ref="A18:B18"/>
    <mergeCell ref="A19:B19"/>
    <mergeCell ref="A23:B23"/>
    <mergeCell ref="A20:B20"/>
    <mergeCell ref="AC5:AC7"/>
    <mergeCell ref="A22:B22"/>
    <mergeCell ref="A2:Q2"/>
    <mergeCell ref="A3:Q3"/>
    <mergeCell ref="R3:AE3"/>
    <mergeCell ref="A4:B7"/>
    <mergeCell ref="C4:C7"/>
    <mergeCell ref="D4:K4"/>
    <mergeCell ref="L4:Q4"/>
    <mergeCell ref="P5:P7"/>
    <mergeCell ref="Q5:Q7"/>
    <mergeCell ref="X5:X7"/>
    <mergeCell ref="AA5:AA7"/>
    <mergeCell ref="R2:AE2"/>
    <mergeCell ref="AB5:AB7"/>
    <mergeCell ref="Z5:Z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showGridLines="0" zoomScaleNormal="100" workbookViewId="0">
      <selection sqref="A1:P1"/>
    </sheetView>
  </sheetViews>
  <sheetFormatPr defaultColWidth="4.625" defaultRowHeight="10.5"/>
  <cols>
    <col min="1" max="1" width="9.375" style="106" customWidth="1"/>
    <col min="2" max="16" width="5.5" style="106" customWidth="1"/>
    <col min="17" max="23" width="6.875" style="106" customWidth="1"/>
    <col min="24" max="29" width="5.875" style="106" customWidth="1"/>
    <col min="30" max="30" width="8.25" style="106" bestFit="1" customWidth="1"/>
    <col min="31" max="16384" width="4.625" style="106"/>
  </cols>
  <sheetData>
    <row r="1" spans="1:30" ht="17.25">
      <c r="A1" s="404" t="s">
        <v>638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5" t="s">
        <v>295</v>
      </c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</row>
    <row r="2" spans="1:30" ht="7.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</row>
    <row r="3" spans="1:30" ht="13.5" customHeight="1">
      <c r="A3" s="401" t="s">
        <v>687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11" t="s">
        <v>688</v>
      </c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</row>
    <row r="4" spans="1:30" ht="12.75" customHeight="1">
      <c r="A4" s="409" t="s">
        <v>497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5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</row>
    <row r="5" spans="1:30" ht="13.5" customHeight="1" thickBot="1">
      <c r="A5" s="407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301" t="s">
        <v>272</v>
      </c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</row>
    <row r="6" spans="1:30" ht="17.25" customHeight="1">
      <c r="A6" s="394" t="s">
        <v>25</v>
      </c>
      <c r="B6" s="397" t="s">
        <v>26</v>
      </c>
      <c r="C6" s="397" t="s">
        <v>47</v>
      </c>
      <c r="D6" s="397"/>
      <c r="E6" s="397"/>
      <c r="F6" s="397"/>
      <c r="G6" s="397"/>
      <c r="H6" s="397"/>
      <c r="I6" s="397"/>
      <c r="J6" s="397"/>
      <c r="K6" s="397" t="s">
        <v>48</v>
      </c>
      <c r="L6" s="397"/>
      <c r="M6" s="397"/>
      <c r="N6" s="397"/>
      <c r="O6" s="397"/>
      <c r="P6" s="399"/>
      <c r="Q6" s="394" t="s">
        <v>245</v>
      </c>
      <c r="R6" s="399" t="s">
        <v>42</v>
      </c>
      <c r="S6" s="418"/>
      <c r="T6" s="418"/>
      <c r="U6" s="418"/>
      <c r="V6" s="418"/>
      <c r="W6" s="394"/>
      <c r="X6" s="399" t="s">
        <v>41</v>
      </c>
      <c r="Y6" s="414"/>
      <c r="Z6" s="414"/>
      <c r="AA6" s="414"/>
      <c r="AB6" s="415"/>
      <c r="AC6" s="416" t="s">
        <v>50</v>
      </c>
      <c r="AD6" s="399" t="s">
        <v>668</v>
      </c>
    </row>
    <row r="7" spans="1:30" ht="17.25" customHeight="1">
      <c r="A7" s="395"/>
      <c r="B7" s="393"/>
      <c r="C7" s="393" t="s">
        <v>17</v>
      </c>
      <c r="D7" s="393" t="s">
        <v>46</v>
      </c>
      <c r="E7" s="393" t="s">
        <v>669</v>
      </c>
      <c r="F7" s="393"/>
      <c r="G7" s="393"/>
      <c r="H7" s="393"/>
      <c r="I7" s="393" t="s">
        <v>45</v>
      </c>
      <c r="J7" s="393" t="s">
        <v>29</v>
      </c>
      <c r="K7" s="393" t="s">
        <v>17</v>
      </c>
      <c r="L7" s="377" t="s">
        <v>316</v>
      </c>
      <c r="M7" s="393" t="s">
        <v>31</v>
      </c>
      <c r="N7" s="393" t="s">
        <v>32</v>
      </c>
      <c r="O7" s="393" t="s">
        <v>33</v>
      </c>
      <c r="P7" s="398" t="s">
        <v>34</v>
      </c>
      <c r="Q7" s="395"/>
      <c r="R7" s="400" t="s">
        <v>17</v>
      </c>
      <c r="S7" s="372" t="s">
        <v>36</v>
      </c>
      <c r="T7" s="400" t="s">
        <v>37</v>
      </c>
      <c r="U7" s="400" t="s">
        <v>38</v>
      </c>
      <c r="V7" s="417" t="s">
        <v>297</v>
      </c>
      <c r="W7" s="400" t="s">
        <v>39</v>
      </c>
      <c r="X7" s="400" t="s">
        <v>17</v>
      </c>
      <c r="Y7" s="372" t="s">
        <v>40</v>
      </c>
      <c r="Z7" s="372" t="s">
        <v>317</v>
      </c>
      <c r="AA7" s="372" t="s">
        <v>318</v>
      </c>
      <c r="AB7" s="372" t="s">
        <v>319</v>
      </c>
      <c r="AC7" s="382"/>
      <c r="AD7" s="398"/>
    </row>
    <row r="8" spans="1:30" ht="17.25" customHeight="1">
      <c r="A8" s="396"/>
      <c r="B8" s="393"/>
      <c r="C8" s="393"/>
      <c r="D8" s="393"/>
      <c r="E8" s="400" t="s">
        <v>27</v>
      </c>
      <c r="F8" s="400" t="s">
        <v>28</v>
      </c>
      <c r="G8" s="400" t="s">
        <v>29</v>
      </c>
      <c r="H8" s="107" t="s">
        <v>314</v>
      </c>
      <c r="I8" s="393"/>
      <c r="J8" s="393"/>
      <c r="K8" s="393"/>
      <c r="L8" s="378"/>
      <c r="M8" s="393"/>
      <c r="N8" s="393"/>
      <c r="O8" s="393"/>
      <c r="P8" s="398"/>
      <c r="Q8" s="395"/>
      <c r="R8" s="373"/>
      <c r="S8" s="412"/>
      <c r="T8" s="373"/>
      <c r="U8" s="373"/>
      <c r="V8" s="382"/>
      <c r="W8" s="373"/>
      <c r="X8" s="373"/>
      <c r="Y8" s="412"/>
      <c r="Z8" s="373"/>
      <c r="AA8" s="373"/>
      <c r="AB8" s="382"/>
      <c r="AC8" s="382"/>
      <c r="AD8" s="398"/>
    </row>
    <row r="9" spans="1:30" ht="17.25" customHeight="1">
      <c r="A9" s="396"/>
      <c r="B9" s="393"/>
      <c r="C9" s="393"/>
      <c r="D9" s="393"/>
      <c r="E9" s="374"/>
      <c r="F9" s="374"/>
      <c r="G9" s="374"/>
      <c r="H9" s="105" t="s">
        <v>315</v>
      </c>
      <c r="I9" s="393"/>
      <c r="J9" s="393"/>
      <c r="K9" s="393"/>
      <c r="L9" s="379"/>
      <c r="M9" s="393"/>
      <c r="N9" s="393"/>
      <c r="O9" s="393"/>
      <c r="P9" s="398"/>
      <c r="Q9" s="395"/>
      <c r="R9" s="374"/>
      <c r="S9" s="413"/>
      <c r="T9" s="374"/>
      <c r="U9" s="374"/>
      <c r="V9" s="383"/>
      <c r="W9" s="374"/>
      <c r="X9" s="374"/>
      <c r="Y9" s="413"/>
      <c r="Z9" s="374"/>
      <c r="AA9" s="374"/>
      <c r="AB9" s="383"/>
      <c r="AC9" s="383"/>
      <c r="AD9" s="398"/>
    </row>
    <row r="10" spans="1:30" ht="13.5" customHeight="1">
      <c r="A10" s="108" t="s">
        <v>588</v>
      </c>
      <c r="B10" s="143">
        <v>1180</v>
      </c>
      <c r="C10" s="144">
        <v>6</v>
      </c>
      <c r="D10" s="144">
        <v>1</v>
      </c>
      <c r="E10" s="144">
        <v>0</v>
      </c>
      <c r="F10" s="144">
        <v>2</v>
      </c>
      <c r="G10" s="144">
        <v>0</v>
      </c>
      <c r="H10" s="144">
        <v>0</v>
      </c>
      <c r="I10" s="144">
        <v>0</v>
      </c>
      <c r="J10" s="144">
        <v>3</v>
      </c>
      <c r="K10" s="144">
        <v>206</v>
      </c>
      <c r="L10" s="144">
        <v>0</v>
      </c>
      <c r="M10" s="144">
        <v>131</v>
      </c>
      <c r="N10" s="144">
        <v>63</v>
      </c>
      <c r="O10" s="144">
        <v>7</v>
      </c>
      <c r="P10" s="144">
        <v>5</v>
      </c>
      <c r="Q10" s="144">
        <v>759</v>
      </c>
      <c r="R10" s="144">
        <v>52</v>
      </c>
      <c r="S10" s="144">
        <v>46</v>
      </c>
      <c r="T10" s="144">
        <v>2</v>
      </c>
      <c r="U10" s="144">
        <v>4</v>
      </c>
      <c r="V10" s="144">
        <v>0</v>
      </c>
      <c r="W10" s="144">
        <v>0</v>
      </c>
      <c r="X10" s="144">
        <v>20</v>
      </c>
      <c r="Y10" s="144">
        <v>0</v>
      </c>
      <c r="Z10" s="144">
        <v>13</v>
      </c>
      <c r="AA10" s="144">
        <v>5</v>
      </c>
      <c r="AB10" s="144">
        <v>3</v>
      </c>
      <c r="AC10" s="145">
        <v>137</v>
      </c>
      <c r="AD10" s="251" t="s">
        <v>593</v>
      </c>
    </row>
    <row r="11" spans="1:30" ht="13.5" customHeight="1">
      <c r="A11" s="104" t="s">
        <v>589</v>
      </c>
      <c r="B11" s="143">
        <v>1266</v>
      </c>
      <c r="C11" s="144">
        <v>7</v>
      </c>
      <c r="D11" s="144">
        <v>3</v>
      </c>
      <c r="E11" s="144">
        <v>0</v>
      </c>
      <c r="F11" s="144">
        <v>0</v>
      </c>
      <c r="G11" s="144">
        <v>0</v>
      </c>
      <c r="H11" s="144">
        <v>0</v>
      </c>
      <c r="I11" s="144">
        <v>2</v>
      </c>
      <c r="J11" s="144">
        <v>2</v>
      </c>
      <c r="K11" s="144">
        <v>320</v>
      </c>
      <c r="L11" s="144">
        <v>0</v>
      </c>
      <c r="M11" s="144">
        <v>198</v>
      </c>
      <c r="N11" s="144">
        <v>88</v>
      </c>
      <c r="O11" s="144">
        <v>28</v>
      </c>
      <c r="P11" s="144">
        <v>6</v>
      </c>
      <c r="Q11" s="144">
        <v>729</v>
      </c>
      <c r="R11" s="144">
        <v>65</v>
      </c>
      <c r="S11" s="144">
        <v>56</v>
      </c>
      <c r="T11" s="144">
        <v>7</v>
      </c>
      <c r="U11" s="144">
        <v>2</v>
      </c>
      <c r="V11" s="144">
        <v>0</v>
      </c>
      <c r="W11" s="144">
        <v>0</v>
      </c>
      <c r="X11" s="144">
        <v>19</v>
      </c>
      <c r="Y11" s="144">
        <v>0</v>
      </c>
      <c r="Z11" s="144">
        <v>8</v>
      </c>
      <c r="AA11" s="144">
        <v>9</v>
      </c>
      <c r="AB11" s="144">
        <v>2</v>
      </c>
      <c r="AC11" s="145">
        <v>126</v>
      </c>
      <c r="AD11" s="251" t="s">
        <v>594</v>
      </c>
    </row>
    <row r="12" spans="1:30" ht="13.5" customHeight="1">
      <c r="A12" s="251" t="s">
        <v>590</v>
      </c>
      <c r="B12" s="143">
        <v>1052</v>
      </c>
      <c r="C12" s="144">
        <v>18</v>
      </c>
      <c r="D12" s="144">
        <v>5</v>
      </c>
      <c r="E12" s="144">
        <v>0</v>
      </c>
      <c r="F12" s="144">
        <v>2</v>
      </c>
      <c r="G12" s="144">
        <v>0</v>
      </c>
      <c r="H12" s="144">
        <v>1</v>
      </c>
      <c r="I12" s="144">
        <v>3</v>
      </c>
      <c r="J12" s="144">
        <v>7</v>
      </c>
      <c r="K12" s="144">
        <v>232</v>
      </c>
      <c r="L12" s="144">
        <v>0</v>
      </c>
      <c r="M12" s="144">
        <v>145</v>
      </c>
      <c r="N12" s="144">
        <v>66</v>
      </c>
      <c r="O12" s="144">
        <v>6</v>
      </c>
      <c r="P12" s="144">
        <v>15</v>
      </c>
      <c r="Q12" s="144">
        <v>647</v>
      </c>
      <c r="R12" s="144">
        <v>51</v>
      </c>
      <c r="S12" s="144">
        <v>48</v>
      </c>
      <c r="T12" s="144">
        <v>3</v>
      </c>
      <c r="U12" s="144">
        <v>0</v>
      </c>
      <c r="V12" s="144">
        <v>0</v>
      </c>
      <c r="W12" s="144">
        <v>0</v>
      </c>
      <c r="X12" s="144">
        <v>8</v>
      </c>
      <c r="Y12" s="144">
        <v>0</v>
      </c>
      <c r="Z12" s="144">
        <v>3</v>
      </c>
      <c r="AA12" s="144">
        <v>4</v>
      </c>
      <c r="AB12" s="144">
        <v>1</v>
      </c>
      <c r="AC12" s="145">
        <v>96</v>
      </c>
      <c r="AD12" s="251" t="s">
        <v>590</v>
      </c>
    </row>
    <row r="13" spans="1:30" ht="13.5" customHeight="1">
      <c r="A13" s="252" t="s">
        <v>591</v>
      </c>
      <c r="B13" s="143">
        <v>850</v>
      </c>
      <c r="C13" s="144">
        <v>4</v>
      </c>
      <c r="D13" s="144">
        <v>1</v>
      </c>
      <c r="E13" s="144">
        <v>0</v>
      </c>
      <c r="F13" s="144">
        <v>2</v>
      </c>
      <c r="G13" s="144">
        <v>0</v>
      </c>
      <c r="H13" s="144">
        <v>0</v>
      </c>
      <c r="I13" s="144">
        <v>1</v>
      </c>
      <c r="J13" s="144">
        <v>0</v>
      </c>
      <c r="K13" s="144">
        <v>192</v>
      </c>
      <c r="L13" s="144">
        <v>0</v>
      </c>
      <c r="M13" s="144">
        <v>115</v>
      </c>
      <c r="N13" s="144">
        <v>65</v>
      </c>
      <c r="O13" s="144">
        <v>7</v>
      </c>
      <c r="P13" s="144">
        <v>5</v>
      </c>
      <c r="Q13" s="144">
        <v>517</v>
      </c>
      <c r="R13" s="144">
        <v>59</v>
      </c>
      <c r="S13" s="144">
        <v>48</v>
      </c>
      <c r="T13" s="144">
        <v>3</v>
      </c>
      <c r="U13" s="144">
        <v>8</v>
      </c>
      <c r="V13" s="144">
        <v>0</v>
      </c>
      <c r="W13" s="144">
        <v>0</v>
      </c>
      <c r="X13" s="144">
        <v>15</v>
      </c>
      <c r="Y13" s="144">
        <v>0</v>
      </c>
      <c r="Z13" s="144">
        <v>7</v>
      </c>
      <c r="AA13" s="144">
        <v>4</v>
      </c>
      <c r="AB13" s="144">
        <v>4</v>
      </c>
      <c r="AC13" s="145">
        <v>63</v>
      </c>
      <c r="AD13" s="251" t="s">
        <v>591</v>
      </c>
    </row>
    <row r="14" spans="1:30" ht="13.5" customHeight="1">
      <c r="A14" s="251" t="s">
        <v>592</v>
      </c>
      <c r="B14" s="143">
        <f>SUM(B16:B29)</f>
        <v>789</v>
      </c>
      <c r="C14" s="144">
        <f t="shared" ref="C14:AC14" si="0">SUM(C16:C29)</f>
        <v>7</v>
      </c>
      <c r="D14" s="144">
        <f t="shared" si="0"/>
        <v>4</v>
      </c>
      <c r="E14" s="144">
        <f t="shared" si="0"/>
        <v>0</v>
      </c>
      <c r="F14" s="144">
        <f t="shared" si="0"/>
        <v>0</v>
      </c>
      <c r="G14" s="144">
        <f t="shared" si="0"/>
        <v>0</v>
      </c>
      <c r="H14" s="144">
        <f t="shared" si="0"/>
        <v>1</v>
      </c>
      <c r="I14" s="144">
        <f t="shared" si="0"/>
        <v>0</v>
      </c>
      <c r="J14" s="144">
        <f t="shared" si="0"/>
        <v>2</v>
      </c>
      <c r="K14" s="144">
        <f>SUM(K16:K29)</f>
        <v>156</v>
      </c>
      <c r="L14" s="144">
        <f t="shared" si="0"/>
        <v>0</v>
      </c>
      <c r="M14" s="144">
        <f t="shared" si="0"/>
        <v>88</v>
      </c>
      <c r="N14" s="144">
        <f t="shared" si="0"/>
        <v>54</v>
      </c>
      <c r="O14" s="144">
        <f t="shared" si="0"/>
        <v>8</v>
      </c>
      <c r="P14" s="144">
        <f t="shared" si="0"/>
        <v>6</v>
      </c>
      <c r="Q14" s="144">
        <f t="shared" si="0"/>
        <v>499</v>
      </c>
      <c r="R14" s="144">
        <f t="shared" si="0"/>
        <v>51</v>
      </c>
      <c r="S14" s="144">
        <f>SUM(S16:S29)</f>
        <v>40</v>
      </c>
      <c r="T14" s="144">
        <f t="shared" si="0"/>
        <v>6</v>
      </c>
      <c r="U14" s="144">
        <f t="shared" si="0"/>
        <v>5</v>
      </c>
      <c r="V14" s="144">
        <f t="shared" si="0"/>
        <v>0</v>
      </c>
      <c r="W14" s="144">
        <f t="shared" si="0"/>
        <v>0</v>
      </c>
      <c r="X14" s="144">
        <f t="shared" si="0"/>
        <v>12</v>
      </c>
      <c r="Y14" s="144">
        <f t="shared" si="0"/>
        <v>0</v>
      </c>
      <c r="Z14" s="144">
        <f t="shared" si="0"/>
        <v>6</v>
      </c>
      <c r="AA14" s="144">
        <f t="shared" si="0"/>
        <v>5</v>
      </c>
      <c r="AB14" s="144">
        <f t="shared" si="0"/>
        <v>1</v>
      </c>
      <c r="AC14" s="145">
        <f t="shared" si="0"/>
        <v>64</v>
      </c>
      <c r="AD14" s="251" t="s">
        <v>592</v>
      </c>
    </row>
    <row r="15" spans="1:30" ht="13.5" customHeight="1">
      <c r="A15" s="103"/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5"/>
      <c r="AD15" s="109"/>
    </row>
    <row r="16" spans="1:30" ht="13.5" customHeight="1">
      <c r="A16" s="104" t="s">
        <v>291</v>
      </c>
      <c r="B16" s="143">
        <f>C16+K16+Q16+R16+X16+AC16</f>
        <v>40</v>
      </c>
      <c r="C16" s="144">
        <f>SUM(D16:J16)</f>
        <v>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f>SUM(L16:P16)</f>
        <v>8</v>
      </c>
      <c r="L16" s="144">
        <v>0</v>
      </c>
      <c r="M16" s="144">
        <v>5</v>
      </c>
      <c r="N16" s="144">
        <v>3</v>
      </c>
      <c r="O16" s="144">
        <v>0</v>
      </c>
      <c r="P16" s="144">
        <v>0</v>
      </c>
      <c r="Q16" s="144">
        <v>28</v>
      </c>
      <c r="R16" s="144">
        <f>SUM(S16:W16)</f>
        <v>2</v>
      </c>
      <c r="S16" s="144">
        <v>2</v>
      </c>
      <c r="T16" s="144">
        <v>0</v>
      </c>
      <c r="U16" s="144">
        <v>0</v>
      </c>
      <c r="V16" s="144">
        <v>0</v>
      </c>
      <c r="W16" s="144">
        <v>0</v>
      </c>
      <c r="X16" s="144">
        <f>SUM(Y16:AB16)</f>
        <v>1</v>
      </c>
      <c r="Y16" s="144">
        <v>0</v>
      </c>
      <c r="Z16" s="144">
        <v>1</v>
      </c>
      <c r="AA16" s="144">
        <v>0</v>
      </c>
      <c r="AB16" s="144">
        <v>0</v>
      </c>
      <c r="AC16" s="145">
        <v>1</v>
      </c>
      <c r="AD16" s="285" t="s">
        <v>292</v>
      </c>
    </row>
    <row r="17" spans="1:30" ht="13.5" customHeight="1">
      <c r="A17" s="104" t="s">
        <v>249</v>
      </c>
      <c r="B17" s="143">
        <f t="shared" ref="B17:B29" si="1">C17+K17+Q17+R17+X17+AC17</f>
        <v>75</v>
      </c>
      <c r="C17" s="144">
        <f t="shared" ref="C17:C29" si="2">SUM(D17:J17)</f>
        <v>0</v>
      </c>
      <c r="D17" s="144">
        <v>0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f>SUM(L17:P17)</f>
        <v>14</v>
      </c>
      <c r="L17" s="144">
        <v>0</v>
      </c>
      <c r="M17" s="144">
        <v>5</v>
      </c>
      <c r="N17" s="144">
        <v>8</v>
      </c>
      <c r="O17" s="144">
        <v>1</v>
      </c>
      <c r="P17" s="144">
        <v>0</v>
      </c>
      <c r="Q17" s="144">
        <v>53</v>
      </c>
      <c r="R17" s="144">
        <f t="shared" ref="R17:R27" si="3">SUM(S17:W17)</f>
        <v>4</v>
      </c>
      <c r="S17" s="144">
        <v>4</v>
      </c>
      <c r="T17" s="144">
        <v>0</v>
      </c>
      <c r="U17" s="144">
        <v>0</v>
      </c>
      <c r="V17" s="144">
        <v>0</v>
      </c>
      <c r="W17" s="144">
        <v>0</v>
      </c>
      <c r="X17" s="144">
        <f t="shared" ref="X17:X29" si="4">SUM(Y17:AB17)</f>
        <v>0</v>
      </c>
      <c r="Y17" s="144">
        <v>0</v>
      </c>
      <c r="Z17" s="144">
        <v>0</v>
      </c>
      <c r="AA17" s="144">
        <v>0</v>
      </c>
      <c r="AB17" s="144">
        <v>0</v>
      </c>
      <c r="AC17" s="145">
        <v>4</v>
      </c>
      <c r="AD17" s="285" t="s">
        <v>357</v>
      </c>
    </row>
    <row r="18" spans="1:30" ht="13.5" customHeight="1">
      <c r="A18" s="104" t="s">
        <v>250</v>
      </c>
      <c r="B18" s="143">
        <f t="shared" si="1"/>
        <v>60</v>
      </c>
      <c r="C18" s="144">
        <f t="shared" si="2"/>
        <v>1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1</v>
      </c>
      <c r="K18" s="144">
        <f t="shared" ref="K18:K29" si="5">SUM(L18:P18)</f>
        <v>16</v>
      </c>
      <c r="L18" s="144">
        <v>0</v>
      </c>
      <c r="M18" s="144">
        <v>9</v>
      </c>
      <c r="N18" s="144">
        <v>2</v>
      </c>
      <c r="O18" s="144">
        <v>5</v>
      </c>
      <c r="P18" s="144" t="s">
        <v>578</v>
      </c>
      <c r="Q18" s="144">
        <v>34</v>
      </c>
      <c r="R18" s="144">
        <f t="shared" si="3"/>
        <v>2</v>
      </c>
      <c r="S18" s="144">
        <v>1</v>
      </c>
      <c r="T18" s="144">
        <v>1</v>
      </c>
      <c r="U18" s="144">
        <v>0</v>
      </c>
      <c r="V18" s="144">
        <v>0</v>
      </c>
      <c r="W18" s="144">
        <v>0</v>
      </c>
      <c r="X18" s="144">
        <f t="shared" si="4"/>
        <v>2</v>
      </c>
      <c r="Y18" s="144">
        <v>0</v>
      </c>
      <c r="Z18" s="144">
        <v>1</v>
      </c>
      <c r="AA18" s="144">
        <v>1</v>
      </c>
      <c r="AB18" s="144">
        <v>0</v>
      </c>
      <c r="AC18" s="145">
        <v>5</v>
      </c>
      <c r="AD18" s="285" t="s">
        <v>358</v>
      </c>
    </row>
    <row r="19" spans="1:30" ht="13.5" customHeight="1">
      <c r="A19" s="104" t="s">
        <v>251</v>
      </c>
      <c r="B19" s="143">
        <f t="shared" si="1"/>
        <v>50</v>
      </c>
      <c r="C19" s="144">
        <f t="shared" si="2"/>
        <v>1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1</v>
      </c>
      <c r="K19" s="144">
        <f t="shared" si="5"/>
        <v>10</v>
      </c>
      <c r="L19" s="144">
        <v>0</v>
      </c>
      <c r="M19" s="144">
        <v>4</v>
      </c>
      <c r="N19" s="144">
        <v>6</v>
      </c>
      <c r="O19" s="144">
        <v>0</v>
      </c>
      <c r="P19" s="144">
        <v>0</v>
      </c>
      <c r="Q19" s="144">
        <v>31</v>
      </c>
      <c r="R19" s="144">
        <f t="shared" si="3"/>
        <v>0</v>
      </c>
      <c r="S19" s="144" t="s">
        <v>578</v>
      </c>
      <c r="T19" s="144">
        <v>0</v>
      </c>
      <c r="U19" s="144" t="s">
        <v>578</v>
      </c>
      <c r="V19" s="144">
        <v>0</v>
      </c>
      <c r="W19" s="144">
        <v>0</v>
      </c>
      <c r="X19" s="144">
        <f t="shared" si="4"/>
        <v>1</v>
      </c>
      <c r="Y19" s="144">
        <v>0</v>
      </c>
      <c r="Z19" s="144">
        <v>0</v>
      </c>
      <c r="AA19" s="144">
        <v>0</v>
      </c>
      <c r="AB19" s="144">
        <v>1</v>
      </c>
      <c r="AC19" s="145">
        <v>7</v>
      </c>
      <c r="AD19" s="285" t="s">
        <v>359</v>
      </c>
    </row>
    <row r="20" spans="1:30" ht="13.5" customHeight="1">
      <c r="A20" s="104"/>
      <c r="B20" s="143"/>
      <c r="C20" s="144"/>
      <c r="D20" s="135"/>
      <c r="E20" s="135"/>
      <c r="F20" s="135"/>
      <c r="G20" s="135"/>
      <c r="H20" s="135"/>
      <c r="I20" s="135"/>
      <c r="J20" s="135"/>
      <c r="K20" s="144"/>
      <c r="L20" s="135"/>
      <c r="M20" s="135"/>
      <c r="N20" s="135"/>
      <c r="O20" s="135"/>
      <c r="P20" s="135"/>
      <c r="Q20" s="146"/>
      <c r="R20" s="144"/>
      <c r="T20" s="135"/>
      <c r="U20" s="135"/>
      <c r="V20" s="135"/>
      <c r="W20" s="135"/>
      <c r="X20" s="144"/>
      <c r="Y20" s="135"/>
      <c r="Z20" s="135"/>
      <c r="AA20" s="135"/>
      <c r="AB20" s="135"/>
      <c r="AC20" s="147"/>
      <c r="AD20" s="285"/>
    </row>
    <row r="21" spans="1:30" ht="13.5" customHeight="1">
      <c r="A21" s="104" t="s">
        <v>252</v>
      </c>
      <c r="B21" s="143">
        <f t="shared" si="1"/>
        <v>70</v>
      </c>
      <c r="C21" s="144">
        <f t="shared" si="2"/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f t="shared" si="5"/>
        <v>16</v>
      </c>
      <c r="L21" s="144">
        <v>0</v>
      </c>
      <c r="M21" s="144">
        <v>11</v>
      </c>
      <c r="N21" s="144">
        <v>5</v>
      </c>
      <c r="O21" s="144">
        <v>0</v>
      </c>
      <c r="P21" s="144">
        <v>0</v>
      </c>
      <c r="Q21" s="144">
        <v>45</v>
      </c>
      <c r="R21" s="144">
        <f t="shared" si="3"/>
        <v>5</v>
      </c>
      <c r="S21" s="135">
        <v>3</v>
      </c>
      <c r="T21" s="144">
        <v>2</v>
      </c>
      <c r="U21" s="144">
        <v>0</v>
      </c>
      <c r="V21" s="144">
        <v>0</v>
      </c>
      <c r="W21" s="144">
        <v>0</v>
      </c>
      <c r="X21" s="144">
        <f t="shared" si="4"/>
        <v>0</v>
      </c>
      <c r="Y21" s="144">
        <v>0</v>
      </c>
      <c r="Z21" s="144">
        <v>0</v>
      </c>
      <c r="AA21" s="144">
        <v>0</v>
      </c>
      <c r="AB21" s="144">
        <v>0</v>
      </c>
      <c r="AC21" s="145">
        <v>4</v>
      </c>
      <c r="AD21" s="285" t="s">
        <v>260</v>
      </c>
    </row>
    <row r="22" spans="1:30" ht="13.5" customHeight="1">
      <c r="A22" s="104" t="s">
        <v>253</v>
      </c>
      <c r="B22" s="143">
        <f t="shared" si="1"/>
        <v>58</v>
      </c>
      <c r="C22" s="144">
        <f t="shared" si="2"/>
        <v>0</v>
      </c>
      <c r="D22" s="144">
        <v>0</v>
      </c>
      <c r="E22" s="144">
        <v>0</v>
      </c>
      <c r="F22" s="144" t="s">
        <v>578</v>
      </c>
      <c r="G22" s="144">
        <v>0</v>
      </c>
      <c r="H22" s="144">
        <v>0</v>
      </c>
      <c r="I22" s="144" t="s">
        <v>578</v>
      </c>
      <c r="J22" s="144">
        <v>0</v>
      </c>
      <c r="K22" s="144">
        <f t="shared" si="5"/>
        <v>8</v>
      </c>
      <c r="L22" s="144">
        <v>0</v>
      </c>
      <c r="M22" s="144">
        <v>6</v>
      </c>
      <c r="N22" s="144">
        <v>2</v>
      </c>
      <c r="O22" s="144" t="s">
        <v>578</v>
      </c>
      <c r="P22" s="144">
        <v>0</v>
      </c>
      <c r="Q22" s="144">
        <v>48</v>
      </c>
      <c r="R22" s="144">
        <f t="shared" si="3"/>
        <v>2</v>
      </c>
      <c r="S22" s="144">
        <v>2</v>
      </c>
      <c r="T22" s="144">
        <v>0</v>
      </c>
      <c r="U22" s="144" t="s">
        <v>578</v>
      </c>
      <c r="V22" s="144">
        <v>0</v>
      </c>
      <c r="W22" s="144">
        <v>0</v>
      </c>
      <c r="X22" s="144">
        <f t="shared" si="4"/>
        <v>0</v>
      </c>
      <c r="Y22" s="144">
        <v>0</v>
      </c>
      <c r="Z22" s="144" t="s">
        <v>595</v>
      </c>
      <c r="AA22" s="144" t="s">
        <v>578</v>
      </c>
      <c r="AB22" s="144">
        <v>0</v>
      </c>
      <c r="AC22" s="145">
        <v>0</v>
      </c>
      <c r="AD22" s="285" t="s">
        <v>360</v>
      </c>
    </row>
    <row r="23" spans="1:30" ht="13.5" customHeight="1">
      <c r="A23" s="104" t="s">
        <v>254</v>
      </c>
      <c r="B23" s="143">
        <f t="shared" si="1"/>
        <v>68</v>
      </c>
      <c r="C23" s="144">
        <f t="shared" si="2"/>
        <v>1</v>
      </c>
      <c r="D23" s="144">
        <v>1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f t="shared" si="5"/>
        <v>13</v>
      </c>
      <c r="L23" s="144">
        <v>0</v>
      </c>
      <c r="M23" s="144">
        <v>3</v>
      </c>
      <c r="N23" s="144">
        <v>10</v>
      </c>
      <c r="O23" s="144" t="s">
        <v>578</v>
      </c>
      <c r="P23" s="144">
        <v>0</v>
      </c>
      <c r="Q23" s="144">
        <v>40</v>
      </c>
      <c r="R23" s="144">
        <f t="shared" si="3"/>
        <v>2</v>
      </c>
      <c r="S23" s="144">
        <v>1</v>
      </c>
      <c r="T23" s="144">
        <v>1</v>
      </c>
      <c r="U23" s="144">
        <v>0</v>
      </c>
      <c r="V23" s="144">
        <v>0</v>
      </c>
      <c r="W23" s="144">
        <v>0</v>
      </c>
      <c r="X23" s="144">
        <f t="shared" si="4"/>
        <v>1</v>
      </c>
      <c r="Y23" s="144">
        <v>0</v>
      </c>
      <c r="Z23" s="144">
        <v>1</v>
      </c>
      <c r="AA23" s="144">
        <v>0</v>
      </c>
      <c r="AB23" s="144">
        <v>0</v>
      </c>
      <c r="AC23" s="145">
        <v>11</v>
      </c>
      <c r="AD23" s="285" t="s">
        <v>361</v>
      </c>
    </row>
    <row r="24" spans="1:30" ht="13.5" customHeight="1">
      <c r="A24" s="104" t="s">
        <v>255</v>
      </c>
      <c r="B24" s="143">
        <f t="shared" si="1"/>
        <v>55</v>
      </c>
      <c r="C24" s="144">
        <f t="shared" si="2"/>
        <v>0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f t="shared" si="5"/>
        <v>11</v>
      </c>
      <c r="L24" s="144">
        <v>0</v>
      </c>
      <c r="M24" s="144">
        <v>8</v>
      </c>
      <c r="N24" s="144">
        <v>2</v>
      </c>
      <c r="O24" s="144" t="s">
        <v>578</v>
      </c>
      <c r="P24" s="144">
        <v>1</v>
      </c>
      <c r="Q24" s="144">
        <v>35</v>
      </c>
      <c r="R24" s="144">
        <f t="shared" si="3"/>
        <v>2</v>
      </c>
      <c r="S24" s="144">
        <v>2</v>
      </c>
      <c r="T24" s="144" t="s">
        <v>578</v>
      </c>
      <c r="U24" s="144" t="s">
        <v>578</v>
      </c>
      <c r="V24" s="144">
        <v>0</v>
      </c>
      <c r="W24" s="144">
        <v>0</v>
      </c>
      <c r="X24" s="144">
        <f t="shared" si="4"/>
        <v>2</v>
      </c>
      <c r="Y24" s="144">
        <v>0</v>
      </c>
      <c r="Z24" s="144">
        <v>1</v>
      </c>
      <c r="AA24" s="144">
        <v>1</v>
      </c>
      <c r="AB24" s="144">
        <v>0</v>
      </c>
      <c r="AC24" s="145">
        <v>5</v>
      </c>
      <c r="AD24" s="285" t="s">
        <v>362</v>
      </c>
    </row>
    <row r="25" spans="1:30" ht="13.5" customHeight="1">
      <c r="B25" s="143"/>
      <c r="C25" s="144"/>
      <c r="D25" s="135"/>
      <c r="E25" s="135"/>
      <c r="F25" s="135"/>
      <c r="G25" s="135"/>
      <c r="H25" s="135"/>
      <c r="I25" s="135"/>
      <c r="J25" s="135"/>
      <c r="K25" s="144"/>
      <c r="L25" s="135"/>
      <c r="M25" s="135"/>
      <c r="N25" s="135"/>
      <c r="O25" s="135"/>
      <c r="P25" s="135"/>
      <c r="Q25" s="146"/>
      <c r="R25" s="144"/>
      <c r="T25" s="135"/>
      <c r="U25" s="135"/>
      <c r="V25" s="135"/>
      <c r="W25" s="135"/>
      <c r="X25" s="144"/>
      <c r="Y25" s="135"/>
      <c r="Z25" s="135"/>
      <c r="AA25" s="135"/>
      <c r="AB25" s="135"/>
      <c r="AC25" s="147"/>
      <c r="AD25" s="285"/>
    </row>
    <row r="26" spans="1:30" ht="13.5" customHeight="1">
      <c r="A26" s="104" t="s">
        <v>256</v>
      </c>
      <c r="B26" s="143">
        <f t="shared" si="1"/>
        <v>62</v>
      </c>
      <c r="C26" s="144">
        <f t="shared" si="2"/>
        <v>2</v>
      </c>
      <c r="D26" s="144">
        <v>1</v>
      </c>
      <c r="E26" s="144">
        <v>0</v>
      </c>
      <c r="F26" s="144">
        <v>0</v>
      </c>
      <c r="G26" s="144">
        <v>0</v>
      </c>
      <c r="H26" s="144">
        <v>1</v>
      </c>
      <c r="I26" s="144">
        <v>0</v>
      </c>
      <c r="J26" s="144">
        <v>0</v>
      </c>
      <c r="K26" s="144">
        <f t="shared" si="5"/>
        <v>15</v>
      </c>
      <c r="L26" s="144">
        <v>0</v>
      </c>
      <c r="M26" s="144">
        <v>7</v>
      </c>
      <c r="N26" s="144">
        <v>3</v>
      </c>
      <c r="O26" s="144">
        <v>0</v>
      </c>
      <c r="P26" s="144">
        <v>5</v>
      </c>
      <c r="Q26" s="144">
        <v>35</v>
      </c>
      <c r="R26" s="144">
        <f t="shared" si="3"/>
        <v>5</v>
      </c>
      <c r="S26" s="144">
        <v>3</v>
      </c>
      <c r="T26" s="144">
        <v>0</v>
      </c>
      <c r="U26" s="144">
        <v>2</v>
      </c>
      <c r="V26" s="144">
        <v>0</v>
      </c>
      <c r="W26" s="144">
        <v>0</v>
      </c>
      <c r="X26" s="144">
        <f t="shared" si="4"/>
        <v>2</v>
      </c>
      <c r="Y26" s="144">
        <v>0</v>
      </c>
      <c r="Z26" s="144">
        <v>1</v>
      </c>
      <c r="AA26" s="144">
        <v>1</v>
      </c>
      <c r="AB26" s="144">
        <v>0</v>
      </c>
      <c r="AC26" s="145">
        <v>3</v>
      </c>
      <c r="AD26" s="285" t="s">
        <v>261</v>
      </c>
    </row>
    <row r="27" spans="1:30" ht="13.5" customHeight="1">
      <c r="A27" s="104" t="s">
        <v>257</v>
      </c>
      <c r="B27" s="143">
        <f t="shared" si="1"/>
        <v>89</v>
      </c>
      <c r="C27" s="144">
        <f t="shared" si="2"/>
        <v>2</v>
      </c>
      <c r="D27" s="144">
        <v>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f t="shared" si="5"/>
        <v>17</v>
      </c>
      <c r="L27" s="144">
        <v>0</v>
      </c>
      <c r="M27" s="144">
        <v>13</v>
      </c>
      <c r="N27" s="144">
        <v>2</v>
      </c>
      <c r="O27" s="144">
        <v>2</v>
      </c>
      <c r="P27" s="144" t="s">
        <v>578</v>
      </c>
      <c r="Q27" s="144">
        <v>53</v>
      </c>
      <c r="R27" s="144">
        <f t="shared" si="3"/>
        <v>8</v>
      </c>
      <c r="S27" s="135">
        <v>7</v>
      </c>
      <c r="T27" s="144">
        <v>1</v>
      </c>
      <c r="U27" s="144" t="s">
        <v>578</v>
      </c>
      <c r="V27" s="144">
        <v>0</v>
      </c>
      <c r="W27" s="144">
        <v>0</v>
      </c>
      <c r="X27" s="144">
        <f t="shared" si="4"/>
        <v>1</v>
      </c>
      <c r="Y27" s="144">
        <v>0</v>
      </c>
      <c r="Z27" s="144">
        <v>0</v>
      </c>
      <c r="AA27" s="144">
        <v>1</v>
      </c>
      <c r="AB27" s="144">
        <v>0</v>
      </c>
      <c r="AC27" s="145">
        <v>8</v>
      </c>
      <c r="AD27" s="285" t="s">
        <v>363</v>
      </c>
    </row>
    <row r="28" spans="1:30" ht="13.5" customHeight="1">
      <c r="A28" s="104" t="s">
        <v>258</v>
      </c>
      <c r="B28" s="143">
        <f t="shared" si="1"/>
        <v>75</v>
      </c>
      <c r="C28" s="144">
        <f t="shared" si="2"/>
        <v>0</v>
      </c>
      <c r="D28" s="144" t="s">
        <v>578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f t="shared" si="5"/>
        <v>11</v>
      </c>
      <c r="L28" s="144">
        <v>0</v>
      </c>
      <c r="M28" s="144">
        <v>5</v>
      </c>
      <c r="N28" s="144">
        <v>6</v>
      </c>
      <c r="O28" s="144" t="s">
        <v>578</v>
      </c>
      <c r="P28" s="144" t="s">
        <v>578</v>
      </c>
      <c r="Q28" s="144">
        <v>49</v>
      </c>
      <c r="R28" s="144">
        <f>SUM(S28:W28)</f>
        <v>9</v>
      </c>
      <c r="S28" s="144">
        <v>9</v>
      </c>
      <c r="T28" s="144">
        <v>0</v>
      </c>
      <c r="U28" s="144">
        <v>0</v>
      </c>
      <c r="V28" s="144">
        <v>0</v>
      </c>
      <c r="W28" s="144">
        <v>0</v>
      </c>
      <c r="X28" s="144">
        <f t="shared" si="4"/>
        <v>1</v>
      </c>
      <c r="Y28" s="144">
        <v>0</v>
      </c>
      <c r="Z28" s="144">
        <v>1</v>
      </c>
      <c r="AA28" s="144">
        <v>0</v>
      </c>
      <c r="AB28" s="144" t="s">
        <v>578</v>
      </c>
      <c r="AC28" s="145">
        <v>5</v>
      </c>
      <c r="AD28" s="285" t="s">
        <v>364</v>
      </c>
    </row>
    <row r="29" spans="1:30" ht="13.5" customHeight="1" thickBot="1">
      <c r="A29" s="102" t="s">
        <v>259</v>
      </c>
      <c r="B29" s="143">
        <f t="shared" si="1"/>
        <v>87</v>
      </c>
      <c r="C29" s="144">
        <f t="shared" si="2"/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f t="shared" si="5"/>
        <v>17</v>
      </c>
      <c r="L29" s="144">
        <v>0</v>
      </c>
      <c r="M29" s="144">
        <v>12</v>
      </c>
      <c r="N29" s="144">
        <v>5</v>
      </c>
      <c r="O29" s="144" t="s">
        <v>578</v>
      </c>
      <c r="P29" s="144">
        <v>0</v>
      </c>
      <c r="Q29" s="144">
        <v>48</v>
      </c>
      <c r="R29" s="144">
        <f>SUM(S29:W29)</f>
        <v>10</v>
      </c>
      <c r="S29" s="144">
        <v>6</v>
      </c>
      <c r="T29" s="144">
        <v>1</v>
      </c>
      <c r="U29" s="144">
        <v>3</v>
      </c>
      <c r="V29" s="144">
        <v>0</v>
      </c>
      <c r="W29" s="144">
        <v>0</v>
      </c>
      <c r="X29" s="144">
        <f t="shared" si="4"/>
        <v>1</v>
      </c>
      <c r="Y29" s="144">
        <v>0</v>
      </c>
      <c r="Z29" s="144" t="s">
        <v>578</v>
      </c>
      <c r="AA29" s="144">
        <v>1</v>
      </c>
      <c r="AB29" s="144">
        <v>0</v>
      </c>
      <c r="AC29" s="148">
        <v>11</v>
      </c>
      <c r="AD29" s="285" t="s">
        <v>365</v>
      </c>
    </row>
    <row r="30" spans="1:30" ht="13.5" customHeight="1">
      <c r="A30" s="110" t="s">
        <v>334</v>
      </c>
      <c r="B30" s="111"/>
      <c r="C30" s="111"/>
      <c r="D30" s="111"/>
      <c r="E30" s="111"/>
      <c r="F30" s="111"/>
      <c r="G30" s="111"/>
      <c r="H30" s="111"/>
      <c r="I30" s="112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</row>
    <row r="31" spans="1:30">
      <c r="A31" s="170" t="s">
        <v>689</v>
      </c>
    </row>
  </sheetData>
  <mergeCells count="42">
    <mergeCell ref="M7:M9"/>
    <mergeCell ref="L7:L9"/>
    <mergeCell ref="Z7:Z9"/>
    <mergeCell ref="AA7:AA9"/>
    <mergeCell ref="R6:W6"/>
    <mergeCell ref="V7:V9"/>
    <mergeCell ref="W7:W9"/>
    <mergeCell ref="U7:U9"/>
    <mergeCell ref="X7:X9"/>
    <mergeCell ref="Y7:Y9"/>
    <mergeCell ref="N7:N9"/>
    <mergeCell ref="A3:P3"/>
    <mergeCell ref="Q5:AD5"/>
    <mergeCell ref="A1:P1"/>
    <mergeCell ref="Q1:AD1"/>
    <mergeCell ref="A5:P5"/>
    <mergeCell ref="A4:P4"/>
    <mergeCell ref="Q4:AD4"/>
    <mergeCell ref="Q3:AD3"/>
    <mergeCell ref="AD6:AD9"/>
    <mergeCell ref="R7:R9"/>
    <mergeCell ref="S7:S9"/>
    <mergeCell ref="T7:T9"/>
    <mergeCell ref="X6:AB6"/>
    <mergeCell ref="AB7:AB9"/>
    <mergeCell ref="AC6:AC9"/>
    <mergeCell ref="I7:I9"/>
    <mergeCell ref="A6:A9"/>
    <mergeCell ref="B6:B9"/>
    <mergeCell ref="Q6:Q9"/>
    <mergeCell ref="P7:P9"/>
    <mergeCell ref="O7:O9"/>
    <mergeCell ref="J7:J9"/>
    <mergeCell ref="K6:P6"/>
    <mergeCell ref="D7:D9"/>
    <mergeCell ref="E8:E9"/>
    <mergeCell ref="F8:F9"/>
    <mergeCell ref="G8:G9"/>
    <mergeCell ref="K7:K9"/>
    <mergeCell ref="E7:H7"/>
    <mergeCell ref="C6:J6"/>
    <mergeCell ref="C7:C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6"/>
  <sheetViews>
    <sheetView showGridLines="0" zoomScaleNormal="100" workbookViewId="0">
      <selection sqref="A1:M1"/>
    </sheetView>
  </sheetViews>
  <sheetFormatPr defaultColWidth="4.625" defaultRowHeight="10.5"/>
  <cols>
    <col min="1" max="1" width="11.25" style="106" customWidth="1"/>
    <col min="2" max="2" width="10" style="106" customWidth="1"/>
    <col min="3" max="5" width="6.375" style="106" customWidth="1"/>
    <col min="6" max="6" width="6.75" style="106" customWidth="1"/>
    <col min="7" max="13" width="6.375" style="106" customWidth="1"/>
    <col min="14" max="26" width="6.5" style="106" customWidth="1"/>
    <col min="27" max="27" width="8" style="106" customWidth="1"/>
    <col min="28" max="16384" width="4.625" style="106"/>
  </cols>
  <sheetData>
    <row r="1" spans="1:27" ht="18" customHeight="1">
      <c r="A1" s="404" t="s">
        <v>643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5" t="s">
        <v>644</v>
      </c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</row>
    <row r="2" spans="1:27" ht="13.5" customHeight="1" thickBot="1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301" t="s">
        <v>238</v>
      </c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27" ht="17.25" customHeight="1">
      <c r="A3" s="394" t="s">
        <v>430</v>
      </c>
      <c r="B3" s="422" t="s">
        <v>367</v>
      </c>
      <c r="C3" s="422" t="s">
        <v>368</v>
      </c>
      <c r="D3" s="422" t="s">
        <v>369</v>
      </c>
      <c r="E3" s="422" t="s">
        <v>49</v>
      </c>
      <c r="F3" s="428" t="s">
        <v>370</v>
      </c>
      <c r="G3" s="416" t="s">
        <v>387</v>
      </c>
      <c r="H3" s="428" t="s">
        <v>371</v>
      </c>
      <c r="I3" s="422" t="s">
        <v>372</v>
      </c>
      <c r="J3" s="422" t="s">
        <v>373</v>
      </c>
      <c r="K3" s="428" t="s">
        <v>374</v>
      </c>
      <c r="L3" s="428" t="s">
        <v>375</v>
      </c>
      <c r="M3" s="422" t="s">
        <v>376</v>
      </c>
      <c r="N3" s="424" t="s">
        <v>390</v>
      </c>
      <c r="O3" s="426" t="s">
        <v>377</v>
      </c>
      <c r="P3" s="412" t="s">
        <v>378</v>
      </c>
      <c r="Q3" s="373" t="s">
        <v>379</v>
      </c>
      <c r="R3" s="413" t="s">
        <v>380</v>
      </c>
      <c r="S3" s="413" t="s">
        <v>381</v>
      </c>
      <c r="T3" s="413" t="s">
        <v>382</v>
      </c>
      <c r="U3" s="374" t="s">
        <v>383</v>
      </c>
      <c r="V3" s="413" t="s">
        <v>384</v>
      </c>
      <c r="W3" s="412" t="s">
        <v>385</v>
      </c>
      <c r="X3" s="413" t="s">
        <v>388</v>
      </c>
      <c r="Y3" s="373" t="s">
        <v>389</v>
      </c>
      <c r="Z3" s="373" t="s">
        <v>386</v>
      </c>
      <c r="AA3" s="420" t="s">
        <v>366</v>
      </c>
    </row>
    <row r="4" spans="1:27" ht="17.25" customHeight="1">
      <c r="A4" s="395"/>
      <c r="B4" s="420"/>
      <c r="C4" s="420"/>
      <c r="D4" s="420"/>
      <c r="E4" s="420"/>
      <c r="F4" s="378"/>
      <c r="G4" s="374"/>
      <c r="H4" s="378"/>
      <c r="I4" s="420"/>
      <c r="J4" s="420"/>
      <c r="K4" s="378"/>
      <c r="L4" s="378"/>
      <c r="M4" s="423"/>
      <c r="N4" s="425"/>
      <c r="O4" s="396"/>
      <c r="P4" s="412"/>
      <c r="Q4" s="419"/>
      <c r="R4" s="372"/>
      <c r="S4" s="372"/>
      <c r="T4" s="372"/>
      <c r="U4" s="400"/>
      <c r="V4" s="372"/>
      <c r="W4" s="412"/>
      <c r="X4" s="400"/>
      <c r="Y4" s="419"/>
      <c r="Z4" s="419"/>
      <c r="AA4" s="421"/>
    </row>
    <row r="5" spans="1:27" s="94" customFormat="1" ht="13.5" customHeight="1">
      <c r="A5" s="92" t="s">
        <v>603</v>
      </c>
      <c r="B5" s="149" t="s">
        <v>612</v>
      </c>
      <c r="C5" s="150">
        <v>9</v>
      </c>
      <c r="D5" s="150">
        <v>72</v>
      </c>
      <c r="E5" s="150">
        <v>0</v>
      </c>
      <c r="F5" s="150">
        <v>3</v>
      </c>
      <c r="G5" s="150">
        <v>0</v>
      </c>
      <c r="H5" s="150">
        <v>0</v>
      </c>
      <c r="I5" s="150">
        <v>0</v>
      </c>
      <c r="J5" s="150">
        <v>0</v>
      </c>
      <c r="K5" s="150">
        <v>0</v>
      </c>
      <c r="L5" s="150">
        <v>0</v>
      </c>
      <c r="M5" s="150" t="s">
        <v>611</v>
      </c>
      <c r="N5" s="150">
        <v>0</v>
      </c>
      <c r="O5" s="150">
        <v>0</v>
      </c>
      <c r="P5" s="150">
        <v>0</v>
      </c>
      <c r="Q5" s="150">
        <v>83</v>
      </c>
      <c r="R5" s="150">
        <v>182</v>
      </c>
      <c r="S5" s="150">
        <v>121</v>
      </c>
      <c r="T5" s="150">
        <v>741</v>
      </c>
      <c r="U5" s="150">
        <v>3</v>
      </c>
      <c r="V5" s="150">
        <v>67</v>
      </c>
      <c r="W5" s="150">
        <v>0</v>
      </c>
      <c r="X5" s="150">
        <v>828</v>
      </c>
      <c r="Y5" s="150">
        <v>170</v>
      </c>
      <c r="Z5" s="196">
        <v>1377</v>
      </c>
      <c r="AA5" s="113" t="s">
        <v>504</v>
      </c>
    </row>
    <row r="6" spans="1:27" s="94" customFormat="1" ht="13.5" customHeight="1">
      <c r="A6" s="92" t="s">
        <v>505</v>
      </c>
      <c r="B6" s="151">
        <v>3979</v>
      </c>
      <c r="C6" s="116">
        <v>3</v>
      </c>
      <c r="D6" s="116">
        <v>44</v>
      </c>
      <c r="E6" s="116">
        <v>0</v>
      </c>
      <c r="F6" s="116">
        <v>0</v>
      </c>
      <c r="G6" s="116">
        <v>0</v>
      </c>
      <c r="H6" s="116">
        <v>0</v>
      </c>
      <c r="I6" s="116">
        <v>2</v>
      </c>
      <c r="J6" s="116">
        <v>0</v>
      </c>
      <c r="K6" s="116">
        <v>0</v>
      </c>
      <c r="L6" s="116">
        <v>0</v>
      </c>
      <c r="M6" s="116">
        <v>6</v>
      </c>
      <c r="N6" s="116">
        <v>0</v>
      </c>
      <c r="O6" s="116">
        <v>0</v>
      </c>
      <c r="P6" s="116">
        <v>0</v>
      </c>
      <c r="Q6" s="116">
        <v>107</v>
      </c>
      <c r="R6" s="116">
        <v>147</v>
      </c>
      <c r="S6" s="116">
        <v>94</v>
      </c>
      <c r="T6" s="116">
        <v>665</v>
      </c>
      <c r="U6" s="116">
        <v>3</v>
      </c>
      <c r="V6" s="116">
        <v>102</v>
      </c>
      <c r="W6" s="116">
        <v>0</v>
      </c>
      <c r="X6" s="116">
        <v>468</v>
      </c>
      <c r="Y6" s="116">
        <v>95</v>
      </c>
      <c r="Z6" s="152">
        <v>2243</v>
      </c>
      <c r="AA6" s="113" t="s">
        <v>505</v>
      </c>
    </row>
    <row r="7" spans="1:27" s="94" customFormat="1" ht="13.5" customHeight="1">
      <c r="A7" s="92" t="s">
        <v>516</v>
      </c>
      <c r="B7" s="151">
        <v>4792</v>
      </c>
      <c r="C7" s="116">
        <v>2</v>
      </c>
      <c r="D7" s="116">
        <v>38</v>
      </c>
      <c r="E7" s="116">
        <v>0</v>
      </c>
      <c r="F7" s="116">
        <v>0</v>
      </c>
      <c r="G7" s="116">
        <v>0</v>
      </c>
      <c r="H7" s="116">
        <v>0</v>
      </c>
      <c r="I7" s="116">
        <v>3</v>
      </c>
      <c r="J7" s="116">
        <v>0</v>
      </c>
      <c r="K7" s="116">
        <v>0</v>
      </c>
      <c r="L7" s="116">
        <v>0</v>
      </c>
      <c r="M7" s="116">
        <v>3</v>
      </c>
      <c r="N7" s="116">
        <v>0</v>
      </c>
      <c r="O7" s="116">
        <v>1</v>
      </c>
      <c r="P7" s="116">
        <v>0</v>
      </c>
      <c r="Q7" s="116">
        <v>77</v>
      </c>
      <c r="R7" s="116">
        <v>87</v>
      </c>
      <c r="S7" s="116">
        <v>87</v>
      </c>
      <c r="T7" s="116">
        <v>539</v>
      </c>
      <c r="U7" s="116">
        <v>0</v>
      </c>
      <c r="V7" s="116">
        <v>85</v>
      </c>
      <c r="W7" s="116">
        <v>7</v>
      </c>
      <c r="X7" s="116">
        <v>449</v>
      </c>
      <c r="Y7" s="116">
        <v>283</v>
      </c>
      <c r="Z7" s="152">
        <v>3131</v>
      </c>
      <c r="AA7" s="113" t="s">
        <v>517</v>
      </c>
    </row>
    <row r="8" spans="1:27" s="94" customFormat="1" ht="13.5" customHeight="1">
      <c r="A8" s="92" t="s">
        <v>546</v>
      </c>
      <c r="B8" s="151">
        <v>4795</v>
      </c>
      <c r="C8" s="116">
        <v>0</v>
      </c>
      <c r="D8" s="116">
        <v>39</v>
      </c>
      <c r="E8" s="116">
        <v>0</v>
      </c>
      <c r="F8" s="116">
        <v>1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1</v>
      </c>
      <c r="N8" s="116">
        <v>0</v>
      </c>
      <c r="O8" s="116">
        <v>2</v>
      </c>
      <c r="P8" s="116">
        <v>0</v>
      </c>
      <c r="Q8" s="116">
        <v>47</v>
      </c>
      <c r="R8" s="116">
        <v>19</v>
      </c>
      <c r="S8" s="116">
        <v>118</v>
      </c>
      <c r="T8" s="116">
        <v>492</v>
      </c>
      <c r="U8" s="116">
        <v>2</v>
      </c>
      <c r="V8" s="116">
        <v>143</v>
      </c>
      <c r="W8" s="116">
        <v>21</v>
      </c>
      <c r="X8" s="116">
        <v>324</v>
      </c>
      <c r="Y8" s="116">
        <v>158</v>
      </c>
      <c r="Z8" s="152">
        <v>3428</v>
      </c>
      <c r="AA8" s="113" t="s">
        <v>608</v>
      </c>
    </row>
    <row r="9" spans="1:27" s="94" customFormat="1" ht="13.5" customHeight="1">
      <c r="A9" s="92" t="s">
        <v>604</v>
      </c>
      <c r="B9" s="151">
        <v>4748</v>
      </c>
      <c r="C9" s="116">
        <v>0</v>
      </c>
      <c r="D9" s="116">
        <v>27</v>
      </c>
      <c r="E9" s="116">
        <v>0</v>
      </c>
      <c r="F9" s="116">
        <v>7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6</v>
      </c>
      <c r="Q9" s="116">
        <v>84</v>
      </c>
      <c r="R9" s="116">
        <v>46</v>
      </c>
      <c r="S9" s="116">
        <v>72</v>
      </c>
      <c r="T9" s="116">
        <v>424</v>
      </c>
      <c r="U9" s="116">
        <v>20</v>
      </c>
      <c r="V9" s="116">
        <v>226</v>
      </c>
      <c r="W9" s="116">
        <v>3</v>
      </c>
      <c r="X9" s="116">
        <v>476</v>
      </c>
      <c r="Y9" s="116">
        <v>175</v>
      </c>
      <c r="Z9" s="152">
        <v>3182</v>
      </c>
      <c r="AA9" s="113" t="s">
        <v>609</v>
      </c>
    </row>
    <row r="10" spans="1:27" s="94" customFormat="1" ht="13.5" customHeight="1">
      <c r="A10" s="92"/>
      <c r="B10" s="151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52"/>
      <c r="AA10" s="113"/>
    </row>
    <row r="11" spans="1:27" s="94" customFormat="1" ht="13.5" customHeight="1">
      <c r="A11" s="102" t="s">
        <v>605</v>
      </c>
      <c r="B11" s="151">
        <v>335</v>
      </c>
      <c r="C11" s="146">
        <v>0</v>
      </c>
      <c r="D11" s="116">
        <v>4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46">
        <v>8</v>
      </c>
      <c r="R11" s="146">
        <v>0</v>
      </c>
      <c r="S11" s="116">
        <v>3</v>
      </c>
      <c r="T11" s="146">
        <v>31</v>
      </c>
      <c r="U11" s="116">
        <v>0</v>
      </c>
      <c r="V11" s="146">
        <v>3</v>
      </c>
      <c r="W11" s="116">
        <v>0</v>
      </c>
      <c r="X11" s="116">
        <v>13</v>
      </c>
      <c r="Y11" s="116">
        <v>4</v>
      </c>
      <c r="Z11" s="146">
        <v>269</v>
      </c>
      <c r="AA11" s="109" t="s">
        <v>610</v>
      </c>
    </row>
    <row r="12" spans="1:27" s="94" customFormat="1" ht="13.5" customHeight="1">
      <c r="A12" s="102" t="s">
        <v>262</v>
      </c>
      <c r="B12" s="151">
        <v>347</v>
      </c>
      <c r="C12" s="14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46">
        <v>10</v>
      </c>
      <c r="R12" s="146">
        <v>0</v>
      </c>
      <c r="S12" s="116">
        <v>8</v>
      </c>
      <c r="T12" s="116">
        <v>11</v>
      </c>
      <c r="U12" s="146">
        <v>0</v>
      </c>
      <c r="V12" s="116">
        <v>4</v>
      </c>
      <c r="W12" s="146">
        <v>0</v>
      </c>
      <c r="X12" s="146">
        <v>12</v>
      </c>
      <c r="Y12" s="146">
        <v>6</v>
      </c>
      <c r="Z12" s="146">
        <v>296</v>
      </c>
      <c r="AA12" s="109" t="s">
        <v>262</v>
      </c>
    </row>
    <row r="13" spans="1:27" s="94" customFormat="1" ht="13.5" customHeight="1">
      <c r="A13" s="102" t="s">
        <v>263</v>
      </c>
      <c r="B13" s="151">
        <v>323</v>
      </c>
      <c r="C13" s="14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46">
        <v>4</v>
      </c>
      <c r="R13" s="146">
        <v>1</v>
      </c>
      <c r="S13" s="146">
        <v>0</v>
      </c>
      <c r="T13" s="146">
        <v>11</v>
      </c>
      <c r="U13" s="116">
        <v>0</v>
      </c>
      <c r="V13" s="146">
        <v>8</v>
      </c>
      <c r="W13" s="116">
        <v>0</v>
      </c>
      <c r="X13" s="146">
        <v>11</v>
      </c>
      <c r="Y13" s="146">
        <v>12</v>
      </c>
      <c r="Z13" s="146">
        <v>276</v>
      </c>
      <c r="AA13" s="109" t="s">
        <v>263</v>
      </c>
    </row>
    <row r="14" spans="1:27" ht="13.5" customHeight="1">
      <c r="A14" s="102" t="s">
        <v>264</v>
      </c>
      <c r="B14" s="151">
        <v>579</v>
      </c>
      <c r="C14" s="146">
        <v>0</v>
      </c>
      <c r="D14" s="146">
        <v>6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4</v>
      </c>
      <c r="Q14" s="146">
        <v>0</v>
      </c>
      <c r="R14" s="146">
        <v>4</v>
      </c>
      <c r="S14" s="146">
        <v>12</v>
      </c>
      <c r="T14" s="146">
        <v>52</v>
      </c>
      <c r="U14" s="116">
        <v>0</v>
      </c>
      <c r="V14" s="146">
        <v>5</v>
      </c>
      <c r="W14" s="116">
        <v>0</v>
      </c>
      <c r="X14" s="146">
        <v>69</v>
      </c>
      <c r="Y14" s="146">
        <v>18</v>
      </c>
      <c r="Z14" s="146">
        <v>409</v>
      </c>
      <c r="AA14" s="109" t="s">
        <v>264</v>
      </c>
    </row>
    <row r="15" spans="1:27" ht="13.5" customHeight="1">
      <c r="A15" s="102"/>
      <c r="B15" s="151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09"/>
    </row>
    <row r="16" spans="1:27" ht="13.5" customHeight="1">
      <c r="A16" s="102" t="s">
        <v>265</v>
      </c>
      <c r="B16" s="151">
        <v>443</v>
      </c>
      <c r="C16" s="146">
        <v>0</v>
      </c>
      <c r="D16" s="116">
        <v>2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46">
        <v>2</v>
      </c>
      <c r="R16" s="146">
        <v>0</v>
      </c>
      <c r="S16" s="116">
        <v>7</v>
      </c>
      <c r="T16" s="146">
        <v>71</v>
      </c>
      <c r="U16" s="146">
        <v>4</v>
      </c>
      <c r="V16" s="146">
        <v>17</v>
      </c>
      <c r="W16" s="146">
        <v>0</v>
      </c>
      <c r="X16" s="146">
        <v>53</v>
      </c>
      <c r="Y16" s="146">
        <v>20</v>
      </c>
      <c r="Z16" s="146">
        <v>267</v>
      </c>
      <c r="AA16" s="109" t="s">
        <v>265</v>
      </c>
    </row>
    <row r="17" spans="1:27" ht="13.5" customHeight="1">
      <c r="A17" s="102" t="s">
        <v>266</v>
      </c>
      <c r="B17" s="151">
        <v>383</v>
      </c>
      <c r="C17" s="146">
        <v>0</v>
      </c>
      <c r="D17" s="116">
        <v>3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46">
        <v>8</v>
      </c>
      <c r="R17" s="146">
        <v>5</v>
      </c>
      <c r="S17" s="146">
        <v>12</v>
      </c>
      <c r="T17" s="146">
        <v>28</v>
      </c>
      <c r="U17" s="116">
        <v>0</v>
      </c>
      <c r="V17" s="146">
        <v>33</v>
      </c>
      <c r="W17" s="146">
        <v>0</v>
      </c>
      <c r="X17" s="146">
        <v>70</v>
      </c>
      <c r="Y17" s="146">
        <v>10</v>
      </c>
      <c r="Z17" s="146">
        <v>214</v>
      </c>
      <c r="AA17" s="109" t="s">
        <v>266</v>
      </c>
    </row>
    <row r="18" spans="1:27" ht="13.5" customHeight="1">
      <c r="A18" s="102" t="s">
        <v>267</v>
      </c>
      <c r="B18" s="151">
        <v>631</v>
      </c>
      <c r="C18" s="146">
        <v>0</v>
      </c>
      <c r="D18" s="116">
        <v>6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46">
        <v>11</v>
      </c>
      <c r="R18" s="146">
        <v>0</v>
      </c>
      <c r="S18" s="146">
        <v>7</v>
      </c>
      <c r="T18" s="146">
        <v>70</v>
      </c>
      <c r="U18" s="116">
        <v>0</v>
      </c>
      <c r="V18" s="146">
        <v>41</v>
      </c>
      <c r="W18" s="146">
        <v>3</v>
      </c>
      <c r="X18" s="146">
        <v>57</v>
      </c>
      <c r="Y18" s="146">
        <v>28</v>
      </c>
      <c r="Z18" s="146">
        <v>408</v>
      </c>
      <c r="AA18" s="109" t="s">
        <v>267</v>
      </c>
    </row>
    <row r="19" spans="1:27" ht="13.5" customHeight="1">
      <c r="A19" s="102" t="s">
        <v>268</v>
      </c>
      <c r="B19" s="151">
        <v>336</v>
      </c>
      <c r="C19" s="146">
        <v>0</v>
      </c>
      <c r="D19" s="116">
        <v>3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46">
        <v>0</v>
      </c>
      <c r="P19" s="116">
        <v>0</v>
      </c>
      <c r="Q19" s="146">
        <v>10</v>
      </c>
      <c r="R19" s="146">
        <v>0</v>
      </c>
      <c r="S19" s="116">
        <v>4</v>
      </c>
      <c r="T19" s="146">
        <v>14</v>
      </c>
      <c r="U19" s="146">
        <v>0</v>
      </c>
      <c r="V19" s="146">
        <v>0</v>
      </c>
      <c r="W19" s="146">
        <v>0</v>
      </c>
      <c r="X19" s="146">
        <v>28</v>
      </c>
      <c r="Y19" s="146">
        <v>10</v>
      </c>
      <c r="Z19" s="146">
        <v>267</v>
      </c>
      <c r="AA19" s="109" t="s">
        <v>268</v>
      </c>
    </row>
    <row r="20" spans="1:27" ht="13.5" customHeight="1">
      <c r="A20" s="102"/>
      <c r="B20" s="151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09"/>
    </row>
    <row r="21" spans="1:27" ht="13.5" customHeight="1">
      <c r="A21" s="102" t="s">
        <v>269</v>
      </c>
      <c r="B21" s="151">
        <v>336</v>
      </c>
      <c r="C21" s="14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2</v>
      </c>
      <c r="Q21" s="146">
        <v>3</v>
      </c>
      <c r="R21" s="146">
        <v>0</v>
      </c>
      <c r="S21" s="146">
        <v>8</v>
      </c>
      <c r="T21" s="146">
        <v>53</v>
      </c>
      <c r="U21" s="146">
        <v>0</v>
      </c>
      <c r="V21" s="146">
        <v>6</v>
      </c>
      <c r="W21" s="116">
        <v>0</v>
      </c>
      <c r="X21" s="146">
        <v>24</v>
      </c>
      <c r="Y21" s="146">
        <v>20</v>
      </c>
      <c r="Z21" s="146">
        <v>220</v>
      </c>
      <c r="AA21" s="109" t="s">
        <v>269</v>
      </c>
    </row>
    <row r="22" spans="1:27" ht="13.5" customHeight="1">
      <c r="A22" s="102" t="s">
        <v>606</v>
      </c>
      <c r="B22" s="151">
        <v>357</v>
      </c>
      <c r="C22" s="146">
        <v>0</v>
      </c>
      <c r="D22" s="116">
        <v>3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46">
        <v>4</v>
      </c>
      <c r="R22" s="146">
        <v>27</v>
      </c>
      <c r="S22" s="146">
        <v>0</v>
      </c>
      <c r="T22" s="146">
        <v>30</v>
      </c>
      <c r="U22" s="146">
        <v>16</v>
      </c>
      <c r="V22" s="146">
        <v>54</v>
      </c>
      <c r="W22" s="146">
        <v>0</v>
      </c>
      <c r="X22" s="146">
        <v>62</v>
      </c>
      <c r="Y22" s="146">
        <v>20</v>
      </c>
      <c r="Z22" s="146">
        <v>141</v>
      </c>
      <c r="AA22" s="109" t="s">
        <v>606</v>
      </c>
    </row>
    <row r="23" spans="1:27" ht="13.5" customHeight="1">
      <c r="A23" s="102" t="s">
        <v>270</v>
      </c>
      <c r="B23" s="151">
        <v>382</v>
      </c>
      <c r="C23" s="146">
        <v>0</v>
      </c>
      <c r="D23" s="116">
        <v>0</v>
      </c>
      <c r="E23" s="116">
        <v>0</v>
      </c>
      <c r="F23" s="116">
        <v>7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46">
        <v>12</v>
      </c>
      <c r="R23" s="146">
        <v>2</v>
      </c>
      <c r="S23" s="146">
        <v>4</v>
      </c>
      <c r="T23" s="146">
        <v>43</v>
      </c>
      <c r="U23" s="116">
        <v>0</v>
      </c>
      <c r="V23" s="146">
        <v>37</v>
      </c>
      <c r="W23" s="116">
        <v>0</v>
      </c>
      <c r="X23" s="146">
        <v>40</v>
      </c>
      <c r="Y23" s="146">
        <v>17</v>
      </c>
      <c r="Z23" s="146">
        <v>220</v>
      </c>
      <c r="AA23" s="109" t="s">
        <v>270</v>
      </c>
    </row>
    <row r="24" spans="1:27" ht="13.5" customHeight="1">
      <c r="A24" s="102" t="s">
        <v>271</v>
      </c>
      <c r="B24" s="151">
        <v>296</v>
      </c>
      <c r="C24" s="146">
        <v>0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46">
        <v>12</v>
      </c>
      <c r="R24" s="146">
        <v>7</v>
      </c>
      <c r="S24" s="146">
        <v>7</v>
      </c>
      <c r="T24" s="146">
        <v>10</v>
      </c>
      <c r="U24" s="116">
        <v>0</v>
      </c>
      <c r="V24" s="146">
        <v>18</v>
      </c>
      <c r="W24" s="116">
        <v>0</v>
      </c>
      <c r="X24" s="146">
        <v>37</v>
      </c>
      <c r="Y24" s="146">
        <v>10</v>
      </c>
      <c r="Z24" s="146">
        <v>195</v>
      </c>
      <c r="AA24" s="109" t="s">
        <v>271</v>
      </c>
    </row>
    <row r="25" spans="1:27" ht="6.75" customHeight="1" thickBot="1">
      <c r="A25" s="114"/>
      <c r="B25" s="153"/>
      <c r="C25" s="154"/>
      <c r="D25" s="154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4"/>
      <c r="R25" s="154"/>
      <c r="S25" s="154"/>
      <c r="T25" s="154"/>
      <c r="U25" s="155"/>
      <c r="V25" s="154"/>
      <c r="W25" s="154"/>
      <c r="X25" s="155"/>
      <c r="Y25" s="155"/>
      <c r="Z25" s="154"/>
      <c r="AA25" s="115"/>
    </row>
    <row r="26" spans="1:27" ht="13.5" customHeight="1">
      <c r="A26" s="90" t="s">
        <v>607</v>
      </c>
    </row>
  </sheetData>
  <mergeCells count="31">
    <mergeCell ref="A1:M1"/>
    <mergeCell ref="N1:AA1"/>
    <mergeCell ref="A2:M2"/>
    <mergeCell ref="N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Y3:Y4"/>
    <mergeCell ref="Z3:Z4"/>
    <mergeCell ref="AA3:AA4"/>
    <mergeCell ref="S3:S4"/>
    <mergeCell ref="T3:T4"/>
    <mergeCell ref="U3:U4"/>
    <mergeCell ref="V3:V4"/>
    <mergeCell ref="W3:W4"/>
    <mergeCell ref="X3:X4"/>
  </mergeCells>
  <phoneticPr fontId="2"/>
  <pageMargins left="0.25" right="0.25" top="0.75" bottom="0.75" header="0.3" footer="0.3"/>
  <pageSetup paperSize="9" orientation="portrait" r:id="rId1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28"/>
  <sheetViews>
    <sheetView showGridLines="0" zoomScaleNormal="100" workbookViewId="0">
      <selection sqref="A1:N1"/>
    </sheetView>
  </sheetViews>
  <sheetFormatPr defaultColWidth="4.625" defaultRowHeight="10.5"/>
  <cols>
    <col min="1" max="1" width="10.625" style="94" customWidth="1"/>
    <col min="2" max="8" width="5.75" style="94" customWidth="1"/>
    <col min="9" max="19" width="6.875" style="94" customWidth="1"/>
    <col min="20" max="20" width="9" style="94" bestFit="1" customWidth="1"/>
    <col min="21" max="22" width="7.875" style="94" customWidth="1"/>
    <col min="23" max="23" width="9" style="94" bestFit="1" customWidth="1"/>
    <col min="24" max="25" width="7.875" style="94" customWidth="1"/>
    <col min="26" max="26" width="8.25" style="94" bestFit="1" customWidth="1"/>
    <col min="27" max="16384" width="4.625" style="94"/>
  </cols>
  <sheetData>
    <row r="1" spans="1:26" ht="17.25">
      <c r="A1" s="440" t="s">
        <v>639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1" t="s">
        <v>166</v>
      </c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</row>
    <row r="2" spans="1:26" ht="17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3.5" customHeight="1">
      <c r="A3" s="429" t="s">
        <v>645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30" t="s">
        <v>646</v>
      </c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</row>
    <row r="4" spans="1:26" ht="13.5" customHeight="1" thickBot="1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45" t="s">
        <v>312</v>
      </c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</row>
    <row r="5" spans="1:26" ht="13.5" customHeight="1">
      <c r="A5" s="437" t="s">
        <v>25</v>
      </c>
      <c r="B5" s="442" t="s">
        <v>54</v>
      </c>
      <c r="C5" s="442"/>
      <c r="D5" s="442"/>
      <c r="E5" s="442"/>
      <c r="F5" s="442"/>
      <c r="G5" s="442"/>
      <c r="H5" s="442"/>
      <c r="I5" s="442" t="s">
        <v>63</v>
      </c>
      <c r="J5" s="442"/>
      <c r="K5" s="442"/>
      <c r="L5" s="442"/>
      <c r="M5" s="442" t="s">
        <v>64</v>
      </c>
      <c r="N5" s="443"/>
      <c r="O5" s="437" t="s">
        <v>177</v>
      </c>
      <c r="P5" s="442"/>
      <c r="Q5" s="442"/>
      <c r="R5" s="442" t="s">
        <v>89</v>
      </c>
      <c r="S5" s="442"/>
      <c r="T5" s="442" t="s">
        <v>240</v>
      </c>
      <c r="U5" s="442"/>
      <c r="V5" s="442"/>
      <c r="W5" s="442"/>
      <c r="X5" s="442"/>
      <c r="Y5" s="442"/>
      <c r="Z5" s="443" t="s">
        <v>25</v>
      </c>
    </row>
    <row r="6" spans="1:26" ht="13.5" customHeight="1">
      <c r="A6" s="438"/>
      <c r="B6" s="431" t="s">
        <v>26</v>
      </c>
      <c r="C6" s="431" t="s">
        <v>55</v>
      </c>
      <c r="D6" s="431"/>
      <c r="E6" s="431" t="s">
        <v>60</v>
      </c>
      <c r="F6" s="431"/>
      <c r="G6" s="431"/>
      <c r="H6" s="431"/>
      <c r="I6" s="431" t="s">
        <v>61</v>
      </c>
      <c r="J6" s="431" t="s">
        <v>62</v>
      </c>
      <c r="K6" s="431" t="s">
        <v>52</v>
      </c>
      <c r="L6" s="431" t="s">
        <v>480</v>
      </c>
      <c r="M6" s="435" t="s">
        <v>53</v>
      </c>
      <c r="N6" s="435" t="s">
        <v>57</v>
      </c>
      <c r="O6" s="438" t="s">
        <v>78</v>
      </c>
      <c r="P6" s="431" t="s">
        <v>79</v>
      </c>
      <c r="Q6" s="431" t="s">
        <v>80</v>
      </c>
      <c r="R6" s="431" t="s">
        <v>81</v>
      </c>
      <c r="S6" s="431" t="s">
        <v>82</v>
      </c>
      <c r="T6" s="431" t="s">
        <v>83</v>
      </c>
      <c r="U6" s="431" t="s">
        <v>88</v>
      </c>
      <c r="V6" s="431"/>
      <c r="W6" s="431"/>
      <c r="X6" s="431"/>
      <c r="Y6" s="431"/>
      <c r="Z6" s="444"/>
    </row>
    <row r="7" spans="1:26" ht="13.5" customHeight="1">
      <c r="A7" s="439"/>
      <c r="B7" s="431"/>
      <c r="C7" s="220" t="s">
        <v>56</v>
      </c>
      <c r="D7" s="220" t="s">
        <v>51</v>
      </c>
      <c r="E7" s="220" t="s">
        <v>57</v>
      </c>
      <c r="F7" s="220" t="s">
        <v>58</v>
      </c>
      <c r="G7" s="220" t="s">
        <v>59</v>
      </c>
      <c r="H7" s="220" t="s">
        <v>22</v>
      </c>
      <c r="I7" s="431"/>
      <c r="J7" s="431"/>
      <c r="K7" s="431"/>
      <c r="L7" s="431"/>
      <c r="M7" s="436"/>
      <c r="N7" s="436"/>
      <c r="O7" s="438"/>
      <c r="P7" s="431"/>
      <c r="Q7" s="431"/>
      <c r="R7" s="431"/>
      <c r="S7" s="431"/>
      <c r="T7" s="431"/>
      <c r="U7" s="220" t="s">
        <v>84</v>
      </c>
      <c r="V7" s="220" t="s">
        <v>85</v>
      </c>
      <c r="W7" s="220" t="s">
        <v>86</v>
      </c>
      <c r="X7" s="220" t="s">
        <v>87</v>
      </c>
      <c r="Y7" s="220" t="s">
        <v>67</v>
      </c>
      <c r="Z7" s="444"/>
    </row>
    <row r="8" spans="1:26" ht="13.5" customHeight="1">
      <c r="A8" s="221" t="s">
        <v>613</v>
      </c>
      <c r="B8" s="116">
        <v>141</v>
      </c>
      <c r="C8" s="116">
        <v>9</v>
      </c>
      <c r="D8" s="116">
        <v>79</v>
      </c>
      <c r="E8" s="116">
        <v>8</v>
      </c>
      <c r="F8" s="116">
        <v>14</v>
      </c>
      <c r="G8" s="116">
        <v>1</v>
      </c>
      <c r="H8" s="116">
        <v>30</v>
      </c>
      <c r="I8" s="156">
        <v>24</v>
      </c>
      <c r="J8" s="156">
        <v>4</v>
      </c>
      <c r="K8" s="156">
        <v>16</v>
      </c>
      <c r="L8" s="156">
        <v>72</v>
      </c>
      <c r="M8" s="156">
        <v>3268</v>
      </c>
      <c r="N8" s="156">
        <v>35</v>
      </c>
      <c r="O8" s="156">
        <v>21</v>
      </c>
      <c r="P8" s="156">
        <v>7</v>
      </c>
      <c r="Q8" s="156">
        <v>67</v>
      </c>
      <c r="R8" s="156">
        <v>4</v>
      </c>
      <c r="S8" s="156">
        <v>16</v>
      </c>
      <c r="T8" s="156">
        <v>74374</v>
      </c>
      <c r="U8" s="156">
        <v>73625</v>
      </c>
      <c r="V8" s="156">
        <v>0</v>
      </c>
      <c r="W8" s="156">
        <v>0</v>
      </c>
      <c r="X8" s="156">
        <v>719</v>
      </c>
      <c r="Y8" s="156">
        <v>30</v>
      </c>
      <c r="Z8" s="93" t="s">
        <v>499</v>
      </c>
    </row>
    <row r="9" spans="1:26" ht="13.5" customHeight="1">
      <c r="A9" s="92" t="s">
        <v>503</v>
      </c>
      <c r="B9" s="116">
        <v>125</v>
      </c>
      <c r="C9" s="116">
        <v>17</v>
      </c>
      <c r="D9" s="116">
        <v>66</v>
      </c>
      <c r="E9" s="116">
        <v>3</v>
      </c>
      <c r="F9" s="116">
        <v>7</v>
      </c>
      <c r="G9" s="116">
        <v>0</v>
      </c>
      <c r="H9" s="116">
        <v>32</v>
      </c>
      <c r="I9" s="156">
        <v>25</v>
      </c>
      <c r="J9" s="156">
        <v>11</v>
      </c>
      <c r="K9" s="156">
        <v>18</v>
      </c>
      <c r="L9" s="156">
        <v>65</v>
      </c>
      <c r="M9" s="156">
        <v>2628</v>
      </c>
      <c r="N9" s="156">
        <v>3</v>
      </c>
      <c r="O9" s="156">
        <v>21</v>
      </c>
      <c r="P9" s="156">
        <v>16</v>
      </c>
      <c r="Q9" s="156">
        <v>65</v>
      </c>
      <c r="R9" s="156">
        <v>12</v>
      </c>
      <c r="S9" s="156">
        <v>20</v>
      </c>
      <c r="T9" s="156">
        <v>114908</v>
      </c>
      <c r="U9" s="156">
        <v>105874</v>
      </c>
      <c r="V9" s="156">
        <v>0</v>
      </c>
      <c r="W9" s="156">
        <v>0</v>
      </c>
      <c r="X9" s="156">
        <v>4387</v>
      </c>
      <c r="Y9" s="156">
        <v>4647</v>
      </c>
      <c r="Z9" s="93" t="s">
        <v>503</v>
      </c>
    </row>
    <row r="10" spans="1:26" ht="13.5" customHeight="1">
      <c r="A10" s="92" t="s">
        <v>515</v>
      </c>
      <c r="B10" s="116">
        <v>132</v>
      </c>
      <c r="C10" s="156">
        <v>10</v>
      </c>
      <c r="D10" s="156">
        <v>53</v>
      </c>
      <c r="E10" s="156">
        <v>3</v>
      </c>
      <c r="F10" s="156">
        <v>15</v>
      </c>
      <c r="G10" s="156">
        <v>3</v>
      </c>
      <c r="H10" s="156">
        <v>48</v>
      </c>
      <c r="I10" s="156">
        <v>15</v>
      </c>
      <c r="J10" s="156">
        <v>2</v>
      </c>
      <c r="K10" s="156">
        <v>16</v>
      </c>
      <c r="L10" s="156">
        <v>54</v>
      </c>
      <c r="M10" s="156">
        <v>1554</v>
      </c>
      <c r="N10" s="156">
        <v>7</v>
      </c>
      <c r="O10" s="156">
        <v>14</v>
      </c>
      <c r="P10" s="156">
        <v>3</v>
      </c>
      <c r="Q10" s="156">
        <v>49</v>
      </c>
      <c r="R10" s="156">
        <v>4</v>
      </c>
      <c r="S10" s="156">
        <v>24</v>
      </c>
      <c r="T10" s="156">
        <v>69500</v>
      </c>
      <c r="U10" s="156">
        <v>59638</v>
      </c>
      <c r="V10" s="156">
        <v>0</v>
      </c>
      <c r="W10" s="156">
        <v>7250</v>
      </c>
      <c r="X10" s="156">
        <v>2018</v>
      </c>
      <c r="Y10" s="156">
        <v>594</v>
      </c>
      <c r="Z10" s="93" t="s">
        <v>515</v>
      </c>
    </row>
    <row r="11" spans="1:26" ht="13.5" customHeight="1">
      <c r="A11" s="92" t="s">
        <v>542</v>
      </c>
      <c r="B11" s="116">
        <v>94</v>
      </c>
      <c r="C11" s="156">
        <v>12</v>
      </c>
      <c r="D11" s="156">
        <v>43</v>
      </c>
      <c r="E11" s="156">
        <v>4</v>
      </c>
      <c r="F11" s="156">
        <v>12</v>
      </c>
      <c r="G11" s="156">
        <v>3</v>
      </c>
      <c r="H11" s="156">
        <v>20</v>
      </c>
      <c r="I11" s="156">
        <v>21</v>
      </c>
      <c r="J11" s="156">
        <v>2</v>
      </c>
      <c r="K11" s="156">
        <v>17</v>
      </c>
      <c r="L11" s="156">
        <v>37</v>
      </c>
      <c r="M11" s="156">
        <v>2612</v>
      </c>
      <c r="N11" s="156">
        <v>5</v>
      </c>
      <c r="O11" s="156">
        <v>15</v>
      </c>
      <c r="P11" s="156">
        <v>2</v>
      </c>
      <c r="Q11" s="156">
        <v>37</v>
      </c>
      <c r="R11" s="156">
        <v>3</v>
      </c>
      <c r="S11" s="156">
        <v>27</v>
      </c>
      <c r="T11" s="156">
        <v>87696</v>
      </c>
      <c r="U11" s="156">
        <v>86691</v>
      </c>
      <c r="V11" s="156">
        <v>0</v>
      </c>
      <c r="W11" s="156">
        <v>131</v>
      </c>
      <c r="X11" s="156">
        <v>509</v>
      </c>
      <c r="Y11" s="156">
        <v>365</v>
      </c>
      <c r="Z11" s="93" t="s">
        <v>542</v>
      </c>
    </row>
    <row r="12" spans="1:26" ht="13.5" customHeight="1">
      <c r="A12" s="92" t="s">
        <v>614</v>
      </c>
      <c r="B12" s="116">
        <v>95</v>
      </c>
      <c r="C12" s="116">
        <v>13</v>
      </c>
      <c r="D12" s="116">
        <v>35</v>
      </c>
      <c r="E12" s="116">
        <v>2</v>
      </c>
      <c r="F12" s="116">
        <v>11</v>
      </c>
      <c r="G12" s="116">
        <v>2</v>
      </c>
      <c r="H12" s="116">
        <v>32</v>
      </c>
      <c r="I12" s="116">
        <v>25</v>
      </c>
      <c r="J12" s="116">
        <v>2</v>
      </c>
      <c r="K12" s="116">
        <v>22</v>
      </c>
      <c r="L12" s="116">
        <v>40</v>
      </c>
      <c r="M12" s="116">
        <v>2283</v>
      </c>
      <c r="N12" s="116">
        <v>6</v>
      </c>
      <c r="O12" s="116">
        <v>24</v>
      </c>
      <c r="P12" s="116">
        <v>4</v>
      </c>
      <c r="Q12" s="116">
        <v>45</v>
      </c>
      <c r="R12" s="116">
        <v>11</v>
      </c>
      <c r="S12" s="116">
        <v>15</v>
      </c>
      <c r="T12" s="116">
        <v>95804</v>
      </c>
      <c r="U12" s="116">
        <v>92652</v>
      </c>
      <c r="V12" s="116">
        <v>0</v>
      </c>
      <c r="W12" s="116">
        <v>7</v>
      </c>
      <c r="X12" s="116">
        <v>1881</v>
      </c>
      <c r="Y12" s="116">
        <v>1264</v>
      </c>
      <c r="Z12" s="93" t="s">
        <v>614</v>
      </c>
    </row>
    <row r="13" spans="1:26" ht="13.5" customHeight="1">
      <c r="A13" s="92"/>
      <c r="B13" s="116"/>
      <c r="C13" s="116"/>
      <c r="D13" s="116"/>
      <c r="E13" s="116"/>
      <c r="F13" s="116"/>
      <c r="G13" s="116"/>
      <c r="H13" s="11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93"/>
    </row>
    <row r="14" spans="1:26" ht="13.5" customHeight="1">
      <c r="A14" s="92" t="s">
        <v>293</v>
      </c>
      <c r="B14" s="116">
        <v>7</v>
      </c>
      <c r="C14" s="156">
        <v>2</v>
      </c>
      <c r="D14" s="146">
        <v>1</v>
      </c>
      <c r="E14" s="156">
        <v>0</v>
      </c>
      <c r="F14" s="146">
        <v>3</v>
      </c>
      <c r="G14" s="156">
        <v>0</v>
      </c>
      <c r="H14" s="146">
        <v>1</v>
      </c>
      <c r="I14" s="135">
        <v>3</v>
      </c>
      <c r="J14" s="135">
        <v>0</v>
      </c>
      <c r="K14" s="135">
        <v>1</v>
      </c>
      <c r="L14" s="135">
        <v>2</v>
      </c>
      <c r="M14" s="135">
        <v>132</v>
      </c>
      <c r="N14" s="156">
        <v>0</v>
      </c>
      <c r="O14" s="156">
        <v>2</v>
      </c>
      <c r="P14" s="135">
        <v>0</v>
      </c>
      <c r="Q14" s="135">
        <v>1</v>
      </c>
      <c r="R14" s="156">
        <v>3</v>
      </c>
      <c r="S14" s="135">
        <v>1</v>
      </c>
      <c r="T14" s="116">
        <v>6169</v>
      </c>
      <c r="U14" s="135">
        <v>5416</v>
      </c>
      <c r="V14" s="156">
        <v>0</v>
      </c>
      <c r="W14" s="156">
        <v>0</v>
      </c>
      <c r="X14" s="135">
        <v>753</v>
      </c>
      <c r="Y14" s="116">
        <v>0</v>
      </c>
      <c r="Z14" s="93" t="s">
        <v>293</v>
      </c>
    </row>
    <row r="15" spans="1:26" ht="13.5" customHeight="1">
      <c r="A15" s="92" t="s">
        <v>481</v>
      </c>
      <c r="B15" s="116">
        <v>10</v>
      </c>
      <c r="C15" s="146">
        <v>1</v>
      </c>
      <c r="D15" s="146">
        <v>3</v>
      </c>
      <c r="E15" s="156">
        <v>0</v>
      </c>
      <c r="F15" s="156">
        <v>0</v>
      </c>
      <c r="G15" s="156">
        <v>0</v>
      </c>
      <c r="H15" s="146">
        <v>6</v>
      </c>
      <c r="I15" s="135">
        <v>2</v>
      </c>
      <c r="J15" s="156">
        <v>0</v>
      </c>
      <c r="K15" s="156">
        <v>1</v>
      </c>
      <c r="L15" s="135">
        <v>3</v>
      </c>
      <c r="M15" s="135">
        <v>229</v>
      </c>
      <c r="N15" s="135">
        <v>0</v>
      </c>
      <c r="O15" s="156">
        <v>2</v>
      </c>
      <c r="P15" s="156">
        <v>1</v>
      </c>
      <c r="Q15" s="135">
        <v>3</v>
      </c>
      <c r="R15" s="156">
        <v>0</v>
      </c>
      <c r="S15" s="135">
        <v>2</v>
      </c>
      <c r="T15" s="116">
        <v>12004</v>
      </c>
      <c r="U15" s="135">
        <v>11654</v>
      </c>
      <c r="V15" s="116">
        <v>0</v>
      </c>
      <c r="W15" s="116">
        <v>0</v>
      </c>
      <c r="X15" s="116">
        <v>0</v>
      </c>
      <c r="Y15" s="116">
        <v>350</v>
      </c>
      <c r="Z15" s="93" t="s">
        <v>481</v>
      </c>
    </row>
    <row r="16" spans="1:26" ht="13.5" customHeight="1">
      <c r="A16" s="92" t="s">
        <v>482</v>
      </c>
      <c r="B16" s="116">
        <v>14</v>
      </c>
      <c r="C16" s="156">
        <v>4</v>
      </c>
      <c r="D16" s="146">
        <v>5</v>
      </c>
      <c r="E16" s="146">
        <v>1</v>
      </c>
      <c r="F16" s="156">
        <v>1</v>
      </c>
      <c r="G16" s="156">
        <v>0</v>
      </c>
      <c r="H16" s="146">
        <v>3</v>
      </c>
      <c r="I16" s="156">
        <v>12</v>
      </c>
      <c r="J16" s="135">
        <v>0</v>
      </c>
      <c r="K16" s="135">
        <v>10</v>
      </c>
      <c r="L16" s="135">
        <v>11</v>
      </c>
      <c r="M16" s="135">
        <v>1084</v>
      </c>
      <c r="N16" s="156">
        <v>0</v>
      </c>
      <c r="O16" s="156">
        <v>13</v>
      </c>
      <c r="P16" s="156">
        <v>0</v>
      </c>
      <c r="Q16" s="135">
        <v>17</v>
      </c>
      <c r="R16" s="156">
        <v>2</v>
      </c>
      <c r="S16" s="135">
        <v>5</v>
      </c>
      <c r="T16" s="116">
        <v>35449</v>
      </c>
      <c r="U16" s="135">
        <v>35445</v>
      </c>
      <c r="V16" s="156">
        <v>0</v>
      </c>
      <c r="W16" s="156">
        <v>0</v>
      </c>
      <c r="X16" s="116">
        <v>3</v>
      </c>
      <c r="Y16" s="116">
        <v>1</v>
      </c>
      <c r="Z16" s="93" t="s">
        <v>482</v>
      </c>
    </row>
    <row r="17" spans="1:26" ht="13.5" customHeight="1">
      <c r="A17" s="92" t="s">
        <v>483</v>
      </c>
      <c r="B17" s="116">
        <v>4</v>
      </c>
      <c r="C17" s="156">
        <v>1</v>
      </c>
      <c r="D17" s="146">
        <v>1</v>
      </c>
      <c r="E17" s="156">
        <v>0</v>
      </c>
      <c r="F17" s="156">
        <v>1</v>
      </c>
      <c r="G17" s="156">
        <v>0</v>
      </c>
      <c r="H17" s="146">
        <v>1</v>
      </c>
      <c r="I17" s="156">
        <v>1</v>
      </c>
      <c r="J17" s="156">
        <v>0</v>
      </c>
      <c r="K17" s="156">
        <v>1</v>
      </c>
      <c r="L17" s="135">
        <v>2</v>
      </c>
      <c r="M17" s="135">
        <v>69</v>
      </c>
      <c r="N17" s="156">
        <v>0</v>
      </c>
      <c r="O17" s="156">
        <v>2</v>
      </c>
      <c r="P17" s="156">
        <v>0</v>
      </c>
      <c r="Q17" s="135">
        <v>2</v>
      </c>
      <c r="R17" s="156">
        <v>1</v>
      </c>
      <c r="S17" s="116">
        <v>0</v>
      </c>
      <c r="T17" s="116">
        <v>3637</v>
      </c>
      <c r="U17" s="135">
        <v>3036</v>
      </c>
      <c r="V17" s="116">
        <v>0</v>
      </c>
      <c r="W17" s="116">
        <v>0</v>
      </c>
      <c r="X17" s="156">
        <v>1</v>
      </c>
      <c r="Y17" s="116">
        <v>600</v>
      </c>
      <c r="Z17" s="93" t="s">
        <v>483</v>
      </c>
    </row>
    <row r="18" spans="1:26" ht="13.5" customHeight="1">
      <c r="A18" s="92"/>
      <c r="B18" s="116"/>
      <c r="C18" s="146"/>
      <c r="D18" s="146"/>
      <c r="E18" s="146"/>
      <c r="F18" s="146"/>
      <c r="G18" s="146"/>
      <c r="H18" s="146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16"/>
      <c r="U18" s="135"/>
      <c r="V18" s="135"/>
      <c r="W18" s="135"/>
      <c r="X18" s="135"/>
      <c r="Y18" s="116"/>
      <c r="Z18" s="93"/>
    </row>
    <row r="19" spans="1:26" ht="13.5" customHeight="1">
      <c r="A19" s="92" t="s">
        <v>260</v>
      </c>
      <c r="B19" s="116">
        <v>12</v>
      </c>
      <c r="C19" s="156">
        <v>3</v>
      </c>
      <c r="D19" s="146">
        <v>3</v>
      </c>
      <c r="E19" s="156">
        <v>0</v>
      </c>
      <c r="F19" s="146">
        <v>1</v>
      </c>
      <c r="G19" s="156">
        <v>0</v>
      </c>
      <c r="H19" s="156">
        <v>5</v>
      </c>
      <c r="I19" s="135">
        <v>3</v>
      </c>
      <c r="J19" s="156">
        <v>0</v>
      </c>
      <c r="K19" s="135">
        <v>4</v>
      </c>
      <c r="L19" s="135">
        <v>5</v>
      </c>
      <c r="M19" s="135">
        <v>295</v>
      </c>
      <c r="N19" s="156">
        <v>0</v>
      </c>
      <c r="O19" s="156">
        <v>2</v>
      </c>
      <c r="P19" s="156">
        <v>0</v>
      </c>
      <c r="Q19" s="135">
        <v>6</v>
      </c>
      <c r="R19" s="156">
        <v>0</v>
      </c>
      <c r="S19" s="156">
        <v>1</v>
      </c>
      <c r="T19" s="116">
        <v>20995</v>
      </c>
      <c r="U19" s="135">
        <v>20963</v>
      </c>
      <c r="V19" s="156">
        <v>0</v>
      </c>
      <c r="W19" s="156">
        <v>0</v>
      </c>
      <c r="X19" s="116">
        <v>5</v>
      </c>
      <c r="Y19" s="116">
        <v>27</v>
      </c>
      <c r="Z19" s="93" t="s">
        <v>260</v>
      </c>
    </row>
    <row r="20" spans="1:26" ht="13.5" customHeight="1">
      <c r="A20" s="92" t="s">
        <v>484</v>
      </c>
      <c r="B20" s="116">
        <v>2</v>
      </c>
      <c r="C20" s="156">
        <v>0</v>
      </c>
      <c r="D20" s="146">
        <v>2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35">
        <v>2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16">
        <v>0</v>
      </c>
      <c r="T20" s="116">
        <v>9</v>
      </c>
      <c r="U20" s="135">
        <v>9</v>
      </c>
      <c r="V20" s="116">
        <v>0</v>
      </c>
      <c r="W20" s="116">
        <v>0</v>
      </c>
      <c r="X20" s="156">
        <v>0</v>
      </c>
      <c r="Y20" s="116">
        <v>0</v>
      </c>
      <c r="Z20" s="93" t="s">
        <v>484</v>
      </c>
    </row>
    <row r="21" spans="1:26" ht="13.5" customHeight="1">
      <c r="A21" s="92" t="s">
        <v>485</v>
      </c>
      <c r="B21" s="116">
        <v>7</v>
      </c>
      <c r="C21" s="156">
        <v>1</v>
      </c>
      <c r="D21" s="146">
        <v>3</v>
      </c>
      <c r="E21" s="156">
        <v>0</v>
      </c>
      <c r="F21" s="146">
        <v>1</v>
      </c>
      <c r="G21" s="156">
        <v>0</v>
      </c>
      <c r="H21" s="156">
        <v>2</v>
      </c>
      <c r="I21" s="156">
        <v>1</v>
      </c>
      <c r="J21" s="156">
        <v>0</v>
      </c>
      <c r="K21" s="156">
        <v>4</v>
      </c>
      <c r="L21" s="156">
        <v>1</v>
      </c>
      <c r="M21" s="135">
        <v>221</v>
      </c>
      <c r="N21" s="156">
        <v>0</v>
      </c>
      <c r="O21" s="156">
        <v>1</v>
      </c>
      <c r="P21" s="156">
        <v>1</v>
      </c>
      <c r="Q21" s="135">
        <v>4</v>
      </c>
      <c r="R21" s="156">
        <v>3</v>
      </c>
      <c r="S21" s="156">
        <v>0</v>
      </c>
      <c r="T21" s="116">
        <v>8136</v>
      </c>
      <c r="U21" s="135">
        <v>7614</v>
      </c>
      <c r="V21" s="156">
        <v>0</v>
      </c>
      <c r="W21" s="156">
        <v>0</v>
      </c>
      <c r="X21" s="135">
        <v>500</v>
      </c>
      <c r="Y21" s="156">
        <v>22</v>
      </c>
      <c r="Z21" s="93" t="s">
        <v>485</v>
      </c>
    </row>
    <row r="22" spans="1:26" ht="13.5" customHeight="1">
      <c r="A22" s="92" t="s">
        <v>486</v>
      </c>
      <c r="B22" s="116">
        <v>10</v>
      </c>
      <c r="C22" s="146">
        <v>0</v>
      </c>
      <c r="D22" s="146">
        <v>2</v>
      </c>
      <c r="E22" s="156">
        <v>0</v>
      </c>
      <c r="F22" s="156">
        <v>1</v>
      </c>
      <c r="G22" s="156">
        <v>0</v>
      </c>
      <c r="H22" s="146">
        <v>7</v>
      </c>
      <c r="I22" s="156">
        <v>0</v>
      </c>
      <c r="J22" s="156">
        <v>0</v>
      </c>
      <c r="K22" s="156">
        <v>0</v>
      </c>
      <c r="L22" s="156">
        <v>2</v>
      </c>
      <c r="M22" s="135">
        <v>0</v>
      </c>
      <c r="N22" s="156">
        <v>0</v>
      </c>
      <c r="O22" s="156">
        <v>0</v>
      </c>
      <c r="P22" s="156">
        <v>0</v>
      </c>
      <c r="Q22" s="135">
        <v>2</v>
      </c>
      <c r="R22" s="156">
        <v>0</v>
      </c>
      <c r="S22" s="116">
        <v>2</v>
      </c>
      <c r="T22" s="116">
        <v>264</v>
      </c>
      <c r="U22" s="135">
        <v>0</v>
      </c>
      <c r="V22" s="116">
        <v>0</v>
      </c>
      <c r="W22" s="116">
        <v>0</v>
      </c>
      <c r="X22" s="156">
        <v>0</v>
      </c>
      <c r="Y22" s="116">
        <v>264</v>
      </c>
      <c r="Z22" s="93" t="s">
        <v>486</v>
      </c>
    </row>
    <row r="23" spans="1:26" ht="13.5" customHeight="1">
      <c r="A23" s="92"/>
      <c r="B23" s="116"/>
      <c r="C23" s="146"/>
      <c r="D23" s="146"/>
      <c r="E23" s="146"/>
      <c r="F23" s="146"/>
      <c r="G23" s="146"/>
      <c r="H23" s="146"/>
      <c r="I23" s="156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16"/>
      <c r="U23" s="135"/>
      <c r="V23" s="135"/>
      <c r="W23" s="135"/>
      <c r="X23" s="135"/>
      <c r="Y23" s="135"/>
      <c r="Z23" s="93"/>
    </row>
    <row r="24" spans="1:26" ht="13.5" customHeight="1">
      <c r="A24" s="92" t="s">
        <v>261</v>
      </c>
      <c r="B24" s="116">
        <v>6</v>
      </c>
      <c r="C24" s="156">
        <v>0</v>
      </c>
      <c r="D24" s="146">
        <v>5</v>
      </c>
      <c r="E24" s="156">
        <v>0</v>
      </c>
      <c r="F24" s="146">
        <v>0</v>
      </c>
      <c r="G24" s="156">
        <v>1</v>
      </c>
      <c r="H24" s="146">
        <v>0</v>
      </c>
      <c r="I24" s="135">
        <v>1</v>
      </c>
      <c r="J24" s="156">
        <v>2</v>
      </c>
      <c r="K24" s="135">
        <v>0</v>
      </c>
      <c r="L24" s="156">
        <v>2</v>
      </c>
      <c r="M24" s="135">
        <v>128</v>
      </c>
      <c r="N24" s="156">
        <v>0</v>
      </c>
      <c r="O24" s="156">
        <v>0</v>
      </c>
      <c r="P24" s="156">
        <v>2</v>
      </c>
      <c r="Q24" s="135">
        <v>2</v>
      </c>
      <c r="R24" s="156">
        <v>0</v>
      </c>
      <c r="S24" s="156">
        <v>2</v>
      </c>
      <c r="T24" s="116">
        <v>3986</v>
      </c>
      <c r="U24" s="135">
        <v>3984</v>
      </c>
      <c r="V24" s="156">
        <v>0</v>
      </c>
      <c r="W24" s="156">
        <v>2</v>
      </c>
      <c r="X24" s="135">
        <v>0</v>
      </c>
      <c r="Y24" s="135">
        <v>0</v>
      </c>
      <c r="Z24" s="93" t="s">
        <v>261</v>
      </c>
    </row>
    <row r="25" spans="1:26" ht="13.5" customHeight="1">
      <c r="A25" s="92" t="s">
        <v>487</v>
      </c>
      <c r="B25" s="116">
        <v>10</v>
      </c>
      <c r="C25" s="146">
        <v>0</v>
      </c>
      <c r="D25" s="146">
        <v>3</v>
      </c>
      <c r="E25" s="146">
        <v>1</v>
      </c>
      <c r="F25" s="116">
        <v>0</v>
      </c>
      <c r="G25" s="116">
        <v>1</v>
      </c>
      <c r="H25" s="146">
        <v>5</v>
      </c>
      <c r="I25" s="146">
        <v>0</v>
      </c>
      <c r="J25" s="146">
        <v>0</v>
      </c>
      <c r="K25" s="146">
        <v>0</v>
      </c>
      <c r="L25" s="146">
        <v>3</v>
      </c>
      <c r="M25" s="146">
        <v>0</v>
      </c>
      <c r="N25" s="146">
        <v>6</v>
      </c>
      <c r="O25" s="156">
        <v>0</v>
      </c>
      <c r="P25" s="116">
        <v>0</v>
      </c>
      <c r="Q25" s="146">
        <v>3</v>
      </c>
      <c r="R25" s="156">
        <v>0</v>
      </c>
      <c r="S25" s="146">
        <v>2</v>
      </c>
      <c r="T25" s="116">
        <v>11</v>
      </c>
      <c r="U25" s="146">
        <v>6</v>
      </c>
      <c r="V25" s="116">
        <v>0</v>
      </c>
      <c r="W25" s="116">
        <v>5</v>
      </c>
      <c r="X25" s="116">
        <v>0</v>
      </c>
      <c r="Y25" s="116">
        <v>0</v>
      </c>
      <c r="Z25" s="93" t="s">
        <v>487</v>
      </c>
    </row>
    <row r="26" spans="1:26" ht="13.5" customHeight="1">
      <c r="A26" s="92" t="s">
        <v>488</v>
      </c>
      <c r="B26" s="116">
        <v>5</v>
      </c>
      <c r="C26" s="146">
        <v>0</v>
      </c>
      <c r="D26" s="146">
        <v>3</v>
      </c>
      <c r="E26" s="116">
        <v>0</v>
      </c>
      <c r="F26" s="116">
        <v>1</v>
      </c>
      <c r="G26" s="116">
        <v>0</v>
      </c>
      <c r="H26" s="146">
        <v>1</v>
      </c>
      <c r="I26" s="146">
        <v>0</v>
      </c>
      <c r="J26" s="116">
        <v>0</v>
      </c>
      <c r="K26" s="146">
        <v>0</v>
      </c>
      <c r="L26" s="146">
        <v>3</v>
      </c>
      <c r="M26" s="146">
        <v>1</v>
      </c>
      <c r="N26" s="116">
        <v>0</v>
      </c>
      <c r="O26" s="116">
        <v>0</v>
      </c>
      <c r="P26" s="116">
        <v>0</v>
      </c>
      <c r="Q26" s="146">
        <v>1</v>
      </c>
      <c r="R26" s="156">
        <v>0</v>
      </c>
      <c r="S26" s="146">
        <v>0</v>
      </c>
      <c r="T26" s="116">
        <v>76</v>
      </c>
      <c r="U26" s="146">
        <v>6</v>
      </c>
      <c r="V26" s="116">
        <v>0</v>
      </c>
      <c r="W26" s="116">
        <v>0</v>
      </c>
      <c r="X26" s="116">
        <v>70</v>
      </c>
      <c r="Y26" s="116">
        <v>0</v>
      </c>
      <c r="Z26" s="93" t="s">
        <v>488</v>
      </c>
    </row>
    <row r="27" spans="1:26" ht="13.5" customHeight="1" thickBot="1">
      <c r="A27" s="222" t="s">
        <v>489</v>
      </c>
      <c r="B27" s="116">
        <v>8</v>
      </c>
      <c r="C27" s="155">
        <v>1</v>
      </c>
      <c r="D27" s="154">
        <v>4</v>
      </c>
      <c r="E27" s="155">
        <v>0</v>
      </c>
      <c r="F27" s="155">
        <v>2</v>
      </c>
      <c r="G27" s="155">
        <v>0</v>
      </c>
      <c r="H27" s="155">
        <v>1</v>
      </c>
      <c r="I27" s="154">
        <v>2</v>
      </c>
      <c r="J27" s="155">
        <v>0</v>
      </c>
      <c r="K27" s="154">
        <v>1</v>
      </c>
      <c r="L27" s="154">
        <v>4</v>
      </c>
      <c r="M27" s="154">
        <v>124</v>
      </c>
      <c r="N27" s="155">
        <v>0</v>
      </c>
      <c r="O27" s="155">
        <v>2</v>
      </c>
      <c r="P27" s="155">
        <v>0</v>
      </c>
      <c r="Q27" s="154">
        <v>4</v>
      </c>
      <c r="R27" s="155">
        <v>2</v>
      </c>
      <c r="S27" s="155">
        <v>0</v>
      </c>
      <c r="T27" s="155">
        <v>5068</v>
      </c>
      <c r="U27" s="154">
        <v>4519</v>
      </c>
      <c r="V27" s="155">
        <v>0</v>
      </c>
      <c r="W27" s="155">
        <v>0</v>
      </c>
      <c r="X27" s="155">
        <v>549</v>
      </c>
      <c r="Y27" s="199">
        <v>0</v>
      </c>
      <c r="Z27" s="223" t="s">
        <v>489</v>
      </c>
    </row>
    <row r="28" spans="1:26" ht="13.5" customHeight="1">
      <c r="A28" s="432" t="s">
        <v>391</v>
      </c>
      <c r="B28" s="43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T28" s="271"/>
      <c r="U28" s="271"/>
      <c r="V28" s="271"/>
      <c r="W28" s="271"/>
      <c r="X28" s="271"/>
      <c r="Y28" s="271"/>
    </row>
  </sheetData>
  <mergeCells count="31">
    <mergeCell ref="A1:N1"/>
    <mergeCell ref="O1:Z1"/>
    <mergeCell ref="I5:L5"/>
    <mergeCell ref="M5:N5"/>
    <mergeCell ref="B5:H5"/>
    <mergeCell ref="Z5:Z7"/>
    <mergeCell ref="O5:Q5"/>
    <mergeCell ref="R5:S5"/>
    <mergeCell ref="T5:Y5"/>
    <mergeCell ref="O4:Z4"/>
    <mergeCell ref="U6:Y6"/>
    <mergeCell ref="P6:P7"/>
    <mergeCell ref="S6:S7"/>
    <mergeCell ref="T6:T7"/>
    <mergeCell ref="O6:O7"/>
    <mergeCell ref="Q6:Q7"/>
    <mergeCell ref="A3:N3"/>
    <mergeCell ref="O3:Z3"/>
    <mergeCell ref="R6:R7"/>
    <mergeCell ref="A28:B28"/>
    <mergeCell ref="A4:N4"/>
    <mergeCell ref="M6:M7"/>
    <mergeCell ref="N6:N7"/>
    <mergeCell ref="K6:K7"/>
    <mergeCell ref="I6:I7"/>
    <mergeCell ref="E6:H6"/>
    <mergeCell ref="C6:D6"/>
    <mergeCell ref="A5:A7"/>
    <mergeCell ref="B6:B7"/>
    <mergeCell ref="J6:J7"/>
    <mergeCell ref="L6:L7"/>
  </mergeCells>
  <phoneticPr fontId="2"/>
  <pageMargins left="0.43307086614173229" right="0.43307086614173229" top="0.55118110236220474" bottom="0.55118110236220474" header="0.31496062992125984" footer="0.31496062992125984"/>
  <pageSetup paperSize="9" fitToWidth="2" orientation="portrait" r:id="rId1"/>
  <headerFooter alignWithMargins="0"/>
  <colBreaks count="1" manualBreakCount="1">
    <brk id="14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</vt:i4>
      </vt:variant>
    </vt:vector>
  </HeadingPairs>
  <TitlesOfParts>
    <vt:vector size="26" baseType="lpstr">
      <vt:lpstr>運転免許</vt:lpstr>
      <vt:lpstr>交通事故発生状況 その１</vt:lpstr>
      <vt:lpstr>交通事故発生状況 その２</vt:lpstr>
      <vt:lpstr>交通事故発生状況 その3</vt:lpstr>
      <vt:lpstr>刑法犯認知検挙状況（Ⅰ）その１</vt:lpstr>
      <vt:lpstr>刑法犯認知検挙状況（Ⅰ）その２</vt:lpstr>
      <vt:lpstr>刑法犯認知検挙状況（Ⅱ）</vt:lpstr>
      <vt:lpstr>街頭補導状況 </vt:lpstr>
      <vt:lpstr>火災発生状況 その１</vt:lpstr>
      <vt:lpstr>火災発生状況 その２</vt:lpstr>
      <vt:lpstr>火災発生状況 その３</vt:lpstr>
      <vt:lpstr>消防機械配置状況</vt:lpstr>
      <vt:lpstr>救急出場状況</vt:lpstr>
      <vt:lpstr>救助活動 その１</vt:lpstr>
      <vt:lpstr>救助活動 その２</vt:lpstr>
      <vt:lpstr>救助活動 その３ </vt:lpstr>
      <vt:lpstr>気象災害発生状況 その１</vt:lpstr>
      <vt:lpstr>気象災害発生状況 その２</vt:lpstr>
      <vt:lpstr>気象災害発生状況 その３</vt:lpstr>
      <vt:lpstr>気象災害発生状況 その４</vt:lpstr>
      <vt:lpstr>気象災害発生状況 その５</vt:lpstr>
      <vt:lpstr>防災行政無線配置状況</vt:lpstr>
      <vt:lpstr>'火災発生状況 その１'!Print_Area</vt:lpstr>
      <vt:lpstr>'気象災害発生状況 その２'!Print_Area</vt:lpstr>
      <vt:lpstr>'交通事故発生状況 その3'!Print_Area</vt:lpstr>
      <vt:lpstr>防災行政無線配置状況!Print_Area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2017-02-07T05:43:20Z</cp:lastPrinted>
  <dcterms:created xsi:type="dcterms:W3CDTF">2000-08-25T02:49:40Z</dcterms:created>
  <dcterms:modified xsi:type="dcterms:W3CDTF">2017-03-28T02:08:39Z</dcterms:modified>
</cp:coreProperties>
</file>