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bookViews>
  <sheets>
    <sheet name="長崎銀行協会社員銀行勘定" sheetId="1" r:id="rId1"/>
    <sheet name="手形交換高及び取引停止処分状況" sheetId="8" r:id="rId2"/>
    <sheet name="金融公庫資金貸出状況　その１" sheetId="2" r:id="rId3"/>
    <sheet name="金融公庫資金貸出状況　その２" sheetId="9" r:id="rId4"/>
    <sheet name="商工組合中央金庫勘定" sheetId="10" r:id="rId5"/>
    <sheet name="農林中央金庫勘定" sheetId="3" r:id="rId6"/>
    <sheet name="信用金庫勘定" sheetId="11" r:id="rId7"/>
    <sheet name="生命保険契約高および保険料" sheetId="12" r:id="rId8"/>
    <sheet name="信用組合勘定" sheetId="4" r:id="rId9"/>
    <sheet name="その他の金融機関の諸勘定" sheetId="13" r:id="rId10"/>
  </sheets>
  <definedNames>
    <definedName name="_xlnm.Print_Area" localSheetId="1">手形交換高及び取引停止処分状況!$A$1:$R$30</definedName>
  </definedNames>
  <calcPr calcId="152511"/>
</workbook>
</file>

<file path=xl/calcChain.xml><?xml version="1.0" encoding="utf-8"?>
<calcChain xmlns="http://schemas.openxmlformats.org/spreadsheetml/2006/main">
  <c r="C13" i="13" l="1"/>
  <c r="Q13" i="13"/>
  <c r="O25" i="13"/>
  <c r="E13" i="13" l="1"/>
  <c r="F13" i="3"/>
  <c r="C13" i="3"/>
  <c r="D13" i="3"/>
  <c r="E13" i="3"/>
  <c r="G13" i="3"/>
  <c r="H13" i="3"/>
  <c r="I13" i="3"/>
  <c r="B13" i="3"/>
  <c r="C11" i="10"/>
  <c r="D13" i="12" l="1"/>
  <c r="C13" i="12"/>
  <c r="B13" i="12"/>
  <c r="B14" i="9" l="1"/>
  <c r="C14" i="9"/>
  <c r="D11" i="10" l="1"/>
  <c r="E11" i="10"/>
  <c r="F11" i="10"/>
  <c r="G11" i="10"/>
  <c r="H11" i="10"/>
  <c r="I11" i="10"/>
  <c r="J11" i="10"/>
  <c r="K11" i="10"/>
  <c r="M11" i="10"/>
  <c r="B11" i="10"/>
  <c r="N18" i="10"/>
  <c r="N14" i="10"/>
  <c r="N15" i="10"/>
  <c r="N16" i="10"/>
  <c r="N19" i="10"/>
  <c r="N20" i="10"/>
  <c r="N21" i="10"/>
  <c r="N23" i="10"/>
  <c r="N24" i="10"/>
  <c r="N25" i="10"/>
  <c r="N26" i="10"/>
  <c r="N11" i="10" s="1"/>
  <c r="N13" i="10"/>
  <c r="P15" i="4" l="1"/>
  <c r="I12" i="8" l="1"/>
  <c r="O12" i="8"/>
  <c r="N12" i="8"/>
  <c r="K12" i="8"/>
  <c r="J12" i="8"/>
  <c r="H12" i="8"/>
  <c r="G12" i="8"/>
  <c r="D12" i="8"/>
  <c r="C12" i="8"/>
  <c r="B12" i="8"/>
  <c r="D13" i="1"/>
  <c r="R12" i="11" l="1"/>
  <c r="C12" i="11"/>
  <c r="B12" i="11" l="1"/>
  <c r="D12" i="11"/>
  <c r="E12" i="11"/>
  <c r="G12" i="11"/>
  <c r="H12" i="11"/>
  <c r="I12" i="11"/>
  <c r="J12" i="11"/>
  <c r="K12" i="11"/>
  <c r="P12" i="11" s="1"/>
  <c r="L12" i="11"/>
  <c r="M12" i="11"/>
  <c r="N12" i="11"/>
  <c r="O12" i="11"/>
  <c r="C13" i="4" l="1"/>
  <c r="D13" i="4"/>
  <c r="P28" i="4" l="1"/>
  <c r="P27" i="4"/>
  <c r="P26" i="4"/>
  <c r="P25" i="4"/>
  <c r="P23" i="4"/>
  <c r="P22" i="4"/>
  <c r="P21" i="4"/>
  <c r="P20" i="4"/>
  <c r="P18" i="4"/>
  <c r="P17" i="4"/>
  <c r="P16" i="4"/>
  <c r="P27" i="11"/>
  <c r="P26" i="11"/>
  <c r="P25" i="11"/>
  <c r="P24" i="11"/>
  <c r="P22" i="11"/>
  <c r="P21" i="11"/>
  <c r="P20" i="11"/>
  <c r="P19" i="11"/>
  <c r="P17" i="11"/>
  <c r="P16" i="11"/>
  <c r="P15" i="11"/>
  <c r="P14" i="11"/>
  <c r="B13" i="13"/>
  <c r="O15" i="13"/>
  <c r="O16" i="13"/>
  <c r="O17" i="13"/>
  <c r="O18" i="13"/>
  <c r="O20" i="13"/>
  <c r="O21" i="13"/>
  <c r="O22" i="13"/>
  <c r="O23" i="13"/>
  <c r="O26" i="13"/>
  <c r="O27" i="13"/>
  <c r="O28" i="13"/>
  <c r="C13" i="1"/>
  <c r="H28" i="1"/>
  <c r="M28" i="1" s="1"/>
  <c r="M13" i="1" s="1"/>
  <c r="H15" i="1"/>
  <c r="M15" i="1" s="1"/>
  <c r="E13" i="1"/>
  <c r="G13" i="1"/>
  <c r="H16" i="1"/>
  <c r="M16" i="1" s="1"/>
  <c r="H17" i="1"/>
  <c r="M17" i="1" s="1"/>
  <c r="H18" i="1"/>
  <c r="M18" i="1" s="1"/>
  <c r="H20" i="1"/>
  <c r="M20" i="1" s="1"/>
  <c r="H21" i="1"/>
  <c r="M21" i="1" s="1"/>
  <c r="H22" i="1"/>
  <c r="M22" i="1" s="1"/>
  <c r="H23" i="1"/>
  <c r="M23" i="1" s="1"/>
  <c r="H25" i="1"/>
  <c r="M25" i="1" s="1"/>
  <c r="H26" i="1"/>
  <c r="M26" i="1" s="1"/>
  <c r="H27" i="1"/>
  <c r="M27" i="1" s="1"/>
  <c r="E13" i="4"/>
  <c r="F13" i="4"/>
  <c r="G13" i="4"/>
  <c r="H13" i="4"/>
  <c r="I13" i="4"/>
  <c r="J13" i="4"/>
  <c r="K13" i="4"/>
  <c r="L13" i="4"/>
  <c r="M13" i="4"/>
  <c r="N13" i="4"/>
  <c r="O13" i="4"/>
  <c r="Q13" i="4"/>
  <c r="R13" i="4"/>
  <c r="S13" i="4"/>
  <c r="K13" i="1"/>
  <c r="R13" i="13"/>
  <c r="M13" i="13"/>
  <c r="L13" i="13"/>
  <c r="K13" i="13"/>
  <c r="J13" i="13"/>
  <c r="H13" i="13"/>
  <c r="G13" i="13"/>
  <c r="D13" i="13"/>
  <c r="L13" i="1"/>
  <c r="F13" i="1"/>
  <c r="B13" i="1"/>
  <c r="I13" i="1"/>
  <c r="J13" i="1"/>
  <c r="N13" i="1"/>
  <c r="O13" i="1"/>
  <c r="P13" i="1"/>
  <c r="O13" i="13" l="1"/>
  <c r="H13" i="1"/>
  <c r="P13" i="4"/>
</calcChain>
</file>

<file path=xl/sharedStrings.xml><?xml version="1.0" encoding="utf-8"?>
<sst xmlns="http://schemas.openxmlformats.org/spreadsheetml/2006/main" count="664" uniqueCount="330">
  <si>
    <t>Ⅹ　　　金　　　　　　　</t>
    <rPh sb="4" eb="5">
      <t>キン</t>
    </rPh>
    <phoneticPr fontId="2"/>
  </si>
  <si>
    <t>　　　　　　　融　　　</t>
    <rPh sb="7" eb="8">
      <t>ユウ</t>
    </rPh>
    <phoneticPr fontId="2"/>
  </si>
  <si>
    <t>　　　本表は、長崎銀行協会社員銀行の諸勘定で年末又は月末の数値である。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4">
      <t>ネンマツ</t>
    </rPh>
    <rPh sb="24" eb="25">
      <t>マタ</t>
    </rPh>
    <rPh sb="26" eb="28">
      <t>ゲツマツ</t>
    </rPh>
    <rPh sb="29" eb="31">
      <t>スウチ</t>
    </rPh>
    <phoneticPr fontId="2"/>
  </si>
  <si>
    <t>　　　本表は、商工組合中央金庫長崎支店の諸勘定で年末又は月末の数値である。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6">
      <t>ネンマツ</t>
    </rPh>
    <rPh sb="26" eb="27">
      <t>マタ</t>
    </rPh>
    <rPh sb="28" eb="30">
      <t>ゲツマツ</t>
    </rPh>
    <rPh sb="31" eb="33">
      <t>スウチ</t>
    </rPh>
    <phoneticPr fontId="2"/>
  </si>
  <si>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</si>
  <si>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</si>
  <si>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</si>
  <si>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うち一般預金</t>
    <rPh sb="2" eb="4">
      <t>イッパン</t>
    </rPh>
    <rPh sb="4" eb="6">
      <t>ヨキン</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</si>
  <si>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</si>
  <si>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</si>
  <si>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</si>
  <si>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</si>
  <si>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</si>
  <si>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</si>
  <si>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</si>
  <si>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総　　　　　　　　額</t>
    <rPh sb="0" eb="1">
      <t>フサ</t>
    </rPh>
    <rPh sb="9" eb="10">
      <t>ガク</t>
    </rPh>
    <phoneticPr fontId="2"/>
  </si>
  <si>
    <t>定 期 性 預 金</t>
    <rPh sb="0" eb="1">
      <t>サダム</t>
    </rPh>
    <rPh sb="2" eb="3">
      <t>キ</t>
    </rPh>
    <rPh sb="4" eb="5">
      <t>セイ</t>
    </rPh>
    <rPh sb="6" eb="7">
      <t>アズカリ</t>
    </rPh>
    <rPh sb="8" eb="9">
      <t>カネ</t>
    </rPh>
    <phoneticPr fontId="2"/>
  </si>
  <si>
    <t>貸　　　　　　　　　　　　　　　出　　　　　　　　　　　　　　　金</t>
    <rPh sb="0" eb="1">
      <t>カシ</t>
    </rPh>
    <rPh sb="16" eb="17">
      <t>デ</t>
    </rPh>
    <rPh sb="32" eb="33">
      <t>キン</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</si>
  <si>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</si>
  <si>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</si>
  <si>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</si>
  <si>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</si>
  <si>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</si>
  <si>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</si>
  <si>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</si>
  <si>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</si>
  <si>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</si>
  <si>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</si>
  <si>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</si>
  <si>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</si>
  <si>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４月　</t>
    <rPh sb="1" eb="2">
      <t>ガツ</t>
    </rPh>
    <phoneticPr fontId="2"/>
  </si>
  <si>
    <t>８月　</t>
    <rPh sb="1" eb="2">
      <t>ガツ</t>
    </rPh>
    <phoneticPr fontId="2"/>
  </si>
  <si>
    <t>１０月　</t>
    <rPh sb="2" eb="3">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</si>
  <si>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</si>
  <si>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</si>
  <si>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</si>
  <si>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</si>
  <si>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</si>
  <si>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</si>
  <si>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</si>
  <si>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</si>
  <si>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</si>
  <si>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</si>
  <si>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</si>
  <si>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</si>
  <si>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</si>
  <si>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</si>
  <si>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</si>
  <si>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</si>
  <si>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</si>
  <si>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</si>
  <si>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貸　　 付　 　残 　　高</t>
    <rPh sb="0" eb="1">
      <t>カシ</t>
    </rPh>
    <rPh sb="4" eb="5">
      <t>ヅケ</t>
    </rPh>
    <rPh sb="8" eb="9">
      <t>ザン</t>
    </rPh>
    <rPh sb="12" eb="13">
      <t>タカ</t>
    </rPh>
    <phoneticPr fontId="2"/>
  </si>
  <si>
    <t>件　　　　数</t>
    <rPh sb="0" eb="1">
      <t>ケン</t>
    </rPh>
    <rPh sb="5" eb="6">
      <t>カズ</t>
    </rPh>
    <phoneticPr fontId="2"/>
  </si>
  <si>
    <t>年　　　　月</t>
    <rPh sb="0" eb="1">
      <t>ネン</t>
    </rPh>
    <rPh sb="5" eb="6">
      <t>ツキ</t>
    </rPh>
    <phoneticPr fontId="2"/>
  </si>
  <si>
    <t>貸　　　　　　　　　　　　　　　付</t>
    <rPh sb="0" eb="1">
      <t>カシ</t>
    </rPh>
    <rPh sb="16" eb="17">
      <t>ヅケ</t>
    </rPh>
    <phoneticPr fontId="2"/>
  </si>
  <si>
    <t>貸　　　 付　 　　残　 　　高</t>
    <rPh sb="0" eb="1">
      <t>カシ</t>
    </rPh>
    <rPh sb="5" eb="6">
      <t>ヅケ</t>
    </rPh>
    <rPh sb="10" eb="11">
      <t>ザン</t>
    </rPh>
    <rPh sb="15" eb="16">
      <t>タカ</t>
    </rPh>
    <phoneticPr fontId="2"/>
  </si>
  <si>
    <t>金　　　　　　　　　額</t>
    <rPh sb="0" eb="1">
      <t>キン</t>
    </rPh>
    <rPh sb="10" eb="11">
      <t>ガク</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</si>
  <si>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</si>
  <si>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</si>
  <si>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</si>
  <si>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</si>
  <si>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</si>
  <si>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</si>
  <si>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</si>
  <si>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</si>
  <si>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代理店証書貸付</t>
    <rPh sb="0" eb="3">
      <t>ダイリテン</t>
    </rPh>
    <rPh sb="3" eb="5">
      <t>ショウショ</t>
    </rPh>
    <rPh sb="5" eb="7">
      <t>カシツケ</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</si>
  <si>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</si>
  <si>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</si>
  <si>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</si>
  <si>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</si>
  <si>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</si>
  <si>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</si>
  <si>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</si>
  <si>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</si>
  <si>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</si>
  <si>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</si>
  <si>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</si>
  <si>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</si>
  <si>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</si>
  <si>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</si>
  <si>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</si>
  <si>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</si>
  <si>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</si>
  <si>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</si>
  <si>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</si>
  <si>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</si>
  <si>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</si>
  <si>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</si>
  <si>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</si>
  <si>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</si>
  <si>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</si>
  <si>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</si>
  <si>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</si>
  <si>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その他の預金</t>
    <rPh sb="2" eb="3">
      <t>ホカ</t>
    </rPh>
    <rPh sb="4" eb="6">
      <t>ヨキン</t>
    </rPh>
    <phoneticPr fontId="2"/>
  </si>
  <si>
    <t>年　　　　　　　月</t>
    <rPh sb="0" eb="1">
      <t>ネン</t>
    </rPh>
    <rPh sb="8" eb="9">
      <t>ツキ</t>
    </rPh>
    <phoneticPr fontId="2"/>
  </si>
  <si>
    <t>新　　　　　　　　　　　　　　　規　　　　　　　　　　　　　　契　　　　　　　　　　　　　　　約</t>
    <rPh sb="0" eb="1">
      <t>シン</t>
    </rPh>
    <rPh sb="16" eb="17">
      <t>キ</t>
    </rPh>
    <rPh sb="31" eb="32">
      <t>チギリ</t>
    </rPh>
    <rPh sb="47" eb="48">
      <t>ヤク</t>
    </rPh>
    <phoneticPr fontId="2"/>
  </si>
  <si>
    <t>件　　　　　　　　　　　　　　　数</t>
    <rPh sb="0" eb="1">
      <t>ケン</t>
    </rPh>
    <rPh sb="16" eb="17">
      <t>カズ</t>
    </rPh>
    <phoneticPr fontId="2"/>
  </si>
  <si>
    <t>新　　　規　　　契　　　約　　　高</t>
    <rPh sb="0" eb="1">
      <t>シン</t>
    </rPh>
    <rPh sb="4" eb="5">
      <t>キ</t>
    </rPh>
    <rPh sb="8" eb="9">
      <t>チギリ</t>
    </rPh>
    <rPh sb="12" eb="13">
      <t>ヤク</t>
    </rPh>
    <rPh sb="16" eb="17">
      <t>タカ</t>
    </rPh>
    <phoneticPr fontId="2"/>
  </si>
  <si>
    <t>初　　　回　　　保　　　険　　　料</t>
    <rPh sb="0" eb="1">
      <t>ショ</t>
    </rPh>
    <rPh sb="4" eb="5">
      <t>カイ</t>
    </rPh>
    <rPh sb="8" eb="9">
      <t>タモツ</t>
    </rPh>
    <rPh sb="12" eb="13">
      <t>ケン</t>
    </rPh>
    <rPh sb="16" eb="17">
      <t>リョウ</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</si>
  <si>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</si>
  <si>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</si>
  <si>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</si>
  <si>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</si>
  <si>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</si>
  <si>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</si>
  <si>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</si>
  <si>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</si>
  <si>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</si>
  <si>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</si>
  <si>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</si>
  <si>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</si>
  <si>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</si>
  <si>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</si>
  <si>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</si>
  <si>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</si>
  <si>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</si>
  <si>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現　　　　　金</t>
    <rPh sb="0" eb="1">
      <t>ウツツ</t>
    </rPh>
    <rPh sb="6" eb="7">
      <t>キン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</si>
  <si>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</si>
  <si>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</si>
  <si>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</si>
  <si>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</si>
  <si>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</si>
  <si>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</si>
  <si>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</si>
  <si>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</si>
  <si>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</si>
  <si>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</si>
  <si>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</si>
  <si>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</si>
  <si>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</si>
  <si>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</si>
  <si>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　　合　　　勘　　　定</t>
    <rPh sb="2" eb="3">
      <t>ア</t>
    </rPh>
    <rPh sb="6" eb="7">
      <t>カン</t>
    </rPh>
    <rPh sb="10" eb="11">
      <t>サダム</t>
    </rPh>
    <phoneticPr fontId="2"/>
  </si>
  <si>
    <t>（単位　　件、千円）</t>
    <rPh sb="1" eb="3">
      <t>タンイ</t>
    </rPh>
    <rPh sb="5" eb="6">
      <t>ケン</t>
    </rPh>
    <rPh sb="7" eb="9">
      <t>センエン</t>
    </rPh>
    <phoneticPr fontId="2"/>
  </si>
  <si>
    <t>（単位　　万円）</t>
    <rPh sb="1" eb="3">
      <t>タンイ</t>
    </rPh>
    <rPh sb="5" eb="7">
      <t>マンエン</t>
    </rPh>
    <phoneticPr fontId="2"/>
  </si>
  <si>
    <t>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</si>
  <si>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</si>
  <si>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</si>
  <si>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</si>
  <si>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</si>
  <si>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</si>
  <si>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</si>
  <si>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</si>
  <si>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</si>
  <si>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２月　</t>
    <phoneticPr fontId="2"/>
  </si>
  <si>
    <t>３月　</t>
    <phoneticPr fontId="2"/>
  </si>
  <si>
    <t>（単位　　百万円、％）</t>
    <rPh sb="1" eb="3">
      <t>タンイ</t>
    </rPh>
    <rPh sb="5" eb="8">
      <t>ヒャクマンエン</t>
    </rPh>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</si>
  <si>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</si>
  <si>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</si>
  <si>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</si>
  <si>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</si>
  <si>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</si>
  <si>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</si>
  <si>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</si>
  <si>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</si>
  <si>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</si>
  <si>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</si>
  <si>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</si>
  <si>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２月　</t>
    <phoneticPr fontId="2"/>
  </si>
  <si>
    <t>３月　</t>
    <phoneticPr fontId="2"/>
  </si>
  <si>
    <t>４月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</si>
  <si>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</si>
  <si>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</si>
  <si>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</si>
  <si>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</si>
  <si>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</si>
  <si>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</si>
  <si>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</si>
  <si>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５月　</t>
    <phoneticPr fontId="2"/>
  </si>
  <si>
    <t>　央　金　庫　勘　定　</t>
    <rPh sb="1" eb="2">
      <t>ヒサシ</t>
    </rPh>
    <rPh sb="3" eb="4">
      <t>カネ</t>
    </rPh>
    <rPh sb="5" eb="6">
      <t>コ</t>
    </rPh>
    <rPh sb="7" eb="8">
      <t>カン</t>
    </rPh>
    <rPh sb="9" eb="10">
      <t>サダム</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</si>
  <si>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</si>
  <si>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</si>
  <si>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</si>
  <si>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</si>
  <si>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</si>
  <si>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</si>
  <si>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</si>
  <si>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</si>
  <si>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</si>
  <si>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預　　け　　金</t>
    <rPh sb="0" eb="1">
      <t>アズ</t>
    </rPh>
    <rPh sb="6" eb="7">
      <t>キン</t>
    </rPh>
    <phoneticPr fontId="2"/>
  </si>
  <si>
    <t>５月　</t>
    <phoneticPr fontId="2"/>
  </si>
  <si>
    <t>６月　</t>
    <phoneticPr fontId="2"/>
  </si>
  <si>
    <t>７月　</t>
    <phoneticPr fontId="2"/>
  </si>
  <si>
    <t>９月　</t>
    <phoneticPr fontId="2"/>
  </si>
  <si>
    <t>(単位　　百万円、％）</t>
    <rPh sb="1" eb="3">
      <t>タンイ</t>
    </rPh>
    <rPh sb="5" eb="8">
      <t>ヒャクマンエン</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</si>
  <si>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</si>
  <si>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</si>
  <si>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</si>
  <si>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t>
    <phoneticPr fontId="2"/>
  </si>
  <si>
    <t>　　　本表は、農林中央金庫長崎支店の諸勘定で各年月末現在の数値である。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6">
      <t>ゲツマツ</t>
    </rPh>
    <rPh sb="26" eb="28">
      <t>ゲンザイ</t>
    </rPh>
    <rPh sb="29" eb="31">
      <t>スウチ</t>
    </rPh>
    <phoneticPr fontId="2"/>
  </si>
  <si>
    <t>-</t>
  </si>
  <si>
    <t>　社　員　銀　行　勘　定</t>
    <rPh sb="1" eb="2">
      <t>シャ</t>
    </rPh>
    <rPh sb="3" eb="4">
      <t>イン</t>
    </rPh>
    <rPh sb="5" eb="6">
      <t>ギン</t>
    </rPh>
    <rPh sb="7" eb="8">
      <t>ギョウ</t>
    </rPh>
    <rPh sb="9" eb="10">
      <t>カン</t>
    </rPh>
    <rPh sb="11" eb="12">
      <t>サダム</t>
    </rPh>
    <phoneticPr fontId="2"/>
  </si>
  <si>
    <t>　取　引　停　止　処　分　状　況</t>
    <rPh sb="1" eb="2">
      <t>トリ</t>
    </rPh>
    <rPh sb="3" eb="4">
      <t>イン</t>
    </rPh>
    <rPh sb="5" eb="6">
      <t>テイ</t>
    </rPh>
    <rPh sb="7" eb="8">
      <t>ドメ</t>
    </rPh>
    <rPh sb="9" eb="10">
      <t>トコロ</t>
    </rPh>
    <rPh sb="11" eb="12">
      <t>ブン</t>
    </rPh>
    <rPh sb="13" eb="14">
      <t>ジョウ</t>
    </rPh>
    <rPh sb="15" eb="16">
      <t>イワン</t>
    </rPh>
    <phoneticPr fontId="2"/>
  </si>
  <si>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</si>
  <si>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</si>
  <si>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</si>
  <si>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</si>
  <si>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</si>
  <si>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</si>
  <si>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</si>
  <si>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</si>
  <si>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</si>
  <si>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</si>
  <si>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</si>
  <si>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</si>
  <si>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現金</t>
    <rPh sb="0" eb="1">
      <t>ウツツ</t>
    </rPh>
    <rPh sb="1" eb="2">
      <t>キン</t>
    </rPh>
    <phoneticPr fontId="2"/>
  </si>
  <si>
    <t>預け金</t>
    <rPh sb="0" eb="1">
      <t>アズ</t>
    </rPh>
    <rPh sb="2" eb="3">
      <t>キン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</si>
  <si>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</si>
  <si>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</si>
  <si>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</si>
  <si>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</si>
  <si>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</si>
  <si>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</si>
  <si>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</si>
  <si>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</si>
  <si>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　　　本表は、諸勘定を合計したもので、各年月末現在の数値である。</t>
    <rPh sb="3" eb="4">
      <t>ホン</t>
    </rPh>
    <rPh sb="4" eb="5">
      <t>ヒョウ</t>
    </rPh>
    <rPh sb="7" eb="8">
      <t>ショ</t>
    </rPh>
    <rPh sb="8" eb="10">
      <t>カンジョウ</t>
    </rPh>
    <rPh sb="11" eb="13">
      <t>ゴウケイ</t>
    </rPh>
    <rPh sb="19" eb="21">
      <t>カクネン</t>
    </rPh>
    <rPh sb="21" eb="23">
      <t>ゲツマツ</t>
    </rPh>
    <rPh sb="23" eb="25">
      <t>ゲンザイ</t>
    </rPh>
    <rPh sb="26" eb="28">
      <t>スウチ</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</si>
  <si>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</si>
  <si>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</si>
  <si>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</si>
  <si>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</si>
  <si>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</si>
  <si>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</si>
  <si>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</si>
  <si>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</si>
  <si>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その１　　　国　　民　　生　　活　　事　　業</t>
    <rPh sb="6" eb="7">
      <t>クニ</t>
    </rPh>
    <rPh sb="9" eb="10">
      <t>タミ</t>
    </rPh>
    <rPh sb="12" eb="13">
      <t>ショウ</t>
    </rPh>
    <rPh sb="15" eb="16">
      <t>カツ</t>
    </rPh>
    <rPh sb="18" eb="19">
      <t>コト</t>
    </rPh>
    <rPh sb="21" eb="22">
      <t>ギョウ</t>
    </rPh>
    <phoneticPr fontId="2"/>
  </si>
  <si>
    <t>その２　　　中　　小　　企　　業　　事　　業</t>
    <rPh sb="6" eb="7">
      <t>ナカ</t>
    </rPh>
    <rPh sb="9" eb="10">
      <t>ショウ</t>
    </rPh>
    <rPh sb="12" eb="13">
      <t>クワダ</t>
    </rPh>
    <rPh sb="15" eb="16">
      <t>ギョウ</t>
    </rPh>
    <rPh sb="18" eb="19">
      <t>コト</t>
    </rPh>
    <rPh sb="21" eb="22">
      <t>ギョウ</t>
    </rPh>
    <phoneticPr fontId="2"/>
  </si>
  <si>
    <t>資料　　㈱日本政策金融公庫長崎支店　中小企業事業　（旧　中小企業金融公庫長崎支店）</t>
    <rPh sb="0" eb="2">
      <t>シリョウ</t>
    </rPh>
    <rPh sb="5" eb="7">
      <t>ニホン</t>
    </rPh>
    <rPh sb="7" eb="9">
      <t>セイサク</t>
    </rPh>
    <rPh sb="9" eb="11">
      <t>キンユウ</t>
    </rPh>
    <rPh sb="11" eb="13">
      <t>コウコ</t>
    </rPh>
    <rPh sb="13" eb="15">
      <t>ナガサキ</t>
    </rPh>
    <rPh sb="15" eb="16">
      <t>シ</t>
    </rPh>
    <rPh sb="16" eb="17">
      <t>テン</t>
    </rPh>
    <rPh sb="18" eb="20">
      <t>チュウショウ</t>
    </rPh>
    <rPh sb="20" eb="22">
      <t>キギョウ</t>
    </rPh>
    <rPh sb="22" eb="24">
      <t>ジギョウ</t>
    </rPh>
    <rPh sb="26" eb="27">
      <t>キュウ</t>
    </rPh>
    <rPh sb="28" eb="30">
      <t>チュウショウ</t>
    </rPh>
    <rPh sb="30" eb="32">
      <t>キギョウ</t>
    </rPh>
    <rPh sb="32" eb="34">
      <t>キンユウ</t>
    </rPh>
    <rPh sb="34" eb="36">
      <t>コウコ</t>
    </rPh>
    <rPh sb="36" eb="38">
      <t>ナガサキ</t>
    </rPh>
    <rPh sb="38" eb="40">
      <t>シテン</t>
    </rPh>
    <phoneticPr fontId="2"/>
  </si>
  <si>
    <t>　　　本表は、長崎手形交換所における年中又は月中の手形交換高及び不渡手形発生状況である。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0" eb="31">
      <t>オヨ</t>
    </rPh>
    <rPh sb="32" eb="34">
      <t>フワタリ</t>
    </rPh>
    <rPh sb="34" eb="36">
      <t>テガタ</t>
    </rPh>
    <rPh sb="36" eb="38">
      <t>ハッセイ</t>
    </rPh>
    <rPh sb="38" eb="40">
      <t>ジョウキョウ</t>
    </rPh>
    <phoneticPr fontId="2"/>
  </si>
  <si>
    <t>２２年　　</t>
  </si>
  <si>
    <t>２３年　　</t>
    <phoneticPr fontId="2"/>
  </si>
  <si>
    <t>２３年　</t>
    <phoneticPr fontId="2"/>
  </si>
  <si>
    <t>２２年　</t>
  </si>
  <si>
    <t>２３年　</t>
  </si>
  <si>
    <t>２３年　　</t>
  </si>
  <si>
    <t>２３　　年　　</t>
  </si>
  <si>
    <t>　　　四捨五入の関係で総額と内訳が一致しない。</t>
    <rPh sb="3" eb="7">
      <t>シシャゴニュウ</t>
    </rPh>
    <rPh sb="8" eb="10">
      <t>カンケイ</t>
    </rPh>
    <rPh sb="11" eb="13">
      <t>ソウガク</t>
    </rPh>
    <rPh sb="14" eb="16">
      <t>ウチワケ</t>
    </rPh>
    <rPh sb="17" eb="19">
      <t>イッチ</t>
    </rPh>
    <phoneticPr fontId="2"/>
  </si>
  <si>
    <t>貸　　　　　　出</t>
    <rPh sb="0" eb="1">
      <t>カシ</t>
    </rPh>
    <rPh sb="7" eb="8">
      <t>デ</t>
    </rPh>
    <phoneticPr fontId="2"/>
  </si>
  <si>
    <t>預　　　　　　金</t>
    <rPh sb="0" eb="1">
      <t>アズカリ</t>
    </rPh>
    <rPh sb="7" eb="8">
      <t>キン</t>
    </rPh>
    <phoneticPr fontId="2"/>
  </si>
  <si>
    <t>（1）要求払預金</t>
    <rPh sb="3" eb="5">
      <t>ヨウキュウ</t>
    </rPh>
    <rPh sb="5" eb="6">
      <t>ハラ</t>
    </rPh>
    <rPh sb="6" eb="8">
      <t>ヨキン</t>
    </rPh>
    <phoneticPr fontId="2"/>
  </si>
  <si>
    <t>（2）定期預金</t>
    <rPh sb="3" eb="4">
      <t>サダム</t>
    </rPh>
    <rPh sb="4" eb="5">
      <t>キ</t>
    </rPh>
    <rPh sb="5" eb="6">
      <t>アズカリ</t>
    </rPh>
    <rPh sb="6" eb="7">
      <t>カネ</t>
    </rPh>
    <phoneticPr fontId="2"/>
  </si>
  <si>
    <t>（3）長期貸付</t>
    <rPh sb="3" eb="4">
      <t>チョウ</t>
    </rPh>
    <rPh sb="4" eb="5">
      <t>キ</t>
    </rPh>
    <rPh sb="5" eb="6">
      <t>カシ</t>
    </rPh>
    <rPh sb="6" eb="7">
      <t>ヅケ</t>
    </rPh>
    <phoneticPr fontId="2"/>
  </si>
  <si>
    <t>（4）短期貸付</t>
    <rPh sb="3" eb="4">
      <t>タン</t>
    </rPh>
    <rPh sb="4" eb="5">
      <t>キ</t>
    </rPh>
    <rPh sb="5" eb="6">
      <t>カシ</t>
    </rPh>
    <rPh sb="6" eb="7">
      <t>ヅケ</t>
    </rPh>
    <phoneticPr fontId="2"/>
  </si>
  <si>
    <t>（5）代位弁済金</t>
    <rPh sb="3" eb="4">
      <t>ダイ</t>
    </rPh>
    <rPh sb="4" eb="5">
      <t>イ</t>
    </rPh>
    <rPh sb="5" eb="7">
      <t>ベンサイ</t>
    </rPh>
    <rPh sb="7" eb="8">
      <t>キン</t>
    </rPh>
    <phoneticPr fontId="2"/>
  </si>
  <si>
    <t>資料　　農林中央金庫長崎支店　　　　　（注）　（１）当座預金、普通預金、別段預金からなる。（２）定期預金、通知預金からなる。</t>
    <rPh sb="0" eb="2">
      <t>シリョウ</t>
    </rPh>
    <rPh sb="4" eb="6">
      <t>ノウリン</t>
    </rPh>
    <rPh sb="6" eb="8">
      <t>チュウオウ</t>
    </rPh>
    <rPh sb="8" eb="10">
      <t>キンコ</t>
    </rPh>
    <rPh sb="10" eb="12">
      <t>ナガサキ</t>
    </rPh>
    <rPh sb="12" eb="14">
      <t>シテン</t>
    </rPh>
    <rPh sb="20" eb="21">
      <t>チュウ</t>
    </rPh>
    <rPh sb="26" eb="28">
      <t>トウザ</t>
    </rPh>
    <rPh sb="28" eb="30">
      <t>ヨキン</t>
    </rPh>
    <rPh sb="31" eb="33">
      <t>フツウ</t>
    </rPh>
    <rPh sb="33" eb="35">
      <t>ヨキン</t>
    </rPh>
    <rPh sb="36" eb="38">
      <t>ベツダン</t>
    </rPh>
    <rPh sb="38" eb="40">
      <t>ヨキン</t>
    </rPh>
    <rPh sb="48" eb="50">
      <t>テイキ</t>
    </rPh>
    <rPh sb="50" eb="52">
      <t>ヨキン</t>
    </rPh>
    <rPh sb="53" eb="55">
      <t>ツウチ</t>
    </rPh>
    <rPh sb="55" eb="57">
      <t>ヨキン</t>
    </rPh>
    <phoneticPr fontId="2"/>
  </si>
  <si>
    <r>
      <rPr>
        <sz val="8"/>
        <color indexed="9"/>
        <rFont val="ＭＳ Ｐ明朝"/>
        <family val="1"/>
        <charset val="128"/>
      </rPr>
      <t>資料　　農林中央金庫長崎支店　　　　　（注）</t>
    </r>
    <r>
      <rPr>
        <sz val="8"/>
        <rFont val="ＭＳ Ｐ明朝"/>
        <family val="1"/>
        <charset val="128"/>
      </rPr>
      <t>　（３）証書貸付からなる。（４）手形貸付、当座貸越、割引手形からなる。（５）農林中央金庫が保証債務を</t>
    </r>
    <rPh sb="0" eb="2">
      <t>シリョウ</t>
    </rPh>
    <rPh sb="4" eb="6">
      <t>ノウリン</t>
    </rPh>
    <rPh sb="6" eb="8">
      <t>チュウオウ</t>
    </rPh>
    <rPh sb="8" eb="10">
      <t>キンコ</t>
    </rPh>
    <rPh sb="10" eb="12">
      <t>ナガサキ</t>
    </rPh>
    <rPh sb="12" eb="14">
      <t>シテン</t>
    </rPh>
    <rPh sb="20" eb="21">
      <t>チュウ</t>
    </rPh>
    <rPh sb="26" eb="28">
      <t>ショウショ</t>
    </rPh>
    <rPh sb="28" eb="30">
      <t>カシツケ</t>
    </rPh>
    <rPh sb="38" eb="40">
      <t>テガタ</t>
    </rPh>
    <rPh sb="40" eb="42">
      <t>カシツケ</t>
    </rPh>
    <rPh sb="43" eb="45">
      <t>トウザ</t>
    </rPh>
    <rPh sb="45" eb="47">
      <t>カシコシ</t>
    </rPh>
    <rPh sb="48" eb="50">
      <t>ワリビキ</t>
    </rPh>
    <rPh sb="50" eb="52">
      <t>テガタ</t>
    </rPh>
    <rPh sb="60" eb="62">
      <t>ノウリン</t>
    </rPh>
    <rPh sb="62" eb="64">
      <t>チュウオウ</t>
    </rPh>
    <rPh sb="64" eb="66">
      <t>キンコ</t>
    </rPh>
    <rPh sb="67" eb="69">
      <t>ホショウ</t>
    </rPh>
    <rPh sb="69" eb="71">
      <t>サイム</t>
    </rPh>
    <phoneticPr fontId="2"/>
  </si>
  <si>
    <r>
      <rPr>
        <sz val="8"/>
        <color indexed="9"/>
        <rFont val="ＭＳ Ｐ明朝"/>
        <family val="1"/>
        <charset val="128"/>
      </rPr>
      <t>資料　　農林中央金庫長崎支店　　　　　（注）</t>
    </r>
    <r>
      <rPr>
        <sz val="8"/>
        <rFont val="ＭＳ Ｐ明朝"/>
        <family val="1"/>
        <charset val="128"/>
      </rPr>
      <t>　履行したことにより、貸出先に対して取得した求償債権。</t>
    </r>
    <rPh sb="0" eb="2">
      <t>シリョウ</t>
    </rPh>
    <rPh sb="4" eb="6">
      <t>ノウリン</t>
    </rPh>
    <rPh sb="6" eb="8">
      <t>チュウオウ</t>
    </rPh>
    <rPh sb="8" eb="10">
      <t>キンコ</t>
    </rPh>
    <rPh sb="10" eb="12">
      <t>ナガサキ</t>
    </rPh>
    <rPh sb="12" eb="14">
      <t>シテン</t>
    </rPh>
    <rPh sb="20" eb="21">
      <t>チュウ</t>
    </rPh>
    <rPh sb="33" eb="35">
      <t>カシダシ</t>
    </rPh>
    <rPh sb="35" eb="36">
      <t>サキ</t>
    </rPh>
    <rPh sb="37" eb="38">
      <t>タイ</t>
    </rPh>
    <rPh sb="40" eb="42">
      <t>シュトク</t>
    </rPh>
    <rPh sb="44" eb="46">
      <t>キュウショウ</t>
    </rPh>
    <rPh sb="46" eb="48">
      <t>サイケン</t>
    </rPh>
    <phoneticPr fontId="2"/>
  </si>
  <si>
    <t>２４年　</t>
  </si>
  <si>
    <t>２４年　　</t>
  </si>
  <si>
    <t>２４　　年　　</t>
  </si>
  <si>
    <t>資料　　一般社団法人長崎銀行協会　　　　　（注）　時津町、長与町を含む。</t>
    <rPh sb="0" eb="2">
      <t>シリョウ</t>
    </rPh>
    <rPh sb="4" eb="6">
      <t>イッパン</t>
    </rPh>
    <rPh sb="6" eb="8">
      <t>シャダン</t>
    </rPh>
    <rPh sb="8" eb="10">
      <t>ホウジン</t>
    </rPh>
    <rPh sb="10" eb="12">
      <t>ナガサキ</t>
    </rPh>
    <rPh sb="12" eb="14">
      <t>ギンコウ</t>
    </rPh>
    <rPh sb="14" eb="16">
      <t>キョウカイ</t>
    </rPh>
    <rPh sb="22" eb="23">
      <t>チュウ</t>
    </rPh>
    <rPh sb="25" eb="27">
      <t>トキツ</t>
    </rPh>
    <rPh sb="27" eb="28">
      <t>マチ</t>
    </rPh>
    <rPh sb="29" eb="31">
      <t>ナガヨ</t>
    </rPh>
    <rPh sb="31" eb="32">
      <t>チョウ</t>
    </rPh>
    <rPh sb="33" eb="34">
      <t>フク</t>
    </rPh>
    <phoneticPr fontId="2"/>
  </si>
  <si>
    <t>５５　　銀　行　協　会　</t>
    <rPh sb="4" eb="5">
      <t>ギン</t>
    </rPh>
    <rPh sb="6" eb="7">
      <t>ギョウ</t>
    </rPh>
    <rPh sb="8" eb="9">
      <t>キョウ</t>
    </rPh>
    <rPh sb="10" eb="11">
      <t>カイ</t>
    </rPh>
    <phoneticPr fontId="2"/>
  </si>
  <si>
    <t>５６　　手　形　交　換　高　及　び　</t>
    <rPh sb="4" eb="5">
      <t>テ</t>
    </rPh>
    <rPh sb="6" eb="7">
      <t>カタチ</t>
    </rPh>
    <rPh sb="8" eb="9">
      <t>コウ</t>
    </rPh>
    <rPh sb="10" eb="11">
      <t>ガン</t>
    </rPh>
    <rPh sb="12" eb="13">
      <t>ダカ</t>
    </rPh>
    <rPh sb="14" eb="15">
      <t>オヨ</t>
    </rPh>
    <phoneticPr fontId="2"/>
  </si>
  <si>
    <t>５７　　　金　融　公　庫　資　</t>
    <rPh sb="5" eb="6">
      <t>キン</t>
    </rPh>
    <rPh sb="7" eb="8">
      <t>トオル</t>
    </rPh>
    <rPh sb="9" eb="10">
      <t>オオヤケ</t>
    </rPh>
    <rPh sb="11" eb="12">
      <t>コ</t>
    </rPh>
    <rPh sb="13" eb="14">
      <t>シ</t>
    </rPh>
    <phoneticPr fontId="2"/>
  </si>
  <si>
    <t>５８　　　商　工　組　合　中　</t>
    <rPh sb="5" eb="6">
      <t>ショウ</t>
    </rPh>
    <rPh sb="7" eb="8">
      <t>タクミ</t>
    </rPh>
    <rPh sb="9" eb="10">
      <t>クミ</t>
    </rPh>
    <rPh sb="11" eb="12">
      <t>ゴウ</t>
    </rPh>
    <rPh sb="13" eb="14">
      <t>ナカ</t>
    </rPh>
    <phoneticPr fontId="2"/>
  </si>
  <si>
    <t>５９　　　農　林　中　央　金　庫　勘　定</t>
    <rPh sb="5" eb="6">
      <t>ノウ</t>
    </rPh>
    <rPh sb="7" eb="8">
      <t>ハヤシ</t>
    </rPh>
    <rPh sb="9" eb="10">
      <t>ナカ</t>
    </rPh>
    <rPh sb="11" eb="12">
      <t>ヒサシ</t>
    </rPh>
    <rPh sb="13" eb="14">
      <t>カネ</t>
    </rPh>
    <rPh sb="15" eb="16">
      <t>コ</t>
    </rPh>
    <rPh sb="17" eb="18">
      <t>カン</t>
    </rPh>
    <rPh sb="19" eb="20">
      <t>サダム</t>
    </rPh>
    <phoneticPr fontId="2"/>
  </si>
  <si>
    <t>６０　　　信　　　用　　　金　　</t>
    <rPh sb="5" eb="6">
      <t>シン</t>
    </rPh>
    <rPh sb="9" eb="10">
      <t>ヨウ</t>
    </rPh>
    <rPh sb="13" eb="14">
      <t>キン</t>
    </rPh>
    <phoneticPr fontId="2"/>
  </si>
  <si>
    <t>６１　　　生命保険契約高及び保険料</t>
    <rPh sb="5" eb="7">
      <t>セイメイ</t>
    </rPh>
    <rPh sb="7" eb="9">
      <t>ホケン</t>
    </rPh>
    <rPh sb="9" eb="11">
      <t>ケイヤク</t>
    </rPh>
    <rPh sb="11" eb="12">
      <t>ダカ</t>
    </rPh>
    <rPh sb="12" eb="13">
      <t>オヨ</t>
    </rPh>
    <rPh sb="14" eb="17">
      <t>ホケンリョウ</t>
    </rPh>
    <phoneticPr fontId="2"/>
  </si>
  <si>
    <t>６２　　　信　　　用　　　組　　</t>
    <rPh sb="5" eb="6">
      <t>シン</t>
    </rPh>
    <rPh sb="9" eb="10">
      <t>ヨウ</t>
    </rPh>
    <rPh sb="13" eb="14">
      <t>クミ</t>
    </rPh>
    <phoneticPr fontId="2"/>
  </si>
  <si>
    <t>６３　　　そ　の　他　の　金　融　</t>
    <rPh sb="9" eb="10">
      <t>タ</t>
    </rPh>
    <rPh sb="13" eb="14">
      <t>カネ</t>
    </rPh>
    <rPh sb="15" eb="16">
      <t>トオル</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</si>
  <si>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</si>
  <si>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</si>
  <si>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　　長与町、諫早市を含む。</t>
    <rPh sb="2" eb="5">
      <t>ナガヨチョウ</t>
    </rPh>
    <rPh sb="6" eb="9">
      <t>イサハヤシ</t>
    </rPh>
    <rPh sb="10" eb="11">
      <t>フク</t>
    </rPh>
    <phoneticPr fontId="2"/>
  </si>
  <si>
    <t>　　　本表は、市内の信用漁業協同組合、九州労働金庫の各年月末現在の諸勘定の合計である。</t>
    <rPh sb="3" eb="4">
      <t>ホン</t>
    </rPh>
    <rPh sb="4" eb="5">
      <t>ヒョウ</t>
    </rPh>
    <rPh sb="7" eb="9">
      <t>シナイ</t>
    </rPh>
    <rPh sb="10" eb="12">
      <t>シンヨウ</t>
    </rPh>
    <rPh sb="12" eb="14">
      <t>ギョギョウ</t>
    </rPh>
    <rPh sb="14" eb="16">
      <t>キョウドウ</t>
    </rPh>
    <rPh sb="16" eb="18">
      <t>クミアイ</t>
    </rPh>
    <rPh sb="19" eb="21">
      <t>キュウシュウ</t>
    </rPh>
    <rPh sb="21" eb="23">
      <t>ロウドウ</t>
    </rPh>
    <rPh sb="23" eb="25">
      <t>キンコ</t>
    </rPh>
    <rPh sb="26" eb="27">
      <t>カク</t>
    </rPh>
    <rPh sb="27" eb="28">
      <t>ネン</t>
    </rPh>
    <rPh sb="28" eb="30">
      <t>ゲツマツ</t>
    </rPh>
    <rPh sb="30" eb="32">
      <t>ゲンザイ</t>
    </rPh>
    <rPh sb="33" eb="34">
      <t>ショ</t>
    </rPh>
    <rPh sb="34" eb="36">
      <t>カンジョウ</t>
    </rPh>
    <rPh sb="37" eb="39">
      <t>ゴウケイ</t>
    </rPh>
    <phoneticPr fontId="2"/>
  </si>
  <si>
    <t>資料　　㈱日本政策金融公庫長崎支店　国民生活事業　（旧　国民生活金融公庫長崎支店）　　　　</t>
    <rPh sb="0" eb="2">
      <t>シリョウ</t>
    </rPh>
    <rPh sb="5" eb="7">
      <t>ニホン</t>
    </rPh>
    <rPh sb="7" eb="9">
      <t>セイサク</t>
    </rPh>
    <rPh sb="9" eb="11">
      <t>キンユウ</t>
    </rPh>
    <rPh sb="11" eb="13">
      <t>コウコ</t>
    </rPh>
    <rPh sb="13" eb="15">
      <t>ナガサキ</t>
    </rPh>
    <rPh sb="15" eb="16">
      <t>シ</t>
    </rPh>
    <rPh sb="16" eb="17">
      <t>テン</t>
    </rPh>
    <rPh sb="18" eb="20">
      <t>コクミン</t>
    </rPh>
    <rPh sb="20" eb="22">
      <t>セイカツ</t>
    </rPh>
    <rPh sb="22" eb="24">
      <t>ジギョウ</t>
    </rPh>
    <rPh sb="26" eb="27">
      <t>キュウ</t>
    </rPh>
    <rPh sb="28" eb="30">
      <t>コクミン</t>
    </rPh>
    <rPh sb="30" eb="32">
      <t>セイカツ</t>
    </rPh>
    <rPh sb="32" eb="34">
      <t>キンユウ</t>
    </rPh>
    <rPh sb="34" eb="36">
      <t>コウコ</t>
    </rPh>
    <rPh sb="36" eb="38">
      <t>ナガサキ</t>
    </rPh>
    <rPh sb="38" eb="40">
      <t>シテン</t>
    </rPh>
    <phoneticPr fontId="2"/>
  </si>
  <si>
    <t>　本表は、（株）日本政策金融公庫長崎支店　国民生活事業及び中小企業事業の貸出状況の各年月中の数字である。ただし、貸付残高は各年月末</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ゲツ</t>
    </rPh>
    <rPh sb="44" eb="45">
      <t>チュウ</t>
    </rPh>
    <rPh sb="46" eb="48">
      <t>スウジ</t>
    </rPh>
    <rPh sb="56" eb="58">
      <t>カシツケ</t>
    </rPh>
    <rPh sb="58" eb="60">
      <t>ザンダカ</t>
    </rPh>
    <rPh sb="61" eb="62">
      <t>カク</t>
    </rPh>
    <rPh sb="62" eb="63">
      <t>ネン</t>
    </rPh>
    <rPh sb="63" eb="65">
      <t>ゲツマツ</t>
    </rPh>
    <phoneticPr fontId="2"/>
  </si>
  <si>
    <t xml:space="preserve">  現在である。</t>
    <phoneticPr fontId="2"/>
  </si>
  <si>
    <t>　（注）　貸付、貸付残高ともに事業資金貸付、教育貸付、恩給・共済年金担保貸付等の合計を記載している。</t>
    <rPh sb="2" eb="3">
      <t>チュウ</t>
    </rPh>
    <rPh sb="5" eb="7">
      <t>カシツケ</t>
    </rPh>
    <rPh sb="8" eb="10">
      <t>カシツケ</t>
    </rPh>
    <rPh sb="10" eb="12">
      <t>ザンダカ</t>
    </rPh>
    <rPh sb="15" eb="17">
      <t>ジギョウ</t>
    </rPh>
    <rPh sb="17" eb="19">
      <t>シキン</t>
    </rPh>
    <rPh sb="19" eb="21">
      <t>カシツケ</t>
    </rPh>
    <rPh sb="22" eb="24">
      <t>キョウイク</t>
    </rPh>
    <rPh sb="24" eb="26">
      <t>カシツケ</t>
    </rPh>
    <phoneticPr fontId="2"/>
  </si>
  <si>
    <t>平成　２１年　</t>
    <rPh sb="0" eb="2">
      <t>ヘイセイ</t>
    </rPh>
    <phoneticPr fontId="2"/>
  </si>
  <si>
    <t>２５年　　</t>
    <phoneticPr fontId="2"/>
  </si>
  <si>
    <t>平成　２１年　　</t>
    <rPh sb="0" eb="2">
      <t>ヘイセイ</t>
    </rPh>
    <phoneticPr fontId="2"/>
  </si>
  <si>
    <t>２５年　</t>
  </si>
  <si>
    <t>２５年　　</t>
  </si>
  <si>
    <t>-</t>
    <phoneticPr fontId="2"/>
  </si>
  <si>
    <t>-</t>
    <phoneticPr fontId="2"/>
  </si>
  <si>
    <t>平成　２１　　年　　</t>
    <rPh sb="0" eb="2">
      <t>ヘイセイ</t>
    </rPh>
    <phoneticPr fontId="2"/>
  </si>
  <si>
    <t>２５　　年　　</t>
  </si>
  <si>
    <t>-</t>
    <phoneticPr fontId="2"/>
  </si>
  <si>
    <t>　　本表は、市内所在の各信用組合の諸勘定を合計したもので、各年月末現在の数値である。</t>
    <rPh sb="2" eb="3">
      <t>ホン</t>
    </rPh>
    <rPh sb="3" eb="4">
      <t>ヒョウ</t>
    </rPh>
    <rPh sb="6" eb="8">
      <t>シナイ</t>
    </rPh>
    <rPh sb="8" eb="10">
      <t>ショザイ</t>
    </rPh>
    <rPh sb="11" eb="12">
      <t>カク</t>
    </rPh>
    <rPh sb="12" eb="14">
      <t>シンヨウ</t>
    </rPh>
    <rPh sb="14" eb="16">
      <t>クミアイ</t>
    </rPh>
    <rPh sb="17" eb="18">
      <t>ショ</t>
    </rPh>
    <rPh sb="18" eb="20">
      <t>カンジョウ</t>
    </rPh>
    <rPh sb="21" eb="23">
      <t>ゴウケイ</t>
    </rPh>
    <rPh sb="29" eb="31">
      <t>カクネン</t>
    </rPh>
    <rPh sb="31" eb="33">
      <t>ゲツマツ</t>
    </rPh>
    <rPh sb="33" eb="35">
      <t>ゲンザイ</t>
    </rPh>
    <rPh sb="36" eb="38">
      <t>スウチ</t>
    </rPh>
    <phoneticPr fontId="2"/>
  </si>
  <si>
    <t>平成　２２年　</t>
    <rPh sb="0" eb="2">
      <t>ヘイセイ</t>
    </rPh>
    <phoneticPr fontId="2"/>
  </si>
  <si>
    <t>２４年　</t>
    <phoneticPr fontId="2"/>
  </si>
  <si>
    <t>２５年　</t>
    <phoneticPr fontId="2"/>
  </si>
  <si>
    <t>２６年　</t>
    <phoneticPr fontId="2"/>
  </si>
  <si>
    <t>２３年　</t>
    <phoneticPr fontId="2"/>
  </si>
  <si>
    <t>２４年　</t>
    <phoneticPr fontId="2"/>
  </si>
  <si>
    <t>２５年　</t>
    <phoneticPr fontId="2"/>
  </si>
  <si>
    <t>２３年　</t>
    <phoneticPr fontId="2"/>
  </si>
  <si>
    <t>２４年　</t>
    <phoneticPr fontId="2"/>
  </si>
  <si>
    <t>２５年　</t>
    <phoneticPr fontId="2"/>
  </si>
  <si>
    <t>２６年　</t>
    <phoneticPr fontId="2"/>
  </si>
  <si>
    <t>平成　　２２年　　</t>
    <rPh sb="0" eb="2">
      <t>ヘイセイ</t>
    </rPh>
    <phoneticPr fontId="2"/>
  </si>
  <si>
    <t>２４年　　</t>
    <phoneticPr fontId="2"/>
  </si>
  <si>
    <t>２５年　　</t>
    <phoneticPr fontId="2"/>
  </si>
  <si>
    <t>２６年　　</t>
    <phoneticPr fontId="2"/>
  </si>
  <si>
    <t>要 求 払 預 金</t>
    <rPh sb="0" eb="1">
      <t>ヨウ</t>
    </rPh>
    <rPh sb="2" eb="3">
      <t>モトム</t>
    </rPh>
    <rPh sb="4" eb="5">
      <t>バライ</t>
    </rPh>
    <rPh sb="6" eb="7">
      <t>アズカリ</t>
    </rPh>
    <rPh sb="8" eb="9">
      <t>キン</t>
    </rPh>
    <phoneticPr fontId="2"/>
  </si>
  <si>
    <t>２６年　</t>
    <phoneticPr fontId="2"/>
  </si>
  <si>
    <t>２３年　　</t>
    <phoneticPr fontId="2"/>
  </si>
  <si>
    <t>-</t>
    <phoneticPr fontId="2"/>
  </si>
  <si>
    <t>-</t>
    <phoneticPr fontId="2"/>
  </si>
  <si>
    <t>-</t>
    <phoneticPr fontId="2"/>
  </si>
  <si>
    <t>-</t>
    <phoneticPr fontId="2"/>
  </si>
  <si>
    <t>-</t>
    <phoneticPr fontId="2"/>
  </si>
  <si>
    <t>２６年　</t>
  </si>
  <si>
    <t>２６年　　</t>
  </si>
  <si>
    <t>-</t>
    <phoneticPr fontId="2"/>
  </si>
  <si>
    <t>資料　九州労働金庫、長崎市たちばな漁業協同組合、長崎市新三重漁業協同組合</t>
    <rPh sb="0" eb="2">
      <t>シリョウ</t>
    </rPh>
    <rPh sb="3" eb="5">
      <t>キュウシュウ</t>
    </rPh>
    <rPh sb="5" eb="7">
      <t>ロウドウ</t>
    </rPh>
    <rPh sb="7" eb="9">
      <t>キンコ</t>
    </rPh>
    <rPh sb="10" eb="13">
      <t>ナガサキシ</t>
    </rPh>
    <rPh sb="17" eb="19">
      <t>ギョギョウ</t>
    </rPh>
    <rPh sb="19" eb="21">
      <t>キョウドウ</t>
    </rPh>
    <rPh sb="21" eb="23">
      <t>クミアイ</t>
    </rPh>
    <rPh sb="24" eb="27">
      <t>ナガサキシ</t>
    </rPh>
    <rPh sb="27" eb="28">
      <t>シン</t>
    </rPh>
    <rPh sb="28" eb="30">
      <t>ミエ</t>
    </rPh>
    <rPh sb="30" eb="32">
      <t>ギョギョウ</t>
    </rPh>
    <rPh sb="32" eb="34">
      <t>キョウドウ</t>
    </rPh>
    <rPh sb="34" eb="36">
      <t>クミアイ</t>
    </rPh>
    <phoneticPr fontId="2"/>
  </si>
  <si>
    <t>-</t>
    <phoneticPr fontId="2"/>
  </si>
  <si>
    <t>-</t>
    <phoneticPr fontId="2"/>
  </si>
  <si>
    <t>２６年　</t>
    <phoneticPr fontId="2"/>
  </si>
  <si>
    <t>平成　２２年　　</t>
    <rPh sb="0" eb="2">
      <t>ヘイセイ</t>
    </rPh>
    <phoneticPr fontId="2"/>
  </si>
  <si>
    <t>資料　　一般社団法人長崎銀行協会　　　　　（注）　１．　平成22年10月から、時津町、長与町に加え、諫早市、大村市、西海市も含む。</t>
    <rPh sb="0" eb="2">
      <t>シリョウ</t>
    </rPh>
    <rPh sb="4" eb="6">
      <t>イッパン</t>
    </rPh>
    <rPh sb="6" eb="8">
      <t>シャダン</t>
    </rPh>
    <rPh sb="8" eb="10">
      <t>ホウジン</t>
    </rPh>
    <rPh sb="10" eb="12">
      <t>ナガサキ</t>
    </rPh>
    <rPh sb="12" eb="14">
      <t>ギンコウ</t>
    </rPh>
    <rPh sb="14" eb="16">
      <t>キョウカイ</t>
    </rPh>
    <rPh sb="28" eb="30">
      <t>ヘイセイ</t>
    </rPh>
    <rPh sb="32" eb="33">
      <t>ネン</t>
    </rPh>
    <rPh sb="35" eb="36">
      <t>ガツ</t>
    </rPh>
    <rPh sb="39" eb="41">
      <t>トギツ</t>
    </rPh>
    <rPh sb="41" eb="42">
      <t>チョウ</t>
    </rPh>
    <rPh sb="43" eb="45">
      <t>ナガヨ</t>
    </rPh>
    <rPh sb="45" eb="46">
      <t>チョウ</t>
    </rPh>
    <rPh sb="47" eb="48">
      <t>クワ</t>
    </rPh>
    <rPh sb="50" eb="52">
      <t>イサハヤ</t>
    </rPh>
    <rPh sb="52" eb="53">
      <t>シ</t>
    </rPh>
    <rPh sb="54" eb="57">
      <t>オオムラシ</t>
    </rPh>
    <rPh sb="58" eb="61">
      <t>サイカイシ</t>
    </rPh>
    <phoneticPr fontId="2"/>
  </si>
  <si>
    <t>　　　　　　　　　　　　　　　　　　　　　　　　　　　　　　　　　　２．手形貸付には当座貸越を含む。</t>
    <phoneticPr fontId="2"/>
  </si>
  <si>
    <t xml:space="preserve"> 資料　　商工組合中央金庫長崎支店　　　　　（注） 　１．数値は長崎県内全域を含む。</t>
    <rPh sb="5" eb="7">
      <t>ショウコウ</t>
    </rPh>
    <rPh sb="7" eb="9">
      <t>クミアイ</t>
    </rPh>
    <rPh sb="29" eb="31">
      <t>スウチ</t>
    </rPh>
    <rPh sb="32" eb="34">
      <t>ナガサキ</t>
    </rPh>
    <rPh sb="34" eb="36">
      <t>ケンナイ</t>
    </rPh>
    <rPh sb="36" eb="38">
      <t>ゼンイキ</t>
    </rPh>
    <rPh sb="39" eb="40">
      <t>フク</t>
    </rPh>
    <phoneticPr fontId="2"/>
  </si>
  <si>
    <t>平成　２２　　年　　</t>
    <rPh sb="0" eb="2">
      <t>ヘイセイ</t>
    </rPh>
    <phoneticPr fontId="2"/>
  </si>
  <si>
    <t>２６　　年　　</t>
    <phoneticPr fontId="2"/>
  </si>
  <si>
    <t>　　　本表は、市内所在１３社の新規契約高及び市内所在１２社の初回保険料である。</t>
    <rPh sb="3" eb="4">
      <t>ホン</t>
    </rPh>
    <rPh sb="4" eb="5">
      <t>ヒョウ</t>
    </rPh>
    <rPh sb="7" eb="9">
      <t>シナイ</t>
    </rPh>
    <rPh sb="9" eb="11">
      <t>ショザイ</t>
    </rPh>
    <rPh sb="13" eb="14">
      <t>シャ</t>
    </rPh>
    <rPh sb="15" eb="17">
      <t>シンキ</t>
    </rPh>
    <rPh sb="17" eb="20">
      <t>ケイヤクダカ</t>
    </rPh>
    <rPh sb="20" eb="21">
      <t>オヨ</t>
    </rPh>
    <rPh sb="22" eb="24">
      <t>シナイ</t>
    </rPh>
    <rPh sb="24" eb="26">
      <t>ショザイ</t>
    </rPh>
    <rPh sb="28" eb="29">
      <t>シャ</t>
    </rPh>
    <rPh sb="30" eb="32">
      <t>ショカイ</t>
    </rPh>
    <rPh sb="32" eb="35">
      <t>ホケンリョウ</t>
    </rPh>
    <phoneticPr fontId="2"/>
  </si>
  <si>
    <t>資料　　一般社団法人生命保険協会長崎県協会  　　    　</t>
    <rPh sb="0" eb="2">
      <t>シリョウ</t>
    </rPh>
    <rPh sb="4" eb="6">
      <t>イッパン</t>
    </rPh>
    <rPh sb="6" eb="8">
      <t>シャダン</t>
    </rPh>
    <rPh sb="8" eb="10">
      <t>ホウジン</t>
    </rPh>
    <rPh sb="10" eb="12">
      <t>セイメイ</t>
    </rPh>
    <rPh sb="12" eb="14">
      <t>ホケン</t>
    </rPh>
    <rPh sb="14" eb="16">
      <t>キョウカイ</t>
    </rPh>
    <rPh sb="16" eb="18">
      <t>ナガサキ</t>
    </rPh>
    <rPh sb="18" eb="19">
      <t>ケン</t>
    </rPh>
    <rPh sb="19" eb="21">
      <t>キョウカイ</t>
    </rPh>
    <phoneticPr fontId="2"/>
  </si>
  <si>
    <t>そ の 他 の 預 金</t>
    <rPh sb="4" eb="5">
      <t>タ</t>
    </rPh>
    <rPh sb="8" eb="9">
      <t>アズカリ</t>
    </rPh>
    <rPh sb="10" eb="11">
      <t>カネ</t>
    </rPh>
    <phoneticPr fontId="2"/>
  </si>
  <si>
    <t xml:space="preserve">                                                                              ２．  一日平均交換高は切り捨てで算出。</t>
    <rPh sb="82" eb="84">
      <t>イチニチ</t>
    </rPh>
    <rPh sb="84" eb="86">
      <t>ヘイキン</t>
    </rPh>
    <rPh sb="86" eb="88">
      <t>コウカン</t>
    </rPh>
    <rPh sb="88" eb="89">
      <t>ダカ</t>
    </rPh>
    <rPh sb="90" eb="91">
      <t>キ</t>
    </rPh>
    <rPh sb="92" eb="93">
      <t>ス</t>
    </rPh>
    <rPh sb="95" eb="97">
      <t>サンシュツ</t>
    </rPh>
    <phoneticPr fontId="2"/>
  </si>
  <si>
    <t>平成　２２年　</t>
    <rPh sb="0" eb="2">
      <t>ヘイセイ</t>
    </rPh>
    <phoneticPr fontId="1"/>
  </si>
  <si>
    <t>１月　</t>
    <rPh sb="1" eb="2">
      <t>ガツ</t>
    </rPh>
    <phoneticPr fontId="1"/>
  </si>
  <si>
    <t>２月　</t>
  </si>
  <si>
    <t>３月　</t>
  </si>
  <si>
    <t>４月　</t>
  </si>
  <si>
    <t>５月　</t>
    <rPh sb="1" eb="2">
      <t>ガツ</t>
    </rPh>
    <phoneticPr fontId="1"/>
  </si>
  <si>
    <t>６月　</t>
  </si>
  <si>
    <t>７月　</t>
  </si>
  <si>
    <t>８月　</t>
  </si>
  <si>
    <t>９月　</t>
  </si>
  <si>
    <t>１０月　</t>
  </si>
  <si>
    <t>１１月　</t>
  </si>
  <si>
    <t>１２月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</si>
</sst>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quot;△ &quot;#,##0"/>
    <numFmt numFmtId="178" formatCode="#,##0.0;&quot;△ &quot;#,##0.0"/>
    <numFmt numFmtId="179" formatCode="_ * #,##0.0_ ;_ * \-#,##0.0_ ;_ * &quot;-&quot;_ ;_ @_ "/>
    <numFmt numFmtId="180" formatCode="_ * #,##0.0_ ;_ * \-#,##0.0_ ;_ * &quot;-&quot;?_ ;_ @_ "/>
  </numFmts>
  <fonts count="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12"/>
      <color indexed="8"/>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25">
    <xf numFmtId="0" fontId="0" fillId="0" borderId="0" xfId="0"/>
    <xf numFmtId="0" fontId="3" fillId="0" borderId="0" xfId="0" applyFont="1" applyAlignment="1"/>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0" borderId="0" xfId="0" applyFont="1" applyBorder="1" applyAlignment="1">
      <alignment vertical="center"/>
    </xf>
    <xf numFmtId="177" fontId="3" fillId="0" borderId="0" xfId="0" applyNumberFormat="1" applyFont="1" applyAlignment="1">
      <alignment vertical="center"/>
    </xf>
    <xf numFmtId="177" fontId="3" fillId="0" borderId="0" xfId="1" applyNumberFormat="1" applyFont="1" applyAlignment="1">
      <alignment vertical="center"/>
    </xf>
    <xf numFmtId="177"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7" fontId="3" fillId="0" borderId="0" xfId="0" applyNumberFormat="1" applyFont="1" applyAlignment="1" applyProtection="1">
      <alignment vertical="center"/>
      <protection locked="0"/>
    </xf>
    <xf numFmtId="177" fontId="3" fillId="0" borderId="0" xfId="1" applyNumberFormat="1" applyFont="1" applyAlignment="1" applyProtection="1">
      <alignment vertical="center"/>
      <protection locked="0"/>
    </xf>
    <xf numFmtId="177" fontId="3" fillId="0" borderId="0"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2" xfId="1" applyNumberFormat="1" applyFont="1" applyBorder="1" applyAlignment="1" applyProtection="1">
      <alignment vertical="center"/>
      <protection locked="0"/>
    </xf>
    <xf numFmtId="177" fontId="3" fillId="0" borderId="0" xfId="0" applyNumberFormat="1" applyFont="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0" xfId="0" applyNumberFormat="1" applyFont="1" applyBorder="1" applyAlignment="1">
      <alignment horizontal="right" vertical="center"/>
    </xf>
    <xf numFmtId="177" fontId="3" fillId="0" borderId="0"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0"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177" fontId="3" fillId="0" borderId="4" xfId="0" applyNumberFormat="1" applyFont="1" applyBorder="1" applyAlignment="1" applyProtection="1">
      <alignment horizontal="right" vertical="center"/>
      <protection locked="0"/>
    </xf>
    <xf numFmtId="177" fontId="3" fillId="0" borderId="5" xfId="0" applyNumberFormat="1" applyFont="1" applyBorder="1" applyAlignment="1">
      <alignment vertical="center"/>
    </xf>
    <xf numFmtId="38" fontId="3" fillId="0" borderId="0" xfId="1" applyFont="1" applyAlignment="1">
      <alignment vertical="center"/>
    </xf>
    <xf numFmtId="177" fontId="3" fillId="0" borderId="0" xfId="0" quotePrefix="1" applyNumberFormat="1"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177" fontId="3" fillId="0" borderId="0" xfId="0" applyNumberFormat="1" applyFont="1" applyAlignment="1"/>
    <xf numFmtId="38" fontId="3" fillId="0" borderId="3" xfId="1" applyFont="1" applyBorder="1" applyAlignment="1">
      <alignment horizontal="center" vertical="center"/>
    </xf>
    <xf numFmtId="38" fontId="4" fillId="0" borderId="0" xfId="1" applyFont="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2" xfId="1" applyFont="1" applyBorder="1" applyAlignment="1">
      <alignment vertical="center"/>
    </xf>
    <xf numFmtId="38" fontId="3" fillId="0" borderId="3" xfId="1" applyFont="1" applyFill="1" applyBorder="1" applyAlignment="1">
      <alignment horizontal="center"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0" xfId="1" applyFont="1" applyAlignment="1" applyProtection="1">
      <alignment vertical="center"/>
      <protection locked="0"/>
    </xf>
    <xf numFmtId="38" fontId="3" fillId="0" borderId="6" xfId="1" applyFont="1" applyBorder="1" applyAlignment="1">
      <alignment horizontal="right" vertical="center"/>
    </xf>
    <xf numFmtId="38" fontId="3" fillId="0" borderId="2" xfId="1" applyFont="1" applyBorder="1" applyAlignment="1" applyProtection="1">
      <alignment vertical="center"/>
      <protection locked="0"/>
    </xf>
    <xf numFmtId="38" fontId="3" fillId="0" borderId="4" xfId="1" applyFont="1" applyBorder="1" applyAlignment="1">
      <alignment horizontal="right" vertical="center"/>
    </xf>
    <xf numFmtId="38" fontId="3" fillId="0" borderId="15" xfId="1" applyFont="1" applyBorder="1" applyAlignment="1">
      <alignment vertical="center"/>
    </xf>
    <xf numFmtId="38" fontId="3" fillId="0" borderId="0" xfId="1" applyFont="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3" fillId="0" borderId="1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38" fontId="4" fillId="0" borderId="0" xfId="0" applyNumberFormat="1"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protection locked="0"/>
    </xf>
    <xf numFmtId="41" fontId="3" fillId="0" borderId="2" xfId="0" applyNumberFormat="1" applyFont="1" applyBorder="1" applyAlignment="1" applyProtection="1">
      <alignment horizontal="right" vertical="center"/>
      <protection locked="0"/>
    </xf>
    <xf numFmtId="41" fontId="3" fillId="0" borderId="0" xfId="1" applyNumberFormat="1" applyFont="1" applyAlignment="1">
      <alignment vertical="center"/>
    </xf>
    <xf numFmtId="0" fontId="3" fillId="0" borderId="5" xfId="0" applyFont="1" applyBorder="1" applyAlignment="1">
      <alignment vertical="center"/>
    </xf>
    <xf numFmtId="41" fontId="3" fillId="0" borderId="0" xfId="0" applyNumberFormat="1" applyFont="1" applyBorder="1" applyAlignment="1">
      <alignment horizontal="right" vertical="center"/>
    </xf>
    <xf numFmtId="0" fontId="3" fillId="0" borderId="15" xfId="0" applyFont="1" applyBorder="1" applyAlignment="1"/>
    <xf numFmtId="0" fontId="4" fillId="0" borderId="15" xfId="0" applyFont="1" applyBorder="1" applyAlignment="1"/>
    <xf numFmtId="0" fontId="3" fillId="0" borderId="0" xfId="0" applyFont="1" applyAlignment="1" applyProtection="1">
      <alignment vertical="center"/>
      <protection locked="0"/>
    </xf>
    <xf numFmtId="0" fontId="3" fillId="0" borderId="4" xfId="0" applyFont="1" applyBorder="1" applyAlignment="1" applyProtection="1">
      <alignment vertical="center"/>
      <protection locked="0"/>
    </xf>
    <xf numFmtId="38" fontId="3" fillId="0" borderId="0"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0" xfId="0" applyFont="1" applyAlignment="1">
      <alignment horizontal="right" vertical="center"/>
    </xf>
    <xf numFmtId="177" fontId="3" fillId="0" borderId="0" xfId="1" applyNumberFormat="1" applyFont="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Alignment="1" applyProtection="1">
      <alignment horizontal="right" vertical="center"/>
      <protection locked="0"/>
    </xf>
    <xf numFmtId="177" fontId="3" fillId="0" borderId="0" xfId="1" applyNumberFormat="1" applyFont="1" applyBorder="1" applyAlignment="1" applyProtection="1">
      <alignment vertical="center"/>
    </xf>
    <xf numFmtId="177" fontId="3" fillId="0" borderId="0" xfId="1" applyNumberFormat="1" applyFont="1" applyBorder="1" applyAlignment="1" applyProtection="1">
      <alignment vertical="center"/>
      <protection locked="0"/>
    </xf>
    <xf numFmtId="177" fontId="3" fillId="0" borderId="2" xfId="1" applyNumberFormat="1" applyFont="1" applyBorder="1" applyAlignment="1">
      <alignment vertical="center"/>
    </xf>
    <xf numFmtId="177" fontId="3" fillId="0" borderId="2" xfId="1" applyNumberFormat="1" applyFont="1" applyBorder="1" applyAlignment="1" applyProtection="1">
      <alignment horizontal="right" vertical="center"/>
      <protection locked="0"/>
    </xf>
    <xf numFmtId="177" fontId="3" fillId="0" borderId="2" xfId="1" applyNumberFormat="1" applyFont="1" applyBorder="1" applyAlignment="1" applyProtection="1">
      <alignment vertical="center"/>
    </xf>
    <xf numFmtId="41" fontId="3" fillId="0" borderId="2" xfId="0" applyNumberFormat="1" applyFont="1" applyBorder="1" applyAlignment="1">
      <alignment horizontal="right" vertical="center"/>
    </xf>
    <xf numFmtId="177" fontId="8" fillId="0" borderId="0" xfId="1" applyNumberFormat="1" applyFont="1" applyFill="1" applyAlignment="1">
      <alignment vertical="center"/>
    </xf>
    <xf numFmtId="177" fontId="8" fillId="0" borderId="0" xfId="1" applyNumberFormat="1" applyFont="1" applyFill="1" applyAlignment="1">
      <alignment horizontal="right" vertical="center"/>
    </xf>
    <xf numFmtId="177" fontId="8" fillId="0" borderId="0" xfId="1" quotePrefix="1" applyNumberFormat="1" applyFont="1" applyFill="1" applyAlignment="1">
      <alignment horizontal="left" vertical="center"/>
    </xf>
    <xf numFmtId="177" fontId="8" fillId="0" borderId="0" xfId="1" quotePrefix="1" applyNumberFormat="1" applyFont="1" applyFill="1" applyAlignment="1">
      <alignment horizontal="center" vertical="center"/>
    </xf>
    <xf numFmtId="177" fontId="8" fillId="0" borderId="0" xfId="1" applyNumberFormat="1" applyFont="1" applyFill="1" applyBorder="1" applyAlignment="1">
      <alignment vertical="center"/>
    </xf>
    <xf numFmtId="41" fontId="3" fillId="0" borderId="0" xfId="1" applyNumberFormat="1" applyFont="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Alignment="1" applyProtection="1">
      <alignment horizontal="right" vertical="center"/>
      <protection locked="0"/>
    </xf>
    <xf numFmtId="41" fontId="3" fillId="0" borderId="2" xfId="1" applyNumberFormat="1" applyFont="1" applyBorder="1" applyAlignment="1" applyProtection="1">
      <alignment vertical="center"/>
      <protection locked="0"/>
    </xf>
    <xf numFmtId="41" fontId="3" fillId="0" borderId="2" xfId="1" applyNumberFormat="1" applyFont="1" applyBorder="1" applyAlignment="1" applyProtection="1">
      <alignment horizontal="right" vertical="center"/>
      <protection locked="0"/>
    </xf>
    <xf numFmtId="179" fontId="3" fillId="0" borderId="0" xfId="1" applyNumberFormat="1" applyFont="1" applyAlignment="1">
      <alignment horizontal="right" vertical="center"/>
    </xf>
    <xf numFmtId="179" fontId="3" fillId="0" borderId="0" xfId="1" applyNumberFormat="1" applyFont="1" applyAlignment="1">
      <alignment vertical="center"/>
    </xf>
    <xf numFmtId="178" fontId="3" fillId="0" borderId="0" xfId="1" applyNumberFormat="1" applyFont="1" applyAlignment="1">
      <alignment horizontal="right" vertical="center"/>
    </xf>
    <xf numFmtId="178" fontId="3" fillId="0" borderId="2" xfId="1"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80"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80"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7" fontId="3" fillId="0" borderId="0" xfId="1" applyNumberFormat="1" applyFont="1" applyFill="1"/>
    <xf numFmtId="177" fontId="3" fillId="0" borderId="0" xfId="0" applyNumberFormat="1" applyFont="1"/>
    <xf numFmtId="177" fontId="3" fillId="0" borderId="0" xfId="0" applyNumberFormat="1" applyFont="1" applyAlignment="1">
      <alignment horizontal="right"/>
    </xf>
    <xf numFmtId="177" fontId="3" fillId="0" borderId="2" xfId="0" applyNumberFormat="1" applyFont="1" applyBorder="1" applyAlignment="1">
      <alignment horizontal="right"/>
    </xf>
    <xf numFmtId="41" fontId="3" fillId="0" borderId="4" xfId="0" applyNumberFormat="1" applyFont="1" applyBorder="1" applyAlignment="1">
      <alignment horizontal="right" vertical="center"/>
    </xf>
    <xf numFmtId="41" fontId="3" fillId="0" borderId="2" xfId="0" applyNumberFormat="1" applyFont="1" applyFill="1" applyBorder="1" applyAlignment="1">
      <alignment horizontal="right" vertical="center"/>
    </xf>
    <xf numFmtId="176" fontId="3" fillId="0" borderId="0" xfId="0" applyNumberFormat="1" applyFont="1" applyAlignment="1">
      <alignment horizontal="right" vertical="center"/>
    </xf>
    <xf numFmtId="177" fontId="3" fillId="0" borderId="2" xfId="1"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2" xfId="0" applyNumberFormat="1" applyFont="1" applyBorder="1" applyAlignment="1">
      <alignment horizontal="right" vertical="center"/>
    </xf>
    <xf numFmtId="38" fontId="3" fillId="0" borderId="0" xfId="1"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2" xfId="0" applyFont="1" applyBorder="1" applyAlignment="1">
      <alignment horizontal="righ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6" fillId="0" borderId="0" xfId="1" applyFont="1" applyAlignment="1">
      <alignment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6" fillId="0" borderId="0" xfId="1" applyFont="1" applyBorder="1" applyAlignment="1">
      <alignment horizontal="right" vertical="center"/>
    </xf>
    <xf numFmtId="38" fontId="6" fillId="0" borderId="0" xfId="1" applyFont="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38" fontId="3" fillId="0" borderId="15" xfId="1" applyFont="1" applyBorder="1" applyAlignment="1"/>
    <xf numFmtId="38" fontId="3" fillId="0" borderId="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2" xfId="1" applyFont="1" applyBorder="1" applyAlignment="1">
      <alignment horizontal="right" vertical="center"/>
    </xf>
    <xf numFmtId="38" fontId="3" fillId="0" borderId="0" xfId="1" applyFont="1" applyBorder="1" applyAlignment="1">
      <alignment horizontal="center" vertical="center"/>
    </xf>
    <xf numFmtId="0" fontId="3" fillId="0" borderId="0" xfId="0" applyFont="1" applyBorder="1" applyAlignment="1"/>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righ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3" fillId="0" borderId="0" xfId="0" applyFont="1" applyAlignment="1"/>
    <xf numFmtId="0" fontId="4" fillId="0" borderId="0" xfId="0" applyFont="1" applyAlignment="1"/>
    <xf numFmtId="0" fontId="6"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0" xfId="0" applyFont="1" applyFill="1" applyAlignment="1"/>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 xfId="0" applyFont="1" applyFill="1" applyBorder="1" applyAlignment="1">
      <alignment vertical="center"/>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4" fillId="0" borderId="0" xfId="0" applyFont="1" applyBorder="1" applyAlignment="1"/>
    <xf numFmtId="0" fontId="3" fillId="0" borderId="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Normal="100" workbookViewId="0">
      <pane xSplit="1" ySplit="1" topLeftCell="B2" activePane="bottomRight" state="frozen"/>
      <selection sqref="A1:G1"/>
      <selection pane="topRight" sqref="A1:G1"/>
      <selection pane="bottomLeft" sqref="A1:G1"/>
      <selection pane="bottomRight" activeCell="C35" sqref="C35"/>
    </sheetView>
  </sheetViews>
  <sheetFormatPr defaultRowHeight="13.5"/>
  <cols>
    <col min="1" max="1" width="11.25" style="4" customWidth="1"/>
    <col min="2" max="2" width="7.5" style="4" customWidth="1"/>
    <col min="3" max="7" width="14.625" style="4" customWidth="1"/>
    <col min="8" max="16" width="9.5" style="4" customWidth="1"/>
    <col min="17" max="17" width="6.25" style="4" customWidth="1"/>
    <col min="18" max="16384" width="9" style="5"/>
  </cols>
  <sheetData>
    <row r="1" spans="1:18" ht="21">
      <c r="A1" s="151" t="s">
        <v>0</v>
      </c>
      <c r="B1" s="151"/>
      <c r="C1" s="151"/>
      <c r="D1" s="151"/>
      <c r="E1" s="151"/>
      <c r="F1" s="151"/>
      <c r="G1" s="151"/>
      <c r="H1" s="141" t="s">
        <v>1</v>
      </c>
      <c r="I1" s="141"/>
      <c r="J1" s="141"/>
      <c r="K1" s="141"/>
      <c r="L1" s="141"/>
      <c r="M1" s="141"/>
      <c r="N1" s="141"/>
      <c r="O1" s="141"/>
      <c r="P1" s="141"/>
      <c r="Q1" s="141"/>
    </row>
    <row r="3" spans="1:18" ht="17.25">
      <c r="A3" s="142" t="s">
        <v>249</v>
      </c>
      <c r="B3" s="142"/>
      <c r="C3" s="142"/>
      <c r="D3" s="142"/>
      <c r="E3" s="142"/>
      <c r="F3" s="142"/>
      <c r="G3" s="142"/>
      <c r="H3" s="143" t="s">
        <v>190</v>
      </c>
      <c r="I3" s="143"/>
      <c r="J3" s="143"/>
      <c r="K3" s="143"/>
      <c r="L3" s="143"/>
      <c r="M3" s="143"/>
      <c r="N3" s="143"/>
      <c r="O3" s="143"/>
      <c r="P3" s="143"/>
      <c r="Q3" s="143"/>
    </row>
    <row r="5" spans="1:18" ht="12.75" customHeight="1">
      <c r="A5" s="149" t="s">
        <v>2</v>
      </c>
      <c r="B5" s="149"/>
      <c r="C5" s="149"/>
      <c r="D5" s="149"/>
      <c r="E5" s="149"/>
      <c r="F5" s="149"/>
      <c r="G5" s="149"/>
    </row>
    <row r="6" spans="1:18" ht="12.75" customHeight="1" thickBot="1">
      <c r="A6" s="150"/>
      <c r="B6" s="150"/>
      <c r="C6" s="150"/>
      <c r="D6" s="150"/>
      <c r="E6" s="150"/>
      <c r="F6" s="150"/>
      <c r="G6" s="150"/>
      <c r="H6" s="6"/>
      <c r="I6" s="6"/>
      <c r="J6" s="6"/>
      <c r="K6" s="6"/>
      <c r="L6" s="6"/>
      <c r="M6" s="6"/>
      <c r="N6" s="6"/>
      <c r="O6" s="6"/>
      <c r="P6" s="144" t="s">
        <v>183</v>
      </c>
      <c r="Q6" s="144"/>
    </row>
    <row r="7" spans="1:18" ht="18.75" customHeight="1">
      <c r="A7" s="145" t="s">
        <v>13</v>
      </c>
      <c r="B7" s="145" t="s">
        <v>6</v>
      </c>
      <c r="C7" s="147" t="s">
        <v>14</v>
      </c>
      <c r="D7" s="148"/>
      <c r="E7" s="148"/>
      <c r="F7" s="148"/>
      <c r="G7" s="148"/>
      <c r="H7" s="153" t="s">
        <v>17</v>
      </c>
      <c r="I7" s="153"/>
      <c r="J7" s="153"/>
      <c r="K7" s="153"/>
      <c r="L7" s="153"/>
      <c r="M7" s="154" t="s">
        <v>18</v>
      </c>
      <c r="N7" s="145" t="s">
        <v>19</v>
      </c>
      <c r="O7" s="145" t="s">
        <v>20</v>
      </c>
      <c r="P7" s="145" t="s">
        <v>21</v>
      </c>
      <c r="Q7" s="152" t="s">
        <v>155</v>
      </c>
      <c r="R7" s="9"/>
    </row>
    <row r="8" spans="1:18" ht="18.75" customHeight="1">
      <c r="A8" s="146"/>
      <c r="B8" s="146"/>
      <c r="C8" s="21" t="s">
        <v>15</v>
      </c>
      <c r="D8" s="10" t="s">
        <v>292</v>
      </c>
      <c r="E8" s="10" t="s">
        <v>16</v>
      </c>
      <c r="F8" s="10" t="s">
        <v>315</v>
      </c>
      <c r="G8" s="2" t="s">
        <v>7</v>
      </c>
      <c r="H8" s="10" t="s">
        <v>35</v>
      </c>
      <c r="I8" s="10" t="s">
        <v>8</v>
      </c>
      <c r="J8" s="10" t="s">
        <v>11</v>
      </c>
      <c r="K8" s="10" t="s">
        <v>9</v>
      </c>
      <c r="L8" s="10" t="s">
        <v>10</v>
      </c>
      <c r="M8" s="146"/>
      <c r="N8" s="146"/>
      <c r="O8" s="146"/>
      <c r="P8" s="146"/>
      <c r="Q8" s="153"/>
      <c r="R8" s="9"/>
    </row>
    <row r="9" spans="1:18" ht="12.75" customHeight="1">
      <c r="A9" s="15" t="s">
        <v>288</v>
      </c>
      <c r="B9" s="24">
        <v>82</v>
      </c>
      <c r="C9" s="25">
        <v>1945423</v>
      </c>
      <c r="D9" s="25">
        <v>1035570</v>
      </c>
      <c r="E9" s="25">
        <v>891864</v>
      </c>
      <c r="F9" s="25">
        <v>17989</v>
      </c>
      <c r="G9" s="25">
        <v>1828750</v>
      </c>
      <c r="H9" s="25">
        <v>1291099</v>
      </c>
      <c r="I9" s="25">
        <v>7344</v>
      </c>
      <c r="J9" s="25">
        <v>56911</v>
      </c>
      <c r="K9" s="25">
        <v>1102396</v>
      </c>
      <c r="L9" s="25">
        <v>124448</v>
      </c>
      <c r="M9" s="27">
        <v>66.400000000000006</v>
      </c>
      <c r="N9" s="24">
        <v>918321</v>
      </c>
      <c r="O9" s="24">
        <v>22344</v>
      </c>
      <c r="P9" s="24">
        <v>67007</v>
      </c>
      <c r="Q9" s="12" t="s">
        <v>230</v>
      </c>
    </row>
    <row r="10" spans="1:18" ht="12.75" customHeight="1">
      <c r="A10" s="15" t="s">
        <v>228</v>
      </c>
      <c r="B10" s="24">
        <v>82</v>
      </c>
      <c r="C10" s="24">
        <v>1962894</v>
      </c>
      <c r="D10" s="24">
        <v>1056652</v>
      </c>
      <c r="E10" s="24">
        <v>887241</v>
      </c>
      <c r="F10" s="24">
        <v>19001</v>
      </c>
      <c r="G10" s="24">
        <v>1843754</v>
      </c>
      <c r="H10" s="24">
        <v>1300873</v>
      </c>
      <c r="I10" s="24">
        <v>7275</v>
      </c>
      <c r="J10" s="24">
        <v>49915</v>
      </c>
      <c r="K10" s="24">
        <v>1117604</v>
      </c>
      <c r="L10" s="24">
        <v>126079</v>
      </c>
      <c r="M10" s="27">
        <v>66.3</v>
      </c>
      <c r="N10" s="24">
        <v>985529</v>
      </c>
      <c r="O10" s="24">
        <v>28213</v>
      </c>
      <c r="P10" s="24">
        <v>76861</v>
      </c>
      <c r="Q10" s="12" t="s">
        <v>231</v>
      </c>
    </row>
    <row r="11" spans="1:18" ht="12.75" customHeight="1">
      <c r="A11" s="15" t="s">
        <v>289</v>
      </c>
      <c r="B11" s="24">
        <v>81</v>
      </c>
      <c r="C11" s="24">
        <v>1973195</v>
      </c>
      <c r="D11" s="24">
        <v>1098951</v>
      </c>
      <c r="E11" s="24">
        <v>853646</v>
      </c>
      <c r="F11" s="24">
        <v>20598</v>
      </c>
      <c r="G11" s="24">
        <v>1878433</v>
      </c>
      <c r="H11" s="24">
        <v>1299528</v>
      </c>
      <c r="I11" s="24">
        <v>7113</v>
      </c>
      <c r="J11" s="24">
        <v>50441</v>
      </c>
      <c r="K11" s="24">
        <v>1108249</v>
      </c>
      <c r="L11" s="24">
        <v>133725</v>
      </c>
      <c r="M11" s="27">
        <v>65.859076269704715</v>
      </c>
      <c r="N11" s="24">
        <v>1072477</v>
      </c>
      <c r="O11" s="24">
        <v>22253</v>
      </c>
      <c r="P11" s="24">
        <v>37001</v>
      </c>
      <c r="Q11" s="12" t="s">
        <v>245</v>
      </c>
    </row>
    <row r="12" spans="1:18" ht="12.75" customHeight="1">
      <c r="A12" s="15" t="s">
        <v>290</v>
      </c>
      <c r="B12" s="24">
        <v>79</v>
      </c>
      <c r="C12" s="24">
        <v>2044753</v>
      </c>
      <c r="D12" s="24">
        <v>1150514</v>
      </c>
      <c r="E12" s="24">
        <v>874740</v>
      </c>
      <c r="F12" s="24">
        <v>19499</v>
      </c>
      <c r="G12" s="24">
        <v>1956668</v>
      </c>
      <c r="H12" s="24">
        <v>1386001</v>
      </c>
      <c r="I12" s="24">
        <v>6753</v>
      </c>
      <c r="J12" s="24">
        <v>50403</v>
      </c>
      <c r="K12" s="24">
        <v>1195503</v>
      </c>
      <c r="L12" s="24">
        <v>133342</v>
      </c>
      <c r="M12" s="27">
        <v>67.783297053482698</v>
      </c>
      <c r="N12" s="24">
        <v>1091320</v>
      </c>
      <c r="O12" s="24">
        <v>23321</v>
      </c>
      <c r="P12" s="24">
        <v>40412</v>
      </c>
      <c r="Q12" s="12" t="s">
        <v>269</v>
      </c>
    </row>
    <row r="13" spans="1:18" ht="12.75" customHeight="1">
      <c r="A13" s="15" t="s">
        <v>291</v>
      </c>
      <c r="B13" s="24">
        <f t="shared" ref="B13:G13" si="0">B28</f>
        <v>79</v>
      </c>
      <c r="C13" s="24">
        <f>C28</f>
        <v>2102627</v>
      </c>
      <c r="D13" s="24">
        <f>D28</f>
        <v>1197148</v>
      </c>
      <c r="E13" s="24">
        <f>E28</f>
        <v>889084</v>
      </c>
      <c r="F13" s="24">
        <f t="shared" si="0"/>
        <v>16395</v>
      </c>
      <c r="G13" s="24">
        <f t="shared" si="0"/>
        <v>2020418</v>
      </c>
      <c r="H13" s="24">
        <f t="shared" ref="H13:P13" si="1">SUM(H28)</f>
        <v>1403820</v>
      </c>
      <c r="I13" s="24">
        <f t="shared" si="1"/>
        <v>7318</v>
      </c>
      <c r="J13" s="24">
        <f t="shared" si="1"/>
        <v>51706</v>
      </c>
      <c r="K13" s="24">
        <f>SUM(K28)</f>
        <v>1209491</v>
      </c>
      <c r="L13" s="24">
        <f>SUM(L28)</f>
        <v>135305</v>
      </c>
      <c r="M13" s="27">
        <f>SUM(M28)</f>
        <v>66.765051528397564</v>
      </c>
      <c r="N13" s="24">
        <f t="shared" si="1"/>
        <v>1104021</v>
      </c>
      <c r="O13" s="24">
        <f t="shared" si="1"/>
        <v>24776</v>
      </c>
      <c r="P13" s="24">
        <f t="shared" si="1"/>
        <v>148270</v>
      </c>
      <c r="Q13" s="12" t="s">
        <v>293</v>
      </c>
    </row>
    <row r="14" spans="1:18" ht="6.75" customHeight="1">
      <c r="A14" s="15"/>
      <c r="B14" s="24"/>
      <c r="C14" s="24"/>
      <c r="D14" s="24"/>
      <c r="E14" s="24"/>
      <c r="F14" s="24"/>
      <c r="G14" s="24"/>
      <c r="H14" s="24"/>
      <c r="I14" s="24"/>
      <c r="J14" s="24"/>
      <c r="K14" s="24"/>
      <c r="L14" s="24"/>
      <c r="M14" s="24"/>
      <c r="N14" s="24"/>
      <c r="O14" s="24"/>
      <c r="P14" s="24"/>
      <c r="Q14" s="12" t="s">
        <v>134</v>
      </c>
    </row>
    <row r="15" spans="1:18" ht="12.75" customHeight="1">
      <c r="A15" s="15" t="s">
        <v>23</v>
      </c>
      <c r="B15" s="29">
        <v>79</v>
      </c>
      <c r="C15" s="130">
        <v>2046617</v>
      </c>
      <c r="D15" s="29">
        <v>1121907</v>
      </c>
      <c r="E15" s="29">
        <v>882700</v>
      </c>
      <c r="F15" s="29">
        <v>42010</v>
      </c>
      <c r="G15" s="29">
        <v>1934259</v>
      </c>
      <c r="H15" s="30">
        <f>SUM(I15:L15)</f>
        <v>1378779</v>
      </c>
      <c r="I15" s="29">
        <v>6032</v>
      </c>
      <c r="J15" s="29">
        <v>51300</v>
      </c>
      <c r="K15" s="31">
        <v>1186727</v>
      </c>
      <c r="L15" s="29">
        <v>134720</v>
      </c>
      <c r="M15" s="27">
        <f>H15/C15*100</f>
        <v>67.368686959993013</v>
      </c>
      <c r="N15" s="29">
        <v>1105009</v>
      </c>
      <c r="O15" s="29">
        <v>21659</v>
      </c>
      <c r="P15" s="29">
        <v>28634</v>
      </c>
      <c r="Q15" s="12" t="s">
        <v>27</v>
      </c>
    </row>
    <row r="16" spans="1:18" ht="12.75" customHeight="1">
      <c r="A16" s="15" t="s">
        <v>24</v>
      </c>
      <c r="B16" s="29">
        <v>79</v>
      </c>
      <c r="C16" s="130">
        <v>2079976</v>
      </c>
      <c r="D16" s="29">
        <v>1153711</v>
      </c>
      <c r="E16" s="29">
        <v>882621</v>
      </c>
      <c r="F16" s="29">
        <v>43644</v>
      </c>
      <c r="G16" s="29">
        <v>1944304</v>
      </c>
      <c r="H16" s="30">
        <f t="shared" ref="H16:H27" si="2">SUM(I16:L16)</f>
        <v>1372226</v>
      </c>
      <c r="I16" s="29">
        <v>5345</v>
      </c>
      <c r="J16" s="29">
        <v>51008</v>
      </c>
      <c r="K16" s="29">
        <v>1178505</v>
      </c>
      <c r="L16" s="29">
        <v>137368</v>
      </c>
      <c r="M16" s="27">
        <f>H16/C16*100</f>
        <v>65.973165074981637</v>
      </c>
      <c r="N16" s="29">
        <v>1118395</v>
      </c>
      <c r="O16" s="29">
        <v>22080</v>
      </c>
      <c r="P16" s="29">
        <v>29538</v>
      </c>
      <c r="Q16" s="12" t="s">
        <v>28</v>
      </c>
    </row>
    <row r="17" spans="1:17" ht="12.75" customHeight="1">
      <c r="A17" s="15" t="s">
        <v>135</v>
      </c>
      <c r="B17" s="29">
        <v>79</v>
      </c>
      <c r="C17" s="130">
        <v>2131016</v>
      </c>
      <c r="D17" s="29">
        <v>1206578</v>
      </c>
      <c r="E17" s="29">
        <v>872576</v>
      </c>
      <c r="F17" s="29">
        <v>51862</v>
      </c>
      <c r="G17" s="29">
        <v>1958133</v>
      </c>
      <c r="H17" s="30">
        <f t="shared" si="2"/>
        <v>1370444</v>
      </c>
      <c r="I17" s="29">
        <v>5672</v>
      </c>
      <c r="J17" s="29">
        <v>49622</v>
      </c>
      <c r="K17" s="29">
        <v>1172496</v>
      </c>
      <c r="L17" s="29">
        <v>142654</v>
      </c>
      <c r="M17" s="27">
        <f>H17/C17*100</f>
        <v>64.309418605960715</v>
      </c>
      <c r="N17" s="29">
        <v>1085588</v>
      </c>
      <c r="O17" s="29">
        <v>22764</v>
      </c>
      <c r="P17" s="29">
        <v>57724</v>
      </c>
      <c r="Q17" s="12" t="s">
        <v>215</v>
      </c>
    </row>
    <row r="18" spans="1:17" ht="12.75" customHeight="1">
      <c r="A18" s="15" t="s">
        <v>136</v>
      </c>
      <c r="B18" s="29">
        <v>79</v>
      </c>
      <c r="C18" s="130">
        <v>2110705</v>
      </c>
      <c r="D18" s="29">
        <v>1210149</v>
      </c>
      <c r="E18" s="29">
        <v>867106</v>
      </c>
      <c r="F18" s="29">
        <v>33450</v>
      </c>
      <c r="G18" s="29">
        <v>1977473</v>
      </c>
      <c r="H18" s="30">
        <f t="shared" si="2"/>
        <v>1360695</v>
      </c>
      <c r="I18" s="29">
        <v>5682</v>
      </c>
      <c r="J18" s="29">
        <v>46372</v>
      </c>
      <c r="K18" s="29">
        <v>1182595</v>
      </c>
      <c r="L18" s="29">
        <v>126046</v>
      </c>
      <c r="M18" s="27">
        <f>H18/C18*100</f>
        <v>64.466374978976219</v>
      </c>
      <c r="N18" s="29">
        <v>1101204</v>
      </c>
      <c r="O18" s="29">
        <v>22358</v>
      </c>
      <c r="P18" s="29">
        <v>46577</v>
      </c>
      <c r="Q18" s="12" t="s">
        <v>216</v>
      </c>
    </row>
    <row r="19" spans="1:17" ht="6.75" customHeight="1">
      <c r="A19" s="15"/>
      <c r="B19" s="29"/>
      <c r="C19" s="25"/>
      <c r="D19" s="29"/>
      <c r="E19" s="29"/>
      <c r="F19" s="29"/>
      <c r="G19" s="29"/>
      <c r="H19" s="30"/>
      <c r="I19" s="29"/>
      <c r="J19" s="29"/>
      <c r="K19" s="29"/>
      <c r="L19" s="29"/>
      <c r="M19" s="27"/>
      <c r="N19" s="29"/>
      <c r="O19" s="29"/>
      <c r="Q19" s="12"/>
    </row>
    <row r="20" spans="1:17" ht="12.75" customHeight="1">
      <c r="A20" s="15" t="s">
        <v>137</v>
      </c>
      <c r="B20" s="29">
        <v>79</v>
      </c>
      <c r="C20" s="130">
        <v>2086475</v>
      </c>
      <c r="D20" s="29">
        <v>1169747</v>
      </c>
      <c r="E20" s="29">
        <v>875822</v>
      </c>
      <c r="F20" s="29">
        <v>40906</v>
      </c>
      <c r="G20" s="29">
        <v>1962492</v>
      </c>
      <c r="H20" s="30">
        <f t="shared" si="2"/>
        <v>1377400</v>
      </c>
      <c r="I20" s="29">
        <v>6291</v>
      </c>
      <c r="J20" s="29">
        <v>46445</v>
      </c>
      <c r="K20" s="29">
        <v>1195530</v>
      </c>
      <c r="L20" s="29">
        <v>129134</v>
      </c>
      <c r="M20" s="27">
        <f>H20/C20*100</f>
        <v>66.015648402209465</v>
      </c>
      <c r="N20" s="29">
        <v>1102497</v>
      </c>
      <c r="O20" s="29">
        <v>21935</v>
      </c>
      <c r="P20" s="29">
        <v>46598</v>
      </c>
      <c r="Q20" s="12" t="s">
        <v>217</v>
      </c>
    </row>
    <row r="21" spans="1:17" ht="12.75" customHeight="1">
      <c r="A21" s="15" t="s">
        <v>138</v>
      </c>
      <c r="B21" s="29">
        <v>79</v>
      </c>
      <c r="C21" s="130">
        <v>2073952</v>
      </c>
      <c r="D21" s="29">
        <v>1161454</v>
      </c>
      <c r="E21" s="29">
        <v>879631</v>
      </c>
      <c r="F21" s="29">
        <v>32867</v>
      </c>
      <c r="G21" s="29">
        <v>1972502</v>
      </c>
      <c r="H21" s="30">
        <f t="shared" si="2"/>
        <v>1368143</v>
      </c>
      <c r="I21" s="29">
        <v>5310</v>
      </c>
      <c r="J21" s="29">
        <v>45789</v>
      </c>
      <c r="K21" s="29">
        <v>1193184</v>
      </c>
      <c r="L21" s="29">
        <v>123860</v>
      </c>
      <c r="M21" s="27">
        <f>H21/C21*100</f>
        <v>65.967920183302226</v>
      </c>
      <c r="N21" s="29">
        <v>1082568</v>
      </c>
      <c r="O21" s="29">
        <v>19199</v>
      </c>
      <c r="P21" s="29">
        <v>118958</v>
      </c>
      <c r="Q21" s="12" t="s">
        <v>218</v>
      </c>
    </row>
    <row r="22" spans="1:17" ht="12.75" customHeight="1">
      <c r="A22" s="15" t="s">
        <v>139</v>
      </c>
      <c r="B22" s="29">
        <v>79</v>
      </c>
      <c r="C22" s="130">
        <v>2090001</v>
      </c>
      <c r="D22" s="29">
        <v>1162533</v>
      </c>
      <c r="E22" s="29">
        <v>885943</v>
      </c>
      <c r="F22" s="29">
        <v>41525</v>
      </c>
      <c r="G22" s="29">
        <v>1967641</v>
      </c>
      <c r="H22" s="30">
        <f t="shared" si="2"/>
        <v>1382775</v>
      </c>
      <c r="I22" s="29">
        <v>4928</v>
      </c>
      <c r="J22" s="29">
        <v>47315</v>
      </c>
      <c r="K22" s="29">
        <v>1196553</v>
      </c>
      <c r="L22" s="29">
        <v>133979</v>
      </c>
      <c r="M22" s="27">
        <f>H22/C22*100</f>
        <v>66.16145159739159</v>
      </c>
      <c r="N22" s="29">
        <v>1086604</v>
      </c>
      <c r="O22" s="29">
        <v>19595</v>
      </c>
      <c r="P22" s="29">
        <v>110937</v>
      </c>
      <c r="Q22" s="12" t="s">
        <v>219</v>
      </c>
    </row>
    <row r="23" spans="1:17" ht="12.75" customHeight="1">
      <c r="A23" s="15" t="s">
        <v>140</v>
      </c>
      <c r="B23" s="29">
        <v>79</v>
      </c>
      <c r="C23" s="130">
        <v>2083880</v>
      </c>
      <c r="D23" s="29">
        <v>1173551</v>
      </c>
      <c r="E23" s="29">
        <v>887516</v>
      </c>
      <c r="F23" s="29">
        <v>22813</v>
      </c>
      <c r="G23" s="29">
        <v>1981816</v>
      </c>
      <c r="H23" s="30">
        <f t="shared" si="2"/>
        <v>1379448</v>
      </c>
      <c r="I23" s="29">
        <v>5509</v>
      </c>
      <c r="J23" s="29">
        <v>48118</v>
      </c>
      <c r="K23" s="29">
        <v>1198776</v>
      </c>
      <c r="L23" s="29">
        <v>127045</v>
      </c>
      <c r="M23" s="27">
        <f>H23/C23*100</f>
        <v>66.196134134403124</v>
      </c>
      <c r="N23" s="29">
        <v>1110577</v>
      </c>
      <c r="O23" s="29">
        <v>22344</v>
      </c>
      <c r="P23" s="29">
        <v>70008</v>
      </c>
      <c r="Q23" s="12" t="s">
        <v>220</v>
      </c>
    </row>
    <row r="24" spans="1:17" ht="6.75" customHeight="1">
      <c r="A24" s="15"/>
      <c r="B24" s="29"/>
      <c r="C24" s="25"/>
      <c r="D24" s="29"/>
      <c r="F24" s="29"/>
      <c r="G24" s="29"/>
      <c r="H24" s="30"/>
      <c r="I24" s="29"/>
      <c r="J24" s="29"/>
      <c r="K24" s="29"/>
      <c r="L24" s="29"/>
      <c r="M24" s="27"/>
      <c r="N24" s="29"/>
      <c r="P24" s="29"/>
      <c r="Q24" s="12"/>
    </row>
    <row r="25" spans="1:17" ht="12.75" customHeight="1">
      <c r="A25" s="15" t="s">
        <v>141</v>
      </c>
      <c r="B25" s="29">
        <v>79</v>
      </c>
      <c r="C25" s="130">
        <v>2083831</v>
      </c>
      <c r="D25" s="29">
        <v>1169054</v>
      </c>
      <c r="E25" s="29">
        <v>881514</v>
      </c>
      <c r="F25" s="29">
        <v>33263</v>
      </c>
      <c r="G25" s="29">
        <v>1976867</v>
      </c>
      <c r="H25" s="30">
        <f t="shared" si="2"/>
        <v>1379261</v>
      </c>
      <c r="I25" s="29">
        <v>5295</v>
      </c>
      <c r="J25" s="29">
        <v>48471</v>
      </c>
      <c r="K25" s="29">
        <v>1191718</v>
      </c>
      <c r="L25" s="29">
        <v>133777</v>
      </c>
      <c r="M25" s="27">
        <f>H25/C25*100</f>
        <v>66.18871683932143</v>
      </c>
      <c r="N25" s="29">
        <v>1104481</v>
      </c>
      <c r="O25" s="29">
        <v>20740</v>
      </c>
      <c r="P25" s="29">
        <v>127509</v>
      </c>
      <c r="Q25" s="12" t="s">
        <v>221</v>
      </c>
    </row>
    <row r="26" spans="1:17" ht="12.75" customHeight="1">
      <c r="A26" s="15" t="s">
        <v>142</v>
      </c>
      <c r="B26" s="29">
        <v>79</v>
      </c>
      <c r="C26" s="130">
        <v>2079173</v>
      </c>
      <c r="D26" s="29">
        <v>1157751</v>
      </c>
      <c r="E26" s="29">
        <v>886902</v>
      </c>
      <c r="F26" s="29">
        <v>34520</v>
      </c>
      <c r="G26" s="29">
        <v>1975886</v>
      </c>
      <c r="H26" s="30">
        <f t="shared" si="2"/>
        <v>1385602</v>
      </c>
      <c r="I26" s="29">
        <v>5633</v>
      </c>
      <c r="J26" s="29">
        <v>49432</v>
      </c>
      <c r="K26" s="29">
        <v>1201350</v>
      </c>
      <c r="L26" s="29">
        <v>129187</v>
      </c>
      <c r="M26" s="27">
        <f>H26/C26*100</f>
        <v>66.641977363115046</v>
      </c>
      <c r="N26" s="29">
        <v>1108988</v>
      </c>
      <c r="O26" s="29">
        <v>20058</v>
      </c>
      <c r="P26" s="29">
        <v>61158</v>
      </c>
      <c r="Q26" s="12" t="s">
        <v>222</v>
      </c>
    </row>
    <row r="27" spans="1:17" ht="12.75" customHeight="1">
      <c r="A27" s="15" t="s">
        <v>25</v>
      </c>
      <c r="B27" s="29">
        <v>79</v>
      </c>
      <c r="C27" s="130">
        <v>2092124</v>
      </c>
      <c r="D27" s="29">
        <v>1179240</v>
      </c>
      <c r="E27" s="29">
        <v>886835</v>
      </c>
      <c r="F27" s="29">
        <v>26049</v>
      </c>
      <c r="G27" s="29">
        <v>1994923</v>
      </c>
      <c r="H27" s="30">
        <f t="shared" si="2"/>
        <v>1399817</v>
      </c>
      <c r="I27" s="31">
        <v>6848</v>
      </c>
      <c r="J27" s="29">
        <v>50925</v>
      </c>
      <c r="K27" s="29">
        <v>1210644</v>
      </c>
      <c r="L27" s="29">
        <v>131400</v>
      </c>
      <c r="M27" s="27">
        <f>H27/C27*100</f>
        <v>66.908892589540585</v>
      </c>
      <c r="N27" s="29">
        <v>1124123</v>
      </c>
      <c r="O27" s="29">
        <v>21452</v>
      </c>
      <c r="P27" s="29">
        <v>117205</v>
      </c>
      <c r="Q27" s="12" t="s">
        <v>33</v>
      </c>
    </row>
    <row r="28" spans="1:17" ht="12.75" customHeight="1" thickBot="1">
      <c r="A28" s="14" t="s">
        <v>26</v>
      </c>
      <c r="B28" s="29">
        <v>79</v>
      </c>
      <c r="C28" s="130">
        <v>2102627</v>
      </c>
      <c r="D28" s="32">
        <v>1197148</v>
      </c>
      <c r="E28" s="32">
        <v>889084</v>
      </c>
      <c r="F28" s="32">
        <v>16395</v>
      </c>
      <c r="G28" s="32">
        <v>2020418</v>
      </c>
      <c r="H28" s="33">
        <f>SUM(I28:L28)</f>
        <v>1403820</v>
      </c>
      <c r="I28" s="32">
        <v>7318</v>
      </c>
      <c r="J28" s="32">
        <v>51706</v>
      </c>
      <c r="K28" s="32">
        <v>1209491</v>
      </c>
      <c r="L28" s="32">
        <v>135305</v>
      </c>
      <c r="M28" s="28">
        <f>H28/C28*100</f>
        <v>66.765051528397564</v>
      </c>
      <c r="N28" s="32">
        <v>1104021</v>
      </c>
      <c r="O28" s="32">
        <v>24776</v>
      </c>
      <c r="P28" s="32">
        <v>148270</v>
      </c>
      <c r="Q28" s="11" t="s">
        <v>34</v>
      </c>
    </row>
    <row r="29" spans="1:17" ht="12.75" customHeight="1">
      <c r="A29" s="77" t="s">
        <v>248</v>
      </c>
      <c r="B29" s="78"/>
      <c r="C29" s="78"/>
      <c r="D29" s="78"/>
      <c r="E29" s="78"/>
      <c r="F29" s="78"/>
      <c r="G29" s="78"/>
      <c r="Q29" s="8"/>
    </row>
    <row r="30" spans="1:17">
      <c r="H30" s="30"/>
    </row>
  </sheetData>
  <mergeCells count="16">
    <mergeCell ref="H1:Q1"/>
    <mergeCell ref="A3:G3"/>
    <mergeCell ref="H3:Q3"/>
    <mergeCell ref="P6:Q6"/>
    <mergeCell ref="A7:A8"/>
    <mergeCell ref="B7:B8"/>
    <mergeCell ref="C7:G7"/>
    <mergeCell ref="A5:G5"/>
    <mergeCell ref="A6:G6"/>
    <mergeCell ref="A1:G1"/>
    <mergeCell ref="O7:O8"/>
    <mergeCell ref="P7:P8"/>
    <mergeCell ref="Q7:Q8"/>
    <mergeCell ref="N7:N8"/>
    <mergeCell ref="H7:L7"/>
    <mergeCell ref="M7:M8"/>
  </mergeCells>
  <phoneticPr fontId="2"/>
  <pageMargins left="0.59055118110236227" right="0.43307086614173229" top="0.74803149606299213" bottom="0.74803149606299213" header="0.31496062992125984" footer="0.31496062992125984"/>
  <pageSetup paperSize="9" fitToHeight="0" orientation="portrait" r:id="rId1"/>
  <headerFooter alignWithMargins="0"/>
  <ignoredErrors>
    <ignoredError sqref="H15:H2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showZeros="0" zoomScale="85" zoomScaleNormal="85" workbookViewId="0">
      <selection activeCell="H33" sqref="H33"/>
    </sheetView>
  </sheetViews>
  <sheetFormatPr defaultRowHeight="13.5"/>
  <cols>
    <col min="1" max="1" width="8.75" style="4" customWidth="1"/>
    <col min="2" max="2" width="3.75" style="4" customWidth="1"/>
    <col min="3" max="7" width="11.375" style="4" customWidth="1"/>
    <col min="8" max="8" width="11.25" style="4" customWidth="1"/>
    <col min="9" max="9" width="11.375" style="4" customWidth="1"/>
    <col min="10" max="14" width="9.875" style="4" customWidth="1"/>
    <col min="15" max="15" width="8.125" style="4" customWidth="1"/>
    <col min="16" max="16" width="9.875" style="4" customWidth="1"/>
    <col min="17" max="17" width="12.125" style="4" customWidth="1"/>
    <col min="18" max="18" width="10.5" style="4" customWidth="1"/>
    <col min="19" max="16384" width="9" style="5"/>
  </cols>
  <sheetData>
    <row r="1" spans="1:19" ht="17.25">
      <c r="A1" s="142" t="s">
        <v>257</v>
      </c>
      <c r="B1" s="142"/>
      <c r="C1" s="142"/>
      <c r="D1" s="142"/>
      <c r="E1" s="142"/>
      <c r="F1" s="142"/>
      <c r="G1" s="142"/>
      <c r="H1" s="142"/>
      <c r="I1" s="142"/>
      <c r="J1" s="143" t="s">
        <v>5</v>
      </c>
      <c r="K1" s="143"/>
      <c r="L1" s="143"/>
      <c r="M1" s="143"/>
      <c r="N1" s="143"/>
      <c r="O1" s="143"/>
      <c r="P1" s="143"/>
      <c r="Q1" s="143"/>
      <c r="R1" s="143"/>
    </row>
    <row r="2" spans="1:19" ht="11.25" customHeight="1"/>
    <row r="3" spans="1:19" ht="12.75" customHeight="1">
      <c r="A3" s="149" t="s">
        <v>261</v>
      </c>
      <c r="B3" s="149"/>
      <c r="C3" s="149"/>
      <c r="D3" s="149"/>
      <c r="E3" s="149"/>
      <c r="F3" s="149"/>
      <c r="G3" s="149"/>
      <c r="H3" s="149"/>
      <c r="I3" s="149"/>
    </row>
    <row r="4" spans="1:19" ht="12.75" customHeight="1">
      <c r="A4" s="149" t="s">
        <v>234</v>
      </c>
      <c r="B4" s="149"/>
      <c r="C4" s="149"/>
      <c r="D4" s="149"/>
      <c r="E4" s="149"/>
      <c r="F4" s="149"/>
      <c r="G4" s="149"/>
      <c r="H4" s="149"/>
      <c r="I4" s="149"/>
    </row>
    <row r="5" spans="1:19" ht="12.75" customHeight="1" thickBot="1">
      <c r="A5" s="150"/>
      <c r="B5" s="150"/>
      <c r="C5" s="150"/>
      <c r="D5" s="150"/>
      <c r="E5" s="150"/>
      <c r="F5" s="150"/>
      <c r="G5" s="150"/>
      <c r="H5" s="150"/>
      <c r="I5" s="150"/>
      <c r="J5" s="6"/>
      <c r="K5" s="6"/>
      <c r="L5" s="6"/>
      <c r="M5" s="6"/>
      <c r="N5" s="6"/>
      <c r="O5" s="6"/>
      <c r="P5" s="6"/>
      <c r="Q5" s="6"/>
      <c r="R5" s="13" t="s">
        <v>185</v>
      </c>
    </row>
    <row r="6" spans="1:19" ht="19.5" customHeight="1">
      <c r="A6" s="219" t="s">
        <v>200</v>
      </c>
      <c r="B6" s="64" t="s">
        <v>99</v>
      </c>
      <c r="C6" s="223" t="s">
        <v>201</v>
      </c>
      <c r="D6" s="224"/>
      <c r="E6" s="224"/>
      <c r="F6" s="224"/>
      <c r="G6" s="224"/>
      <c r="H6" s="224"/>
      <c r="I6" s="224"/>
      <c r="J6" s="217" t="s">
        <v>202</v>
      </c>
      <c r="K6" s="217"/>
      <c r="L6" s="217"/>
      <c r="M6" s="217"/>
      <c r="N6" s="218"/>
      <c r="O6" s="222" t="s">
        <v>12</v>
      </c>
      <c r="P6" s="216" t="s">
        <v>203</v>
      </c>
      <c r="Q6" s="216" t="s">
        <v>204</v>
      </c>
      <c r="R6" s="219" t="s">
        <v>205</v>
      </c>
    </row>
    <row r="7" spans="1:19" ht="19.5" customHeight="1">
      <c r="A7" s="219"/>
      <c r="B7" s="66" t="s">
        <v>100</v>
      </c>
      <c r="C7" s="220" t="s">
        <v>206</v>
      </c>
      <c r="D7" s="217" t="s">
        <v>207</v>
      </c>
      <c r="E7" s="217"/>
      <c r="F7" s="217"/>
      <c r="G7" s="218"/>
      <c r="H7" s="217" t="s">
        <v>208</v>
      </c>
      <c r="I7" s="217"/>
      <c r="J7" s="216" t="s">
        <v>206</v>
      </c>
      <c r="K7" s="216" t="s">
        <v>209</v>
      </c>
      <c r="L7" s="216" t="s">
        <v>210</v>
      </c>
      <c r="M7" s="216" t="s">
        <v>211</v>
      </c>
      <c r="N7" s="216" t="s">
        <v>212</v>
      </c>
      <c r="O7" s="220"/>
      <c r="P7" s="216"/>
      <c r="Q7" s="216"/>
      <c r="R7" s="219"/>
    </row>
    <row r="8" spans="1:19" ht="19.5" customHeight="1">
      <c r="A8" s="217"/>
      <c r="B8" s="67" t="s">
        <v>101</v>
      </c>
      <c r="C8" s="221"/>
      <c r="D8" s="65" t="s">
        <v>194</v>
      </c>
      <c r="E8" s="65" t="s">
        <v>195</v>
      </c>
      <c r="F8" s="65" t="s">
        <v>196</v>
      </c>
      <c r="G8" s="65" t="s">
        <v>197</v>
      </c>
      <c r="H8" s="65" t="s">
        <v>198</v>
      </c>
      <c r="I8" s="68" t="s">
        <v>199</v>
      </c>
      <c r="J8" s="218"/>
      <c r="K8" s="218"/>
      <c r="L8" s="218"/>
      <c r="M8" s="218"/>
      <c r="N8" s="217"/>
      <c r="O8" s="221"/>
      <c r="P8" s="218"/>
      <c r="Q8" s="218"/>
      <c r="R8" s="217"/>
    </row>
    <row r="9" spans="1:19" ht="12.75" customHeight="1">
      <c r="A9" s="15" t="s">
        <v>277</v>
      </c>
      <c r="B9" s="25">
        <v>7</v>
      </c>
      <c r="C9" s="25">
        <v>93206087</v>
      </c>
      <c r="D9" s="25">
        <v>5260</v>
      </c>
      <c r="E9" s="25">
        <v>16536778</v>
      </c>
      <c r="F9" s="25">
        <v>221000</v>
      </c>
      <c r="G9" s="25">
        <v>206269</v>
      </c>
      <c r="H9" s="25">
        <v>76046103</v>
      </c>
      <c r="I9" s="25">
        <v>190677</v>
      </c>
      <c r="J9" s="25">
        <v>48926897</v>
      </c>
      <c r="K9" s="25">
        <v>632229</v>
      </c>
      <c r="L9" s="25">
        <v>44747233</v>
      </c>
      <c r="M9" s="25">
        <v>3547434</v>
      </c>
      <c r="N9" s="84" t="s">
        <v>189</v>
      </c>
      <c r="O9" s="105">
        <v>52.493242206380799</v>
      </c>
      <c r="P9" s="84" t="s">
        <v>189</v>
      </c>
      <c r="Q9" s="25">
        <v>504127</v>
      </c>
      <c r="R9" s="25">
        <v>6672649</v>
      </c>
    </row>
    <row r="10" spans="1:19" ht="12.75" customHeight="1">
      <c r="A10" s="15" t="s">
        <v>281</v>
      </c>
      <c r="B10" s="25">
        <v>7</v>
      </c>
      <c r="C10" s="25">
        <v>68000635</v>
      </c>
      <c r="D10" s="25">
        <v>3774</v>
      </c>
      <c r="E10" s="25">
        <v>16926166</v>
      </c>
      <c r="F10" s="25">
        <v>213000</v>
      </c>
      <c r="G10" s="25">
        <v>176154</v>
      </c>
      <c r="H10" s="25">
        <v>50573586</v>
      </c>
      <c r="I10" s="25">
        <v>107954</v>
      </c>
      <c r="J10" s="25">
        <v>47219102</v>
      </c>
      <c r="K10" s="25">
        <v>652541</v>
      </c>
      <c r="L10" s="25">
        <v>42975372</v>
      </c>
      <c r="M10" s="25">
        <v>3591188</v>
      </c>
      <c r="N10" s="84" t="s">
        <v>189</v>
      </c>
      <c r="O10" s="105">
        <v>69.400000000000006</v>
      </c>
      <c r="P10" s="84" t="s">
        <v>189</v>
      </c>
      <c r="Q10" s="25">
        <v>493122</v>
      </c>
      <c r="R10" s="25">
        <v>6654319</v>
      </c>
    </row>
    <row r="11" spans="1:19" ht="12.75" customHeight="1">
      <c r="A11" s="15" t="s">
        <v>282</v>
      </c>
      <c r="B11" s="25">
        <v>6</v>
      </c>
      <c r="C11" s="25">
        <v>69313237</v>
      </c>
      <c r="D11" s="25">
        <v>4662</v>
      </c>
      <c r="E11" s="25">
        <v>17255220</v>
      </c>
      <c r="F11" s="25">
        <v>56000</v>
      </c>
      <c r="G11" s="25">
        <v>75922</v>
      </c>
      <c r="H11" s="25">
        <v>51833218</v>
      </c>
      <c r="I11" s="25">
        <v>88212</v>
      </c>
      <c r="J11" s="25">
        <v>45343183</v>
      </c>
      <c r="K11" s="25">
        <v>463776</v>
      </c>
      <c r="L11" s="25">
        <v>41251368</v>
      </c>
      <c r="M11" s="25">
        <v>3628038</v>
      </c>
      <c r="N11" s="84" t="s">
        <v>189</v>
      </c>
      <c r="O11" s="105">
        <v>65.417783041931798</v>
      </c>
      <c r="P11" s="84" t="s">
        <v>189</v>
      </c>
      <c r="Q11" s="25">
        <v>457880</v>
      </c>
      <c r="R11" s="25">
        <v>5412877</v>
      </c>
    </row>
    <row r="12" spans="1:19" ht="12.75" customHeight="1">
      <c r="A12" s="15" t="s">
        <v>283</v>
      </c>
      <c r="B12" s="25">
        <v>6</v>
      </c>
      <c r="C12" s="25">
        <v>70594357</v>
      </c>
      <c r="D12" s="25">
        <v>1995</v>
      </c>
      <c r="E12" s="25">
        <v>17999426</v>
      </c>
      <c r="F12" s="25">
        <v>36000</v>
      </c>
      <c r="G12" s="25">
        <v>84092</v>
      </c>
      <c r="H12" s="25">
        <v>52433488</v>
      </c>
      <c r="I12" s="25">
        <v>39353</v>
      </c>
      <c r="J12" s="25">
        <v>45630652</v>
      </c>
      <c r="K12" s="25">
        <v>718902</v>
      </c>
      <c r="L12" s="25">
        <v>41208306</v>
      </c>
      <c r="M12" s="25">
        <v>3703445</v>
      </c>
      <c r="N12" s="84" t="s">
        <v>189</v>
      </c>
      <c r="O12" s="105">
        <v>64.63781800576497</v>
      </c>
      <c r="P12" s="84" t="s">
        <v>189</v>
      </c>
      <c r="Q12" s="25">
        <v>229027</v>
      </c>
      <c r="R12" s="25">
        <v>5448442</v>
      </c>
    </row>
    <row r="13" spans="1:19" ht="12.75" customHeight="1">
      <c r="A13" s="15" t="s">
        <v>280</v>
      </c>
      <c r="B13" s="25">
        <f>SUM(B28)</f>
        <v>3</v>
      </c>
      <c r="C13" s="25">
        <f>SUM(C28)</f>
        <v>67468308</v>
      </c>
      <c r="D13" s="25">
        <f t="shared" ref="D13:R13" si="0">SUM(D28)</f>
        <v>3374</v>
      </c>
      <c r="E13" s="25">
        <f>SUM(E28)</f>
        <v>16649073</v>
      </c>
      <c r="F13" s="84" t="s">
        <v>186</v>
      </c>
      <c r="G13" s="25">
        <f t="shared" si="0"/>
        <v>365691</v>
      </c>
      <c r="H13" s="25">
        <f t="shared" si="0"/>
        <v>50450168</v>
      </c>
      <c r="I13" s="84" t="s">
        <v>186</v>
      </c>
      <c r="J13" s="25">
        <f t="shared" si="0"/>
        <v>43805295</v>
      </c>
      <c r="K13" s="25">
        <f t="shared" si="0"/>
        <v>260938</v>
      </c>
      <c r="L13" s="25">
        <f t="shared" si="0"/>
        <v>40863606</v>
      </c>
      <c r="M13" s="25">
        <f t="shared" si="0"/>
        <v>2680751</v>
      </c>
      <c r="N13" s="84" t="s">
        <v>189</v>
      </c>
      <c r="O13" s="105">
        <f>J13/C13*100</f>
        <v>64.927217383308317</v>
      </c>
      <c r="P13" s="84" t="s">
        <v>189</v>
      </c>
      <c r="Q13" s="25">
        <f>SUM(Q28)</f>
        <v>487107</v>
      </c>
      <c r="R13" s="25">
        <f t="shared" si="0"/>
        <v>326070</v>
      </c>
    </row>
    <row r="14" spans="1:19" ht="11.25" customHeight="1">
      <c r="A14" s="15"/>
      <c r="B14" s="25"/>
      <c r="C14" s="25"/>
      <c r="D14" s="25"/>
      <c r="E14" s="25"/>
      <c r="F14" s="25"/>
      <c r="G14" s="25"/>
      <c r="H14" s="25"/>
      <c r="I14" s="25"/>
      <c r="J14" s="25"/>
      <c r="K14" s="25"/>
      <c r="L14" s="25"/>
      <c r="M14" s="25"/>
      <c r="N14" s="25"/>
      <c r="O14" s="105"/>
      <c r="P14" s="85"/>
      <c r="Q14" s="25"/>
      <c r="R14" s="25"/>
    </row>
    <row r="15" spans="1:19" ht="12.75" customHeight="1">
      <c r="A15" s="15" t="s">
        <v>27</v>
      </c>
      <c r="B15" s="30">
        <v>4</v>
      </c>
      <c r="C15" s="25">
        <v>70897186</v>
      </c>
      <c r="D15" s="30">
        <v>892</v>
      </c>
      <c r="E15" s="30">
        <v>16900451</v>
      </c>
      <c r="F15" s="84" t="s">
        <v>186</v>
      </c>
      <c r="G15" s="30">
        <v>95512</v>
      </c>
      <c r="H15" s="30">
        <v>53861933</v>
      </c>
      <c r="I15" s="30">
        <v>38396</v>
      </c>
      <c r="J15" s="87">
        <v>44908404</v>
      </c>
      <c r="K15" s="30">
        <v>589897</v>
      </c>
      <c r="L15" s="30">
        <v>40696404</v>
      </c>
      <c r="M15" s="30">
        <v>3622101</v>
      </c>
      <c r="N15" s="84">
        <v>0</v>
      </c>
      <c r="O15" s="105">
        <f t="shared" ref="O15:O28" si="1">J15/C15*100</f>
        <v>63.342999255287793</v>
      </c>
      <c r="P15" s="84" t="s">
        <v>189</v>
      </c>
      <c r="Q15" s="30">
        <v>416340</v>
      </c>
      <c r="R15" s="30">
        <v>3210339</v>
      </c>
      <c r="S15" s="69"/>
    </row>
    <row r="16" spans="1:19" ht="12.75" customHeight="1">
      <c r="A16" s="15" t="s">
        <v>28</v>
      </c>
      <c r="B16" s="30">
        <v>4</v>
      </c>
      <c r="C16" s="25">
        <v>70806389</v>
      </c>
      <c r="D16" s="30">
        <v>1154</v>
      </c>
      <c r="E16" s="30">
        <v>17001409</v>
      </c>
      <c r="F16" s="84" t="s">
        <v>186</v>
      </c>
      <c r="G16" s="30">
        <v>63292</v>
      </c>
      <c r="H16" s="30">
        <v>53700381</v>
      </c>
      <c r="I16" s="30">
        <v>40151</v>
      </c>
      <c r="J16" s="87">
        <v>45064413</v>
      </c>
      <c r="K16" s="30">
        <v>632252</v>
      </c>
      <c r="L16" s="30">
        <v>40877552</v>
      </c>
      <c r="M16" s="30">
        <v>3554607</v>
      </c>
      <c r="N16" s="84" t="s">
        <v>189</v>
      </c>
      <c r="O16" s="105">
        <f t="shared" si="1"/>
        <v>63.644557555392353</v>
      </c>
      <c r="P16" s="84" t="s">
        <v>189</v>
      </c>
      <c r="Q16" s="30">
        <v>429371</v>
      </c>
      <c r="R16" s="30">
        <v>3201974</v>
      </c>
      <c r="S16" s="69"/>
    </row>
    <row r="17" spans="1:19" ht="12.75" customHeight="1">
      <c r="A17" s="15" t="s">
        <v>29</v>
      </c>
      <c r="B17" s="30">
        <v>4</v>
      </c>
      <c r="C17" s="25">
        <v>67463294</v>
      </c>
      <c r="D17" s="30">
        <v>2570</v>
      </c>
      <c r="E17" s="30">
        <v>17286206</v>
      </c>
      <c r="F17" s="86">
        <v>53000</v>
      </c>
      <c r="G17" s="30">
        <v>98541</v>
      </c>
      <c r="H17" s="30">
        <v>49983379</v>
      </c>
      <c r="I17" s="30">
        <v>39597</v>
      </c>
      <c r="J17" s="87">
        <v>45309145</v>
      </c>
      <c r="K17" s="30">
        <v>506939</v>
      </c>
      <c r="L17" s="30">
        <v>41312071</v>
      </c>
      <c r="M17" s="30">
        <v>3490134</v>
      </c>
      <c r="N17" s="84" t="s">
        <v>189</v>
      </c>
      <c r="O17" s="105">
        <f t="shared" si="1"/>
        <v>67.161181012003354</v>
      </c>
      <c r="P17" s="84" t="s">
        <v>189</v>
      </c>
      <c r="Q17" s="30">
        <v>409512</v>
      </c>
      <c r="R17" s="30">
        <v>3640291</v>
      </c>
      <c r="S17" s="69"/>
    </row>
    <row r="18" spans="1:19" ht="11.25" customHeight="1">
      <c r="A18" s="15" t="s">
        <v>30</v>
      </c>
      <c r="B18" s="30">
        <v>4</v>
      </c>
      <c r="C18" s="25">
        <v>67679618</v>
      </c>
      <c r="D18" s="30">
        <v>1165</v>
      </c>
      <c r="E18" s="30">
        <v>17801365</v>
      </c>
      <c r="F18" s="84" t="s">
        <v>186</v>
      </c>
      <c r="G18" s="30">
        <v>119169</v>
      </c>
      <c r="H18" s="30">
        <v>49717064</v>
      </c>
      <c r="I18" s="30">
        <v>40854</v>
      </c>
      <c r="J18" s="87">
        <v>45073758</v>
      </c>
      <c r="K18" s="30">
        <v>390489</v>
      </c>
      <c r="L18" s="30">
        <v>41309522</v>
      </c>
      <c r="M18" s="30">
        <v>3373746</v>
      </c>
      <c r="N18" s="84" t="s">
        <v>189</v>
      </c>
      <c r="O18" s="105">
        <f t="shared" si="1"/>
        <v>66.598718095601541</v>
      </c>
      <c r="P18" s="84" t="s">
        <v>189</v>
      </c>
      <c r="Q18" s="30">
        <v>472074</v>
      </c>
      <c r="R18" s="30">
        <v>3342518</v>
      </c>
      <c r="S18" s="69"/>
    </row>
    <row r="19" spans="1:19" ht="11.25" customHeight="1">
      <c r="A19" s="15"/>
      <c r="B19" s="30"/>
      <c r="C19" s="25"/>
      <c r="D19" s="30"/>
      <c r="E19" s="30"/>
      <c r="F19" s="86"/>
      <c r="G19" s="30"/>
      <c r="H19" s="30"/>
      <c r="I19" s="30"/>
      <c r="J19" s="87"/>
      <c r="K19" s="30"/>
      <c r="L19" s="30"/>
      <c r="M19" s="30"/>
      <c r="N19" s="136"/>
      <c r="O19" s="105"/>
      <c r="P19" s="136"/>
      <c r="Q19" s="30"/>
      <c r="R19" s="30"/>
      <c r="S19" s="69"/>
    </row>
    <row r="20" spans="1:19" ht="12.75" customHeight="1">
      <c r="A20" s="15" t="s">
        <v>179</v>
      </c>
      <c r="B20" s="30">
        <v>4</v>
      </c>
      <c r="C20" s="25">
        <v>67431000</v>
      </c>
      <c r="D20" s="30">
        <v>1845</v>
      </c>
      <c r="E20" s="30">
        <v>17122138</v>
      </c>
      <c r="F20" s="84" t="s">
        <v>305</v>
      </c>
      <c r="G20" s="30">
        <v>66139</v>
      </c>
      <c r="H20" s="30">
        <v>50197306</v>
      </c>
      <c r="I20" s="30">
        <v>43570</v>
      </c>
      <c r="J20" s="87">
        <v>44891103</v>
      </c>
      <c r="K20" s="30">
        <v>265595</v>
      </c>
      <c r="L20" s="30">
        <v>41323015</v>
      </c>
      <c r="M20" s="30">
        <v>3302492</v>
      </c>
      <c r="N20" s="84" t="s">
        <v>189</v>
      </c>
      <c r="O20" s="105">
        <f t="shared" si="1"/>
        <v>66.573390577034303</v>
      </c>
      <c r="P20" s="84" t="s">
        <v>189</v>
      </c>
      <c r="Q20" s="30">
        <v>431813</v>
      </c>
      <c r="R20" s="30">
        <v>3060438</v>
      </c>
      <c r="S20" s="69"/>
    </row>
    <row r="21" spans="1:19" ht="12.75" customHeight="1">
      <c r="A21" s="15" t="s">
        <v>180</v>
      </c>
      <c r="B21" s="30">
        <v>4</v>
      </c>
      <c r="C21" s="25">
        <v>68157804</v>
      </c>
      <c r="D21" s="30">
        <v>2303</v>
      </c>
      <c r="E21" s="30">
        <v>17301074</v>
      </c>
      <c r="F21" s="84" t="s">
        <v>304</v>
      </c>
      <c r="G21" s="30">
        <v>291607</v>
      </c>
      <c r="H21" s="30">
        <v>50518961</v>
      </c>
      <c r="I21" s="30">
        <v>43858</v>
      </c>
      <c r="J21" s="87">
        <v>45077671</v>
      </c>
      <c r="K21" s="30">
        <v>228480</v>
      </c>
      <c r="L21" s="30">
        <v>41648205</v>
      </c>
      <c r="M21" s="30">
        <v>3200986</v>
      </c>
      <c r="N21" s="84" t="s">
        <v>189</v>
      </c>
      <c r="O21" s="105">
        <f t="shared" si="1"/>
        <v>66.13721152166228</v>
      </c>
      <c r="P21" s="84" t="s">
        <v>189</v>
      </c>
      <c r="Q21" s="30">
        <v>434364</v>
      </c>
      <c r="R21" s="30">
        <v>3994706</v>
      </c>
      <c r="S21" s="69"/>
    </row>
    <row r="22" spans="1:19" ht="12.75" customHeight="1">
      <c r="A22" s="15" t="s">
        <v>181</v>
      </c>
      <c r="B22" s="30">
        <v>4</v>
      </c>
      <c r="C22" s="25">
        <v>68338712</v>
      </c>
      <c r="D22" s="30">
        <v>2122</v>
      </c>
      <c r="E22" s="30">
        <v>17059369</v>
      </c>
      <c r="F22" s="84" t="s">
        <v>304</v>
      </c>
      <c r="G22" s="30">
        <v>261363</v>
      </c>
      <c r="H22" s="30">
        <v>50976860</v>
      </c>
      <c r="I22" s="30">
        <v>38996</v>
      </c>
      <c r="J22" s="87">
        <v>44603839</v>
      </c>
      <c r="K22" s="30">
        <v>273590</v>
      </c>
      <c r="L22" s="30">
        <v>41218834</v>
      </c>
      <c r="M22" s="30">
        <v>3111413</v>
      </c>
      <c r="N22" s="84" t="s">
        <v>189</v>
      </c>
      <c r="O22" s="105">
        <f t="shared" si="1"/>
        <v>65.268773283289278</v>
      </c>
      <c r="P22" s="84" t="s">
        <v>189</v>
      </c>
      <c r="Q22" s="30">
        <v>448813</v>
      </c>
      <c r="R22" s="30">
        <v>3519397</v>
      </c>
      <c r="S22" s="69"/>
    </row>
    <row r="23" spans="1:19" ht="11.25" customHeight="1">
      <c r="A23" s="15" t="s">
        <v>31</v>
      </c>
      <c r="B23" s="30">
        <v>4</v>
      </c>
      <c r="C23" s="25">
        <v>69337058</v>
      </c>
      <c r="D23" s="30">
        <v>1771</v>
      </c>
      <c r="E23" s="30">
        <v>17073383</v>
      </c>
      <c r="F23" s="84" t="s">
        <v>304</v>
      </c>
      <c r="G23" s="30">
        <v>193477</v>
      </c>
      <c r="H23" s="30">
        <v>52028909</v>
      </c>
      <c r="I23" s="30">
        <v>39516</v>
      </c>
      <c r="J23" s="87">
        <v>44607949</v>
      </c>
      <c r="K23" s="30">
        <v>311785</v>
      </c>
      <c r="L23" s="30">
        <v>41253566</v>
      </c>
      <c r="M23" s="30">
        <v>3042597</v>
      </c>
      <c r="N23" s="84" t="s">
        <v>189</v>
      </c>
      <c r="O23" s="105">
        <f t="shared" si="1"/>
        <v>64.334931833998496</v>
      </c>
      <c r="P23" s="84" t="s">
        <v>189</v>
      </c>
      <c r="Q23" s="30">
        <v>446233</v>
      </c>
      <c r="R23" s="30">
        <v>3109348</v>
      </c>
      <c r="S23" s="69"/>
    </row>
    <row r="24" spans="1:19" ht="11.25" customHeight="1">
      <c r="A24" s="15"/>
      <c r="B24" s="25"/>
      <c r="C24" s="25"/>
      <c r="D24" s="25"/>
      <c r="E24" s="25"/>
      <c r="F24" s="84"/>
      <c r="G24" s="25">
        <v>0</v>
      </c>
      <c r="H24" s="25"/>
      <c r="I24" s="25"/>
      <c r="J24" s="87"/>
      <c r="K24" s="25"/>
      <c r="L24" s="25"/>
      <c r="M24" s="25"/>
      <c r="N24" s="136"/>
      <c r="O24" s="105"/>
      <c r="P24" s="136"/>
      <c r="Q24" s="25"/>
      <c r="R24" s="25"/>
      <c r="S24" s="69"/>
    </row>
    <row r="25" spans="1:19" ht="12.75" customHeight="1">
      <c r="A25" s="15" t="s">
        <v>182</v>
      </c>
      <c r="B25" s="30">
        <v>4</v>
      </c>
      <c r="C25" s="25">
        <v>68920952</v>
      </c>
      <c r="D25" s="30">
        <v>2716</v>
      </c>
      <c r="E25" s="30">
        <v>16846447</v>
      </c>
      <c r="F25" s="84" t="s">
        <v>304</v>
      </c>
      <c r="G25" s="30">
        <v>130822</v>
      </c>
      <c r="H25" s="30">
        <v>51901157</v>
      </c>
      <c r="I25" s="30">
        <v>39808</v>
      </c>
      <c r="J25" s="87">
        <v>44795634</v>
      </c>
      <c r="K25" s="30">
        <v>401724</v>
      </c>
      <c r="L25" s="30">
        <v>41431667</v>
      </c>
      <c r="M25" s="30">
        <v>2962242</v>
      </c>
      <c r="N25" s="84" t="s">
        <v>189</v>
      </c>
      <c r="O25" s="105">
        <f>J25/C25*100</f>
        <v>64.995669241481167</v>
      </c>
      <c r="P25" s="84" t="s">
        <v>189</v>
      </c>
      <c r="Q25" s="30">
        <v>499055</v>
      </c>
      <c r="R25" s="30">
        <v>3018393</v>
      </c>
      <c r="S25" s="69"/>
    </row>
    <row r="26" spans="1:19" ht="12.75" customHeight="1">
      <c r="A26" s="15" t="s">
        <v>32</v>
      </c>
      <c r="B26" s="30">
        <v>4</v>
      </c>
      <c r="C26" s="25">
        <v>69428386</v>
      </c>
      <c r="D26" s="30">
        <v>2778</v>
      </c>
      <c r="E26" s="30">
        <v>16994019</v>
      </c>
      <c r="F26" s="84" t="s">
        <v>304</v>
      </c>
      <c r="G26" s="30">
        <v>63625</v>
      </c>
      <c r="H26" s="30">
        <v>52334495</v>
      </c>
      <c r="I26" s="30">
        <v>33468</v>
      </c>
      <c r="J26" s="87">
        <v>44882334</v>
      </c>
      <c r="K26" s="30">
        <v>420948</v>
      </c>
      <c r="L26" s="30">
        <v>41590185</v>
      </c>
      <c r="M26" s="30">
        <v>2871200</v>
      </c>
      <c r="N26" s="84" t="s">
        <v>189</v>
      </c>
      <c r="O26" s="105">
        <f t="shared" si="1"/>
        <v>64.645509691093778</v>
      </c>
      <c r="P26" s="84" t="s">
        <v>189</v>
      </c>
      <c r="Q26" s="30">
        <v>460475</v>
      </c>
      <c r="R26" s="30">
        <v>2984045</v>
      </c>
      <c r="S26" s="69"/>
    </row>
    <row r="27" spans="1:19" ht="12.75" customHeight="1">
      <c r="A27" s="15" t="s">
        <v>33</v>
      </c>
      <c r="B27" s="88">
        <v>3</v>
      </c>
      <c r="C27" s="25">
        <v>68618933</v>
      </c>
      <c r="D27" s="88">
        <v>2542</v>
      </c>
      <c r="E27" s="88">
        <v>16586233</v>
      </c>
      <c r="F27" s="84" t="s">
        <v>304</v>
      </c>
      <c r="G27" s="88">
        <v>55350</v>
      </c>
      <c r="H27" s="88">
        <v>51952778</v>
      </c>
      <c r="I27" s="88">
        <v>22029</v>
      </c>
      <c r="J27" s="87">
        <v>44034779</v>
      </c>
      <c r="K27" s="88">
        <v>326188</v>
      </c>
      <c r="L27" s="88">
        <v>40896902</v>
      </c>
      <c r="M27" s="88">
        <v>2811688</v>
      </c>
      <c r="N27" s="84" t="s">
        <v>189</v>
      </c>
      <c r="O27" s="105">
        <f t="shared" si="1"/>
        <v>64.172928774628417</v>
      </c>
      <c r="P27" s="84" t="s">
        <v>189</v>
      </c>
      <c r="Q27" s="88">
        <v>445127</v>
      </c>
      <c r="R27" s="88">
        <v>2376592</v>
      </c>
    </row>
    <row r="28" spans="1:19" ht="12.75" customHeight="1" thickBot="1">
      <c r="A28" s="14" t="s">
        <v>34</v>
      </c>
      <c r="B28" s="33">
        <v>3</v>
      </c>
      <c r="C28" s="89">
        <v>67468308</v>
      </c>
      <c r="D28" s="33">
        <v>3374</v>
      </c>
      <c r="E28" s="33">
        <v>16649073</v>
      </c>
      <c r="F28" s="90" t="s">
        <v>304</v>
      </c>
      <c r="G28" s="33">
        <v>365691</v>
      </c>
      <c r="H28" s="33">
        <v>50450168</v>
      </c>
      <c r="I28" s="90" t="s">
        <v>304</v>
      </c>
      <c r="J28" s="91">
        <v>43805295</v>
      </c>
      <c r="K28" s="33">
        <v>260938</v>
      </c>
      <c r="L28" s="33">
        <v>40863606</v>
      </c>
      <c r="M28" s="33">
        <v>2680751</v>
      </c>
      <c r="N28" s="137" t="s">
        <v>189</v>
      </c>
      <c r="O28" s="106">
        <f t="shared" si="1"/>
        <v>64.927217383308317</v>
      </c>
      <c r="P28" s="137" t="s">
        <v>189</v>
      </c>
      <c r="Q28" s="33">
        <v>487107</v>
      </c>
      <c r="R28" s="89">
        <v>326070</v>
      </c>
    </row>
    <row r="29" spans="1:19" ht="13.5" customHeight="1">
      <c r="A29" s="178" t="s">
        <v>303</v>
      </c>
      <c r="B29" s="215"/>
      <c r="C29" s="215"/>
      <c r="D29" s="215"/>
      <c r="E29" s="215"/>
      <c r="F29" s="215"/>
      <c r="G29" s="215"/>
      <c r="H29" s="215"/>
      <c r="I29" s="215"/>
    </row>
  </sheetData>
  <mergeCells count="21">
    <mergeCell ref="A1:I1"/>
    <mergeCell ref="J1:R1"/>
    <mergeCell ref="A3:I3"/>
    <mergeCell ref="A4:I4"/>
    <mergeCell ref="O6:O8"/>
    <mergeCell ref="R6:R8"/>
    <mergeCell ref="J7:J8"/>
    <mergeCell ref="Q6:Q8"/>
    <mergeCell ref="C6:I6"/>
    <mergeCell ref="A5:I5"/>
    <mergeCell ref="M7:M8"/>
    <mergeCell ref="D7:G7"/>
    <mergeCell ref="K7:K8"/>
    <mergeCell ref="L7:L8"/>
    <mergeCell ref="H7:I7"/>
    <mergeCell ref="A29:I29"/>
    <mergeCell ref="N7:N8"/>
    <mergeCell ref="J6:N6"/>
    <mergeCell ref="P6:P8"/>
    <mergeCell ref="A6:A8"/>
    <mergeCell ref="C7:C8"/>
  </mergeCells>
  <phoneticPr fontId="2"/>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zoomScaleSheetLayoutView="100" workbookViewId="0">
      <selection activeCell="H31" sqref="H31"/>
    </sheetView>
  </sheetViews>
  <sheetFormatPr defaultRowHeight="13.5"/>
  <cols>
    <col min="1" max="1" width="11.25" style="43" customWidth="1"/>
    <col min="2" max="2" width="8.75" style="43" customWidth="1"/>
    <col min="3" max="4" width="13.625" style="43" customWidth="1"/>
    <col min="5" max="5" width="8.75" style="43" customWidth="1"/>
    <col min="6" max="6" width="13.625" style="43" customWidth="1"/>
    <col min="7" max="7" width="8.75" style="43" customWidth="1"/>
    <col min="8" max="8" width="13.625" style="43" customWidth="1"/>
    <col min="9" max="17" width="8.5" style="43" customWidth="1"/>
    <col min="18" max="18" width="7" style="43" customWidth="1"/>
    <col min="19" max="19" width="9" style="49"/>
    <col min="20" max="24" width="8.5" style="49" customWidth="1"/>
    <col min="25" max="25" width="9" style="49"/>
    <col min="26" max="26" width="8.5" style="49" customWidth="1"/>
    <col min="27" max="27" width="9" style="49"/>
    <col min="28" max="28" width="8.5" style="49" customWidth="1"/>
    <col min="29" max="29" width="9" style="49"/>
    <col min="30" max="31" width="8.5" style="49" customWidth="1"/>
    <col min="32" max="32" width="9" style="49"/>
    <col min="33" max="33" width="8.5" style="49" customWidth="1"/>
    <col min="34" max="34" width="9" style="49"/>
    <col min="35" max="36" width="8.5" style="49" customWidth="1"/>
    <col min="37" max="37" width="9" style="49"/>
    <col min="38" max="38" width="8.5" style="49" customWidth="1"/>
    <col min="39" max="39" width="9" style="49"/>
    <col min="40" max="41" width="8.5" style="49" customWidth="1"/>
    <col min="42" max="42" width="9" style="49"/>
    <col min="43" max="43" width="8.5" style="49" customWidth="1"/>
    <col min="44" max="44" width="9" style="49"/>
    <col min="45" max="46" width="8.5" style="49" customWidth="1"/>
    <col min="47" max="47" width="9" style="49"/>
    <col min="48" max="48" width="8.5" style="49" customWidth="1"/>
    <col min="49" max="49" width="9" style="49"/>
    <col min="50" max="51" width="8.5" style="49" customWidth="1"/>
    <col min="52" max="52" width="9" style="49"/>
    <col min="53" max="53" width="8.5" style="49" customWidth="1"/>
    <col min="54" max="16384" width="9" style="49"/>
  </cols>
  <sheetData>
    <row r="1" spans="1:18" ht="17.25">
      <c r="A1" s="159" t="s">
        <v>250</v>
      </c>
      <c r="B1" s="160"/>
      <c r="C1" s="160"/>
      <c r="D1" s="160"/>
      <c r="E1" s="160"/>
      <c r="F1" s="160"/>
      <c r="G1" s="160"/>
      <c r="H1" s="160"/>
      <c r="I1" s="155" t="s">
        <v>191</v>
      </c>
      <c r="J1" s="155"/>
      <c r="K1" s="155"/>
      <c r="L1" s="155"/>
      <c r="M1" s="155"/>
      <c r="N1" s="155"/>
      <c r="O1" s="155"/>
      <c r="P1" s="155"/>
      <c r="Q1" s="155"/>
      <c r="R1" s="155"/>
    </row>
    <row r="2" spans="1:18">
      <c r="A2" s="50"/>
      <c r="B2" s="51"/>
      <c r="C2" s="51"/>
      <c r="D2" s="51"/>
      <c r="E2" s="51"/>
      <c r="F2" s="51"/>
      <c r="G2" s="51"/>
      <c r="H2" s="51"/>
      <c r="R2" s="50"/>
    </row>
    <row r="3" spans="1:18" ht="12.75" customHeight="1">
      <c r="A3" s="165" t="s">
        <v>226</v>
      </c>
      <c r="B3" s="166"/>
      <c r="C3" s="166"/>
      <c r="D3" s="166"/>
      <c r="E3" s="166"/>
      <c r="F3" s="166"/>
      <c r="G3" s="166"/>
      <c r="H3" s="166"/>
    </row>
    <row r="4" spans="1:18" ht="12.75" customHeight="1" thickBot="1">
      <c r="A4" s="163"/>
      <c r="B4" s="164"/>
      <c r="C4" s="164"/>
      <c r="D4" s="164"/>
      <c r="E4" s="164"/>
      <c r="F4" s="164"/>
      <c r="G4" s="164"/>
      <c r="H4" s="164"/>
      <c r="I4" s="52"/>
      <c r="J4" s="52"/>
      <c r="K4" s="176" t="s">
        <v>184</v>
      </c>
      <c r="L4" s="176"/>
      <c r="M4" s="176"/>
      <c r="N4" s="176"/>
      <c r="O4" s="176"/>
      <c r="P4" s="176"/>
      <c r="Q4" s="176"/>
      <c r="R4" s="176"/>
    </row>
    <row r="5" spans="1:18" ht="18.75" customHeight="1">
      <c r="A5" s="168" t="s">
        <v>13</v>
      </c>
      <c r="B5" s="170" t="s">
        <v>37</v>
      </c>
      <c r="C5" s="170"/>
      <c r="D5" s="170"/>
      <c r="E5" s="170"/>
      <c r="F5" s="169"/>
      <c r="G5" s="161" t="s">
        <v>38</v>
      </c>
      <c r="H5" s="162"/>
      <c r="I5" s="156" t="s">
        <v>192</v>
      </c>
      <c r="J5" s="157"/>
      <c r="K5" s="157"/>
      <c r="L5" s="157"/>
      <c r="M5" s="157"/>
      <c r="N5" s="157"/>
      <c r="O5" s="157"/>
      <c r="P5" s="157"/>
      <c r="Q5" s="158"/>
      <c r="R5" s="177" t="s">
        <v>22</v>
      </c>
    </row>
    <row r="6" spans="1:18" ht="18.75" customHeight="1">
      <c r="A6" s="168"/>
      <c r="B6" s="168" t="s">
        <v>36</v>
      </c>
      <c r="C6" s="168" t="s">
        <v>39</v>
      </c>
      <c r="D6" s="168" t="s">
        <v>40</v>
      </c>
      <c r="E6" s="170" t="s">
        <v>41</v>
      </c>
      <c r="F6" s="169"/>
      <c r="G6" s="171" t="s">
        <v>42</v>
      </c>
      <c r="H6" s="173" t="s">
        <v>156</v>
      </c>
      <c r="I6" s="174" t="s">
        <v>43</v>
      </c>
      <c r="J6" s="174"/>
      <c r="K6" s="175"/>
      <c r="L6" s="174" t="s">
        <v>44</v>
      </c>
      <c r="M6" s="175"/>
      <c r="N6" s="174" t="s">
        <v>45</v>
      </c>
      <c r="O6" s="175"/>
      <c r="P6" s="174" t="s">
        <v>46</v>
      </c>
      <c r="Q6" s="175"/>
      <c r="R6" s="177"/>
    </row>
    <row r="7" spans="1:18" ht="18.75" customHeight="1">
      <c r="A7" s="169"/>
      <c r="B7" s="169"/>
      <c r="C7" s="169"/>
      <c r="D7" s="169"/>
      <c r="E7" s="53" t="s">
        <v>42</v>
      </c>
      <c r="F7" s="53" t="s">
        <v>40</v>
      </c>
      <c r="G7" s="172"/>
      <c r="H7" s="170"/>
      <c r="I7" s="48" t="s">
        <v>47</v>
      </c>
      <c r="J7" s="48" t="s">
        <v>48</v>
      </c>
      <c r="K7" s="48" t="s">
        <v>49</v>
      </c>
      <c r="L7" s="48" t="s">
        <v>48</v>
      </c>
      <c r="M7" s="48" t="s">
        <v>49</v>
      </c>
      <c r="N7" s="48" t="s">
        <v>48</v>
      </c>
      <c r="O7" s="48" t="s">
        <v>49</v>
      </c>
      <c r="P7" s="48" t="s">
        <v>48</v>
      </c>
      <c r="Q7" s="48" t="s">
        <v>49</v>
      </c>
      <c r="R7" s="174"/>
    </row>
    <row r="8" spans="1:18" ht="12.75" customHeight="1">
      <c r="A8" s="54" t="s">
        <v>288</v>
      </c>
      <c r="B8" s="43">
        <v>245</v>
      </c>
      <c r="C8" s="43">
        <v>345718</v>
      </c>
      <c r="D8" s="43">
        <v>388443791</v>
      </c>
      <c r="E8" s="43">
        <v>1411</v>
      </c>
      <c r="F8" s="43">
        <v>1585485</v>
      </c>
      <c r="G8" s="43">
        <v>169</v>
      </c>
      <c r="H8" s="43">
        <v>142947</v>
      </c>
      <c r="I8" s="43">
        <v>12</v>
      </c>
      <c r="J8" s="43">
        <v>27</v>
      </c>
      <c r="K8" s="43">
        <v>16849</v>
      </c>
      <c r="L8" s="56">
        <v>3</v>
      </c>
      <c r="M8" s="56">
        <v>2197</v>
      </c>
      <c r="N8" s="56">
        <v>24</v>
      </c>
      <c r="O8" s="56">
        <v>14652</v>
      </c>
      <c r="P8" s="56">
        <v>26</v>
      </c>
      <c r="Q8" s="56">
        <v>27414</v>
      </c>
      <c r="R8" s="55" t="s">
        <v>230</v>
      </c>
    </row>
    <row r="9" spans="1:18" ht="12.75" customHeight="1">
      <c r="A9" s="54" t="s">
        <v>294</v>
      </c>
      <c r="B9" s="43">
        <v>245</v>
      </c>
      <c r="C9" s="43">
        <v>396728</v>
      </c>
      <c r="D9" s="43">
        <v>437818130</v>
      </c>
      <c r="E9" s="43">
        <v>1619</v>
      </c>
      <c r="F9" s="43">
        <v>1787012</v>
      </c>
      <c r="G9" s="43">
        <v>463</v>
      </c>
      <c r="H9" s="43">
        <v>351417</v>
      </c>
      <c r="I9" s="43">
        <v>26</v>
      </c>
      <c r="J9" s="43">
        <v>72</v>
      </c>
      <c r="K9" s="43">
        <v>68448</v>
      </c>
      <c r="L9" s="56">
        <v>10</v>
      </c>
      <c r="M9" s="56">
        <v>2979</v>
      </c>
      <c r="N9" s="56">
        <v>56</v>
      </c>
      <c r="O9" s="56">
        <v>59875</v>
      </c>
      <c r="P9" s="56">
        <v>6</v>
      </c>
      <c r="Q9" s="56">
        <v>5594</v>
      </c>
      <c r="R9" s="55" t="s">
        <v>231</v>
      </c>
    </row>
    <row r="10" spans="1:18" ht="12.75" customHeight="1">
      <c r="A10" s="54" t="s">
        <v>289</v>
      </c>
      <c r="B10" s="43">
        <v>248</v>
      </c>
      <c r="C10" s="43">
        <v>372223</v>
      </c>
      <c r="D10" s="43">
        <v>399426140</v>
      </c>
      <c r="E10" s="43">
        <v>1500</v>
      </c>
      <c r="F10" s="43">
        <v>1610589</v>
      </c>
      <c r="G10" s="43">
        <v>619</v>
      </c>
      <c r="H10" s="43">
        <v>468542</v>
      </c>
      <c r="I10" s="43">
        <v>23</v>
      </c>
      <c r="J10" s="43">
        <v>63</v>
      </c>
      <c r="K10" s="43">
        <v>76829</v>
      </c>
      <c r="L10" s="56">
        <v>4</v>
      </c>
      <c r="M10" s="56">
        <v>1660</v>
      </c>
      <c r="N10" s="56">
        <v>59</v>
      </c>
      <c r="O10" s="56">
        <v>75169</v>
      </c>
      <c r="P10" s="56" t="s">
        <v>189</v>
      </c>
      <c r="Q10" s="56" t="s">
        <v>189</v>
      </c>
      <c r="R10" s="55" t="s">
        <v>245</v>
      </c>
    </row>
    <row r="11" spans="1:18" ht="12.75" customHeight="1">
      <c r="A11" s="54" t="s">
        <v>290</v>
      </c>
      <c r="B11" s="43">
        <v>245</v>
      </c>
      <c r="C11" s="43">
        <v>354998</v>
      </c>
      <c r="D11" s="43">
        <v>363617629</v>
      </c>
      <c r="E11" s="43">
        <v>1448</v>
      </c>
      <c r="F11" s="43">
        <v>1484153</v>
      </c>
      <c r="G11" s="43">
        <v>157</v>
      </c>
      <c r="H11" s="43">
        <v>271534</v>
      </c>
      <c r="I11" s="43">
        <v>6</v>
      </c>
      <c r="J11" s="43">
        <v>8</v>
      </c>
      <c r="K11" s="43">
        <v>41926</v>
      </c>
      <c r="L11" s="56">
        <v>3</v>
      </c>
      <c r="M11" s="56">
        <v>276</v>
      </c>
      <c r="N11" s="56">
        <v>5</v>
      </c>
      <c r="O11" s="56">
        <v>41650</v>
      </c>
      <c r="P11" s="56" t="s">
        <v>189</v>
      </c>
      <c r="Q11" s="56" t="s">
        <v>189</v>
      </c>
      <c r="R11" s="55" t="s">
        <v>269</v>
      </c>
    </row>
    <row r="12" spans="1:18" ht="12.75" customHeight="1">
      <c r="A12" s="54" t="s">
        <v>291</v>
      </c>
      <c r="B12" s="43">
        <f>SUM(B14:B27)</f>
        <v>244</v>
      </c>
      <c r="C12" s="43">
        <f>SUM(C14:C27)</f>
        <v>365473</v>
      </c>
      <c r="D12" s="43">
        <f>SUM(D14:D27)</f>
        <v>397200847</v>
      </c>
      <c r="E12" s="43">
        <v>1497</v>
      </c>
      <c r="F12" s="43">
        <v>1627872</v>
      </c>
      <c r="G12" s="43">
        <f>SUM(G14:G27)</f>
        <v>97</v>
      </c>
      <c r="H12" s="43">
        <f>SUM(H14:H27)</f>
        <v>82994</v>
      </c>
      <c r="I12" s="140">
        <f>SUM(I14:I27)</f>
        <v>5</v>
      </c>
      <c r="J12" s="140">
        <f>SUM(J14:J27)</f>
        <v>8</v>
      </c>
      <c r="K12" s="140">
        <f>SUM(K14:K27)</f>
        <v>3979</v>
      </c>
      <c r="L12" s="56" t="s">
        <v>299</v>
      </c>
      <c r="M12" s="56" t="s">
        <v>299</v>
      </c>
      <c r="N12" s="140">
        <f>SUM(N14:N27)</f>
        <v>8</v>
      </c>
      <c r="O12" s="140">
        <f>SUM(O14:O27)</f>
        <v>3979</v>
      </c>
      <c r="P12" s="132" t="s">
        <v>186</v>
      </c>
      <c r="Q12" s="132" t="s">
        <v>186</v>
      </c>
      <c r="R12" s="55" t="s">
        <v>293</v>
      </c>
    </row>
    <row r="13" spans="1:18" ht="6.75" customHeight="1">
      <c r="A13" s="54"/>
      <c r="L13" s="56"/>
      <c r="M13" s="56"/>
      <c r="N13" s="56"/>
      <c r="O13" s="56"/>
      <c r="R13" s="55"/>
    </row>
    <row r="14" spans="1:18" ht="12.75" customHeight="1">
      <c r="A14" s="54" t="s">
        <v>23</v>
      </c>
      <c r="B14" s="57">
        <v>19</v>
      </c>
      <c r="C14" s="57">
        <v>31657</v>
      </c>
      <c r="D14" s="131">
        <v>32433408</v>
      </c>
      <c r="E14" s="43">
        <v>1666</v>
      </c>
      <c r="F14" s="43">
        <v>1707021</v>
      </c>
      <c r="G14" s="57">
        <v>4</v>
      </c>
      <c r="H14" s="57">
        <v>1115</v>
      </c>
      <c r="I14" s="132" t="s">
        <v>296</v>
      </c>
      <c r="J14" s="132" t="s">
        <v>296</v>
      </c>
      <c r="K14" s="132" t="s">
        <v>298</v>
      </c>
      <c r="L14" s="132" t="s">
        <v>186</v>
      </c>
      <c r="M14" s="132" t="s">
        <v>186</v>
      </c>
      <c r="N14" s="132" t="s">
        <v>296</v>
      </c>
      <c r="O14" s="132" t="s">
        <v>298</v>
      </c>
      <c r="P14" s="132" t="s">
        <v>186</v>
      </c>
      <c r="Q14" s="132" t="s">
        <v>186</v>
      </c>
      <c r="R14" s="55" t="s">
        <v>27</v>
      </c>
    </row>
    <row r="15" spans="1:18" ht="12.75" customHeight="1">
      <c r="A15" s="54" t="s">
        <v>24</v>
      </c>
      <c r="B15" s="57">
        <v>19</v>
      </c>
      <c r="C15" s="57">
        <v>27729</v>
      </c>
      <c r="D15" s="131">
        <v>27331616</v>
      </c>
      <c r="E15" s="43">
        <v>1459</v>
      </c>
      <c r="F15" s="43">
        <v>1438506</v>
      </c>
      <c r="G15" s="57">
        <v>8</v>
      </c>
      <c r="H15" s="57">
        <v>5499</v>
      </c>
      <c r="I15" s="132">
        <v>1</v>
      </c>
      <c r="J15" s="132">
        <v>1</v>
      </c>
      <c r="K15" s="132">
        <v>100</v>
      </c>
      <c r="L15" s="132" t="s">
        <v>186</v>
      </c>
      <c r="M15" s="132" t="s">
        <v>186</v>
      </c>
      <c r="N15" s="132">
        <v>1</v>
      </c>
      <c r="O15" s="132">
        <v>100</v>
      </c>
      <c r="P15" s="132" t="s">
        <v>186</v>
      </c>
      <c r="Q15" s="132" t="s">
        <v>186</v>
      </c>
      <c r="R15" s="55" t="s">
        <v>28</v>
      </c>
    </row>
    <row r="16" spans="1:18" ht="12.75" customHeight="1">
      <c r="A16" s="54" t="s">
        <v>147</v>
      </c>
      <c r="B16" s="57">
        <v>20</v>
      </c>
      <c r="C16" s="57">
        <v>28593</v>
      </c>
      <c r="D16" s="131">
        <v>35589595</v>
      </c>
      <c r="E16" s="43">
        <v>1429</v>
      </c>
      <c r="F16" s="43">
        <v>1779479</v>
      </c>
      <c r="G16" s="57">
        <v>10</v>
      </c>
      <c r="H16" s="57">
        <v>5578</v>
      </c>
      <c r="I16" s="132">
        <v>1</v>
      </c>
      <c r="J16" s="132">
        <v>3</v>
      </c>
      <c r="K16" s="132">
        <v>378</v>
      </c>
      <c r="L16" s="132" t="s">
        <v>296</v>
      </c>
      <c r="M16" s="132" t="s">
        <v>295</v>
      </c>
      <c r="N16" s="62">
        <v>3</v>
      </c>
      <c r="O16" s="62">
        <v>378</v>
      </c>
      <c r="P16" s="132" t="s">
        <v>186</v>
      </c>
      <c r="Q16" s="132" t="s">
        <v>186</v>
      </c>
      <c r="R16" s="55" t="s">
        <v>215</v>
      </c>
    </row>
    <row r="17" spans="1:18" ht="12.75" customHeight="1">
      <c r="A17" s="54" t="s">
        <v>148</v>
      </c>
      <c r="B17" s="57">
        <v>21</v>
      </c>
      <c r="C17" s="57">
        <v>28085</v>
      </c>
      <c r="D17" s="131">
        <v>33638645</v>
      </c>
      <c r="E17" s="43">
        <v>1337</v>
      </c>
      <c r="F17" s="43">
        <v>1601840</v>
      </c>
      <c r="G17" s="57">
        <v>24</v>
      </c>
      <c r="H17" s="57">
        <v>27290</v>
      </c>
      <c r="I17" s="132">
        <v>1</v>
      </c>
      <c r="J17" s="132">
        <v>1</v>
      </c>
      <c r="K17" s="132">
        <v>268</v>
      </c>
      <c r="L17" s="132" t="s">
        <v>186</v>
      </c>
      <c r="M17" s="132" t="s">
        <v>186</v>
      </c>
      <c r="N17" s="62">
        <v>1</v>
      </c>
      <c r="O17" s="62">
        <v>268</v>
      </c>
      <c r="P17" s="132" t="s">
        <v>186</v>
      </c>
      <c r="Q17" s="132" t="s">
        <v>186</v>
      </c>
      <c r="R17" s="55" t="s">
        <v>216</v>
      </c>
    </row>
    <row r="18" spans="1:18" ht="6.75" customHeight="1">
      <c r="A18" s="54"/>
      <c r="B18" s="57"/>
      <c r="C18" s="57"/>
      <c r="D18" s="57"/>
      <c r="G18" s="57"/>
      <c r="H18" s="57"/>
      <c r="I18" s="57"/>
      <c r="L18" s="62"/>
      <c r="M18" s="62"/>
      <c r="N18" s="62"/>
      <c r="O18" s="62"/>
      <c r="P18" s="57"/>
      <c r="Q18" s="57"/>
      <c r="R18" s="55"/>
    </row>
    <row r="19" spans="1:18" ht="12.75" customHeight="1">
      <c r="A19" s="54" t="s">
        <v>149</v>
      </c>
      <c r="B19" s="57">
        <v>20</v>
      </c>
      <c r="C19" s="57">
        <v>23555</v>
      </c>
      <c r="D19" s="131">
        <v>24746012</v>
      </c>
      <c r="E19" s="43">
        <v>1177</v>
      </c>
      <c r="F19" s="43">
        <v>1237300</v>
      </c>
      <c r="G19" s="57">
        <v>5</v>
      </c>
      <c r="H19" s="57">
        <v>1026</v>
      </c>
      <c r="I19" s="132" t="s">
        <v>295</v>
      </c>
      <c r="J19" s="132" t="s">
        <v>296</v>
      </c>
      <c r="K19" s="132" t="s">
        <v>296</v>
      </c>
      <c r="L19" s="132" t="s">
        <v>296</v>
      </c>
      <c r="M19" s="132" t="s">
        <v>296</v>
      </c>
      <c r="N19" s="56" t="s">
        <v>295</v>
      </c>
      <c r="O19" s="56" t="s">
        <v>272</v>
      </c>
      <c r="P19" s="132" t="s">
        <v>186</v>
      </c>
      <c r="Q19" s="132" t="s">
        <v>186</v>
      </c>
      <c r="R19" s="55" t="s">
        <v>217</v>
      </c>
    </row>
    <row r="20" spans="1:18" ht="12.75" customHeight="1">
      <c r="A20" s="54" t="s">
        <v>150</v>
      </c>
      <c r="B20" s="57">
        <v>21</v>
      </c>
      <c r="C20" s="57">
        <v>33731</v>
      </c>
      <c r="D20" s="131">
        <v>36769701</v>
      </c>
      <c r="E20" s="43">
        <v>1606</v>
      </c>
      <c r="F20" s="43">
        <v>1750938</v>
      </c>
      <c r="G20" s="57">
        <v>21</v>
      </c>
      <c r="H20" s="57">
        <v>19981</v>
      </c>
      <c r="I20" s="132">
        <v>1</v>
      </c>
      <c r="J20" s="132">
        <v>2</v>
      </c>
      <c r="K20" s="132">
        <v>3187</v>
      </c>
      <c r="L20" s="132" t="s">
        <v>186</v>
      </c>
      <c r="M20" s="132" t="s">
        <v>186</v>
      </c>
      <c r="N20" s="62">
        <v>2</v>
      </c>
      <c r="O20" s="62">
        <v>3187</v>
      </c>
      <c r="P20" s="132" t="s">
        <v>186</v>
      </c>
      <c r="Q20" s="132" t="s">
        <v>186</v>
      </c>
      <c r="R20" s="55" t="s">
        <v>218</v>
      </c>
    </row>
    <row r="21" spans="1:18" ht="12.75" customHeight="1">
      <c r="A21" s="54" t="s">
        <v>151</v>
      </c>
      <c r="B21" s="57">
        <v>22</v>
      </c>
      <c r="C21" s="57">
        <v>33417</v>
      </c>
      <c r="D21" s="131">
        <v>33800049</v>
      </c>
      <c r="E21" s="43">
        <v>1518</v>
      </c>
      <c r="F21" s="43">
        <v>1536365</v>
      </c>
      <c r="G21" s="57">
        <v>7</v>
      </c>
      <c r="H21" s="57">
        <v>12616</v>
      </c>
      <c r="I21" s="132" t="s">
        <v>186</v>
      </c>
      <c r="J21" s="132" t="s">
        <v>297</v>
      </c>
      <c r="K21" s="132" t="s">
        <v>186</v>
      </c>
      <c r="L21" s="132" t="s">
        <v>186</v>
      </c>
      <c r="M21" s="132" t="s">
        <v>186</v>
      </c>
      <c r="N21" s="62" t="s">
        <v>186</v>
      </c>
      <c r="O21" s="62" t="s">
        <v>186</v>
      </c>
      <c r="P21" s="132" t="s">
        <v>186</v>
      </c>
      <c r="Q21" s="132" t="s">
        <v>186</v>
      </c>
      <c r="R21" s="55" t="s">
        <v>219</v>
      </c>
    </row>
    <row r="22" spans="1:18" ht="12.75" customHeight="1">
      <c r="A22" s="54" t="s">
        <v>152</v>
      </c>
      <c r="B22" s="57">
        <v>21</v>
      </c>
      <c r="C22" s="57">
        <v>27017</v>
      </c>
      <c r="D22" s="131">
        <v>28883304</v>
      </c>
      <c r="E22" s="43">
        <v>1286</v>
      </c>
      <c r="F22" s="43">
        <v>1375395</v>
      </c>
      <c r="G22" s="57">
        <v>1</v>
      </c>
      <c r="H22" s="57">
        <v>1000</v>
      </c>
      <c r="I22" s="132" t="s">
        <v>296</v>
      </c>
      <c r="J22" s="132" t="s">
        <v>295</v>
      </c>
      <c r="K22" s="132" t="s">
        <v>295</v>
      </c>
      <c r="L22" s="132" t="s">
        <v>186</v>
      </c>
      <c r="M22" s="132" t="s">
        <v>186</v>
      </c>
      <c r="N22" s="62" t="s">
        <v>296</v>
      </c>
      <c r="O22" s="62" t="s">
        <v>295</v>
      </c>
      <c r="P22" s="132" t="s">
        <v>186</v>
      </c>
      <c r="Q22" s="132" t="s">
        <v>186</v>
      </c>
      <c r="R22" s="55" t="s">
        <v>220</v>
      </c>
    </row>
    <row r="23" spans="1:18" ht="6.75" customHeight="1">
      <c r="A23" s="54"/>
      <c r="B23" s="57"/>
      <c r="C23" s="57"/>
      <c r="D23" s="57"/>
      <c r="G23" s="57"/>
      <c r="H23" s="57"/>
      <c r="I23" s="57"/>
      <c r="L23" s="62"/>
      <c r="M23" s="62"/>
      <c r="N23" s="62"/>
      <c r="O23" s="62"/>
      <c r="P23" s="57"/>
      <c r="Q23" s="57"/>
      <c r="R23" s="55"/>
    </row>
    <row r="24" spans="1:18" ht="12.75" customHeight="1">
      <c r="A24" s="54" t="s">
        <v>153</v>
      </c>
      <c r="B24" s="57">
        <v>20</v>
      </c>
      <c r="C24" s="57">
        <v>37537</v>
      </c>
      <c r="D24" s="131">
        <v>45503413</v>
      </c>
      <c r="E24" s="43">
        <v>1876</v>
      </c>
      <c r="F24" s="43">
        <v>2275170</v>
      </c>
      <c r="G24" s="57">
        <v>12</v>
      </c>
      <c r="H24" s="43">
        <v>8121</v>
      </c>
      <c r="I24" s="132" t="s">
        <v>296</v>
      </c>
      <c r="J24" s="132" t="s">
        <v>296</v>
      </c>
      <c r="K24" s="132" t="s">
        <v>296</v>
      </c>
      <c r="L24" s="56" t="s">
        <v>296</v>
      </c>
      <c r="M24" s="56" t="s">
        <v>296</v>
      </c>
      <c r="N24" s="132" t="s">
        <v>272</v>
      </c>
      <c r="O24" s="132" t="s">
        <v>186</v>
      </c>
      <c r="P24" s="56" t="s">
        <v>189</v>
      </c>
      <c r="Q24" s="56" t="s">
        <v>189</v>
      </c>
      <c r="R24" s="55" t="s">
        <v>221</v>
      </c>
    </row>
    <row r="25" spans="1:18" ht="12.75" customHeight="1">
      <c r="A25" s="54" t="s">
        <v>154</v>
      </c>
      <c r="B25" s="57">
        <v>22</v>
      </c>
      <c r="C25" s="57">
        <v>32158</v>
      </c>
      <c r="D25" s="131">
        <v>32385378</v>
      </c>
      <c r="E25" s="43">
        <v>1461</v>
      </c>
      <c r="F25" s="43">
        <v>1472062</v>
      </c>
      <c r="G25" s="62">
        <v>2</v>
      </c>
      <c r="H25" s="62">
        <v>487</v>
      </c>
      <c r="I25" s="132">
        <v>1</v>
      </c>
      <c r="J25" s="132">
        <v>1</v>
      </c>
      <c r="K25" s="132">
        <v>46</v>
      </c>
      <c r="L25" s="132" t="s">
        <v>186</v>
      </c>
      <c r="M25" s="132" t="s">
        <v>186</v>
      </c>
      <c r="N25" s="62">
        <v>1</v>
      </c>
      <c r="O25" s="62">
        <v>46</v>
      </c>
      <c r="P25" s="56" t="s">
        <v>189</v>
      </c>
      <c r="Q25" s="56" t="s">
        <v>189</v>
      </c>
      <c r="R25" s="55" t="s">
        <v>222</v>
      </c>
    </row>
    <row r="26" spans="1:18" ht="12.75" customHeight="1">
      <c r="A26" s="54" t="s">
        <v>25</v>
      </c>
      <c r="B26" s="57">
        <v>18</v>
      </c>
      <c r="C26" s="57">
        <v>25336</v>
      </c>
      <c r="D26" s="131">
        <v>28278875</v>
      </c>
      <c r="E26" s="43">
        <v>1407</v>
      </c>
      <c r="F26" s="43">
        <v>1571048</v>
      </c>
      <c r="G26" s="62" t="s">
        <v>295</v>
      </c>
      <c r="H26" s="62" t="s">
        <v>296</v>
      </c>
      <c r="I26" s="132" t="s">
        <v>186</v>
      </c>
      <c r="J26" s="132" t="s">
        <v>186</v>
      </c>
      <c r="K26" s="132" t="s">
        <v>271</v>
      </c>
      <c r="L26" s="56" t="s">
        <v>186</v>
      </c>
      <c r="M26" s="56" t="s">
        <v>186</v>
      </c>
      <c r="N26" s="62" t="s">
        <v>186</v>
      </c>
      <c r="O26" s="62" t="s">
        <v>186</v>
      </c>
      <c r="P26" s="56" t="s">
        <v>189</v>
      </c>
      <c r="Q26" s="56" t="s">
        <v>189</v>
      </c>
      <c r="R26" s="55" t="s">
        <v>33</v>
      </c>
    </row>
    <row r="27" spans="1:18" ht="12.75" customHeight="1" thickBot="1">
      <c r="A27" s="58" t="s">
        <v>26</v>
      </c>
      <c r="B27" s="59">
        <v>21</v>
      </c>
      <c r="C27" s="59">
        <v>36658</v>
      </c>
      <c r="D27" s="131">
        <v>37840851</v>
      </c>
      <c r="E27" s="43">
        <v>1745</v>
      </c>
      <c r="F27" s="43">
        <v>1801945</v>
      </c>
      <c r="G27" s="59">
        <v>3</v>
      </c>
      <c r="H27" s="59">
        <v>281</v>
      </c>
      <c r="I27" s="133" t="s">
        <v>186</v>
      </c>
      <c r="J27" s="133" t="s">
        <v>186</v>
      </c>
      <c r="K27" s="133" t="s">
        <v>186</v>
      </c>
      <c r="L27" s="63" t="s">
        <v>189</v>
      </c>
      <c r="M27" s="63" t="s">
        <v>189</v>
      </c>
      <c r="N27" s="63" t="s">
        <v>186</v>
      </c>
      <c r="O27" s="63" t="s">
        <v>186</v>
      </c>
      <c r="P27" s="56" t="s">
        <v>189</v>
      </c>
      <c r="Q27" s="56" t="s">
        <v>189</v>
      </c>
      <c r="R27" s="60" t="s">
        <v>34</v>
      </c>
    </row>
    <row r="28" spans="1:18" ht="12.75" customHeight="1">
      <c r="A28" s="167" t="s">
        <v>308</v>
      </c>
      <c r="B28" s="167"/>
      <c r="C28" s="167"/>
      <c r="D28" s="167"/>
      <c r="E28" s="167"/>
      <c r="F28" s="167"/>
      <c r="G28" s="167"/>
      <c r="H28" s="167"/>
      <c r="P28" s="61"/>
      <c r="Q28" s="61"/>
    </row>
    <row r="29" spans="1:18">
      <c r="A29" s="43" t="s">
        <v>316</v>
      </c>
    </row>
  </sheetData>
  <mergeCells count="21">
    <mergeCell ref="I6:K6"/>
    <mergeCell ref="N6:O6"/>
    <mergeCell ref="P6:Q6"/>
    <mergeCell ref="B5:F5"/>
    <mergeCell ref="K4:R4"/>
    <mergeCell ref="R5:R7"/>
    <mergeCell ref="L6:M6"/>
    <mergeCell ref="A28:H28"/>
    <mergeCell ref="D6:D7"/>
    <mergeCell ref="E6:F6"/>
    <mergeCell ref="G6:G7"/>
    <mergeCell ref="H6:H7"/>
    <mergeCell ref="A5:A7"/>
    <mergeCell ref="C6:C7"/>
    <mergeCell ref="B6:B7"/>
    <mergeCell ref="I1:R1"/>
    <mergeCell ref="I5:Q5"/>
    <mergeCell ref="A1:H1"/>
    <mergeCell ref="G5:H5"/>
    <mergeCell ref="A4:H4"/>
    <mergeCell ref="A3:H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zoomScaleNormal="100" workbookViewId="0">
      <selection activeCell="E31" sqref="E31"/>
    </sheetView>
  </sheetViews>
  <sheetFormatPr defaultRowHeight="13.5"/>
  <cols>
    <col min="1" max="1" width="13.625" style="4" customWidth="1"/>
    <col min="2" max="2" width="14.125" style="4" customWidth="1"/>
    <col min="3" max="3" width="24.625" style="4" customWidth="1"/>
    <col min="4" max="4" width="14.125" style="4" customWidth="1"/>
    <col min="5" max="5" width="24.625" style="4" customWidth="1"/>
    <col min="6" max="16384" width="9" style="5"/>
  </cols>
  <sheetData>
    <row r="1" spans="1:5" ht="17.25">
      <c r="A1" s="142" t="s">
        <v>251</v>
      </c>
      <c r="B1" s="142"/>
      <c r="C1" s="142"/>
      <c r="D1" s="142"/>
      <c r="E1" s="142"/>
    </row>
    <row r="3" spans="1:5">
      <c r="A3" s="149" t="s">
        <v>263</v>
      </c>
      <c r="B3" s="149"/>
      <c r="C3" s="149"/>
      <c r="D3" s="149"/>
      <c r="E3" s="149"/>
    </row>
    <row r="5" spans="1:5">
      <c r="A5" s="181" t="s">
        <v>223</v>
      </c>
      <c r="B5" s="181"/>
      <c r="C5" s="181"/>
      <c r="D5" s="181"/>
      <c r="E5" s="181"/>
    </row>
    <row r="6" spans="1:5" ht="12.75" customHeight="1" thickBot="1">
      <c r="A6" s="144" t="s">
        <v>132</v>
      </c>
      <c r="B6" s="144"/>
      <c r="C6" s="144"/>
      <c r="D6" s="144"/>
      <c r="E6" s="144"/>
    </row>
    <row r="7" spans="1:5" ht="18.75" customHeight="1">
      <c r="A7" s="179" t="s">
        <v>22</v>
      </c>
      <c r="B7" s="147" t="s">
        <v>50</v>
      </c>
      <c r="C7" s="180"/>
      <c r="D7" s="147" t="s">
        <v>51</v>
      </c>
      <c r="E7" s="180"/>
    </row>
    <row r="8" spans="1:5" ht="18.75" customHeight="1">
      <c r="A8" s="153"/>
      <c r="B8" s="16" t="s">
        <v>52</v>
      </c>
      <c r="C8" s="22" t="s">
        <v>40</v>
      </c>
      <c r="D8" s="17" t="s">
        <v>52</v>
      </c>
      <c r="E8" s="17" t="s">
        <v>40</v>
      </c>
    </row>
    <row r="9" spans="1:5" ht="12.75" customHeight="1">
      <c r="A9" s="15" t="s">
        <v>317</v>
      </c>
      <c r="B9" s="24">
        <v>5807</v>
      </c>
      <c r="C9" s="24">
        <v>35922650</v>
      </c>
      <c r="D9" s="36">
        <v>19672</v>
      </c>
      <c r="E9" s="36">
        <v>89673530</v>
      </c>
    </row>
    <row r="10" spans="1:5" ht="12.75" customHeight="1">
      <c r="A10" s="15" t="s">
        <v>231</v>
      </c>
      <c r="B10" s="24">
        <v>4819</v>
      </c>
      <c r="C10" s="24">
        <v>30792882</v>
      </c>
      <c r="D10" s="36">
        <v>18421</v>
      </c>
      <c r="E10" s="36">
        <v>85708325</v>
      </c>
    </row>
    <row r="11" spans="1:5" ht="12.75" customHeight="1">
      <c r="A11" s="15" t="s">
        <v>245</v>
      </c>
      <c r="B11" s="24">
        <v>4625</v>
      </c>
      <c r="C11" s="24">
        <v>21325820</v>
      </c>
      <c r="D11" s="36">
        <v>26800</v>
      </c>
      <c r="E11" s="36">
        <v>69785856</v>
      </c>
    </row>
    <row r="12" spans="1:5" ht="12.75" customHeight="1">
      <c r="A12" s="15" t="s">
        <v>269</v>
      </c>
      <c r="B12" s="24">
        <v>4216</v>
      </c>
      <c r="C12" s="24">
        <v>19755820</v>
      </c>
      <c r="D12" s="36">
        <v>25269</v>
      </c>
      <c r="E12" s="36">
        <v>66026326</v>
      </c>
    </row>
    <row r="13" spans="1:5" ht="12.75" customHeight="1">
      <c r="A13" s="15" t="s">
        <v>300</v>
      </c>
      <c r="B13" s="24">
        <v>4198</v>
      </c>
      <c r="C13" s="24">
        <v>20016520</v>
      </c>
      <c r="D13" s="24">
        <v>23917</v>
      </c>
      <c r="E13" s="24">
        <v>63178395</v>
      </c>
    </row>
    <row r="14" spans="1:5" ht="11.25" customHeight="1">
      <c r="A14" s="15"/>
      <c r="B14" s="37"/>
      <c r="C14" s="38"/>
      <c r="D14" s="36"/>
      <c r="E14" s="24"/>
    </row>
    <row r="15" spans="1:5" ht="12.75" customHeight="1">
      <c r="A15" s="15" t="s">
        <v>318</v>
      </c>
      <c r="B15" s="39">
        <v>259</v>
      </c>
      <c r="C15" s="29">
        <v>1298510</v>
      </c>
      <c r="D15" s="34">
        <v>24926</v>
      </c>
      <c r="E15" s="34">
        <v>65166850</v>
      </c>
    </row>
    <row r="16" spans="1:5" ht="12" customHeight="1">
      <c r="A16" s="15" t="s">
        <v>319</v>
      </c>
      <c r="B16" s="39">
        <v>393</v>
      </c>
      <c r="C16" s="29">
        <v>1439010</v>
      </c>
      <c r="D16" s="34">
        <v>24856</v>
      </c>
      <c r="E16" s="34">
        <v>65311397</v>
      </c>
    </row>
    <row r="17" spans="1:5" ht="12.75" customHeight="1">
      <c r="A17" s="15" t="s">
        <v>320</v>
      </c>
      <c r="B17" s="39">
        <v>461</v>
      </c>
      <c r="C17" s="29">
        <v>1707780</v>
      </c>
      <c r="D17" s="34">
        <v>24605</v>
      </c>
      <c r="E17" s="34">
        <v>64303654</v>
      </c>
    </row>
    <row r="18" spans="1:5" ht="12.75" customHeight="1">
      <c r="A18" s="15" t="s">
        <v>321</v>
      </c>
      <c r="B18" s="39">
        <v>412</v>
      </c>
      <c r="C18" s="29">
        <v>1346690</v>
      </c>
      <c r="D18" s="34">
        <v>24595</v>
      </c>
      <c r="E18" s="34">
        <v>64304642</v>
      </c>
    </row>
    <row r="19" spans="1:5" ht="11.25" customHeight="1">
      <c r="A19" s="7"/>
      <c r="B19" s="75"/>
      <c r="C19" s="29"/>
      <c r="D19" s="34"/>
      <c r="E19" s="34"/>
    </row>
    <row r="20" spans="1:5" ht="12.75" customHeight="1">
      <c r="A20" s="7" t="s">
        <v>322</v>
      </c>
      <c r="B20" s="40">
        <v>300</v>
      </c>
      <c r="C20" s="29">
        <v>1445620</v>
      </c>
      <c r="D20" s="34">
        <v>24516</v>
      </c>
      <c r="E20" s="34">
        <v>63661385</v>
      </c>
    </row>
    <row r="21" spans="1:5" ht="12" customHeight="1">
      <c r="A21" s="7" t="s">
        <v>323</v>
      </c>
      <c r="B21" s="40">
        <v>313</v>
      </c>
      <c r="C21" s="29">
        <v>1499660</v>
      </c>
      <c r="D21" s="34">
        <v>24499</v>
      </c>
      <c r="E21" s="34">
        <v>63831522</v>
      </c>
    </row>
    <row r="22" spans="1:5" ht="12.75" customHeight="1">
      <c r="A22" s="7" t="s">
        <v>324</v>
      </c>
      <c r="B22" s="40">
        <v>289</v>
      </c>
      <c r="C22" s="29">
        <v>1667530</v>
      </c>
      <c r="D22" s="34">
        <v>24410</v>
      </c>
      <c r="E22" s="34">
        <v>63220001</v>
      </c>
    </row>
    <row r="23" spans="1:5" ht="12.75" customHeight="1">
      <c r="A23" s="7" t="s">
        <v>325</v>
      </c>
      <c r="B23" s="40">
        <v>296</v>
      </c>
      <c r="C23" s="29">
        <v>1554950</v>
      </c>
      <c r="D23" s="34">
        <v>24312</v>
      </c>
      <c r="E23" s="34">
        <v>62904392</v>
      </c>
    </row>
    <row r="24" spans="1:5" ht="11.25" customHeight="1">
      <c r="A24" s="7"/>
      <c r="B24" s="75"/>
      <c r="C24" s="29"/>
      <c r="D24" s="34"/>
      <c r="E24" s="34"/>
    </row>
    <row r="25" spans="1:5" ht="12.75" customHeight="1">
      <c r="A25" s="7" t="s">
        <v>326</v>
      </c>
      <c r="B25" s="40">
        <v>228</v>
      </c>
      <c r="C25" s="29">
        <v>1554940</v>
      </c>
      <c r="D25" s="34">
        <v>24039</v>
      </c>
      <c r="E25" s="34">
        <v>62268919</v>
      </c>
    </row>
    <row r="26" spans="1:5" ht="12" customHeight="1">
      <c r="A26" s="7" t="s">
        <v>327</v>
      </c>
      <c r="B26" s="40">
        <v>372</v>
      </c>
      <c r="C26" s="29">
        <v>1999630</v>
      </c>
      <c r="D26" s="34">
        <v>23934</v>
      </c>
      <c r="E26" s="34">
        <v>62343884</v>
      </c>
    </row>
    <row r="27" spans="1:5" ht="12.75" customHeight="1">
      <c r="A27" s="7" t="s">
        <v>328</v>
      </c>
      <c r="B27" s="40">
        <v>337</v>
      </c>
      <c r="C27" s="29">
        <v>1961420</v>
      </c>
      <c r="D27" s="34">
        <v>23954</v>
      </c>
      <c r="E27" s="34">
        <v>62828684</v>
      </c>
    </row>
    <row r="28" spans="1:5" ht="12.75" customHeight="1" thickBot="1">
      <c r="A28" s="13" t="s">
        <v>329</v>
      </c>
      <c r="B28" s="41">
        <v>538</v>
      </c>
      <c r="C28" s="32">
        <v>2540780</v>
      </c>
      <c r="D28" s="35">
        <v>23917</v>
      </c>
      <c r="E28" s="32">
        <v>63178395</v>
      </c>
    </row>
    <row r="29" spans="1:5" s="3" customFormat="1" ht="12.75" customHeight="1">
      <c r="A29" s="178" t="s">
        <v>262</v>
      </c>
      <c r="B29" s="178"/>
      <c r="C29" s="178"/>
      <c r="D29" s="178"/>
      <c r="E29" s="178"/>
    </row>
    <row r="30" spans="1:5">
      <c r="A30" s="4" t="s">
        <v>265</v>
      </c>
    </row>
  </sheetData>
  <mergeCells count="8">
    <mergeCell ref="A1:E1"/>
    <mergeCell ref="A6:E6"/>
    <mergeCell ref="A3:E3"/>
    <mergeCell ref="A29:E29"/>
    <mergeCell ref="A7:A8"/>
    <mergeCell ref="D7:E7"/>
    <mergeCell ref="B7:C7"/>
    <mergeCell ref="A5:E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activeCell="C2" sqref="C2"/>
    </sheetView>
  </sheetViews>
  <sheetFormatPr defaultRowHeight="13.5"/>
  <cols>
    <col min="1" max="1" width="13.625" style="4" customWidth="1"/>
    <col min="2" max="2" width="14.125" style="4" customWidth="1"/>
    <col min="3" max="3" width="24.625" style="4" customWidth="1"/>
    <col min="4" max="4" width="14.125" style="4" customWidth="1"/>
    <col min="5" max="5" width="24.625" style="4" customWidth="1"/>
    <col min="6" max="16384" width="9" style="5"/>
  </cols>
  <sheetData>
    <row r="1" spans="1:5" ht="17.25">
      <c r="A1" s="143" t="s">
        <v>193</v>
      </c>
      <c r="B1" s="143"/>
      <c r="C1" s="143"/>
      <c r="D1" s="143"/>
      <c r="E1" s="143"/>
    </row>
    <row r="3" spans="1:5">
      <c r="A3" s="149" t="s">
        <v>264</v>
      </c>
      <c r="B3" s="149"/>
      <c r="C3" s="149"/>
      <c r="D3" s="149"/>
      <c r="E3" s="149"/>
    </row>
    <row r="4" spans="1:5">
      <c r="A4" s="181" t="s">
        <v>224</v>
      </c>
      <c r="B4" s="182"/>
      <c r="C4" s="182"/>
      <c r="D4" s="182"/>
      <c r="E4" s="182"/>
    </row>
    <row r="5" spans="1:5">
      <c r="A5" s="45"/>
      <c r="B5" s="46"/>
      <c r="C5" s="46"/>
      <c r="D5" s="46"/>
      <c r="E5" s="46"/>
    </row>
    <row r="6" spans="1:5" ht="12.75" customHeight="1" thickBot="1">
      <c r="A6" s="144" t="s">
        <v>132</v>
      </c>
      <c r="B6" s="144"/>
      <c r="C6" s="144"/>
      <c r="D6" s="183"/>
      <c r="E6" s="183"/>
    </row>
    <row r="7" spans="1:5" ht="18.75" customHeight="1">
      <c r="A7" s="184" t="s">
        <v>53</v>
      </c>
      <c r="B7" s="148" t="s">
        <v>54</v>
      </c>
      <c r="C7" s="185"/>
      <c r="D7" s="148" t="s">
        <v>55</v>
      </c>
      <c r="E7" s="148"/>
    </row>
    <row r="8" spans="1:5" ht="18.75" customHeight="1">
      <c r="A8" s="146"/>
      <c r="B8" s="10" t="s">
        <v>52</v>
      </c>
      <c r="C8" s="10" t="s">
        <v>56</v>
      </c>
      <c r="D8" s="18" t="s">
        <v>52</v>
      </c>
      <c r="E8" s="2" t="s">
        <v>56</v>
      </c>
    </row>
    <row r="9" spans="1:5" ht="12.75" hidden="1" customHeight="1">
      <c r="A9" s="15" t="s">
        <v>268</v>
      </c>
      <c r="B9" s="24">
        <v>432</v>
      </c>
      <c r="C9" s="24">
        <v>25254700</v>
      </c>
      <c r="D9" s="24">
        <v>1352</v>
      </c>
      <c r="E9" s="24">
        <v>50802264</v>
      </c>
    </row>
    <row r="10" spans="1:5" ht="12.75" customHeight="1">
      <c r="A10" s="15" t="s">
        <v>307</v>
      </c>
      <c r="B10" s="24">
        <v>377</v>
      </c>
      <c r="C10" s="24">
        <v>20387200</v>
      </c>
      <c r="D10" s="24">
        <v>1362</v>
      </c>
      <c r="E10" s="24">
        <v>53279251</v>
      </c>
    </row>
    <row r="11" spans="1:5" ht="12.75" customHeight="1">
      <c r="A11" s="15" t="s">
        <v>232</v>
      </c>
      <c r="B11" s="24">
        <v>335</v>
      </c>
      <c r="C11" s="24">
        <v>20023200</v>
      </c>
      <c r="D11" s="24">
        <v>1372</v>
      </c>
      <c r="E11" s="24">
        <v>55946547</v>
      </c>
    </row>
    <row r="12" spans="1:5" ht="12.75" customHeight="1">
      <c r="A12" s="15" t="s">
        <v>246</v>
      </c>
      <c r="B12" s="24">
        <v>330</v>
      </c>
      <c r="C12" s="24">
        <v>19630100</v>
      </c>
      <c r="D12" s="24">
        <v>1336</v>
      </c>
      <c r="E12" s="24">
        <v>55627742</v>
      </c>
    </row>
    <row r="13" spans="1:5" ht="12.75" customHeight="1">
      <c r="A13" s="15" t="s">
        <v>267</v>
      </c>
      <c r="B13" s="24">
        <v>288</v>
      </c>
      <c r="C13" s="24">
        <v>18607300</v>
      </c>
      <c r="D13" s="24">
        <v>1314</v>
      </c>
      <c r="E13" s="24">
        <v>54731400</v>
      </c>
    </row>
    <row r="14" spans="1:5" ht="12.75" customHeight="1">
      <c r="A14" s="15" t="s">
        <v>291</v>
      </c>
      <c r="B14" s="24">
        <f>SUM(B16:B29)</f>
        <v>232</v>
      </c>
      <c r="C14" s="24">
        <f>SUM(C16:C29)</f>
        <v>13185600</v>
      </c>
      <c r="D14" s="24">
        <v>1333</v>
      </c>
      <c r="E14" s="24">
        <v>52549773</v>
      </c>
    </row>
    <row r="15" spans="1:5" ht="11.25" customHeight="1">
      <c r="A15" s="15"/>
      <c r="B15" s="24"/>
      <c r="C15" s="24"/>
      <c r="D15" s="24"/>
      <c r="E15" s="24"/>
    </row>
    <row r="16" spans="1:5" ht="12.75" customHeight="1">
      <c r="A16" s="15" t="s">
        <v>23</v>
      </c>
      <c r="B16" s="31">
        <v>18</v>
      </c>
      <c r="C16" s="29">
        <v>1826100</v>
      </c>
      <c r="D16" s="29">
        <v>1313</v>
      </c>
      <c r="E16" s="29">
        <v>54687215</v>
      </c>
    </row>
    <row r="17" spans="1:5" ht="12" customHeight="1">
      <c r="A17" s="15" t="s">
        <v>24</v>
      </c>
      <c r="B17" s="31">
        <v>16</v>
      </c>
      <c r="C17" s="29">
        <v>721000</v>
      </c>
      <c r="D17" s="29">
        <v>1316</v>
      </c>
      <c r="E17" s="29">
        <v>54525211</v>
      </c>
    </row>
    <row r="18" spans="1:5" ht="12.75" customHeight="1">
      <c r="A18" s="15" t="s">
        <v>57</v>
      </c>
      <c r="B18" s="29">
        <v>33</v>
      </c>
      <c r="C18" s="29">
        <v>2053600</v>
      </c>
      <c r="D18" s="29">
        <v>1335</v>
      </c>
      <c r="E18" s="29">
        <v>55276983</v>
      </c>
    </row>
    <row r="19" spans="1:5" ht="12.75" customHeight="1">
      <c r="A19" s="15" t="s">
        <v>58</v>
      </c>
      <c r="B19" s="29">
        <v>4</v>
      </c>
      <c r="C19" s="29">
        <v>110000</v>
      </c>
      <c r="D19" s="29">
        <v>1324</v>
      </c>
      <c r="E19" s="29">
        <v>54471464</v>
      </c>
    </row>
    <row r="20" spans="1:5" ht="11.25" customHeight="1">
      <c r="A20" s="15"/>
      <c r="B20" s="29"/>
      <c r="D20" s="29"/>
      <c r="E20" s="29"/>
    </row>
    <row r="21" spans="1:5" ht="12.75" customHeight="1">
      <c r="A21" s="15" t="s">
        <v>59</v>
      </c>
      <c r="B21" s="31">
        <v>13</v>
      </c>
      <c r="C21" s="29">
        <v>701900</v>
      </c>
      <c r="D21" s="29">
        <v>1311</v>
      </c>
      <c r="E21" s="29">
        <v>53538492</v>
      </c>
    </row>
    <row r="22" spans="1:5" ht="12" customHeight="1">
      <c r="A22" s="15" t="s">
        <v>60</v>
      </c>
      <c r="B22" s="31">
        <v>24</v>
      </c>
      <c r="C22" s="29">
        <v>1046800</v>
      </c>
      <c r="D22" s="29">
        <v>1320</v>
      </c>
      <c r="E22" s="43">
        <v>53249398</v>
      </c>
    </row>
    <row r="23" spans="1:5" ht="12.75" customHeight="1">
      <c r="A23" s="15" t="s">
        <v>61</v>
      </c>
      <c r="B23" s="29">
        <v>10</v>
      </c>
      <c r="C23" s="29">
        <v>720200</v>
      </c>
      <c r="D23" s="29">
        <v>1315</v>
      </c>
      <c r="E23" s="29">
        <v>52686035</v>
      </c>
    </row>
    <row r="24" spans="1:5" ht="12.75" customHeight="1">
      <c r="A24" s="15" t="s">
        <v>62</v>
      </c>
      <c r="B24" s="29">
        <v>14</v>
      </c>
      <c r="C24" s="29">
        <v>560000</v>
      </c>
      <c r="D24" s="29">
        <v>1315</v>
      </c>
      <c r="E24" s="29">
        <v>52161588</v>
      </c>
    </row>
    <row r="25" spans="1:5" ht="11.25" customHeight="1">
      <c r="A25" s="15"/>
      <c r="B25" s="29"/>
      <c r="C25" s="29"/>
      <c r="D25" s="29"/>
      <c r="E25" s="29"/>
    </row>
    <row r="26" spans="1:5" ht="12.75" customHeight="1">
      <c r="A26" s="15" t="s">
        <v>63</v>
      </c>
      <c r="B26" s="31">
        <v>24</v>
      </c>
      <c r="C26" s="29">
        <v>1385300</v>
      </c>
      <c r="D26" s="29">
        <v>1319</v>
      </c>
      <c r="E26" s="29">
        <v>52502830</v>
      </c>
    </row>
    <row r="27" spans="1:5" ht="12" customHeight="1">
      <c r="A27" s="15" t="s">
        <v>64</v>
      </c>
      <c r="B27" s="31">
        <v>16</v>
      </c>
      <c r="C27" s="29">
        <v>738500</v>
      </c>
      <c r="D27" s="29">
        <v>1322</v>
      </c>
      <c r="E27" s="29">
        <v>52225319</v>
      </c>
    </row>
    <row r="28" spans="1:5" ht="12.75" customHeight="1">
      <c r="A28" s="15" t="s">
        <v>25</v>
      </c>
      <c r="B28" s="29">
        <v>21</v>
      </c>
      <c r="C28" s="29">
        <v>1393300</v>
      </c>
      <c r="D28" s="29">
        <v>1322</v>
      </c>
      <c r="E28" s="29">
        <v>51861882</v>
      </c>
    </row>
    <row r="29" spans="1:5" ht="12.75" customHeight="1" thickBot="1">
      <c r="A29" s="14" t="s">
        <v>26</v>
      </c>
      <c r="B29" s="32">
        <v>39</v>
      </c>
      <c r="C29" s="32">
        <v>1928900</v>
      </c>
      <c r="D29" s="32">
        <v>1333</v>
      </c>
      <c r="E29" s="32">
        <v>52549773</v>
      </c>
    </row>
    <row r="30" spans="1:5" s="3" customFormat="1" ht="12.75" customHeight="1">
      <c r="A30" s="178" t="s">
        <v>225</v>
      </c>
      <c r="B30" s="178"/>
      <c r="C30" s="178"/>
      <c r="D30" s="178"/>
      <c r="E30" s="178"/>
    </row>
    <row r="38" spans="5:5">
      <c r="E38" s="5"/>
    </row>
  </sheetData>
  <mergeCells count="8">
    <mergeCell ref="A30:E30"/>
    <mergeCell ref="A1:E1"/>
    <mergeCell ref="A4:E4"/>
    <mergeCell ref="A6:E6"/>
    <mergeCell ref="A7:A8"/>
    <mergeCell ref="B7:C7"/>
    <mergeCell ref="D7:E7"/>
    <mergeCell ref="A3:E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85" zoomScaleNormal="85" workbookViewId="0">
      <selection activeCell="C32" sqref="C32"/>
    </sheetView>
  </sheetViews>
  <sheetFormatPr defaultRowHeight="13.5"/>
  <cols>
    <col min="1" max="1" width="8.75" style="4" customWidth="1"/>
    <col min="2" max="7" width="13.875" style="4" customWidth="1"/>
    <col min="8" max="13" width="12.875" style="4" customWidth="1"/>
    <col min="14" max="14" width="7.5" style="4" customWidth="1"/>
    <col min="15" max="15" width="7.125" style="4" customWidth="1"/>
    <col min="16" max="16384" width="9" style="5"/>
  </cols>
  <sheetData>
    <row r="1" spans="1:17" ht="17.25">
      <c r="A1" s="190" t="s">
        <v>252</v>
      </c>
      <c r="B1" s="190"/>
      <c r="C1" s="190"/>
      <c r="D1" s="190"/>
      <c r="E1" s="190"/>
      <c r="F1" s="190"/>
      <c r="G1" s="190"/>
      <c r="H1" s="191" t="s">
        <v>168</v>
      </c>
      <c r="I1" s="191"/>
      <c r="J1" s="191"/>
      <c r="K1" s="191"/>
      <c r="L1" s="191"/>
      <c r="M1" s="191"/>
      <c r="N1" s="191"/>
      <c r="O1" s="191"/>
      <c r="P1" s="23"/>
      <c r="Q1" s="23"/>
    </row>
    <row r="2" spans="1:17" ht="11.25" customHeight="1">
      <c r="A2" s="8"/>
      <c r="B2" s="8"/>
      <c r="C2" s="8"/>
      <c r="D2" s="8"/>
      <c r="E2" s="8"/>
      <c r="F2" s="8"/>
      <c r="G2" s="8"/>
    </row>
    <row r="3" spans="1:17" ht="12.75" customHeight="1">
      <c r="A3" s="8" t="s">
        <v>3</v>
      </c>
      <c r="B3" s="8"/>
      <c r="C3" s="8"/>
      <c r="D3" s="8"/>
      <c r="E3" s="8"/>
      <c r="F3" s="8"/>
      <c r="G3" s="8"/>
    </row>
    <row r="4" spans="1:17" ht="12.75" customHeight="1" thickBot="1">
      <c r="C4" s="6"/>
      <c r="D4" s="6"/>
      <c r="E4" s="6"/>
      <c r="F4" s="6"/>
      <c r="G4" s="6"/>
      <c r="H4" s="6"/>
      <c r="I4" s="6"/>
      <c r="J4" s="6"/>
      <c r="K4" s="6"/>
      <c r="L4" s="6"/>
      <c r="M4" s="6"/>
      <c r="N4" s="144" t="s">
        <v>146</v>
      </c>
      <c r="O4" s="144"/>
    </row>
    <row r="5" spans="1:17" ht="18.75" customHeight="1">
      <c r="A5" s="184" t="s">
        <v>22</v>
      </c>
      <c r="B5" s="147" t="s">
        <v>66</v>
      </c>
      <c r="C5" s="180"/>
      <c r="D5" s="180"/>
      <c r="E5" s="180"/>
      <c r="F5" s="180"/>
      <c r="G5" s="180"/>
      <c r="H5" s="153" t="s">
        <v>67</v>
      </c>
      <c r="I5" s="153"/>
      <c r="J5" s="153"/>
      <c r="K5" s="153"/>
      <c r="L5" s="153"/>
      <c r="M5" s="153"/>
      <c r="N5" s="188" t="s">
        <v>80</v>
      </c>
      <c r="O5" s="188" t="s">
        <v>22</v>
      </c>
    </row>
    <row r="6" spans="1:17" ht="18.75" customHeight="1">
      <c r="A6" s="146"/>
      <c r="B6" s="21" t="s">
        <v>70</v>
      </c>
      <c r="C6" s="18" t="s">
        <v>69</v>
      </c>
      <c r="D6" s="10" t="s">
        <v>71</v>
      </c>
      <c r="E6" s="10" t="s">
        <v>72</v>
      </c>
      <c r="F6" s="10" t="s">
        <v>73</v>
      </c>
      <c r="G6" s="2" t="s">
        <v>74</v>
      </c>
      <c r="H6" s="10" t="s">
        <v>76</v>
      </c>
      <c r="I6" s="10" t="s">
        <v>75</v>
      </c>
      <c r="J6" s="10" t="s">
        <v>77</v>
      </c>
      <c r="K6" s="10" t="s">
        <v>78</v>
      </c>
      <c r="L6" s="10" t="s">
        <v>65</v>
      </c>
      <c r="M6" s="10" t="s">
        <v>79</v>
      </c>
      <c r="N6" s="153"/>
      <c r="O6" s="189"/>
    </row>
    <row r="7" spans="1:17" ht="12.75" customHeight="1">
      <c r="A7" s="15" t="s">
        <v>277</v>
      </c>
      <c r="B7" s="98">
        <v>22831593</v>
      </c>
      <c r="C7" s="98">
        <v>3066391</v>
      </c>
      <c r="D7" s="98">
        <v>3881810</v>
      </c>
      <c r="E7" s="98">
        <v>15182648</v>
      </c>
      <c r="F7" s="98">
        <v>118000</v>
      </c>
      <c r="G7" s="98">
        <v>582744</v>
      </c>
      <c r="H7" s="98">
        <v>42585582</v>
      </c>
      <c r="I7" s="98">
        <v>4615464</v>
      </c>
      <c r="J7" s="98">
        <v>982556</v>
      </c>
      <c r="K7" s="98">
        <v>32450490</v>
      </c>
      <c r="L7" s="98" t="s">
        <v>189</v>
      </c>
      <c r="M7" s="98">
        <v>4537072</v>
      </c>
      <c r="N7" s="103">
        <v>186.52041493556757</v>
      </c>
      <c r="O7" s="12" t="s">
        <v>227</v>
      </c>
    </row>
    <row r="8" spans="1:17" ht="12.75" customHeight="1">
      <c r="A8" s="15" t="s">
        <v>231</v>
      </c>
      <c r="B8" s="74">
        <v>25256382</v>
      </c>
      <c r="C8" s="74">
        <v>2701035</v>
      </c>
      <c r="D8" s="74">
        <v>4179880</v>
      </c>
      <c r="E8" s="74">
        <v>17655094</v>
      </c>
      <c r="F8" s="74">
        <v>144568</v>
      </c>
      <c r="G8" s="74">
        <v>575805</v>
      </c>
      <c r="H8" s="74">
        <v>43375215</v>
      </c>
      <c r="I8" s="74">
        <v>2781819</v>
      </c>
      <c r="J8" s="74">
        <v>838483</v>
      </c>
      <c r="K8" s="74">
        <v>35470156</v>
      </c>
      <c r="L8" s="98" t="s">
        <v>189</v>
      </c>
      <c r="M8" s="74">
        <v>4284757</v>
      </c>
      <c r="N8" s="104">
        <v>171.73962208838938</v>
      </c>
      <c r="O8" s="12" t="s">
        <v>232</v>
      </c>
    </row>
    <row r="9" spans="1:17" ht="12.75" customHeight="1">
      <c r="A9" s="15" t="s">
        <v>245</v>
      </c>
      <c r="B9" s="74">
        <v>25814596</v>
      </c>
      <c r="C9" s="74">
        <v>2938147</v>
      </c>
      <c r="D9" s="74">
        <v>3827600</v>
      </c>
      <c r="E9" s="74">
        <v>18393543</v>
      </c>
      <c r="F9" s="74">
        <v>118818</v>
      </c>
      <c r="G9" s="74">
        <v>536488</v>
      </c>
      <c r="H9" s="74">
        <v>40768015</v>
      </c>
      <c r="I9" s="74">
        <v>1964410</v>
      </c>
      <c r="J9" s="74">
        <v>619121</v>
      </c>
      <c r="K9" s="74">
        <v>34337240</v>
      </c>
      <c r="L9" s="98" t="s">
        <v>189</v>
      </c>
      <c r="M9" s="74">
        <v>3847244</v>
      </c>
      <c r="N9" s="104">
        <v>157.92621740041952</v>
      </c>
      <c r="O9" s="12" t="s">
        <v>246</v>
      </c>
    </row>
    <row r="10" spans="1:17" ht="12.75" customHeight="1">
      <c r="A10" s="15" t="s">
        <v>269</v>
      </c>
      <c r="B10" s="74">
        <v>28316533</v>
      </c>
      <c r="C10" s="74">
        <v>2386409</v>
      </c>
      <c r="D10" s="74">
        <v>3929674</v>
      </c>
      <c r="E10" s="74">
        <v>21613042</v>
      </c>
      <c r="F10" s="74">
        <v>90000</v>
      </c>
      <c r="G10" s="74">
        <v>297408</v>
      </c>
      <c r="H10" s="74">
        <v>41815385</v>
      </c>
      <c r="I10" s="74">
        <v>1647649</v>
      </c>
      <c r="J10" s="74">
        <v>561828</v>
      </c>
      <c r="K10" s="74">
        <v>36048172</v>
      </c>
      <c r="L10" s="98" t="s">
        <v>189</v>
      </c>
      <c r="M10" s="74">
        <v>3557736</v>
      </c>
      <c r="N10" s="104">
        <v>147.69999999999999</v>
      </c>
      <c r="O10" s="12" t="s">
        <v>270</v>
      </c>
    </row>
    <row r="11" spans="1:17" ht="12.75" customHeight="1">
      <c r="A11" s="15" t="s">
        <v>300</v>
      </c>
      <c r="B11" s="74">
        <f>B26</f>
        <v>29943355</v>
      </c>
      <c r="C11" s="74">
        <f>C26</f>
        <v>2713788</v>
      </c>
      <c r="D11" s="74">
        <f t="shared" ref="D11:N11" si="0">D26</f>
        <v>4024036</v>
      </c>
      <c r="E11" s="74">
        <f t="shared" si="0"/>
        <v>22856144</v>
      </c>
      <c r="F11" s="74">
        <f t="shared" si="0"/>
        <v>126403</v>
      </c>
      <c r="G11" s="74">
        <f t="shared" si="0"/>
        <v>222984</v>
      </c>
      <c r="H11" s="74">
        <f t="shared" si="0"/>
        <v>43105585</v>
      </c>
      <c r="I11" s="74">
        <f t="shared" si="0"/>
        <v>1940260</v>
      </c>
      <c r="J11" s="74">
        <f t="shared" si="0"/>
        <v>727927</v>
      </c>
      <c r="K11" s="74">
        <f t="shared" si="0"/>
        <v>36895529</v>
      </c>
      <c r="L11" s="98" t="s">
        <v>189</v>
      </c>
      <c r="M11" s="74">
        <f t="shared" si="0"/>
        <v>3541869</v>
      </c>
      <c r="N11" s="104">
        <f t="shared" si="0"/>
        <v>143.957098327826</v>
      </c>
      <c r="O11" s="12" t="s">
        <v>301</v>
      </c>
    </row>
    <row r="12" spans="1:17" ht="11.25" customHeight="1">
      <c r="A12" s="15"/>
      <c r="B12" s="74"/>
      <c r="C12" s="74"/>
      <c r="D12" s="74"/>
      <c r="E12" s="74"/>
      <c r="F12" s="74"/>
      <c r="G12" s="74"/>
      <c r="H12" s="74"/>
      <c r="I12" s="74"/>
      <c r="J12" s="74"/>
      <c r="K12" s="74"/>
      <c r="L12" s="98"/>
      <c r="M12" s="98"/>
      <c r="N12" s="104"/>
      <c r="O12" s="12"/>
    </row>
    <row r="13" spans="1:17" ht="12.75" customHeight="1">
      <c r="A13" s="15" t="s">
        <v>27</v>
      </c>
      <c r="B13" s="74">
        <v>28397913</v>
      </c>
      <c r="C13" s="99">
        <v>2264165</v>
      </c>
      <c r="D13" s="99">
        <v>4001592</v>
      </c>
      <c r="E13" s="99">
        <v>21663898</v>
      </c>
      <c r="F13" s="100">
        <v>90000</v>
      </c>
      <c r="G13" s="100">
        <v>378258</v>
      </c>
      <c r="H13" s="74">
        <v>41410632</v>
      </c>
      <c r="I13" s="99">
        <v>1478150</v>
      </c>
      <c r="J13" s="99">
        <v>420288</v>
      </c>
      <c r="K13" s="100">
        <v>35873339</v>
      </c>
      <c r="L13" s="98" t="s">
        <v>302</v>
      </c>
      <c r="M13" s="100">
        <v>3638855</v>
      </c>
      <c r="N13" s="104">
        <f>H13/B13*100</f>
        <v>145.82280042903153</v>
      </c>
      <c r="O13" s="12" t="s">
        <v>23</v>
      </c>
    </row>
    <row r="14" spans="1:17" ht="12.75" customHeight="1">
      <c r="A14" s="15" t="s">
        <v>157</v>
      </c>
      <c r="B14" s="74">
        <v>29555315</v>
      </c>
      <c r="C14" s="99">
        <v>2376687</v>
      </c>
      <c r="D14" s="99">
        <v>3992614</v>
      </c>
      <c r="E14" s="99">
        <v>22401279</v>
      </c>
      <c r="F14" s="100">
        <v>90000</v>
      </c>
      <c r="G14" s="100">
        <v>694735</v>
      </c>
      <c r="H14" s="74">
        <v>41942314</v>
      </c>
      <c r="I14" s="99">
        <v>1545960</v>
      </c>
      <c r="J14" s="99">
        <v>509376</v>
      </c>
      <c r="K14" s="100">
        <v>36110047</v>
      </c>
      <c r="L14" s="98" t="s">
        <v>302</v>
      </c>
      <c r="M14" s="100">
        <v>3776931</v>
      </c>
      <c r="N14" s="104">
        <f t="shared" ref="N14:N26" si="1">H14/B14*100</f>
        <v>141.91123999185933</v>
      </c>
      <c r="O14" s="12" t="s">
        <v>24</v>
      </c>
    </row>
    <row r="15" spans="1:17" ht="12.75" customHeight="1">
      <c r="A15" s="15" t="s">
        <v>158</v>
      </c>
      <c r="B15" s="74">
        <v>28997255</v>
      </c>
      <c r="C15" s="99">
        <v>2837037</v>
      </c>
      <c r="D15" s="99">
        <v>3808460</v>
      </c>
      <c r="E15" s="99">
        <v>21639763</v>
      </c>
      <c r="F15" s="100">
        <v>220000</v>
      </c>
      <c r="G15" s="100">
        <v>491995</v>
      </c>
      <c r="H15" s="74">
        <v>42016882</v>
      </c>
      <c r="I15" s="99">
        <v>1736791</v>
      </c>
      <c r="J15" s="99">
        <v>598991</v>
      </c>
      <c r="K15" s="98">
        <v>36131826</v>
      </c>
      <c r="L15" s="98" t="s">
        <v>302</v>
      </c>
      <c r="M15" s="100">
        <v>3549274</v>
      </c>
      <c r="N15" s="104">
        <f t="shared" si="1"/>
        <v>144.89951548862126</v>
      </c>
      <c r="O15" s="12" t="s">
        <v>57</v>
      </c>
    </row>
    <row r="16" spans="1:17" ht="12.75" customHeight="1">
      <c r="A16" s="15" t="s">
        <v>159</v>
      </c>
      <c r="B16" s="74">
        <v>28716179</v>
      </c>
      <c r="C16" s="99">
        <v>2719941</v>
      </c>
      <c r="D16" s="99">
        <v>3983327</v>
      </c>
      <c r="E16" s="99">
        <v>21663168</v>
      </c>
      <c r="F16" s="100">
        <v>90000</v>
      </c>
      <c r="G16" s="100">
        <v>259743</v>
      </c>
      <c r="H16" s="74">
        <v>41717205</v>
      </c>
      <c r="I16" s="99">
        <v>1157712</v>
      </c>
      <c r="J16" s="99">
        <v>557470</v>
      </c>
      <c r="K16" s="100">
        <v>36056676</v>
      </c>
      <c r="L16" s="98" t="s">
        <v>302</v>
      </c>
      <c r="M16" s="100">
        <v>3945347</v>
      </c>
      <c r="N16" s="104">
        <f t="shared" si="1"/>
        <v>145.27421980480065</v>
      </c>
      <c r="O16" s="12" t="s">
        <v>58</v>
      </c>
    </row>
    <row r="17" spans="1:15" ht="11.25" customHeight="1">
      <c r="A17" s="15"/>
      <c r="B17" s="74"/>
      <c r="C17" s="99"/>
      <c r="D17" s="99"/>
      <c r="E17" s="99"/>
      <c r="G17" s="74"/>
      <c r="H17" s="74"/>
      <c r="I17" s="99"/>
      <c r="J17" s="99"/>
      <c r="K17" s="98"/>
      <c r="M17" s="100"/>
      <c r="N17" s="104"/>
      <c r="O17" s="12"/>
    </row>
    <row r="18" spans="1:15" ht="12.75" customHeight="1">
      <c r="A18" s="15" t="s">
        <v>167</v>
      </c>
      <c r="B18" s="74">
        <v>29091303</v>
      </c>
      <c r="C18" s="99">
        <v>2987983</v>
      </c>
      <c r="D18" s="99">
        <v>4257178</v>
      </c>
      <c r="E18" s="99">
        <v>21498243</v>
      </c>
      <c r="F18" s="100">
        <v>90000</v>
      </c>
      <c r="G18" s="100">
        <v>257899</v>
      </c>
      <c r="H18" s="74">
        <v>41941323</v>
      </c>
      <c r="I18" s="99">
        <v>1294292</v>
      </c>
      <c r="J18" s="99">
        <v>669693</v>
      </c>
      <c r="K18" s="100">
        <v>36131145</v>
      </c>
      <c r="L18" s="98" t="s">
        <v>302</v>
      </c>
      <c r="M18" s="100">
        <v>3846193</v>
      </c>
      <c r="N18" s="104">
        <f>H18/B18*100</f>
        <v>144.1713456423729</v>
      </c>
      <c r="O18" s="12" t="s">
        <v>59</v>
      </c>
    </row>
    <row r="19" spans="1:15" ht="12.75" customHeight="1">
      <c r="A19" s="15" t="s">
        <v>160</v>
      </c>
      <c r="B19" s="74">
        <v>29719519</v>
      </c>
      <c r="C19" s="99">
        <v>2804187</v>
      </c>
      <c r="D19" s="99">
        <v>3991670</v>
      </c>
      <c r="E19" s="99">
        <v>22529448</v>
      </c>
      <c r="F19" s="100">
        <v>90000</v>
      </c>
      <c r="G19" s="100">
        <v>304214</v>
      </c>
      <c r="H19" s="74">
        <v>42383484</v>
      </c>
      <c r="I19" s="99">
        <v>1592447</v>
      </c>
      <c r="J19" s="99">
        <v>472617</v>
      </c>
      <c r="K19" s="100">
        <v>36439423</v>
      </c>
      <c r="L19" s="98" t="s">
        <v>302</v>
      </c>
      <c r="M19" s="100">
        <v>3878997</v>
      </c>
      <c r="N19" s="104">
        <f t="shared" si="1"/>
        <v>142.61160821613566</v>
      </c>
      <c r="O19" s="12" t="s">
        <v>60</v>
      </c>
    </row>
    <row r="20" spans="1:15" ht="12.75" customHeight="1">
      <c r="A20" s="15" t="s">
        <v>161</v>
      </c>
      <c r="B20" s="74">
        <v>29846573</v>
      </c>
      <c r="C20" s="99">
        <v>2784866</v>
      </c>
      <c r="D20" s="99">
        <v>4033425</v>
      </c>
      <c r="E20" s="99">
        <v>22574841</v>
      </c>
      <c r="F20" s="100">
        <v>90000</v>
      </c>
      <c r="G20" s="100">
        <v>363441</v>
      </c>
      <c r="H20" s="74">
        <v>42589100</v>
      </c>
      <c r="I20" s="99">
        <v>1645904</v>
      </c>
      <c r="J20" s="99">
        <v>552325</v>
      </c>
      <c r="K20" s="100">
        <v>36456242</v>
      </c>
      <c r="L20" s="98" t="s">
        <v>302</v>
      </c>
      <c r="M20" s="100">
        <v>3934629</v>
      </c>
      <c r="N20" s="104">
        <f t="shared" si="1"/>
        <v>142.6934341842194</v>
      </c>
      <c r="O20" s="12" t="s">
        <v>61</v>
      </c>
    </row>
    <row r="21" spans="1:15" ht="12.75" customHeight="1">
      <c r="A21" s="15" t="s">
        <v>162</v>
      </c>
      <c r="B21" s="74">
        <v>30036405</v>
      </c>
      <c r="C21" s="99">
        <v>3098803</v>
      </c>
      <c r="D21" s="99">
        <v>4081098</v>
      </c>
      <c r="E21" s="99">
        <v>22511929</v>
      </c>
      <c r="F21" s="100">
        <v>90000</v>
      </c>
      <c r="G21" s="100">
        <v>254575</v>
      </c>
      <c r="H21" s="74">
        <v>42463058</v>
      </c>
      <c r="I21" s="74">
        <v>1738748</v>
      </c>
      <c r="J21" s="99">
        <v>637687</v>
      </c>
      <c r="K21" s="100">
        <v>36345100</v>
      </c>
      <c r="L21" s="98" t="s">
        <v>302</v>
      </c>
      <c r="M21" s="100">
        <v>3741523</v>
      </c>
      <c r="N21" s="104">
        <f t="shared" si="1"/>
        <v>141.37197177891295</v>
      </c>
      <c r="O21" s="12" t="s">
        <v>62</v>
      </c>
    </row>
    <row r="22" spans="1:15" ht="11.25" customHeight="1">
      <c r="A22" s="15"/>
      <c r="B22" s="74"/>
      <c r="C22" s="99"/>
      <c r="D22" s="99"/>
      <c r="E22" s="99"/>
      <c r="F22" s="99"/>
      <c r="G22" s="99"/>
      <c r="H22" s="74"/>
      <c r="I22" s="74"/>
      <c r="J22" s="74"/>
      <c r="K22" s="100"/>
      <c r="L22" s="98"/>
      <c r="N22" s="104"/>
      <c r="O22" s="12"/>
    </row>
    <row r="23" spans="1:15" ht="12.75" customHeight="1">
      <c r="A23" s="15" t="s">
        <v>163</v>
      </c>
      <c r="B23" s="74">
        <v>29908556</v>
      </c>
      <c r="C23" s="99">
        <v>2603127</v>
      </c>
      <c r="D23" s="99">
        <v>4288176</v>
      </c>
      <c r="E23" s="99">
        <v>22622816</v>
      </c>
      <c r="F23" s="100">
        <v>125100</v>
      </c>
      <c r="G23" s="100">
        <v>269337</v>
      </c>
      <c r="H23" s="74">
        <v>42336975</v>
      </c>
      <c r="I23" s="99">
        <v>1528472</v>
      </c>
      <c r="J23" s="99">
        <v>615533</v>
      </c>
      <c r="K23" s="100">
        <v>36386912</v>
      </c>
      <c r="L23" s="98" t="s">
        <v>302</v>
      </c>
      <c r="M23" s="100">
        <v>3806058</v>
      </c>
      <c r="N23" s="104">
        <f t="shared" si="1"/>
        <v>141.55472768394435</v>
      </c>
      <c r="O23" s="12" t="s">
        <v>63</v>
      </c>
    </row>
    <row r="24" spans="1:15" ht="12.75" customHeight="1">
      <c r="A24" s="15" t="s">
        <v>164</v>
      </c>
      <c r="B24" s="74">
        <v>29694799</v>
      </c>
      <c r="C24" s="99">
        <v>2428664</v>
      </c>
      <c r="D24" s="99">
        <v>4243070</v>
      </c>
      <c r="E24" s="99">
        <v>22600636</v>
      </c>
      <c r="F24" s="99">
        <v>102023</v>
      </c>
      <c r="G24" s="100">
        <v>320406</v>
      </c>
      <c r="H24" s="74">
        <v>41901835</v>
      </c>
      <c r="I24" s="99">
        <v>1644183</v>
      </c>
      <c r="J24" s="99">
        <v>629031</v>
      </c>
      <c r="K24" s="100">
        <v>35943280</v>
      </c>
      <c r="L24" s="98" t="s">
        <v>302</v>
      </c>
      <c r="M24" s="100">
        <v>3685341</v>
      </c>
      <c r="N24" s="104">
        <f t="shared" si="1"/>
        <v>141.1083301153175</v>
      </c>
      <c r="O24" s="12" t="s">
        <v>64</v>
      </c>
    </row>
    <row r="25" spans="1:15" ht="12.75" customHeight="1">
      <c r="A25" s="15" t="s">
        <v>165</v>
      </c>
      <c r="B25" s="74">
        <v>29933280</v>
      </c>
      <c r="C25" s="99">
        <v>2751746</v>
      </c>
      <c r="D25" s="99">
        <v>4278934</v>
      </c>
      <c r="E25" s="99">
        <v>22580268</v>
      </c>
      <c r="F25" s="100">
        <v>102023</v>
      </c>
      <c r="G25" s="100">
        <v>220309</v>
      </c>
      <c r="H25" s="74">
        <v>42473270</v>
      </c>
      <c r="I25" s="99">
        <v>1787800</v>
      </c>
      <c r="J25" s="99">
        <v>670329</v>
      </c>
      <c r="K25" s="100">
        <v>36344532</v>
      </c>
      <c r="L25" s="98" t="s">
        <v>302</v>
      </c>
      <c r="M25" s="100">
        <v>3670609</v>
      </c>
      <c r="N25" s="104">
        <f t="shared" si="1"/>
        <v>141.89313700336214</v>
      </c>
      <c r="O25" s="12" t="s">
        <v>25</v>
      </c>
    </row>
    <row r="26" spans="1:15" ht="12.75" customHeight="1" thickBot="1">
      <c r="A26" s="14" t="s">
        <v>166</v>
      </c>
      <c r="B26" s="74">
        <v>29943355</v>
      </c>
      <c r="C26" s="101">
        <v>2713788</v>
      </c>
      <c r="D26" s="101">
        <v>4024036</v>
      </c>
      <c r="E26" s="101">
        <v>22856144</v>
      </c>
      <c r="F26" s="102">
        <v>126403</v>
      </c>
      <c r="G26" s="102">
        <v>222984</v>
      </c>
      <c r="H26" s="74">
        <v>43105585</v>
      </c>
      <c r="I26" s="101">
        <v>1940260</v>
      </c>
      <c r="J26" s="101">
        <v>727927</v>
      </c>
      <c r="K26" s="102">
        <v>36895529</v>
      </c>
      <c r="L26" s="98" t="s">
        <v>302</v>
      </c>
      <c r="M26" s="102">
        <v>3541869</v>
      </c>
      <c r="N26" s="104">
        <f t="shared" si="1"/>
        <v>143.957098327826</v>
      </c>
      <c r="O26" s="11" t="s">
        <v>26</v>
      </c>
    </row>
    <row r="27" spans="1:15" s="3" customFormat="1" ht="12.75" customHeight="1">
      <c r="A27" s="186" t="s">
        <v>310</v>
      </c>
      <c r="B27" s="186"/>
      <c r="C27" s="186"/>
      <c r="D27" s="186"/>
      <c r="E27" s="186"/>
      <c r="F27" s="186"/>
      <c r="G27" s="186"/>
      <c r="H27" s="186"/>
      <c r="I27" s="186"/>
      <c r="J27" s="186"/>
      <c r="K27" s="186"/>
      <c r="L27" s="186"/>
      <c r="M27" s="186"/>
      <c r="N27" s="186"/>
      <c r="O27" s="186"/>
    </row>
    <row r="28" spans="1:15">
      <c r="A28" s="187" t="s">
        <v>309</v>
      </c>
      <c r="B28" s="187"/>
      <c r="C28" s="187"/>
      <c r="D28" s="187"/>
      <c r="E28" s="187"/>
      <c r="F28" s="187"/>
      <c r="G28" s="187"/>
    </row>
    <row r="35" spans="11:11">
      <c r="K35" s="70"/>
    </row>
  </sheetData>
  <mergeCells count="11">
    <mergeCell ref="A1:G1"/>
    <mergeCell ref="A5:A6"/>
    <mergeCell ref="B5:G5"/>
    <mergeCell ref="H5:M5"/>
    <mergeCell ref="H1:O1"/>
    <mergeCell ref="N4:O4"/>
    <mergeCell ref="A27:G27"/>
    <mergeCell ref="A28:G28"/>
    <mergeCell ref="H27:O27"/>
    <mergeCell ref="N5:N6"/>
    <mergeCell ref="O5:O6"/>
  </mergeCells>
  <phoneticPr fontId="2"/>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zoomScaleNormal="100" workbookViewId="0">
      <selection activeCell="C34" sqref="C34"/>
    </sheetView>
  </sheetViews>
  <sheetFormatPr defaultRowHeight="13.5"/>
  <cols>
    <col min="1" max="1" width="8.75" style="4" customWidth="1"/>
    <col min="2" max="9" width="10.375" style="4" customWidth="1"/>
    <col min="10" max="16384" width="9" style="5"/>
  </cols>
  <sheetData>
    <row r="1" spans="1:9" ht="17.25">
      <c r="A1" s="194" t="s">
        <v>253</v>
      </c>
      <c r="B1" s="194"/>
      <c r="C1" s="194"/>
      <c r="D1" s="194"/>
      <c r="E1" s="194"/>
      <c r="F1" s="194"/>
      <c r="G1" s="194"/>
      <c r="H1" s="194"/>
      <c r="I1" s="194"/>
    </row>
    <row r="3" spans="1:9" ht="12.75" customHeight="1">
      <c r="A3" s="149" t="s">
        <v>188</v>
      </c>
      <c r="B3" s="149"/>
      <c r="C3" s="149"/>
      <c r="D3" s="149"/>
      <c r="E3" s="149"/>
      <c r="F3" s="149"/>
      <c r="G3" s="149"/>
      <c r="H3" s="149"/>
      <c r="I3" s="149"/>
    </row>
    <row r="4" spans="1:9" ht="12.75" customHeight="1"/>
    <row r="5" spans="1:9" ht="12.75" customHeight="1" thickBot="1">
      <c r="A5" s="144" t="s">
        <v>145</v>
      </c>
      <c r="B5" s="144"/>
      <c r="C5" s="144"/>
      <c r="D5" s="144"/>
      <c r="E5" s="144"/>
      <c r="F5" s="144"/>
      <c r="G5" s="144"/>
      <c r="H5" s="144"/>
      <c r="I5" s="144"/>
    </row>
    <row r="6" spans="1:9" ht="18.75" customHeight="1">
      <c r="A6" s="145" t="s">
        <v>68</v>
      </c>
      <c r="B6" s="153" t="s">
        <v>236</v>
      </c>
      <c r="C6" s="153"/>
      <c r="D6" s="153"/>
      <c r="E6" s="146"/>
      <c r="F6" s="147" t="s">
        <v>235</v>
      </c>
      <c r="G6" s="148"/>
      <c r="H6" s="148"/>
      <c r="I6" s="148"/>
    </row>
    <row r="7" spans="1:9" ht="18.75" customHeight="1">
      <c r="A7" s="146"/>
      <c r="B7" s="10" t="s">
        <v>206</v>
      </c>
      <c r="C7" s="10" t="s">
        <v>237</v>
      </c>
      <c r="D7" s="10" t="s">
        <v>238</v>
      </c>
      <c r="E7" s="10" t="s">
        <v>93</v>
      </c>
      <c r="F7" s="10" t="s">
        <v>206</v>
      </c>
      <c r="G7" s="10" t="s">
        <v>239</v>
      </c>
      <c r="H7" s="2" t="s">
        <v>240</v>
      </c>
      <c r="I7" s="16" t="s">
        <v>241</v>
      </c>
    </row>
    <row r="8" spans="1:9" ht="12.75" hidden="1" customHeight="1">
      <c r="A8" s="15" t="s">
        <v>266</v>
      </c>
      <c r="B8" s="71">
        <v>292390</v>
      </c>
      <c r="C8" s="71">
        <v>12660</v>
      </c>
      <c r="D8" s="71">
        <v>279730</v>
      </c>
      <c r="E8" s="71">
        <v>0</v>
      </c>
      <c r="F8" s="71">
        <v>7142</v>
      </c>
      <c r="G8" s="71">
        <v>5976</v>
      </c>
      <c r="H8" s="71">
        <v>1166</v>
      </c>
      <c r="I8" s="76">
        <v>0</v>
      </c>
    </row>
    <row r="9" spans="1:9" ht="12.75" customHeight="1">
      <c r="A9" s="15" t="s">
        <v>277</v>
      </c>
      <c r="B9" s="71">
        <v>270339</v>
      </c>
      <c r="C9" s="71">
        <v>11186</v>
      </c>
      <c r="D9" s="71">
        <v>259153</v>
      </c>
      <c r="E9" s="71">
        <v>0</v>
      </c>
      <c r="F9" s="71">
        <v>5289</v>
      </c>
      <c r="G9" s="71">
        <v>2248</v>
      </c>
      <c r="H9" s="71">
        <v>3041</v>
      </c>
      <c r="I9" s="76">
        <v>0</v>
      </c>
    </row>
    <row r="10" spans="1:9" ht="12.75" customHeight="1">
      <c r="A10" s="15" t="s">
        <v>231</v>
      </c>
      <c r="B10" s="71">
        <v>314368</v>
      </c>
      <c r="C10" s="71">
        <v>8555</v>
      </c>
      <c r="D10" s="71">
        <v>305812</v>
      </c>
      <c r="E10" s="72">
        <v>0</v>
      </c>
      <c r="F10" s="71">
        <v>5695</v>
      </c>
      <c r="G10" s="71">
        <v>2467</v>
      </c>
      <c r="H10" s="71">
        <v>3227</v>
      </c>
      <c r="I10" s="76">
        <v>0</v>
      </c>
    </row>
    <row r="11" spans="1:9" ht="12.75" customHeight="1">
      <c r="A11" s="15" t="s">
        <v>245</v>
      </c>
      <c r="B11" s="71">
        <v>320882</v>
      </c>
      <c r="C11" s="71">
        <v>10152</v>
      </c>
      <c r="D11" s="71">
        <v>310729</v>
      </c>
      <c r="E11" s="72">
        <v>0</v>
      </c>
      <c r="F11" s="71">
        <v>4920</v>
      </c>
      <c r="G11" s="71">
        <v>1854</v>
      </c>
      <c r="H11" s="71">
        <v>3065</v>
      </c>
      <c r="I11" s="76">
        <v>0</v>
      </c>
    </row>
    <row r="12" spans="1:9" ht="12.75" customHeight="1">
      <c r="A12" s="15" t="s">
        <v>269</v>
      </c>
      <c r="B12" s="71">
        <v>362017</v>
      </c>
      <c r="C12" s="71">
        <v>9765</v>
      </c>
      <c r="D12" s="71">
        <v>352252</v>
      </c>
      <c r="E12" s="72">
        <v>0</v>
      </c>
      <c r="F12" s="71">
        <v>4426</v>
      </c>
      <c r="G12" s="71">
        <v>1409</v>
      </c>
      <c r="H12" s="71">
        <v>3017</v>
      </c>
      <c r="I12" s="76">
        <v>0</v>
      </c>
    </row>
    <row r="13" spans="1:9" ht="12.75" customHeight="1">
      <c r="A13" s="15" t="s">
        <v>306</v>
      </c>
      <c r="B13" s="71">
        <f>B28</f>
        <v>389870</v>
      </c>
      <c r="C13" s="71">
        <f t="shared" ref="C13:I13" si="0">C28</f>
        <v>11128</v>
      </c>
      <c r="D13" s="71">
        <f t="shared" si="0"/>
        <v>378742</v>
      </c>
      <c r="E13" s="71" t="str">
        <f t="shared" si="0"/>
        <v>-</v>
      </c>
      <c r="F13" s="71">
        <f>F28</f>
        <v>3466</v>
      </c>
      <c r="G13" s="71">
        <f t="shared" si="0"/>
        <v>818</v>
      </c>
      <c r="H13" s="71">
        <f t="shared" si="0"/>
        <v>2648</v>
      </c>
      <c r="I13" s="71" t="str">
        <f t="shared" si="0"/>
        <v>-</v>
      </c>
    </row>
    <row r="14" spans="1:9" ht="11.25" customHeight="1">
      <c r="A14" s="15"/>
      <c r="B14" s="71"/>
      <c r="C14" s="71"/>
      <c r="D14" s="71"/>
      <c r="E14" s="71"/>
      <c r="F14" s="71"/>
      <c r="G14" s="71"/>
      <c r="H14" s="71"/>
      <c r="I14" s="76"/>
    </row>
    <row r="15" spans="1:9" ht="12.75" customHeight="1">
      <c r="A15" s="15" t="s">
        <v>27</v>
      </c>
      <c r="B15" s="71">
        <v>364179</v>
      </c>
      <c r="C15" s="72">
        <v>11227</v>
      </c>
      <c r="D15" s="72">
        <v>352952</v>
      </c>
      <c r="E15" s="72">
        <v>0</v>
      </c>
      <c r="F15" s="72">
        <v>4390</v>
      </c>
      <c r="G15" s="72">
        <v>1378</v>
      </c>
      <c r="H15" s="72">
        <v>3012</v>
      </c>
      <c r="I15" s="76" t="s">
        <v>186</v>
      </c>
    </row>
    <row r="16" spans="1:9" ht="12.75" customHeight="1">
      <c r="A16" s="15" t="s">
        <v>28</v>
      </c>
      <c r="B16" s="71">
        <v>367256</v>
      </c>
      <c r="C16" s="72">
        <v>10504</v>
      </c>
      <c r="D16" s="72">
        <v>356752</v>
      </c>
      <c r="E16" s="72">
        <v>0</v>
      </c>
      <c r="F16" s="72">
        <v>4405</v>
      </c>
      <c r="G16" s="72">
        <v>1368</v>
      </c>
      <c r="H16" s="72">
        <v>3037</v>
      </c>
      <c r="I16" s="76" t="s">
        <v>186</v>
      </c>
    </row>
    <row r="17" spans="1:9" ht="12.75" customHeight="1">
      <c r="A17" s="15" t="s">
        <v>144</v>
      </c>
      <c r="B17" s="71">
        <v>369778</v>
      </c>
      <c r="C17" s="72">
        <v>13226</v>
      </c>
      <c r="D17" s="72">
        <v>356552</v>
      </c>
      <c r="E17" s="72">
        <v>0</v>
      </c>
      <c r="F17" s="72">
        <v>3989</v>
      </c>
      <c r="G17" s="72">
        <v>1061</v>
      </c>
      <c r="H17" s="72">
        <v>2928</v>
      </c>
      <c r="I17" s="76" t="s">
        <v>186</v>
      </c>
    </row>
    <row r="18" spans="1:9" ht="12.75" customHeight="1">
      <c r="A18" s="15" t="s">
        <v>122</v>
      </c>
      <c r="B18" s="71">
        <v>375924</v>
      </c>
      <c r="C18" s="72">
        <v>14532</v>
      </c>
      <c r="D18" s="72">
        <v>361392</v>
      </c>
      <c r="E18" s="76">
        <v>0</v>
      </c>
      <c r="F18" s="72">
        <v>4008</v>
      </c>
      <c r="G18" s="72">
        <v>1061</v>
      </c>
      <c r="H18" s="72">
        <v>2947</v>
      </c>
      <c r="I18" s="76" t="s">
        <v>186</v>
      </c>
    </row>
    <row r="19" spans="1:9" ht="11.25" customHeight="1">
      <c r="A19" s="15"/>
      <c r="B19" s="71"/>
      <c r="C19" s="70"/>
      <c r="D19" s="70"/>
      <c r="E19" s="70"/>
      <c r="F19" s="72"/>
      <c r="G19" s="70"/>
      <c r="H19" s="70"/>
      <c r="I19" s="70"/>
    </row>
    <row r="20" spans="1:9" ht="12.75" customHeight="1">
      <c r="A20" s="15" t="s">
        <v>123</v>
      </c>
      <c r="B20" s="71">
        <v>373161</v>
      </c>
      <c r="C20" s="72">
        <v>10669</v>
      </c>
      <c r="D20" s="72">
        <v>362492</v>
      </c>
      <c r="E20" s="76">
        <v>0</v>
      </c>
      <c r="F20" s="72">
        <v>4007</v>
      </c>
      <c r="G20" s="72">
        <v>1061</v>
      </c>
      <c r="H20" s="72">
        <v>2946</v>
      </c>
      <c r="I20" s="76">
        <v>0</v>
      </c>
    </row>
    <row r="21" spans="1:9" ht="12.75" customHeight="1">
      <c r="A21" s="15" t="s">
        <v>124</v>
      </c>
      <c r="B21" s="71">
        <v>380092</v>
      </c>
      <c r="C21" s="72">
        <v>14100</v>
      </c>
      <c r="D21" s="72">
        <v>365992</v>
      </c>
      <c r="E21" s="76">
        <v>0</v>
      </c>
      <c r="F21" s="72">
        <v>4026</v>
      </c>
      <c r="G21" s="72">
        <v>1061</v>
      </c>
      <c r="H21" s="72">
        <v>2965</v>
      </c>
      <c r="I21" s="76">
        <v>0</v>
      </c>
    </row>
    <row r="22" spans="1:9" ht="12.75" customHeight="1">
      <c r="A22" s="15" t="s">
        <v>125</v>
      </c>
      <c r="B22" s="71">
        <v>376291</v>
      </c>
      <c r="C22" s="72">
        <v>9899</v>
      </c>
      <c r="D22" s="72">
        <v>366392</v>
      </c>
      <c r="E22" s="76">
        <v>0</v>
      </c>
      <c r="F22" s="72">
        <v>4024</v>
      </c>
      <c r="G22" s="72">
        <v>1061</v>
      </c>
      <c r="H22" s="72">
        <v>2963</v>
      </c>
      <c r="I22" s="76">
        <v>0</v>
      </c>
    </row>
    <row r="23" spans="1:9" ht="12.75" customHeight="1">
      <c r="A23" s="15" t="s">
        <v>126</v>
      </c>
      <c r="B23" s="71">
        <v>376532</v>
      </c>
      <c r="C23" s="72">
        <v>7640</v>
      </c>
      <c r="D23" s="72">
        <v>368892</v>
      </c>
      <c r="E23" s="76" t="s">
        <v>186</v>
      </c>
      <c r="F23" s="72">
        <v>4026</v>
      </c>
      <c r="G23" s="72">
        <v>1055</v>
      </c>
      <c r="H23" s="72">
        <v>2971</v>
      </c>
      <c r="I23" s="76" t="s">
        <v>186</v>
      </c>
    </row>
    <row r="24" spans="1:9" ht="11.25" customHeight="1">
      <c r="A24" s="15"/>
      <c r="B24" s="71"/>
      <c r="C24" s="70"/>
      <c r="D24" s="70"/>
      <c r="E24" s="70"/>
      <c r="F24" s="72"/>
      <c r="G24" s="70"/>
      <c r="H24" s="70"/>
      <c r="I24" s="70"/>
    </row>
    <row r="25" spans="1:9" ht="12.75" customHeight="1">
      <c r="A25" s="15" t="s">
        <v>127</v>
      </c>
      <c r="B25" s="71">
        <v>379633</v>
      </c>
      <c r="C25" s="72">
        <v>10841</v>
      </c>
      <c r="D25" s="72">
        <v>368792</v>
      </c>
      <c r="E25" s="76">
        <v>0</v>
      </c>
      <c r="F25" s="72">
        <v>3797</v>
      </c>
      <c r="G25" s="72">
        <v>820</v>
      </c>
      <c r="H25" s="72">
        <v>2977</v>
      </c>
      <c r="I25" s="76">
        <v>0</v>
      </c>
    </row>
    <row r="26" spans="1:9" ht="12.75" customHeight="1">
      <c r="A26" s="15" t="s">
        <v>128</v>
      </c>
      <c r="B26" s="71">
        <v>378767</v>
      </c>
      <c r="C26" s="72">
        <v>9725</v>
      </c>
      <c r="D26" s="72">
        <v>369042</v>
      </c>
      <c r="E26" s="76">
        <v>0</v>
      </c>
      <c r="F26" s="72">
        <v>3809</v>
      </c>
      <c r="G26" s="72">
        <v>820</v>
      </c>
      <c r="H26" s="72">
        <v>2989</v>
      </c>
      <c r="I26" s="76">
        <v>0</v>
      </c>
    </row>
    <row r="27" spans="1:9" ht="12.75" customHeight="1">
      <c r="A27" s="15" t="s">
        <v>129</v>
      </c>
      <c r="B27" s="71">
        <v>382045</v>
      </c>
      <c r="C27" s="72">
        <v>12603</v>
      </c>
      <c r="D27" s="72">
        <v>369442</v>
      </c>
      <c r="E27" s="76">
        <v>0</v>
      </c>
      <c r="F27" s="72">
        <v>3824</v>
      </c>
      <c r="G27" s="72">
        <v>820</v>
      </c>
      <c r="H27" s="72">
        <v>3004</v>
      </c>
      <c r="I27" s="76">
        <v>0</v>
      </c>
    </row>
    <row r="28" spans="1:9" ht="12.75" customHeight="1" thickBot="1">
      <c r="A28" s="14" t="s">
        <v>130</v>
      </c>
      <c r="B28" s="134">
        <v>389870</v>
      </c>
      <c r="C28" s="73">
        <v>11128</v>
      </c>
      <c r="D28" s="73">
        <v>378742</v>
      </c>
      <c r="E28" s="92" t="s">
        <v>186</v>
      </c>
      <c r="F28" s="73">
        <v>3466</v>
      </c>
      <c r="G28" s="73">
        <v>818</v>
      </c>
      <c r="H28" s="73">
        <v>2648</v>
      </c>
      <c r="I28" s="92" t="s">
        <v>186</v>
      </c>
    </row>
    <row r="29" spans="1:9" s="3" customFormat="1" ht="12.75" customHeight="1">
      <c r="A29" s="192" t="s">
        <v>242</v>
      </c>
      <c r="B29" s="193"/>
      <c r="C29" s="193"/>
      <c r="D29" s="193"/>
      <c r="E29" s="193"/>
      <c r="F29" s="193"/>
      <c r="G29" s="193"/>
      <c r="H29" s="193"/>
      <c r="I29" s="193"/>
    </row>
    <row r="30" spans="1:9">
      <c r="A30" s="192" t="s">
        <v>243</v>
      </c>
      <c r="B30" s="193"/>
      <c r="C30" s="193"/>
      <c r="D30" s="193"/>
      <c r="E30" s="193"/>
      <c r="F30" s="193"/>
      <c r="G30" s="193"/>
      <c r="H30" s="193"/>
      <c r="I30" s="193"/>
    </row>
    <row r="31" spans="1:9">
      <c r="A31" s="192" t="s">
        <v>244</v>
      </c>
      <c r="B31" s="193"/>
      <c r="C31" s="193"/>
      <c r="D31" s="193"/>
      <c r="E31" s="193"/>
      <c r="F31" s="193"/>
      <c r="G31" s="193"/>
      <c r="H31" s="193"/>
      <c r="I31" s="193"/>
    </row>
    <row r="32" spans="1:9" ht="14.25">
      <c r="B32" s="93"/>
      <c r="C32" s="93"/>
      <c r="D32" s="93"/>
      <c r="E32" s="93"/>
      <c r="F32" s="93"/>
      <c r="G32" s="93"/>
      <c r="H32" s="93"/>
      <c r="I32" s="94"/>
    </row>
    <row r="33" spans="1:10" ht="14.25">
      <c r="A33" s="95"/>
      <c r="B33" s="96"/>
      <c r="C33" s="97"/>
      <c r="D33" s="93"/>
      <c r="E33" s="93"/>
      <c r="F33" s="93"/>
      <c r="G33" s="93"/>
      <c r="H33" s="93"/>
      <c r="I33" s="93"/>
      <c r="J33" s="94"/>
    </row>
    <row r="34" spans="1:10" ht="14.25">
      <c r="A34" s="95"/>
      <c r="B34" s="96"/>
      <c r="C34" s="97"/>
      <c r="D34" s="93"/>
      <c r="E34" s="93"/>
      <c r="F34" s="93"/>
      <c r="G34" s="93"/>
      <c r="H34" s="93"/>
      <c r="I34" s="93"/>
      <c r="J34" s="94"/>
    </row>
    <row r="35" spans="1:10" ht="14.25">
      <c r="A35" s="95"/>
      <c r="B35" s="96"/>
      <c r="C35" s="97"/>
      <c r="D35" s="93"/>
      <c r="E35" s="93"/>
      <c r="F35" s="93"/>
      <c r="G35" s="93"/>
      <c r="H35" s="93"/>
      <c r="I35" s="93"/>
      <c r="J35" s="94"/>
    </row>
    <row r="36" spans="1:10" ht="14.25">
      <c r="A36" s="95"/>
      <c r="B36" s="96"/>
      <c r="C36" s="97"/>
      <c r="D36" s="93"/>
      <c r="E36" s="93"/>
      <c r="F36" s="93"/>
      <c r="G36" s="93"/>
      <c r="H36" s="93"/>
      <c r="I36" s="93"/>
      <c r="J36" s="94"/>
    </row>
    <row r="37" spans="1:10" ht="14.25">
      <c r="A37" s="95"/>
      <c r="B37" s="96"/>
      <c r="C37" s="97"/>
      <c r="D37" s="93"/>
      <c r="E37" s="93"/>
      <c r="F37" s="93"/>
      <c r="G37" s="93"/>
      <c r="H37" s="93"/>
      <c r="I37" s="93"/>
      <c r="J37" s="94"/>
    </row>
    <row r="38" spans="1:10" ht="14.25">
      <c r="A38" s="95"/>
      <c r="B38" s="96"/>
      <c r="C38" s="97"/>
      <c r="D38" s="93"/>
      <c r="E38" s="93"/>
      <c r="F38" s="93"/>
      <c r="G38" s="93"/>
      <c r="H38" s="93"/>
      <c r="I38" s="93"/>
      <c r="J38" s="94"/>
    </row>
    <row r="39" spans="1:10" ht="14.25">
      <c r="A39" s="95"/>
      <c r="B39" s="96"/>
      <c r="C39" s="97"/>
      <c r="D39" s="93"/>
      <c r="E39" s="93"/>
      <c r="F39" s="93"/>
      <c r="G39" s="93"/>
      <c r="H39" s="93"/>
      <c r="I39" s="93"/>
      <c r="J39" s="94"/>
    </row>
    <row r="40" spans="1:10" ht="14.25">
      <c r="A40" s="95"/>
      <c r="B40" s="96"/>
      <c r="C40" s="97"/>
      <c r="D40" s="93"/>
      <c r="E40" s="93"/>
      <c r="F40" s="93"/>
      <c r="G40" s="93"/>
      <c r="H40" s="93"/>
      <c r="I40" s="93"/>
      <c r="J40" s="94"/>
    </row>
    <row r="41" spans="1:10" ht="14.25">
      <c r="A41" s="95"/>
      <c r="B41" s="96"/>
      <c r="C41" s="97"/>
      <c r="D41" s="93"/>
      <c r="E41" s="93"/>
      <c r="F41" s="93"/>
      <c r="G41" s="93"/>
      <c r="H41" s="93"/>
      <c r="I41" s="93"/>
      <c r="J41" s="94"/>
    </row>
    <row r="42" spans="1:10" ht="14.25">
      <c r="B42" s="93"/>
      <c r="C42" s="93"/>
      <c r="D42" s="93"/>
      <c r="E42" s="93"/>
      <c r="F42" s="93"/>
      <c r="G42" s="93"/>
      <c r="H42" s="93"/>
      <c r="I42" s="94"/>
    </row>
  </sheetData>
  <mergeCells count="9">
    <mergeCell ref="A30:I30"/>
    <mergeCell ref="A31:I31"/>
    <mergeCell ref="A29:I29"/>
    <mergeCell ref="A1:I1"/>
    <mergeCell ref="A3:I3"/>
    <mergeCell ref="A5:I5"/>
    <mergeCell ref="A6:A7"/>
    <mergeCell ref="B6:E6"/>
    <mergeCell ref="F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85" zoomScaleNormal="85" workbookViewId="0">
      <selection activeCell="E29" sqref="E29"/>
    </sheetView>
  </sheetViews>
  <sheetFormatPr defaultRowHeight="13.5"/>
  <cols>
    <col min="1" max="1" width="8.75" style="4" customWidth="1"/>
    <col min="2" max="2" width="3.75" style="4" customWidth="1"/>
    <col min="3" max="3" width="11" style="4" bestFit="1" customWidth="1"/>
    <col min="4" max="10" width="9.75" style="4" customWidth="1"/>
    <col min="11" max="11" width="11" style="4" bestFit="1" customWidth="1"/>
    <col min="12" max="12" width="9.875" style="4" customWidth="1"/>
    <col min="13" max="13" width="11" style="4" bestFit="1" customWidth="1"/>
    <col min="14" max="15" width="9.875" style="4" customWidth="1"/>
    <col min="16" max="16" width="6.25" style="4" customWidth="1"/>
    <col min="17" max="19" width="12.125" style="4" customWidth="1"/>
    <col min="20" max="32" width="3" style="5" customWidth="1"/>
    <col min="33" max="43" width="2.125" style="5" customWidth="1"/>
    <col min="44" max="16384" width="9" style="5"/>
  </cols>
  <sheetData>
    <row r="1" spans="1:23" ht="17.25">
      <c r="A1" s="142" t="s">
        <v>254</v>
      </c>
      <c r="B1" s="142"/>
      <c r="C1" s="142"/>
      <c r="D1" s="142"/>
      <c r="E1" s="142"/>
      <c r="F1" s="142"/>
      <c r="G1" s="142"/>
      <c r="H1" s="142"/>
      <c r="I1" s="142"/>
      <c r="J1" s="142"/>
      <c r="K1" s="143" t="s">
        <v>4</v>
      </c>
      <c r="L1" s="143"/>
      <c r="M1" s="143"/>
      <c r="N1" s="143"/>
      <c r="O1" s="143"/>
      <c r="P1" s="143"/>
      <c r="Q1" s="143"/>
      <c r="R1" s="143"/>
      <c r="S1" s="143"/>
    </row>
    <row r="2" spans="1:23">
      <c r="A2" s="149"/>
      <c r="B2" s="149"/>
      <c r="C2" s="149"/>
      <c r="D2" s="149"/>
      <c r="E2" s="149"/>
      <c r="F2" s="149"/>
      <c r="G2" s="149"/>
      <c r="H2" s="149"/>
      <c r="I2" s="149"/>
      <c r="J2" s="149"/>
      <c r="K2" s="149"/>
      <c r="L2" s="149"/>
      <c r="M2" s="149"/>
      <c r="N2" s="149"/>
      <c r="O2" s="149"/>
      <c r="P2" s="149"/>
      <c r="Q2" s="149"/>
      <c r="R2" s="149"/>
      <c r="S2" s="149"/>
    </row>
    <row r="3" spans="1:23" ht="12.75" customHeight="1">
      <c r="A3" s="198" t="s">
        <v>214</v>
      </c>
      <c r="B3" s="198"/>
      <c r="C3" s="198"/>
      <c r="D3" s="198"/>
      <c r="E3" s="198"/>
      <c r="F3" s="198"/>
      <c r="G3" s="198"/>
      <c r="H3" s="198"/>
      <c r="I3" s="198"/>
      <c r="J3" s="198"/>
      <c r="K3" s="8"/>
      <c r="L3" s="8"/>
      <c r="M3" s="8"/>
      <c r="N3" s="8"/>
      <c r="O3" s="8"/>
      <c r="P3" s="8"/>
      <c r="Q3" s="8"/>
      <c r="R3" s="8"/>
      <c r="S3" s="8"/>
    </row>
    <row r="4" spans="1:23" ht="12.75" customHeight="1" thickBot="1">
      <c r="A4" s="150"/>
      <c r="B4" s="150"/>
      <c r="C4" s="150"/>
      <c r="D4" s="150"/>
      <c r="E4" s="150"/>
      <c r="F4" s="150"/>
      <c r="G4" s="150"/>
      <c r="H4" s="150"/>
      <c r="I4" s="150"/>
      <c r="J4" s="150"/>
      <c r="K4" s="6"/>
      <c r="L4" s="6"/>
      <c r="M4" s="6"/>
      <c r="N4" s="6"/>
      <c r="O4" s="6"/>
      <c r="P4" s="6"/>
      <c r="Q4" s="6"/>
      <c r="R4" s="6"/>
      <c r="S4" s="6" t="s">
        <v>185</v>
      </c>
    </row>
    <row r="5" spans="1:23" ht="18.75" customHeight="1">
      <c r="A5" s="152" t="s">
        <v>68</v>
      </c>
      <c r="B5" s="19" t="s">
        <v>99</v>
      </c>
      <c r="C5" s="147" t="s">
        <v>103</v>
      </c>
      <c r="D5" s="148"/>
      <c r="E5" s="148"/>
      <c r="F5" s="148"/>
      <c r="G5" s="148"/>
      <c r="H5" s="148"/>
      <c r="I5" s="148"/>
      <c r="J5" s="148"/>
      <c r="K5" s="153" t="s">
        <v>111</v>
      </c>
      <c r="L5" s="153"/>
      <c r="M5" s="153"/>
      <c r="N5" s="153"/>
      <c r="O5" s="153"/>
      <c r="P5" s="154" t="s">
        <v>12</v>
      </c>
      <c r="Q5" s="145" t="s">
        <v>115</v>
      </c>
      <c r="R5" s="145" t="s">
        <v>116</v>
      </c>
      <c r="S5" s="188" t="s">
        <v>178</v>
      </c>
    </row>
    <row r="6" spans="1:23" ht="18.75" customHeight="1">
      <c r="A6" s="152"/>
      <c r="B6" s="20" t="s">
        <v>100</v>
      </c>
      <c r="C6" s="195" t="s">
        <v>76</v>
      </c>
      <c r="D6" s="153" t="s">
        <v>104</v>
      </c>
      <c r="E6" s="153"/>
      <c r="F6" s="153"/>
      <c r="G6" s="153"/>
      <c r="H6" s="146"/>
      <c r="I6" s="189" t="s">
        <v>105</v>
      </c>
      <c r="J6" s="153"/>
      <c r="K6" s="145" t="s">
        <v>76</v>
      </c>
      <c r="L6" s="145" t="s">
        <v>112</v>
      </c>
      <c r="M6" s="145" t="s">
        <v>113</v>
      </c>
      <c r="N6" s="145" t="s">
        <v>121</v>
      </c>
      <c r="O6" s="152" t="s">
        <v>114</v>
      </c>
      <c r="P6" s="195"/>
      <c r="Q6" s="145"/>
      <c r="R6" s="145"/>
      <c r="S6" s="197"/>
    </row>
    <row r="7" spans="1:23" ht="18.75" customHeight="1">
      <c r="A7" s="153"/>
      <c r="B7" s="21" t="s">
        <v>101</v>
      </c>
      <c r="C7" s="196"/>
      <c r="D7" s="10" t="s">
        <v>108</v>
      </c>
      <c r="E7" s="10" t="s">
        <v>109</v>
      </c>
      <c r="F7" s="10" t="s">
        <v>110</v>
      </c>
      <c r="G7" s="10" t="s">
        <v>102</v>
      </c>
      <c r="H7" s="10" t="s">
        <v>106</v>
      </c>
      <c r="I7" s="10" t="s">
        <v>72</v>
      </c>
      <c r="J7" s="16" t="s">
        <v>107</v>
      </c>
      <c r="K7" s="146"/>
      <c r="L7" s="146"/>
      <c r="M7" s="146"/>
      <c r="N7" s="146"/>
      <c r="O7" s="153"/>
      <c r="P7" s="196"/>
      <c r="Q7" s="146"/>
      <c r="R7" s="146"/>
      <c r="S7" s="189"/>
    </row>
    <row r="8" spans="1:23" ht="12.75" customHeight="1">
      <c r="A8" s="7" t="s">
        <v>277</v>
      </c>
      <c r="B8" s="42">
        <v>3</v>
      </c>
      <c r="C8" s="24">
        <v>24602096</v>
      </c>
      <c r="D8" s="24">
        <v>490668</v>
      </c>
      <c r="E8" s="24">
        <v>7024264</v>
      </c>
      <c r="F8" s="138" t="s">
        <v>186</v>
      </c>
      <c r="G8" s="24">
        <v>5983</v>
      </c>
      <c r="H8" s="24">
        <v>79734</v>
      </c>
      <c r="I8" s="24">
        <v>15327756</v>
      </c>
      <c r="J8" s="24">
        <v>1672690</v>
      </c>
      <c r="K8" s="24">
        <v>19011549</v>
      </c>
      <c r="L8" s="24">
        <v>1188790</v>
      </c>
      <c r="M8" s="24">
        <v>17041581</v>
      </c>
      <c r="N8" s="24">
        <v>603650</v>
      </c>
      <c r="O8" s="24">
        <v>177527</v>
      </c>
      <c r="P8" s="27">
        <v>77.276135334160145</v>
      </c>
      <c r="Q8" s="44" t="s">
        <v>189</v>
      </c>
      <c r="R8" s="24">
        <v>493819</v>
      </c>
      <c r="S8" s="36" t="s">
        <v>189</v>
      </c>
    </row>
    <row r="9" spans="1:23" ht="12.75" customHeight="1">
      <c r="A9" s="7" t="s">
        <v>284</v>
      </c>
      <c r="B9" s="42">
        <v>3</v>
      </c>
      <c r="C9" s="24">
        <v>24355706</v>
      </c>
      <c r="D9" s="24">
        <v>465230</v>
      </c>
      <c r="E9" s="24">
        <v>7207034</v>
      </c>
      <c r="F9" s="138" t="s">
        <v>186</v>
      </c>
      <c r="G9" s="24">
        <v>4068</v>
      </c>
      <c r="H9" s="24">
        <v>190682</v>
      </c>
      <c r="I9" s="24">
        <v>14805476</v>
      </c>
      <c r="J9" s="24">
        <v>1682215</v>
      </c>
      <c r="K9" s="24">
        <v>18969621</v>
      </c>
      <c r="L9" s="24">
        <v>1220510</v>
      </c>
      <c r="M9" s="24">
        <v>16925527</v>
      </c>
      <c r="N9" s="24">
        <v>650094</v>
      </c>
      <c r="O9" s="24">
        <v>173489</v>
      </c>
      <c r="P9" s="27">
        <v>77.900000000000006</v>
      </c>
      <c r="Q9" s="36" t="s">
        <v>189</v>
      </c>
      <c r="R9" s="36">
        <v>443080</v>
      </c>
      <c r="S9" s="36" t="s">
        <v>189</v>
      </c>
    </row>
    <row r="10" spans="1:23" ht="12.75" customHeight="1">
      <c r="A10" s="7" t="s">
        <v>285</v>
      </c>
      <c r="B10" s="42">
        <v>3</v>
      </c>
      <c r="C10" s="24">
        <v>23464389</v>
      </c>
      <c r="D10" s="24">
        <v>378081</v>
      </c>
      <c r="E10" s="24">
        <v>7694496</v>
      </c>
      <c r="F10" s="138" t="s">
        <v>186</v>
      </c>
      <c r="G10" s="24">
        <v>4077</v>
      </c>
      <c r="H10" s="24">
        <v>74024</v>
      </c>
      <c r="I10" s="24">
        <v>14163946</v>
      </c>
      <c r="J10" s="24">
        <v>1148762</v>
      </c>
      <c r="K10" s="24">
        <v>17392568</v>
      </c>
      <c r="L10" s="24">
        <v>1333170</v>
      </c>
      <c r="M10" s="24">
        <v>15354147</v>
      </c>
      <c r="N10" s="24">
        <v>545433</v>
      </c>
      <c r="O10" s="24">
        <v>159818</v>
      </c>
      <c r="P10" s="27">
        <v>74.123251195673575</v>
      </c>
      <c r="Q10" s="36" t="s">
        <v>189</v>
      </c>
      <c r="R10" s="36">
        <v>462733</v>
      </c>
      <c r="S10" s="36" t="s">
        <v>189</v>
      </c>
    </row>
    <row r="11" spans="1:23" ht="12.75" customHeight="1">
      <c r="A11" s="7" t="s">
        <v>286</v>
      </c>
      <c r="B11" s="42">
        <v>3</v>
      </c>
      <c r="C11" s="24">
        <v>23546352</v>
      </c>
      <c r="D11" s="24">
        <v>538714</v>
      </c>
      <c r="E11" s="24">
        <v>8234478</v>
      </c>
      <c r="F11" s="138" t="s">
        <v>186</v>
      </c>
      <c r="G11" s="24">
        <v>3562</v>
      </c>
      <c r="H11" s="24">
        <v>66833</v>
      </c>
      <c r="I11" s="24">
        <v>13694772</v>
      </c>
      <c r="J11" s="24">
        <v>1007992</v>
      </c>
      <c r="K11" s="24">
        <v>16908882</v>
      </c>
      <c r="L11" s="24">
        <v>878010</v>
      </c>
      <c r="M11" s="24">
        <v>15301937</v>
      </c>
      <c r="N11" s="24">
        <v>582548</v>
      </c>
      <c r="O11" s="24">
        <v>146386</v>
      </c>
      <c r="P11" s="27">
        <v>71.811047418300717</v>
      </c>
      <c r="Q11" s="36" t="s">
        <v>189</v>
      </c>
      <c r="R11" s="36">
        <v>478558</v>
      </c>
      <c r="S11" s="36" t="s">
        <v>189</v>
      </c>
    </row>
    <row r="12" spans="1:23" ht="12.75" customHeight="1">
      <c r="A12" s="7" t="s">
        <v>287</v>
      </c>
      <c r="B12" s="42">
        <f t="shared" ref="B12:O12" si="0">B27</f>
        <v>3</v>
      </c>
      <c r="C12" s="24">
        <f>C27</f>
        <v>23850498</v>
      </c>
      <c r="D12" s="24">
        <f t="shared" si="0"/>
        <v>642375</v>
      </c>
      <c r="E12" s="24">
        <f t="shared" si="0"/>
        <v>8543330</v>
      </c>
      <c r="F12" s="138" t="s">
        <v>275</v>
      </c>
      <c r="G12" s="24">
        <f t="shared" si="0"/>
        <v>3843</v>
      </c>
      <c r="H12" s="24">
        <f t="shared" si="0"/>
        <v>71813</v>
      </c>
      <c r="I12" s="24">
        <f t="shared" si="0"/>
        <v>13538275</v>
      </c>
      <c r="J12" s="24">
        <f t="shared" si="0"/>
        <v>1050860</v>
      </c>
      <c r="K12" s="24">
        <f t="shared" si="0"/>
        <v>16455780</v>
      </c>
      <c r="L12" s="24">
        <f t="shared" si="0"/>
        <v>991920</v>
      </c>
      <c r="M12" s="24">
        <f t="shared" si="0"/>
        <v>14843120</v>
      </c>
      <c r="N12" s="24">
        <f t="shared" si="0"/>
        <v>519843</v>
      </c>
      <c r="O12" s="24">
        <f t="shared" si="0"/>
        <v>100895</v>
      </c>
      <c r="P12" s="27">
        <f>K12/C12*100</f>
        <v>68.995540470475717</v>
      </c>
      <c r="Q12" s="44" t="s">
        <v>187</v>
      </c>
      <c r="R12" s="50">
        <f>R27</f>
        <v>425989</v>
      </c>
      <c r="S12" s="44" t="s">
        <v>186</v>
      </c>
      <c r="T12" s="24"/>
      <c r="U12" s="24"/>
      <c r="V12" s="24"/>
      <c r="W12" s="24"/>
    </row>
    <row r="13" spans="1:23" ht="11.25" customHeight="1">
      <c r="A13" s="15"/>
      <c r="B13" s="24"/>
      <c r="C13" s="24"/>
      <c r="D13" s="24"/>
      <c r="E13" s="24"/>
      <c r="F13" s="24"/>
      <c r="G13" s="24"/>
      <c r="H13" s="24"/>
      <c r="I13" s="24"/>
      <c r="J13" s="24"/>
      <c r="K13" s="24"/>
      <c r="L13" s="24"/>
      <c r="M13" s="24"/>
      <c r="N13" s="24"/>
      <c r="O13" s="24"/>
      <c r="P13" s="27"/>
      <c r="Q13" s="24"/>
      <c r="R13" s="24"/>
      <c r="S13" s="26"/>
    </row>
    <row r="14" spans="1:23" ht="12.75" customHeight="1">
      <c r="A14" s="15" t="s">
        <v>27</v>
      </c>
      <c r="B14" s="79">
        <v>3</v>
      </c>
      <c r="C14" s="50">
        <v>23269618</v>
      </c>
      <c r="D14" s="50">
        <v>504097</v>
      </c>
      <c r="E14" s="50">
        <v>7956545</v>
      </c>
      <c r="F14" s="138" t="s">
        <v>186</v>
      </c>
      <c r="G14" s="50">
        <v>3388</v>
      </c>
      <c r="H14" s="50">
        <v>186769</v>
      </c>
      <c r="I14" s="50">
        <v>13606426</v>
      </c>
      <c r="J14" s="50">
        <v>1012391</v>
      </c>
      <c r="K14" s="50">
        <v>16824137</v>
      </c>
      <c r="L14" s="50">
        <v>912450</v>
      </c>
      <c r="M14" s="50">
        <v>15201126</v>
      </c>
      <c r="N14" s="50">
        <v>573241</v>
      </c>
      <c r="O14" s="50">
        <v>137318</v>
      </c>
      <c r="P14" s="27">
        <f>K14/C14*100</f>
        <v>72.300873181502169</v>
      </c>
      <c r="Q14" s="81" t="s">
        <v>189</v>
      </c>
      <c r="R14" s="50">
        <v>382582</v>
      </c>
      <c r="S14" s="39" t="s">
        <v>189</v>
      </c>
    </row>
    <row r="15" spans="1:23" ht="12.75" customHeight="1">
      <c r="A15" s="15" t="s">
        <v>28</v>
      </c>
      <c r="B15" s="79">
        <v>3</v>
      </c>
      <c r="C15" s="50">
        <v>23273168</v>
      </c>
      <c r="D15" s="50">
        <v>484598</v>
      </c>
      <c r="E15" s="50">
        <v>8022669</v>
      </c>
      <c r="F15" s="138" t="s">
        <v>186</v>
      </c>
      <c r="G15" s="50">
        <v>3173</v>
      </c>
      <c r="H15" s="50">
        <v>178525</v>
      </c>
      <c r="I15" s="50">
        <v>13564818</v>
      </c>
      <c r="J15" s="50">
        <v>1019382</v>
      </c>
      <c r="K15" s="50">
        <v>16848097</v>
      </c>
      <c r="L15" s="50">
        <v>962490</v>
      </c>
      <c r="M15" s="50">
        <v>15178634</v>
      </c>
      <c r="N15" s="50">
        <v>578496</v>
      </c>
      <c r="O15" s="50">
        <v>128476</v>
      </c>
      <c r="P15" s="27">
        <f>K15/C15*100</f>
        <v>72.392795858303444</v>
      </c>
      <c r="Q15" s="81" t="s">
        <v>189</v>
      </c>
      <c r="R15" s="50">
        <v>357712</v>
      </c>
      <c r="S15" s="39" t="s">
        <v>189</v>
      </c>
    </row>
    <row r="16" spans="1:23" ht="12.75" customHeight="1">
      <c r="A16" s="15" t="s">
        <v>29</v>
      </c>
      <c r="B16" s="79">
        <v>3</v>
      </c>
      <c r="C16" s="50">
        <v>23298673</v>
      </c>
      <c r="D16" s="50">
        <v>566500</v>
      </c>
      <c r="E16" s="50">
        <v>8064162</v>
      </c>
      <c r="F16" s="138" t="s">
        <v>186</v>
      </c>
      <c r="G16" s="50">
        <v>3968</v>
      </c>
      <c r="H16" s="50">
        <v>149552</v>
      </c>
      <c r="I16" s="50">
        <v>13506957</v>
      </c>
      <c r="J16" s="50">
        <v>1007532</v>
      </c>
      <c r="K16" s="50">
        <v>16850894</v>
      </c>
      <c r="L16" s="50">
        <v>944730</v>
      </c>
      <c r="M16" s="50">
        <v>15239498</v>
      </c>
      <c r="N16" s="50">
        <v>551252</v>
      </c>
      <c r="O16" s="50">
        <v>115413</v>
      </c>
      <c r="P16" s="27">
        <f>K16/C16*100</f>
        <v>72.325552618383028</v>
      </c>
      <c r="Q16" s="81" t="s">
        <v>189</v>
      </c>
      <c r="R16" s="50">
        <v>407390</v>
      </c>
      <c r="S16" s="39" t="s">
        <v>189</v>
      </c>
    </row>
    <row r="17" spans="1:19" ht="12.75" customHeight="1">
      <c r="A17" s="15" t="s">
        <v>169</v>
      </c>
      <c r="B17" s="79">
        <v>3</v>
      </c>
      <c r="C17" s="50">
        <v>23372694</v>
      </c>
      <c r="D17" s="50">
        <v>540152</v>
      </c>
      <c r="E17" s="50">
        <v>8199497</v>
      </c>
      <c r="F17" s="138" t="s">
        <v>186</v>
      </c>
      <c r="G17" s="50">
        <v>3726</v>
      </c>
      <c r="H17" s="50">
        <v>156571</v>
      </c>
      <c r="I17" s="50">
        <v>13476301</v>
      </c>
      <c r="J17" s="50">
        <v>996446</v>
      </c>
      <c r="K17" s="50">
        <v>16798389</v>
      </c>
      <c r="L17" s="50">
        <v>951740</v>
      </c>
      <c r="M17" s="50">
        <v>15194659</v>
      </c>
      <c r="N17" s="50">
        <v>533655</v>
      </c>
      <c r="O17" s="50">
        <v>118333</v>
      </c>
      <c r="P17" s="27">
        <f>K17/C17*100</f>
        <v>71.871856106959683</v>
      </c>
      <c r="Q17" s="81" t="s">
        <v>189</v>
      </c>
      <c r="R17" s="50">
        <v>394094</v>
      </c>
      <c r="S17" s="39" t="s">
        <v>189</v>
      </c>
    </row>
    <row r="18" spans="1:19" ht="11.25" customHeight="1">
      <c r="A18" s="15"/>
      <c r="B18" s="29"/>
      <c r="C18" s="50"/>
      <c r="D18" s="50"/>
      <c r="E18" s="50"/>
      <c r="F18" s="50"/>
      <c r="G18" s="50"/>
      <c r="H18" s="50"/>
      <c r="I18" s="50"/>
      <c r="J18" s="50"/>
      <c r="K18" s="50"/>
      <c r="L18" s="50"/>
      <c r="M18" s="50"/>
      <c r="N18" s="50"/>
      <c r="O18" s="50"/>
      <c r="P18" s="27"/>
      <c r="Q18" s="76"/>
      <c r="R18" s="50"/>
      <c r="S18" s="83"/>
    </row>
    <row r="19" spans="1:19" ht="12.75" customHeight="1">
      <c r="A19" s="15" t="s">
        <v>170</v>
      </c>
      <c r="B19" s="79">
        <v>3</v>
      </c>
      <c r="C19" s="50">
        <v>23317695</v>
      </c>
      <c r="D19" s="50">
        <v>567889</v>
      </c>
      <c r="E19" s="50">
        <v>8238573</v>
      </c>
      <c r="F19" s="138" t="s">
        <v>186</v>
      </c>
      <c r="G19" s="50">
        <v>3992</v>
      </c>
      <c r="H19" s="50">
        <v>68431</v>
      </c>
      <c r="I19" s="50">
        <v>13451478</v>
      </c>
      <c r="J19" s="50">
        <v>987330</v>
      </c>
      <c r="K19" s="50">
        <v>16752754</v>
      </c>
      <c r="L19" s="50">
        <v>1027380</v>
      </c>
      <c r="M19" s="50">
        <v>15080714</v>
      </c>
      <c r="N19" s="50">
        <v>530099</v>
      </c>
      <c r="O19" s="50">
        <v>114560</v>
      </c>
      <c r="P19" s="27">
        <f>K19/C19*100</f>
        <v>71.845669136679248</v>
      </c>
      <c r="Q19" s="81" t="s">
        <v>189</v>
      </c>
      <c r="R19" s="50">
        <v>385579</v>
      </c>
      <c r="S19" s="56" t="s">
        <v>189</v>
      </c>
    </row>
    <row r="20" spans="1:19" ht="12.75" customHeight="1">
      <c r="A20" s="15" t="s">
        <v>171</v>
      </c>
      <c r="B20" s="79">
        <v>3</v>
      </c>
      <c r="C20" s="50">
        <v>23550204</v>
      </c>
      <c r="D20" s="50">
        <v>528698</v>
      </c>
      <c r="E20" s="50">
        <v>8317230</v>
      </c>
      <c r="F20" s="138" t="s">
        <v>186</v>
      </c>
      <c r="G20" s="50">
        <v>3572</v>
      </c>
      <c r="H20" s="50">
        <v>166884</v>
      </c>
      <c r="I20" s="50">
        <v>13539238</v>
      </c>
      <c r="J20" s="50">
        <v>994579</v>
      </c>
      <c r="K20" s="50">
        <v>16781673</v>
      </c>
      <c r="L20" s="50">
        <v>997620</v>
      </c>
      <c r="M20" s="50">
        <v>15161089</v>
      </c>
      <c r="N20" s="50">
        <v>545095</v>
      </c>
      <c r="O20" s="50">
        <v>77869</v>
      </c>
      <c r="P20" s="27">
        <f>K20/C20*100</f>
        <v>71.259140685150754</v>
      </c>
      <c r="Q20" s="81" t="s">
        <v>189</v>
      </c>
      <c r="R20" s="50">
        <v>376385</v>
      </c>
      <c r="S20" s="39" t="s">
        <v>189</v>
      </c>
    </row>
    <row r="21" spans="1:19" ht="12.75" customHeight="1">
      <c r="A21" s="15" t="s">
        <v>172</v>
      </c>
      <c r="B21" s="79">
        <v>3</v>
      </c>
      <c r="C21" s="50">
        <v>23382974</v>
      </c>
      <c r="D21" s="50">
        <v>432253</v>
      </c>
      <c r="E21" s="50">
        <v>8158959</v>
      </c>
      <c r="F21" s="138" t="s">
        <v>186</v>
      </c>
      <c r="G21" s="50">
        <v>3344</v>
      </c>
      <c r="H21" s="50">
        <v>192244</v>
      </c>
      <c r="I21" s="50">
        <v>13620427</v>
      </c>
      <c r="J21" s="50">
        <v>975745</v>
      </c>
      <c r="K21" s="50">
        <v>16594035</v>
      </c>
      <c r="L21" s="50">
        <v>952180</v>
      </c>
      <c r="M21" s="50">
        <v>15012455</v>
      </c>
      <c r="N21" s="50">
        <v>550079</v>
      </c>
      <c r="O21" s="50">
        <v>79320</v>
      </c>
      <c r="P21" s="27">
        <f>K21/C21*100</f>
        <v>70.966315063259273</v>
      </c>
      <c r="Q21" s="81" t="s">
        <v>189</v>
      </c>
      <c r="R21" s="50">
        <v>390686</v>
      </c>
      <c r="S21" s="39" t="s">
        <v>189</v>
      </c>
    </row>
    <row r="22" spans="1:19" ht="12.75" customHeight="1">
      <c r="A22" s="15" t="s">
        <v>173</v>
      </c>
      <c r="B22" s="79">
        <v>3</v>
      </c>
      <c r="C22" s="50">
        <v>23414585</v>
      </c>
      <c r="D22" s="50">
        <v>468642</v>
      </c>
      <c r="E22" s="50">
        <v>8220392</v>
      </c>
      <c r="F22" s="138" t="s">
        <v>186</v>
      </c>
      <c r="G22" s="50">
        <v>3485</v>
      </c>
      <c r="H22" s="50">
        <v>78323</v>
      </c>
      <c r="I22" s="50">
        <v>13665703</v>
      </c>
      <c r="J22" s="50">
        <v>978038</v>
      </c>
      <c r="K22" s="50">
        <v>16470473</v>
      </c>
      <c r="L22" s="50">
        <v>912130</v>
      </c>
      <c r="M22" s="50">
        <v>14941106</v>
      </c>
      <c r="N22" s="50">
        <v>548828</v>
      </c>
      <c r="O22" s="50">
        <v>68408</v>
      </c>
      <c r="P22" s="27">
        <f>K22/C22*100</f>
        <v>70.342792750757695</v>
      </c>
      <c r="Q22" s="81" t="s">
        <v>189</v>
      </c>
      <c r="R22" s="50">
        <v>402857</v>
      </c>
      <c r="S22" s="39" t="s">
        <v>189</v>
      </c>
    </row>
    <row r="23" spans="1:19" ht="11.25" customHeight="1">
      <c r="A23" s="15"/>
      <c r="B23" s="29"/>
      <c r="C23" s="50"/>
      <c r="D23" s="50"/>
      <c r="E23" s="50"/>
      <c r="F23" s="50"/>
      <c r="G23" s="50"/>
      <c r="H23" s="50"/>
      <c r="I23" s="50"/>
      <c r="J23" s="50"/>
      <c r="K23" s="50"/>
      <c r="L23" s="50"/>
      <c r="M23" s="50"/>
      <c r="N23" s="50"/>
      <c r="O23" s="50"/>
      <c r="P23" s="27"/>
      <c r="Q23" s="76"/>
      <c r="R23" s="50"/>
      <c r="S23" s="83"/>
    </row>
    <row r="24" spans="1:19" ht="12.75" customHeight="1">
      <c r="A24" s="15" t="s">
        <v>174</v>
      </c>
      <c r="B24" s="79">
        <v>3</v>
      </c>
      <c r="C24" s="50">
        <v>23485627</v>
      </c>
      <c r="D24" s="50">
        <v>507222</v>
      </c>
      <c r="E24" s="50">
        <v>8260021</v>
      </c>
      <c r="F24" s="138" t="s">
        <v>275</v>
      </c>
      <c r="G24" s="50">
        <v>3880</v>
      </c>
      <c r="H24" s="50">
        <v>154354</v>
      </c>
      <c r="I24" s="50">
        <v>13538812</v>
      </c>
      <c r="J24" s="50">
        <v>1021336</v>
      </c>
      <c r="K24" s="50">
        <v>16440780</v>
      </c>
      <c r="L24" s="50">
        <v>879940</v>
      </c>
      <c r="M24" s="50">
        <v>14952597</v>
      </c>
      <c r="N24" s="50">
        <v>539769</v>
      </c>
      <c r="O24" s="50">
        <v>68473</v>
      </c>
      <c r="P24" s="27">
        <f>K24/C24*100</f>
        <v>70.003581339344265</v>
      </c>
      <c r="Q24" s="81" t="s">
        <v>189</v>
      </c>
      <c r="R24" s="50">
        <v>396785</v>
      </c>
      <c r="S24" s="39" t="s">
        <v>189</v>
      </c>
    </row>
    <row r="25" spans="1:19" ht="12.75" customHeight="1">
      <c r="A25" s="15" t="s">
        <v>175</v>
      </c>
      <c r="B25" s="79">
        <v>3</v>
      </c>
      <c r="C25" s="50">
        <v>23493530</v>
      </c>
      <c r="D25" s="50">
        <v>502051</v>
      </c>
      <c r="E25" s="50">
        <v>8337233</v>
      </c>
      <c r="F25" s="138" t="s">
        <v>275</v>
      </c>
      <c r="G25" s="50">
        <v>4195</v>
      </c>
      <c r="H25" s="50">
        <v>162483</v>
      </c>
      <c r="I25" s="50">
        <v>13439457</v>
      </c>
      <c r="J25" s="50">
        <v>1048109</v>
      </c>
      <c r="K25" s="50">
        <v>16276558</v>
      </c>
      <c r="L25" s="50">
        <v>891340</v>
      </c>
      <c r="M25" s="50">
        <v>14780120</v>
      </c>
      <c r="N25" s="50">
        <v>537227</v>
      </c>
      <c r="O25" s="50">
        <v>67870</v>
      </c>
      <c r="P25" s="27">
        <f>K25/C25*100</f>
        <v>69.281023328550461</v>
      </c>
      <c r="Q25" s="81" t="s">
        <v>189</v>
      </c>
      <c r="R25" s="50">
        <v>387009</v>
      </c>
      <c r="S25" s="39" t="s">
        <v>189</v>
      </c>
    </row>
    <row r="26" spans="1:19" ht="12.75" customHeight="1">
      <c r="A26" s="15" t="s">
        <v>176</v>
      </c>
      <c r="B26" s="79">
        <v>3</v>
      </c>
      <c r="C26" s="50">
        <v>23517481</v>
      </c>
      <c r="D26" s="50">
        <v>476275</v>
      </c>
      <c r="E26" s="50">
        <v>8448673</v>
      </c>
      <c r="F26" s="138" t="s">
        <v>275</v>
      </c>
      <c r="G26" s="50">
        <v>4263</v>
      </c>
      <c r="H26" s="50">
        <v>80407</v>
      </c>
      <c r="I26" s="50">
        <v>13455580</v>
      </c>
      <c r="J26" s="50">
        <v>1052281</v>
      </c>
      <c r="K26" s="50">
        <v>16264305</v>
      </c>
      <c r="L26" s="50">
        <v>880210</v>
      </c>
      <c r="M26" s="50">
        <v>14760645</v>
      </c>
      <c r="N26" s="50">
        <v>544641</v>
      </c>
      <c r="O26" s="50">
        <v>78808</v>
      </c>
      <c r="P26" s="27">
        <f>K26/C26*100</f>
        <v>69.158363516908977</v>
      </c>
      <c r="Q26" s="81" t="s">
        <v>189</v>
      </c>
      <c r="R26" s="50">
        <v>341252</v>
      </c>
      <c r="S26" s="39" t="s">
        <v>189</v>
      </c>
    </row>
    <row r="27" spans="1:19" ht="12.75" customHeight="1" thickBot="1">
      <c r="A27" s="14" t="s">
        <v>177</v>
      </c>
      <c r="B27" s="80">
        <v>3</v>
      </c>
      <c r="C27" s="52">
        <v>23850498</v>
      </c>
      <c r="D27" s="52">
        <v>642375</v>
      </c>
      <c r="E27" s="52">
        <v>8543330</v>
      </c>
      <c r="F27" s="139" t="s">
        <v>275</v>
      </c>
      <c r="G27" s="52">
        <v>3843</v>
      </c>
      <c r="H27" s="52">
        <v>71813</v>
      </c>
      <c r="I27" s="52">
        <v>13538275</v>
      </c>
      <c r="J27" s="52">
        <v>1050860</v>
      </c>
      <c r="K27" s="52">
        <v>16455780</v>
      </c>
      <c r="L27" s="52">
        <v>991920</v>
      </c>
      <c r="M27" s="52">
        <v>14843120</v>
      </c>
      <c r="N27" s="52">
        <v>519843</v>
      </c>
      <c r="O27" s="52">
        <v>100895</v>
      </c>
      <c r="P27" s="28">
        <f>K27/C27*100</f>
        <v>68.995540470475717</v>
      </c>
      <c r="Q27" s="82" t="s">
        <v>189</v>
      </c>
      <c r="R27" s="52">
        <v>425989</v>
      </c>
      <c r="S27" s="35" t="s">
        <v>189</v>
      </c>
    </row>
    <row r="28" spans="1:19" s="3" customFormat="1" ht="12.75" customHeight="1">
      <c r="A28" s="178" t="s">
        <v>258</v>
      </c>
      <c r="B28" s="178"/>
      <c r="C28" s="178"/>
      <c r="D28" s="178"/>
      <c r="E28" s="178"/>
      <c r="F28" s="178"/>
      <c r="G28" s="178"/>
      <c r="H28" s="178"/>
      <c r="I28" s="178"/>
      <c r="J28" s="178"/>
      <c r="K28" s="47"/>
      <c r="L28" s="1"/>
      <c r="M28" s="1"/>
      <c r="N28" s="1"/>
      <c r="O28" s="1"/>
      <c r="P28" s="1"/>
      <c r="Q28" s="1"/>
      <c r="R28" s="1"/>
      <c r="S28" s="1"/>
    </row>
    <row r="29" spans="1:19">
      <c r="E29" s="26"/>
      <c r="K29" s="47"/>
    </row>
    <row r="30" spans="1:19">
      <c r="C30" s="26"/>
      <c r="D30" s="26"/>
      <c r="K30" s="47"/>
    </row>
    <row r="31" spans="1:19">
      <c r="C31" s="26"/>
      <c r="D31" s="26"/>
      <c r="K31" s="47"/>
    </row>
    <row r="32" spans="1:19">
      <c r="C32" s="26"/>
      <c r="D32" s="26"/>
      <c r="K32" s="47"/>
    </row>
    <row r="33" spans="3:11">
      <c r="C33" s="26"/>
      <c r="D33" s="26"/>
      <c r="K33" s="47"/>
    </row>
    <row r="34" spans="3:11">
      <c r="C34" s="26"/>
      <c r="D34" s="26"/>
      <c r="K34" s="47"/>
    </row>
    <row r="35" spans="3:11">
      <c r="C35" s="26"/>
      <c r="D35" s="26"/>
      <c r="K35" s="47"/>
    </row>
    <row r="36" spans="3:11">
      <c r="C36" s="26"/>
      <c r="D36" s="26"/>
      <c r="K36" s="47"/>
    </row>
    <row r="37" spans="3:11">
      <c r="C37" s="26"/>
      <c r="D37" s="26"/>
      <c r="K37" s="47"/>
    </row>
    <row r="38" spans="3:11">
      <c r="C38" s="26"/>
      <c r="D38" s="26"/>
      <c r="K38" s="47"/>
    </row>
    <row r="39" spans="3:11">
      <c r="C39" s="26"/>
      <c r="D39" s="26"/>
      <c r="K39" s="47"/>
    </row>
    <row r="40" spans="3:11">
      <c r="C40" s="26"/>
      <c r="D40" s="26"/>
      <c r="K40" s="47"/>
    </row>
    <row r="41" spans="3:11">
      <c r="C41" s="26"/>
      <c r="D41" s="26"/>
      <c r="K41" s="47"/>
    </row>
    <row r="42" spans="3:11">
      <c r="K42" s="47"/>
    </row>
    <row r="43" spans="3:11">
      <c r="K43" s="47"/>
    </row>
    <row r="44" spans="3:11">
      <c r="K44" s="47"/>
    </row>
    <row r="45" spans="3:11">
      <c r="K45" s="47"/>
    </row>
  </sheetData>
  <mergeCells count="22">
    <mergeCell ref="K1:S1"/>
    <mergeCell ref="A2:J2"/>
    <mergeCell ref="K2:S2"/>
    <mergeCell ref="A4:J4"/>
    <mergeCell ref="A3:J3"/>
    <mergeCell ref="A1:J1"/>
    <mergeCell ref="K5:O5"/>
    <mergeCell ref="S5:S7"/>
    <mergeCell ref="L6:L7"/>
    <mergeCell ref="Q5:Q7"/>
    <mergeCell ref="M6:M7"/>
    <mergeCell ref="N6:N7"/>
    <mergeCell ref="O6:O7"/>
    <mergeCell ref="P5:P7"/>
    <mergeCell ref="K6:K7"/>
    <mergeCell ref="R5:R7"/>
    <mergeCell ref="A28:J28"/>
    <mergeCell ref="A5:A7"/>
    <mergeCell ref="C6:C7"/>
    <mergeCell ref="D6:H6"/>
    <mergeCell ref="I6:J6"/>
    <mergeCell ref="C5:J5"/>
  </mergeCells>
  <phoneticPr fontId="2"/>
  <pageMargins left="0.39370078740157483" right="0.55118110236220474" top="0.78740157480314965" bottom="0.78740157480314965" header="0.51181102362204722" footer="0.51181102362204722"/>
  <pageSetup paperSize="9"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zoomScale="120" zoomScaleNormal="120" workbookViewId="0">
      <selection activeCell="N3" sqref="N3"/>
    </sheetView>
  </sheetViews>
  <sheetFormatPr defaultRowHeight="13.5"/>
  <cols>
    <col min="1" max="1" width="15" style="4" customWidth="1"/>
    <col min="2" max="4" width="25.625" style="4" customWidth="1"/>
    <col min="5" max="17" width="3" style="5" customWidth="1"/>
    <col min="18" max="28" width="2.125" style="5" customWidth="1"/>
    <col min="29" max="16384" width="9" style="5"/>
  </cols>
  <sheetData>
    <row r="1" spans="1:4" ht="17.25">
      <c r="A1" s="194" t="s">
        <v>255</v>
      </c>
      <c r="B1" s="194"/>
      <c r="C1" s="194"/>
      <c r="D1" s="194"/>
    </row>
    <row r="3" spans="1:4" ht="12.75" customHeight="1">
      <c r="A3" s="149" t="s">
        <v>313</v>
      </c>
      <c r="B3" s="149"/>
      <c r="C3" s="149"/>
      <c r="D3" s="149"/>
    </row>
    <row r="4" spans="1:4" ht="12.75" customHeight="1"/>
    <row r="5" spans="1:4" ht="12.75" customHeight="1" thickBot="1">
      <c r="A5" s="144" t="s">
        <v>133</v>
      </c>
      <c r="B5" s="144"/>
      <c r="C5" s="144"/>
      <c r="D5" s="144"/>
    </row>
    <row r="6" spans="1:4" ht="18.75" customHeight="1">
      <c r="A6" s="145" t="s">
        <v>94</v>
      </c>
      <c r="B6" s="153" t="s">
        <v>95</v>
      </c>
      <c r="C6" s="153"/>
      <c r="D6" s="153"/>
    </row>
    <row r="7" spans="1:4" ht="18.75" customHeight="1">
      <c r="A7" s="146"/>
      <c r="B7" s="10" t="s">
        <v>96</v>
      </c>
      <c r="C7" s="10" t="s">
        <v>97</v>
      </c>
      <c r="D7" s="2" t="s">
        <v>98</v>
      </c>
    </row>
    <row r="8" spans="1:4" ht="12.75" hidden="1" customHeight="1">
      <c r="A8" s="15" t="s">
        <v>273</v>
      </c>
      <c r="B8" s="24">
        <v>71314</v>
      </c>
      <c r="C8" s="24">
        <v>55656267</v>
      </c>
      <c r="D8" s="24">
        <v>1512106</v>
      </c>
    </row>
    <row r="9" spans="1:4" ht="12.75" customHeight="1">
      <c r="A9" s="15" t="s">
        <v>311</v>
      </c>
      <c r="B9" s="24">
        <v>76259</v>
      </c>
      <c r="C9" s="24">
        <v>52338639</v>
      </c>
      <c r="D9" s="24">
        <v>1912162</v>
      </c>
    </row>
    <row r="10" spans="1:4" ht="12.75" customHeight="1">
      <c r="A10" s="15" t="s">
        <v>233</v>
      </c>
      <c r="B10" s="24">
        <v>69953</v>
      </c>
      <c r="C10" s="24">
        <v>48039617</v>
      </c>
      <c r="D10" s="24">
        <v>1795089</v>
      </c>
    </row>
    <row r="11" spans="1:4" ht="12.75" customHeight="1">
      <c r="A11" s="15" t="s">
        <v>247</v>
      </c>
      <c r="B11" s="24">
        <v>76069</v>
      </c>
      <c r="C11" s="24">
        <v>51596807</v>
      </c>
      <c r="D11" s="24">
        <v>1210591</v>
      </c>
    </row>
    <row r="12" spans="1:4" ht="12.75" customHeight="1">
      <c r="A12" s="15" t="s">
        <v>274</v>
      </c>
      <c r="B12" s="24">
        <v>82398</v>
      </c>
      <c r="C12" s="24">
        <v>54233315</v>
      </c>
      <c r="D12" s="24">
        <v>1410940</v>
      </c>
    </row>
    <row r="13" spans="1:4" ht="12.75" customHeight="1">
      <c r="A13" s="15" t="s">
        <v>312</v>
      </c>
      <c r="B13" s="24">
        <f>SUM(B15:B28)</f>
        <v>62903</v>
      </c>
      <c r="C13" s="24">
        <f>SUM(C15:C28)</f>
        <v>43192129</v>
      </c>
      <c r="D13" s="24">
        <f>SUM(D15:D28)</f>
        <v>1128404</v>
      </c>
    </row>
    <row r="14" spans="1:4" ht="11.25" customHeight="1">
      <c r="A14" s="15"/>
      <c r="B14" s="24"/>
      <c r="C14" s="24"/>
      <c r="D14" s="24"/>
    </row>
    <row r="15" spans="1:4" ht="12.75" customHeight="1">
      <c r="A15" s="15" t="s">
        <v>81</v>
      </c>
      <c r="B15" s="57">
        <v>4326</v>
      </c>
      <c r="C15" s="57">
        <v>2497698</v>
      </c>
      <c r="D15" s="57">
        <v>56287</v>
      </c>
    </row>
    <row r="16" spans="1:4" ht="12.75" customHeight="1">
      <c r="A16" s="15" t="s">
        <v>82</v>
      </c>
      <c r="B16" s="57">
        <v>5691</v>
      </c>
      <c r="C16" s="57">
        <v>4018074</v>
      </c>
      <c r="D16" s="57">
        <v>153573</v>
      </c>
    </row>
    <row r="17" spans="1:4" ht="12.75" customHeight="1">
      <c r="A17" s="15" t="s">
        <v>83</v>
      </c>
      <c r="B17" s="57">
        <v>5493</v>
      </c>
      <c r="C17" s="57">
        <v>3216871</v>
      </c>
      <c r="D17" s="57">
        <v>76867</v>
      </c>
    </row>
    <row r="18" spans="1:4" ht="12.75" customHeight="1">
      <c r="A18" s="15" t="s">
        <v>84</v>
      </c>
      <c r="B18" s="57">
        <v>5143</v>
      </c>
      <c r="C18" s="57">
        <v>3672714</v>
      </c>
      <c r="D18" s="57">
        <v>80865</v>
      </c>
    </row>
    <row r="19" spans="1:4" ht="11.25" customHeight="1">
      <c r="A19" s="15"/>
    </row>
    <row r="20" spans="1:4" ht="12.75" customHeight="1">
      <c r="A20" s="15" t="s">
        <v>85</v>
      </c>
      <c r="B20" s="43">
        <v>4711</v>
      </c>
      <c r="C20" s="43">
        <v>3191425</v>
      </c>
      <c r="D20" s="43">
        <v>96576</v>
      </c>
    </row>
    <row r="21" spans="1:4" ht="12.75" customHeight="1">
      <c r="A21" s="15" t="s">
        <v>86</v>
      </c>
      <c r="B21" s="57">
        <v>5106</v>
      </c>
      <c r="C21" s="57">
        <v>3243959</v>
      </c>
      <c r="D21" s="57">
        <v>82046</v>
      </c>
    </row>
    <row r="22" spans="1:4" ht="12.75" customHeight="1">
      <c r="A22" s="15" t="s">
        <v>87</v>
      </c>
      <c r="B22" s="57">
        <v>5696</v>
      </c>
      <c r="C22" s="57">
        <v>6590569</v>
      </c>
      <c r="D22" s="57">
        <v>103331</v>
      </c>
    </row>
    <row r="23" spans="1:4" ht="12.75" customHeight="1">
      <c r="A23" s="15" t="s">
        <v>88</v>
      </c>
      <c r="B23" s="57">
        <v>4377</v>
      </c>
      <c r="C23" s="57">
        <v>2531743</v>
      </c>
      <c r="D23" s="57">
        <v>66410</v>
      </c>
    </row>
    <row r="24" spans="1:4" ht="11.25" customHeight="1">
      <c r="A24" s="15"/>
    </row>
    <row r="25" spans="1:4" ht="12.75" customHeight="1">
      <c r="A25" s="15" t="s">
        <v>89</v>
      </c>
      <c r="B25" s="57">
        <v>5077</v>
      </c>
      <c r="C25" s="57">
        <v>3114433</v>
      </c>
      <c r="D25" s="57">
        <v>72245</v>
      </c>
    </row>
    <row r="26" spans="1:4" ht="12.75" customHeight="1">
      <c r="A26" s="15" t="s">
        <v>90</v>
      </c>
      <c r="B26" s="43">
        <v>6098</v>
      </c>
      <c r="C26" s="43">
        <v>3337040</v>
      </c>
      <c r="D26" s="43">
        <v>87477</v>
      </c>
    </row>
    <row r="27" spans="1:4" ht="12.75" customHeight="1">
      <c r="A27" s="15" t="s">
        <v>91</v>
      </c>
      <c r="B27" s="57">
        <v>6513</v>
      </c>
      <c r="C27" s="57">
        <v>5099408</v>
      </c>
      <c r="D27" s="57">
        <v>120880</v>
      </c>
    </row>
    <row r="28" spans="1:4" ht="12.75" customHeight="1" thickBot="1">
      <c r="A28" s="14" t="s">
        <v>92</v>
      </c>
      <c r="B28" s="57">
        <v>4672</v>
      </c>
      <c r="C28" s="57">
        <v>2678195</v>
      </c>
      <c r="D28" s="57">
        <v>131847</v>
      </c>
    </row>
    <row r="29" spans="1:4" s="3" customFormat="1" ht="15" customHeight="1">
      <c r="A29" s="199" t="s">
        <v>314</v>
      </c>
      <c r="B29" s="200"/>
      <c r="C29" s="200"/>
      <c r="D29" s="200"/>
    </row>
    <row r="30" spans="1:4" ht="15" customHeight="1"/>
    <row r="31" spans="1:4" ht="14.25" customHeight="1"/>
  </sheetData>
  <mergeCells count="6">
    <mergeCell ref="A29:D29"/>
    <mergeCell ref="A1:D1"/>
    <mergeCell ref="A6:A7"/>
    <mergeCell ref="B6:D6"/>
    <mergeCell ref="A3:D3"/>
    <mergeCell ref="A5:D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6"/>
  <sheetViews>
    <sheetView showGridLines="0" zoomScaleNormal="100" zoomScaleSheetLayoutView="90" workbookViewId="0">
      <selection activeCell="G34" sqref="G34"/>
    </sheetView>
  </sheetViews>
  <sheetFormatPr defaultRowHeight="13.5"/>
  <cols>
    <col min="1" max="1" width="8.75" style="108" customWidth="1"/>
    <col min="2" max="2" width="3.75" style="108" customWidth="1"/>
    <col min="3" max="3" width="10.375" style="108" customWidth="1"/>
    <col min="4" max="15" width="9.875" style="108" customWidth="1"/>
    <col min="16" max="16" width="6.25" style="108" customWidth="1"/>
    <col min="17" max="19" width="12.125" style="108" customWidth="1"/>
    <col min="20" max="20" width="1.75" style="107" customWidth="1"/>
    <col min="21" max="16384" width="9" style="107"/>
  </cols>
  <sheetData>
    <row r="1" spans="1:19" ht="17.25">
      <c r="A1" s="206" t="s">
        <v>256</v>
      </c>
      <c r="B1" s="206"/>
      <c r="C1" s="206"/>
      <c r="D1" s="206"/>
      <c r="E1" s="206"/>
      <c r="F1" s="206"/>
      <c r="G1" s="206"/>
      <c r="H1" s="206"/>
      <c r="I1" s="206"/>
      <c r="J1" s="206"/>
      <c r="K1" s="207" t="s">
        <v>131</v>
      </c>
      <c r="L1" s="207"/>
      <c r="M1" s="207"/>
      <c r="N1" s="207"/>
      <c r="O1" s="207"/>
      <c r="P1" s="207"/>
      <c r="Q1" s="207"/>
      <c r="R1" s="207"/>
      <c r="S1" s="207"/>
    </row>
    <row r="2" spans="1:19" ht="11.25" customHeight="1"/>
    <row r="3" spans="1:19" ht="12.75" customHeight="1">
      <c r="A3" s="208" t="s">
        <v>276</v>
      </c>
      <c r="B3" s="208"/>
      <c r="C3" s="208"/>
      <c r="D3" s="208"/>
      <c r="E3" s="208"/>
      <c r="F3" s="208"/>
      <c r="G3" s="208"/>
      <c r="H3" s="208"/>
      <c r="I3" s="208"/>
      <c r="J3" s="208"/>
    </row>
    <row r="4" spans="1:19" ht="12.75" customHeight="1">
      <c r="A4" s="208" t="s">
        <v>260</v>
      </c>
      <c r="B4" s="208"/>
      <c r="C4" s="208"/>
      <c r="D4" s="208"/>
      <c r="E4" s="208"/>
      <c r="F4" s="208"/>
      <c r="G4" s="208"/>
      <c r="H4" s="208"/>
      <c r="I4" s="208"/>
      <c r="J4" s="208"/>
    </row>
    <row r="5" spans="1:19" ht="12.75" customHeight="1" thickBot="1">
      <c r="A5" s="211"/>
      <c r="B5" s="211"/>
      <c r="C5" s="211"/>
      <c r="D5" s="211"/>
      <c r="E5" s="211"/>
      <c r="F5" s="211"/>
      <c r="G5" s="211"/>
      <c r="H5" s="211"/>
      <c r="I5" s="211"/>
      <c r="J5" s="211"/>
      <c r="K5" s="109"/>
      <c r="L5" s="109"/>
      <c r="M5" s="109"/>
      <c r="N5" s="109"/>
      <c r="O5" s="109"/>
      <c r="P5" s="109"/>
      <c r="Q5" s="109"/>
      <c r="R5" s="109"/>
      <c r="S5" s="110" t="s">
        <v>185</v>
      </c>
    </row>
    <row r="6" spans="1:19" ht="19.5" customHeight="1">
      <c r="A6" s="205" t="s">
        <v>200</v>
      </c>
      <c r="B6" s="111" t="s">
        <v>99</v>
      </c>
      <c r="C6" s="212" t="s">
        <v>201</v>
      </c>
      <c r="D6" s="213"/>
      <c r="E6" s="213"/>
      <c r="F6" s="213"/>
      <c r="G6" s="213"/>
      <c r="H6" s="213"/>
      <c r="I6" s="213"/>
      <c r="J6" s="213"/>
      <c r="K6" s="204" t="s">
        <v>202</v>
      </c>
      <c r="L6" s="204"/>
      <c r="M6" s="204"/>
      <c r="N6" s="204"/>
      <c r="O6" s="203"/>
      <c r="P6" s="214" t="s">
        <v>12</v>
      </c>
      <c r="Q6" s="202" t="s">
        <v>203</v>
      </c>
      <c r="R6" s="202" t="s">
        <v>204</v>
      </c>
      <c r="S6" s="205" t="s">
        <v>205</v>
      </c>
    </row>
    <row r="7" spans="1:19" ht="19.5" customHeight="1">
      <c r="A7" s="205"/>
      <c r="B7" s="114" t="s">
        <v>100</v>
      </c>
      <c r="C7" s="209" t="s">
        <v>206</v>
      </c>
      <c r="D7" s="204" t="s">
        <v>207</v>
      </c>
      <c r="E7" s="204"/>
      <c r="F7" s="204"/>
      <c r="G7" s="204"/>
      <c r="H7" s="203"/>
      <c r="I7" s="204" t="s">
        <v>208</v>
      </c>
      <c r="J7" s="204"/>
      <c r="K7" s="202" t="s">
        <v>206</v>
      </c>
      <c r="L7" s="202" t="s">
        <v>209</v>
      </c>
      <c r="M7" s="202" t="s">
        <v>210</v>
      </c>
      <c r="N7" s="202" t="s">
        <v>211</v>
      </c>
      <c r="O7" s="202" t="s">
        <v>213</v>
      </c>
      <c r="P7" s="209"/>
      <c r="Q7" s="202"/>
      <c r="R7" s="202"/>
      <c r="S7" s="205"/>
    </row>
    <row r="8" spans="1:19" ht="19.5" customHeight="1">
      <c r="A8" s="204"/>
      <c r="B8" s="115" t="s">
        <v>117</v>
      </c>
      <c r="C8" s="210"/>
      <c r="D8" s="113" t="s">
        <v>118</v>
      </c>
      <c r="E8" s="113" t="s">
        <v>119</v>
      </c>
      <c r="F8" s="113" t="s">
        <v>120</v>
      </c>
      <c r="G8" s="113" t="s">
        <v>102</v>
      </c>
      <c r="H8" s="113" t="s">
        <v>197</v>
      </c>
      <c r="I8" s="113" t="s">
        <v>198</v>
      </c>
      <c r="J8" s="112" t="s">
        <v>199</v>
      </c>
      <c r="K8" s="203"/>
      <c r="L8" s="203"/>
      <c r="M8" s="203"/>
      <c r="N8" s="203"/>
      <c r="O8" s="203"/>
      <c r="P8" s="210"/>
      <c r="Q8" s="203"/>
      <c r="R8" s="203"/>
      <c r="S8" s="204"/>
    </row>
    <row r="9" spans="1:19" ht="12.75" customHeight="1">
      <c r="A9" s="118" t="s">
        <v>277</v>
      </c>
      <c r="B9" s="116">
        <v>17</v>
      </c>
      <c r="C9" s="116">
        <v>170071981</v>
      </c>
      <c r="D9" s="116">
        <v>461314</v>
      </c>
      <c r="E9" s="116">
        <v>53432691</v>
      </c>
      <c r="F9" s="117">
        <v>0</v>
      </c>
      <c r="G9" s="116">
        <v>113313</v>
      </c>
      <c r="H9" s="116">
        <v>1351611</v>
      </c>
      <c r="I9" s="116">
        <v>113648220</v>
      </c>
      <c r="J9" s="116">
        <v>1064828</v>
      </c>
      <c r="K9" s="116">
        <v>65187122</v>
      </c>
      <c r="L9" s="116">
        <v>832585</v>
      </c>
      <c r="M9" s="116">
        <v>62955296</v>
      </c>
      <c r="N9" s="116">
        <v>1386894</v>
      </c>
      <c r="O9" s="116">
        <v>12344</v>
      </c>
      <c r="P9" s="119">
        <v>38.329136649499013</v>
      </c>
      <c r="Q9" s="116">
        <v>32713624</v>
      </c>
      <c r="R9" s="116">
        <v>1787009</v>
      </c>
      <c r="S9" s="116">
        <v>66441292</v>
      </c>
    </row>
    <row r="10" spans="1:19" ht="12.75" customHeight="1">
      <c r="A10" s="118" t="s">
        <v>229</v>
      </c>
      <c r="B10" s="116">
        <v>17</v>
      </c>
      <c r="C10" s="116">
        <v>173980440</v>
      </c>
      <c r="D10" s="116">
        <v>503124</v>
      </c>
      <c r="E10" s="116">
        <v>57869236</v>
      </c>
      <c r="F10" s="117">
        <v>0</v>
      </c>
      <c r="G10" s="116">
        <v>126448</v>
      </c>
      <c r="H10" s="116">
        <v>1291086</v>
      </c>
      <c r="I10" s="116">
        <v>113098416</v>
      </c>
      <c r="J10" s="116">
        <v>1092128</v>
      </c>
      <c r="K10" s="116">
        <v>58471295</v>
      </c>
      <c r="L10" s="116">
        <v>961290</v>
      </c>
      <c r="M10" s="116">
        <v>56057954</v>
      </c>
      <c r="N10" s="116">
        <v>1412610</v>
      </c>
      <c r="O10" s="116">
        <v>39440</v>
      </c>
      <c r="P10" s="119">
        <v>33.6</v>
      </c>
      <c r="Q10" s="116">
        <v>41569080</v>
      </c>
      <c r="R10" s="116">
        <v>1550021</v>
      </c>
      <c r="S10" s="116">
        <v>65362184</v>
      </c>
    </row>
    <row r="11" spans="1:19" ht="12.75" customHeight="1">
      <c r="A11" s="118" t="s">
        <v>278</v>
      </c>
      <c r="B11" s="116">
        <v>15</v>
      </c>
      <c r="C11" s="116">
        <v>179771405</v>
      </c>
      <c r="D11" s="116">
        <v>523857</v>
      </c>
      <c r="E11" s="116">
        <v>61770437</v>
      </c>
      <c r="F11" s="117">
        <v>0</v>
      </c>
      <c r="G11" s="116">
        <v>122422</v>
      </c>
      <c r="H11" s="116">
        <v>1388219</v>
      </c>
      <c r="I11" s="116">
        <v>114871896</v>
      </c>
      <c r="J11" s="116">
        <v>1094570</v>
      </c>
      <c r="K11" s="116">
        <v>55809384</v>
      </c>
      <c r="L11" s="116">
        <v>778384</v>
      </c>
      <c r="M11" s="116">
        <v>53529620</v>
      </c>
      <c r="N11" s="116">
        <v>1483813</v>
      </c>
      <c r="O11" s="116">
        <v>17566</v>
      </c>
      <c r="P11" s="119">
        <v>31.044639162718902</v>
      </c>
      <c r="Q11" s="116">
        <v>39036920</v>
      </c>
      <c r="R11" s="116">
        <v>1840724</v>
      </c>
      <c r="S11" s="116">
        <v>73113970</v>
      </c>
    </row>
    <row r="12" spans="1:19" ht="12.75" customHeight="1">
      <c r="A12" s="118" t="s">
        <v>279</v>
      </c>
      <c r="B12" s="116">
        <v>15</v>
      </c>
      <c r="C12" s="116">
        <v>183265892</v>
      </c>
      <c r="D12" s="116">
        <v>543213</v>
      </c>
      <c r="E12" s="116">
        <v>62470127</v>
      </c>
      <c r="F12" s="117">
        <v>0</v>
      </c>
      <c r="G12" s="116">
        <v>113265</v>
      </c>
      <c r="H12" s="116">
        <v>1370008</v>
      </c>
      <c r="I12" s="116">
        <v>117687858</v>
      </c>
      <c r="J12" s="116">
        <v>1081406</v>
      </c>
      <c r="K12" s="116">
        <v>55892106</v>
      </c>
      <c r="L12" s="116">
        <v>360478</v>
      </c>
      <c r="M12" s="116">
        <v>54161117</v>
      </c>
      <c r="N12" s="116">
        <v>1354665</v>
      </c>
      <c r="O12" s="116">
        <v>15845</v>
      </c>
      <c r="P12" s="119">
        <v>30.497822257073349</v>
      </c>
      <c r="Q12" s="116">
        <v>43719713</v>
      </c>
      <c r="R12" s="116">
        <v>1922998</v>
      </c>
      <c r="S12" s="116">
        <v>70824610</v>
      </c>
    </row>
    <row r="13" spans="1:19" ht="12.75" customHeight="1">
      <c r="A13" s="118" t="s">
        <v>280</v>
      </c>
      <c r="B13" s="116">
        <v>11</v>
      </c>
      <c r="C13" s="116">
        <f>C28</f>
        <v>179686821</v>
      </c>
      <c r="D13" s="116">
        <f t="shared" ref="D13:S13" si="0">D28</f>
        <v>461653</v>
      </c>
      <c r="E13" s="116">
        <f t="shared" si="0"/>
        <v>63808578</v>
      </c>
      <c r="F13" s="117">
        <f t="shared" si="0"/>
        <v>0</v>
      </c>
      <c r="G13" s="116">
        <f t="shared" si="0"/>
        <v>121674</v>
      </c>
      <c r="H13" s="116">
        <f t="shared" si="0"/>
        <v>735215</v>
      </c>
      <c r="I13" s="116">
        <f t="shared" si="0"/>
        <v>113402777</v>
      </c>
      <c r="J13" s="116">
        <f t="shared" si="0"/>
        <v>1156919</v>
      </c>
      <c r="K13" s="116">
        <f t="shared" si="0"/>
        <v>56533594</v>
      </c>
      <c r="L13" s="116">
        <f t="shared" si="0"/>
        <v>677111</v>
      </c>
      <c r="M13" s="116">
        <f t="shared" si="0"/>
        <v>54227634</v>
      </c>
      <c r="N13" s="116">
        <f t="shared" si="0"/>
        <v>1608147</v>
      </c>
      <c r="O13" s="116">
        <f t="shared" si="0"/>
        <v>20701</v>
      </c>
      <c r="P13" s="119">
        <f>K13/C13*100</f>
        <v>31.46229294133931</v>
      </c>
      <c r="Q13" s="116">
        <f t="shared" si="0"/>
        <v>41553617</v>
      </c>
      <c r="R13" s="116">
        <f t="shared" si="0"/>
        <v>1660226</v>
      </c>
      <c r="S13" s="116">
        <f t="shared" si="0"/>
        <v>68944809</v>
      </c>
    </row>
    <row r="14" spans="1:19" ht="11.25" customHeight="1">
      <c r="A14" s="118"/>
      <c r="B14" s="116"/>
      <c r="C14" s="116"/>
      <c r="D14" s="116"/>
      <c r="E14" s="116"/>
      <c r="F14" s="116"/>
      <c r="G14" s="116"/>
      <c r="H14" s="116"/>
      <c r="I14" s="116"/>
      <c r="J14" s="116"/>
      <c r="K14" s="116"/>
      <c r="L14" s="116"/>
      <c r="M14" s="116"/>
      <c r="N14" s="116"/>
      <c r="O14" s="116"/>
      <c r="P14" s="119"/>
      <c r="Q14" s="116"/>
      <c r="R14" s="116"/>
      <c r="S14" s="116"/>
    </row>
    <row r="15" spans="1:19" ht="12.75" customHeight="1">
      <c r="A15" s="118" t="s">
        <v>27</v>
      </c>
      <c r="B15" s="116">
        <v>15</v>
      </c>
      <c r="C15" s="116">
        <v>181818286</v>
      </c>
      <c r="D15" s="120">
        <v>590052</v>
      </c>
      <c r="E15" s="120">
        <v>62182278</v>
      </c>
      <c r="F15" s="117">
        <v>0</v>
      </c>
      <c r="G15" s="121">
        <v>117198</v>
      </c>
      <c r="H15" s="121">
        <v>270646</v>
      </c>
      <c r="I15" s="121">
        <v>117554947</v>
      </c>
      <c r="J15" s="121">
        <v>1103160</v>
      </c>
      <c r="K15" s="116">
        <v>55724461</v>
      </c>
      <c r="L15" s="120">
        <v>423810</v>
      </c>
      <c r="M15" s="120">
        <v>53991595</v>
      </c>
      <c r="N15" s="120">
        <v>1299042</v>
      </c>
      <c r="O15" s="120">
        <v>10012</v>
      </c>
      <c r="P15" s="119">
        <f>K15/C15*100</f>
        <v>30.648435988446177</v>
      </c>
      <c r="Q15" s="120">
        <v>44315569</v>
      </c>
      <c r="R15" s="120">
        <v>1907279</v>
      </c>
      <c r="S15" s="120">
        <v>68831015</v>
      </c>
    </row>
    <row r="16" spans="1:19" ht="12.75" customHeight="1">
      <c r="A16" s="118" t="s">
        <v>143</v>
      </c>
      <c r="B16" s="116">
        <v>15</v>
      </c>
      <c r="C16" s="116">
        <v>182427763</v>
      </c>
      <c r="D16" s="120">
        <v>598059</v>
      </c>
      <c r="E16" s="120">
        <v>62644222</v>
      </c>
      <c r="F16" s="117">
        <v>0</v>
      </c>
      <c r="G16" s="121">
        <v>117797</v>
      </c>
      <c r="H16" s="121">
        <v>533003</v>
      </c>
      <c r="I16" s="121">
        <v>117423677</v>
      </c>
      <c r="J16" s="121">
        <v>1110999</v>
      </c>
      <c r="K16" s="116">
        <v>55878111</v>
      </c>
      <c r="L16" s="120">
        <v>355029</v>
      </c>
      <c r="M16" s="120">
        <v>54089036</v>
      </c>
      <c r="N16" s="120">
        <v>1415341</v>
      </c>
      <c r="O16" s="120">
        <v>18704</v>
      </c>
      <c r="P16" s="119">
        <f>K16/C16*100</f>
        <v>30.630267060831084</v>
      </c>
      <c r="Q16" s="120">
        <v>46416063</v>
      </c>
      <c r="R16" s="120">
        <v>1740348</v>
      </c>
      <c r="S16" s="120">
        <v>67123498</v>
      </c>
    </row>
    <row r="17" spans="1:19" ht="12.75" customHeight="1">
      <c r="A17" s="118" t="s">
        <v>144</v>
      </c>
      <c r="B17" s="116">
        <v>15</v>
      </c>
      <c r="C17" s="116">
        <v>181207179</v>
      </c>
      <c r="D17" s="120">
        <v>546014</v>
      </c>
      <c r="E17" s="120">
        <v>62356448</v>
      </c>
      <c r="F17" s="117">
        <v>0</v>
      </c>
      <c r="G17" s="121">
        <v>130448</v>
      </c>
      <c r="H17" s="121">
        <v>338073</v>
      </c>
      <c r="I17" s="121">
        <v>116727598</v>
      </c>
      <c r="J17" s="121">
        <v>1108590</v>
      </c>
      <c r="K17" s="116">
        <v>56457355</v>
      </c>
      <c r="L17" s="120">
        <v>360492</v>
      </c>
      <c r="M17" s="120">
        <v>54721653</v>
      </c>
      <c r="N17" s="120">
        <v>1360210</v>
      </c>
      <c r="O17" s="120">
        <v>14997</v>
      </c>
      <c r="P17" s="119">
        <f>K17/C17*100</f>
        <v>31.156246298608291</v>
      </c>
      <c r="Q17" s="120">
        <v>45313572</v>
      </c>
      <c r="R17" s="120">
        <v>2221216</v>
      </c>
      <c r="S17" s="120">
        <v>66298516</v>
      </c>
    </row>
    <row r="18" spans="1:19" ht="12.75" customHeight="1">
      <c r="A18" s="118" t="s">
        <v>122</v>
      </c>
      <c r="B18" s="116">
        <v>15</v>
      </c>
      <c r="C18" s="116">
        <v>181497001</v>
      </c>
      <c r="D18" s="120">
        <v>515516</v>
      </c>
      <c r="E18" s="120">
        <v>62840142</v>
      </c>
      <c r="F18" s="117">
        <v>0</v>
      </c>
      <c r="G18" s="121">
        <v>123190</v>
      </c>
      <c r="H18" s="121">
        <v>532687</v>
      </c>
      <c r="I18" s="121">
        <v>116355732</v>
      </c>
      <c r="J18" s="121">
        <v>1129728</v>
      </c>
      <c r="K18" s="116">
        <v>57106913</v>
      </c>
      <c r="L18" s="120">
        <v>362415</v>
      </c>
      <c r="M18" s="120">
        <v>55253708</v>
      </c>
      <c r="N18" s="120">
        <v>1474823</v>
      </c>
      <c r="O18" s="120">
        <v>15965</v>
      </c>
      <c r="P18" s="119">
        <f>K18/C18*100</f>
        <v>31.464383810947925</v>
      </c>
      <c r="Q18" s="120">
        <v>44814024</v>
      </c>
      <c r="R18" s="120">
        <v>2153152</v>
      </c>
      <c r="S18" s="120">
        <v>66416448</v>
      </c>
    </row>
    <row r="19" spans="1:19" ht="11.25" customHeight="1">
      <c r="A19" s="118"/>
      <c r="B19" s="116"/>
      <c r="C19" s="116"/>
      <c r="D19" s="120"/>
      <c r="E19" s="120"/>
      <c r="F19" s="121"/>
      <c r="G19" s="121"/>
      <c r="H19" s="121"/>
      <c r="I19" s="121"/>
      <c r="J19" s="121"/>
      <c r="K19" s="116"/>
      <c r="L19" s="120"/>
      <c r="M19" s="120"/>
      <c r="N19" s="120"/>
      <c r="O19" s="120"/>
      <c r="P19" s="119"/>
      <c r="Q19" s="120"/>
      <c r="R19" s="120"/>
      <c r="S19" s="120"/>
    </row>
    <row r="20" spans="1:19" ht="12.75" customHeight="1">
      <c r="A20" s="118" t="s">
        <v>123</v>
      </c>
      <c r="B20" s="116">
        <v>15</v>
      </c>
      <c r="C20" s="116">
        <v>179449678</v>
      </c>
      <c r="D20" s="120">
        <v>545995</v>
      </c>
      <c r="E20" s="120">
        <v>61541143</v>
      </c>
      <c r="F20" s="117">
        <v>0</v>
      </c>
      <c r="G20" s="121">
        <v>126936</v>
      </c>
      <c r="H20" s="121">
        <v>173794</v>
      </c>
      <c r="I20" s="121">
        <v>115923796</v>
      </c>
      <c r="J20" s="121">
        <v>1111008</v>
      </c>
      <c r="K20" s="116">
        <v>57161975</v>
      </c>
      <c r="L20" s="120">
        <v>374046</v>
      </c>
      <c r="M20" s="120">
        <v>55356632</v>
      </c>
      <c r="N20" s="120">
        <v>1404021</v>
      </c>
      <c r="O20" s="120">
        <v>27273</v>
      </c>
      <c r="P20" s="119">
        <f>K20/C20*100</f>
        <v>31.854041554758322</v>
      </c>
      <c r="Q20" s="120">
        <v>43849349</v>
      </c>
      <c r="R20" s="120">
        <v>2161028</v>
      </c>
      <c r="S20" s="120">
        <v>65286346</v>
      </c>
    </row>
    <row r="21" spans="1:19" ht="12.75" customHeight="1">
      <c r="A21" s="118" t="s">
        <v>124</v>
      </c>
      <c r="B21" s="116">
        <v>14</v>
      </c>
      <c r="C21" s="116">
        <v>182566114</v>
      </c>
      <c r="D21" s="120">
        <v>575421</v>
      </c>
      <c r="E21" s="120">
        <v>64196433</v>
      </c>
      <c r="F21" s="117">
        <v>0</v>
      </c>
      <c r="G21" s="121">
        <v>126790</v>
      </c>
      <c r="H21" s="121">
        <v>877309</v>
      </c>
      <c r="I21" s="121">
        <v>115651770</v>
      </c>
      <c r="J21" s="121">
        <v>1138385</v>
      </c>
      <c r="K21" s="116">
        <v>56876159</v>
      </c>
      <c r="L21" s="120">
        <v>365388</v>
      </c>
      <c r="M21" s="120">
        <v>55173460</v>
      </c>
      <c r="N21" s="120">
        <v>1311729</v>
      </c>
      <c r="O21" s="120">
        <v>25585</v>
      </c>
      <c r="P21" s="119">
        <f>K21/C21*100</f>
        <v>31.15373261436676</v>
      </c>
      <c r="Q21" s="120">
        <v>42056694</v>
      </c>
      <c r="R21" s="120">
        <v>2303046</v>
      </c>
      <c r="S21" s="120">
        <v>69978085</v>
      </c>
    </row>
    <row r="22" spans="1:19" ht="12" customHeight="1">
      <c r="A22" s="118" t="s">
        <v>125</v>
      </c>
      <c r="B22" s="116">
        <v>13</v>
      </c>
      <c r="C22" s="116">
        <v>179497161</v>
      </c>
      <c r="D22" s="120">
        <v>580458</v>
      </c>
      <c r="E22" s="120">
        <v>62011268</v>
      </c>
      <c r="F22" s="117">
        <v>0</v>
      </c>
      <c r="G22" s="121">
        <v>111598</v>
      </c>
      <c r="H22" s="121">
        <v>428543</v>
      </c>
      <c r="I22" s="121">
        <v>115245176</v>
      </c>
      <c r="J22" s="121">
        <v>1120112</v>
      </c>
      <c r="K22" s="116">
        <v>56486087</v>
      </c>
      <c r="L22" s="120">
        <v>398160</v>
      </c>
      <c r="M22" s="120">
        <v>54726823</v>
      </c>
      <c r="N22" s="120">
        <v>1338183</v>
      </c>
      <c r="O22" s="120">
        <v>22920</v>
      </c>
      <c r="P22" s="119">
        <f>K22/C22*100</f>
        <v>31.469069864564599</v>
      </c>
      <c r="Q22" s="120">
        <v>40308085</v>
      </c>
      <c r="R22" s="120">
        <v>2120990</v>
      </c>
      <c r="S22" s="120">
        <v>69354560</v>
      </c>
    </row>
    <row r="23" spans="1:19" ht="12.75" customHeight="1">
      <c r="A23" s="118" t="s">
        <v>126</v>
      </c>
      <c r="B23" s="116">
        <v>12</v>
      </c>
      <c r="C23" s="116">
        <v>179589507</v>
      </c>
      <c r="D23" s="120">
        <v>565935</v>
      </c>
      <c r="E23" s="120">
        <v>62412783</v>
      </c>
      <c r="F23" s="117">
        <v>0</v>
      </c>
      <c r="G23" s="121">
        <v>119652</v>
      </c>
      <c r="H23" s="121">
        <v>192776</v>
      </c>
      <c r="I23" s="121">
        <v>115169476</v>
      </c>
      <c r="J23" s="121">
        <v>1128881</v>
      </c>
      <c r="K23" s="116">
        <v>56500839</v>
      </c>
      <c r="L23" s="120">
        <v>421342</v>
      </c>
      <c r="M23" s="120">
        <v>54651767</v>
      </c>
      <c r="N23" s="120">
        <v>1398956</v>
      </c>
      <c r="O23" s="120">
        <v>28772</v>
      </c>
      <c r="P23" s="119">
        <f>K23/C23*100</f>
        <v>31.461102568759763</v>
      </c>
      <c r="Q23" s="120">
        <v>40503344</v>
      </c>
      <c r="R23" s="120">
        <v>2037459</v>
      </c>
      <c r="S23" s="120">
        <v>69257370</v>
      </c>
    </row>
    <row r="24" spans="1:19" ht="11.25" customHeight="1">
      <c r="A24" s="118"/>
      <c r="B24" s="116"/>
      <c r="C24" s="116"/>
      <c r="D24" s="120"/>
      <c r="E24" s="120"/>
      <c r="F24" s="121"/>
      <c r="G24" s="121"/>
      <c r="H24" s="121"/>
      <c r="I24" s="121"/>
      <c r="J24" s="121"/>
      <c r="K24" s="116"/>
      <c r="L24" s="120"/>
      <c r="M24" s="120"/>
      <c r="N24" s="120"/>
      <c r="O24" s="120"/>
      <c r="P24" s="119"/>
      <c r="Q24" s="120"/>
      <c r="R24" s="120"/>
      <c r="S24" s="120"/>
    </row>
    <row r="25" spans="1:19" ht="12.75" customHeight="1">
      <c r="A25" s="118" t="s">
        <v>127</v>
      </c>
      <c r="B25" s="116">
        <v>11</v>
      </c>
      <c r="C25" s="116">
        <v>178871620</v>
      </c>
      <c r="D25" s="120">
        <v>500208</v>
      </c>
      <c r="E25" s="120">
        <v>61888360</v>
      </c>
      <c r="F25" s="117">
        <v>0</v>
      </c>
      <c r="G25" s="121">
        <v>121038</v>
      </c>
      <c r="H25" s="121">
        <v>428091</v>
      </c>
      <c r="I25" s="121">
        <v>114794195</v>
      </c>
      <c r="J25" s="121">
        <v>1139722</v>
      </c>
      <c r="K25" s="116">
        <v>56333442</v>
      </c>
      <c r="L25" s="120">
        <v>501378</v>
      </c>
      <c r="M25" s="120">
        <v>54346214</v>
      </c>
      <c r="N25" s="120">
        <v>1468300</v>
      </c>
      <c r="O25" s="120">
        <v>17548</v>
      </c>
      <c r="P25" s="119">
        <f>K25/C25*100</f>
        <v>31.493784201205312</v>
      </c>
      <c r="Q25" s="120">
        <v>43517986</v>
      </c>
      <c r="R25" s="120">
        <v>2316750</v>
      </c>
      <c r="S25" s="120">
        <v>65387916</v>
      </c>
    </row>
    <row r="26" spans="1:19" ht="12.75" customHeight="1">
      <c r="A26" s="118" t="s">
        <v>128</v>
      </c>
      <c r="B26" s="116">
        <v>11</v>
      </c>
      <c r="C26" s="116">
        <v>179131880</v>
      </c>
      <c r="D26" s="120">
        <v>483785</v>
      </c>
      <c r="E26" s="120">
        <v>62896862</v>
      </c>
      <c r="F26" s="117">
        <v>0</v>
      </c>
      <c r="G26" s="121">
        <v>120913</v>
      </c>
      <c r="H26" s="121">
        <v>267181</v>
      </c>
      <c r="I26" s="121">
        <v>114215109</v>
      </c>
      <c r="J26" s="121">
        <v>1148026</v>
      </c>
      <c r="K26" s="116">
        <v>56105592</v>
      </c>
      <c r="L26" s="120">
        <v>431607</v>
      </c>
      <c r="M26" s="120">
        <v>54057380</v>
      </c>
      <c r="N26" s="120">
        <v>1605003</v>
      </c>
      <c r="O26" s="120">
        <v>11599</v>
      </c>
      <c r="P26" s="119">
        <f>K26/C26*100</f>
        <v>31.320830217379509</v>
      </c>
      <c r="Q26" s="120">
        <v>42715884</v>
      </c>
      <c r="R26" s="120">
        <v>1859889</v>
      </c>
      <c r="S26" s="120">
        <v>67128026</v>
      </c>
    </row>
    <row r="27" spans="1:19" ht="12.75" customHeight="1">
      <c r="A27" s="118" t="s">
        <v>129</v>
      </c>
      <c r="B27" s="116">
        <v>11</v>
      </c>
      <c r="C27" s="116">
        <v>178626657</v>
      </c>
      <c r="D27" s="120">
        <v>571476</v>
      </c>
      <c r="E27" s="120">
        <v>62353608</v>
      </c>
      <c r="F27" s="117">
        <v>0</v>
      </c>
      <c r="G27" s="121">
        <v>136135</v>
      </c>
      <c r="H27" s="121">
        <v>346729</v>
      </c>
      <c r="I27" s="121">
        <v>114052708</v>
      </c>
      <c r="J27" s="121">
        <v>1165994</v>
      </c>
      <c r="K27" s="116">
        <v>55976872</v>
      </c>
      <c r="L27" s="120">
        <v>537330</v>
      </c>
      <c r="M27" s="120">
        <v>53827733</v>
      </c>
      <c r="N27" s="120">
        <v>1591473</v>
      </c>
      <c r="O27" s="120">
        <v>20334</v>
      </c>
      <c r="P27" s="119">
        <f>K27/C27*100</f>
        <v>31.33735632750491</v>
      </c>
      <c r="Q27" s="120">
        <v>41897427</v>
      </c>
      <c r="R27" s="120">
        <v>1680394</v>
      </c>
      <c r="S27" s="120">
        <v>67933285</v>
      </c>
    </row>
    <row r="28" spans="1:19" ht="12.75" customHeight="1" thickBot="1">
      <c r="A28" s="122" t="s">
        <v>130</v>
      </c>
      <c r="B28" s="123">
        <v>11</v>
      </c>
      <c r="C28" s="124">
        <v>179686821</v>
      </c>
      <c r="D28" s="125">
        <v>461653</v>
      </c>
      <c r="E28" s="125">
        <v>63808578</v>
      </c>
      <c r="F28" s="135">
        <v>0</v>
      </c>
      <c r="G28" s="126">
        <v>121674</v>
      </c>
      <c r="H28" s="126">
        <v>735215</v>
      </c>
      <c r="I28" s="126">
        <v>113402777</v>
      </c>
      <c r="J28" s="126">
        <v>1156919</v>
      </c>
      <c r="K28" s="124">
        <v>56533594</v>
      </c>
      <c r="L28" s="125">
        <v>677111</v>
      </c>
      <c r="M28" s="125">
        <v>54227634</v>
      </c>
      <c r="N28" s="125">
        <v>1608147</v>
      </c>
      <c r="O28" s="125">
        <v>20701</v>
      </c>
      <c r="P28" s="127">
        <f>K28/C28*100</f>
        <v>31.46229294133931</v>
      </c>
      <c r="Q28" s="125">
        <v>41553617</v>
      </c>
      <c r="R28" s="125">
        <v>1660226</v>
      </c>
      <c r="S28" s="125">
        <v>68944809</v>
      </c>
    </row>
    <row r="29" spans="1:19" s="129" customFormat="1" ht="13.5" customHeight="1">
      <c r="A29" s="201" t="s">
        <v>259</v>
      </c>
      <c r="B29" s="201"/>
      <c r="C29" s="201"/>
      <c r="D29" s="201"/>
      <c r="E29" s="201"/>
      <c r="F29" s="201"/>
      <c r="G29" s="201"/>
      <c r="H29" s="201"/>
      <c r="I29" s="201"/>
      <c r="J29" s="201"/>
      <c r="K29" s="128"/>
      <c r="L29" s="128"/>
      <c r="M29" s="128"/>
      <c r="N29" s="128"/>
      <c r="O29" s="128"/>
      <c r="P29" s="128"/>
      <c r="Q29" s="128"/>
      <c r="R29" s="128"/>
      <c r="S29" s="128"/>
    </row>
    <row r="33" spans="16:20" s="107" customFormat="1">
      <c r="P33" s="108"/>
      <c r="Q33" s="108"/>
      <c r="R33" s="108"/>
      <c r="S33" s="108"/>
    </row>
    <row r="34" spans="16:20" s="107" customFormat="1">
      <c r="P34" s="108"/>
      <c r="Q34" s="108"/>
      <c r="R34" s="108"/>
      <c r="S34" s="108"/>
    </row>
    <row r="35" spans="16:20" s="107" customFormat="1">
      <c r="P35" s="108"/>
      <c r="Q35" s="108"/>
      <c r="R35" s="108"/>
      <c r="S35" s="108"/>
    </row>
    <row r="36" spans="16:20" s="107" customFormat="1">
      <c r="P36" s="108"/>
      <c r="Q36" s="108"/>
      <c r="R36" s="108"/>
      <c r="S36" s="108"/>
    </row>
    <row r="37" spans="16:20" s="107" customFormat="1">
      <c r="P37" s="108"/>
      <c r="Q37" s="108"/>
      <c r="R37" s="108"/>
      <c r="S37" s="108"/>
    </row>
    <row r="38" spans="16:20" s="107" customFormat="1">
      <c r="P38" s="108"/>
      <c r="Q38" s="108"/>
      <c r="R38" s="108"/>
      <c r="S38" s="108"/>
    </row>
    <row r="39" spans="16:20" s="107" customFormat="1">
      <c r="P39" s="108"/>
      <c r="Q39" s="108"/>
      <c r="R39" s="108"/>
      <c r="S39" s="108"/>
    </row>
    <row r="40" spans="16:20" s="107" customFormat="1">
      <c r="P40" s="108"/>
      <c r="Q40" s="108"/>
      <c r="R40" s="108"/>
      <c r="S40" s="108"/>
    </row>
    <row r="41" spans="16:20" s="107" customFormat="1">
      <c r="P41" s="108"/>
      <c r="Q41" s="108"/>
      <c r="R41" s="108"/>
      <c r="S41" s="108"/>
    </row>
    <row r="42" spans="16:20" s="107" customFormat="1">
      <c r="P42" s="108"/>
      <c r="Q42" s="108"/>
      <c r="R42" s="108"/>
      <c r="S42" s="108"/>
    </row>
    <row r="43" spans="16:20" s="107" customFormat="1">
      <c r="P43" s="108"/>
      <c r="Q43" s="108"/>
      <c r="R43" s="108"/>
      <c r="S43" s="108"/>
    </row>
    <row r="44" spans="16:20" s="107" customFormat="1">
      <c r="P44" s="108"/>
      <c r="Q44" s="108"/>
      <c r="R44" s="108"/>
      <c r="S44" s="108"/>
    </row>
    <row r="45" spans="16:20" s="107" customFormat="1">
      <c r="P45" s="116"/>
      <c r="Q45" s="116"/>
      <c r="R45" s="116"/>
      <c r="S45" s="116"/>
      <c r="T45" s="116"/>
    </row>
    <row r="46" spans="16:20" s="107" customFormat="1">
      <c r="P46" s="108"/>
      <c r="Q46" s="108"/>
      <c r="R46" s="108"/>
      <c r="S46" s="108"/>
    </row>
    <row r="47" spans="16:20" s="107" customFormat="1">
      <c r="P47" s="108"/>
      <c r="Q47" s="108"/>
      <c r="R47" s="108"/>
      <c r="S47" s="108"/>
    </row>
    <row r="48" spans="16:20" s="107" customFormat="1">
      <c r="P48" s="108"/>
      <c r="Q48" s="108"/>
      <c r="R48" s="108"/>
      <c r="S48" s="108"/>
    </row>
    <row r="49" spans="16:19" s="107" customFormat="1">
      <c r="P49" s="108"/>
      <c r="Q49" s="108"/>
      <c r="R49" s="108"/>
      <c r="S49" s="108"/>
    </row>
    <row r="50" spans="16:19" s="107" customFormat="1">
      <c r="P50" s="108"/>
      <c r="Q50" s="108"/>
      <c r="R50" s="108"/>
      <c r="S50" s="108"/>
    </row>
    <row r="51" spans="16:19" s="107" customFormat="1">
      <c r="P51" s="108"/>
      <c r="Q51" s="108"/>
      <c r="R51" s="108"/>
      <c r="S51" s="108"/>
    </row>
    <row r="52" spans="16:19" s="107" customFormat="1">
      <c r="P52" s="108"/>
      <c r="Q52" s="108"/>
      <c r="R52" s="108"/>
      <c r="S52" s="108"/>
    </row>
    <row r="53" spans="16:19" s="107" customFormat="1">
      <c r="P53" s="108"/>
      <c r="Q53" s="108"/>
      <c r="R53" s="108"/>
      <c r="S53" s="108"/>
    </row>
    <row r="54" spans="16:19" s="107" customFormat="1">
      <c r="P54" s="108"/>
      <c r="Q54" s="108"/>
      <c r="R54" s="108"/>
      <c r="S54" s="108"/>
    </row>
    <row r="55" spans="16:19" s="107" customFormat="1">
      <c r="P55" s="108"/>
      <c r="Q55" s="108"/>
      <c r="R55" s="108"/>
      <c r="S55" s="108"/>
    </row>
    <row r="56" spans="16:19" s="107" customFormat="1">
      <c r="P56" s="108"/>
      <c r="Q56" s="108"/>
      <c r="R56" s="108"/>
      <c r="S56" s="108"/>
    </row>
    <row r="57" spans="16:19" s="107" customFormat="1">
      <c r="P57" s="108"/>
      <c r="Q57" s="108"/>
      <c r="R57" s="108"/>
      <c r="S57" s="108"/>
    </row>
    <row r="58" spans="16:19" s="107" customFormat="1">
      <c r="P58" s="108"/>
      <c r="Q58" s="108"/>
      <c r="R58" s="108"/>
      <c r="S58" s="108"/>
    </row>
    <row r="59" spans="16:19" s="107" customFormat="1">
      <c r="P59" s="108"/>
      <c r="Q59" s="108"/>
      <c r="R59" s="108"/>
      <c r="S59" s="108"/>
    </row>
    <row r="60" spans="16:19" s="107" customFormat="1">
      <c r="P60" s="116"/>
      <c r="Q60" s="116"/>
      <c r="R60" s="116"/>
      <c r="S60" s="116"/>
    </row>
    <row r="61" spans="16:19" s="107" customFormat="1">
      <c r="P61" s="116"/>
      <c r="Q61" s="116"/>
      <c r="R61" s="116"/>
      <c r="S61" s="116"/>
    </row>
    <row r="62" spans="16:19" s="107" customFormat="1">
      <c r="P62" s="108"/>
      <c r="Q62" s="108"/>
      <c r="R62" s="108"/>
      <c r="S62" s="108"/>
    </row>
    <row r="63" spans="16:19" s="107" customFormat="1">
      <c r="P63" s="108"/>
      <c r="Q63" s="108"/>
      <c r="R63" s="108"/>
      <c r="S63" s="108"/>
    </row>
    <row r="64" spans="16:19" s="107" customFormat="1">
      <c r="P64" s="108"/>
      <c r="Q64" s="108"/>
      <c r="R64" s="108"/>
      <c r="S64" s="108"/>
    </row>
    <row r="65" spans="13:19" s="107" customFormat="1">
      <c r="M65" s="108"/>
      <c r="N65" s="108"/>
      <c r="O65" s="108"/>
      <c r="P65" s="108"/>
      <c r="Q65" s="108"/>
      <c r="R65" s="108"/>
      <c r="S65" s="108"/>
    </row>
    <row r="66" spans="13:19" s="107" customFormat="1">
      <c r="M66" s="108"/>
      <c r="N66" s="108"/>
      <c r="O66" s="108"/>
      <c r="P66" s="108"/>
      <c r="Q66" s="108"/>
      <c r="R66" s="108"/>
      <c r="S66" s="108"/>
    </row>
    <row r="67" spans="13:19" s="107" customFormat="1">
      <c r="M67" s="108"/>
      <c r="N67" s="108"/>
      <c r="O67" s="108"/>
      <c r="P67" s="108"/>
      <c r="Q67" s="108"/>
      <c r="R67" s="108"/>
      <c r="S67" s="108"/>
    </row>
    <row r="68" spans="13:19" s="107" customFormat="1">
      <c r="M68" s="108"/>
      <c r="N68" s="108"/>
      <c r="O68" s="108"/>
      <c r="P68" s="108"/>
      <c r="Q68" s="108"/>
      <c r="R68" s="108"/>
      <c r="S68" s="108"/>
    </row>
    <row r="69" spans="13:19" s="107" customFormat="1">
      <c r="M69" s="108"/>
      <c r="N69" s="108"/>
      <c r="O69" s="108"/>
      <c r="P69" s="108"/>
      <c r="Q69" s="108"/>
      <c r="R69" s="108"/>
      <c r="S69" s="108"/>
    </row>
    <row r="70" spans="13:19" s="107" customFormat="1">
      <c r="M70" s="108"/>
      <c r="N70" s="108"/>
      <c r="O70" s="108"/>
      <c r="P70" s="108"/>
      <c r="Q70" s="108"/>
      <c r="R70" s="108"/>
      <c r="S70" s="108"/>
    </row>
    <row r="71" spans="13:19" s="107" customFormat="1">
      <c r="M71" s="108"/>
      <c r="N71" s="108"/>
      <c r="O71" s="108"/>
      <c r="P71" s="108"/>
      <c r="Q71" s="108"/>
      <c r="R71" s="108"/>
      <c r="S71" s="108"/>
    </row>
    <row r="72" spans="13:19" s="107" customFormat="1">
      <c r="M72" s="108"/>
      <c r="N72" s="108"/>
      <c r="O72" s="108"/>
      <c r="P72" s="108"/>
      <c r="Q72" s="108"/>
      <c r="R72" s="108"/>
      <c r="S72" s="108"/>
    </row>
    <row r="73" spans="13:19" s="107" customFormat="1">
      <c r="M73" s="108"/>
      <c r="N73" s="108"/>
      <c r="O73" s="108"/>
      <c r="P73" s="108"/>
      <c r="Q73" s="108"/>
      <c r="R73" s="108"/>
      <c r="S73" s="108"/>
    </row>
    <row r="74" spans="13:19" s="107" customFormat="1">
      <c r="M74" s="108"/>
      <c r="N74" s="108"/>
      <c r="O74" s="108"/>
      <c r="P74" s="108"/>
      <c r="Q74" s="108"/>
      <c r="R74" s="108"/>
      <c r="S74" s="108"/>
    </row>
    <row r="76" spans="13:19" s="107" customFormat="1">
      <c r="M76" s="116"/>
      <c r="N76" s="108"/>
      <c r="O76" s="108"/>
      <c r="P76" s="108"/>
      <c r="Q76" s="108"/>
      <c r="R76" s="108"/>
      <c r="S76" s="108"/>
    </row>
    <row r="77" spans="13:19" s="107" customFormat="1">
      <c r="M77" s="116"/>
      <c r="N77" s="108"/>
      <c r="O77" s="108"/>
      <c r="P77" s="108"/>
      <c r="Q77" s="108"/>
      <c r="R77" s="108"/>
      <c r="S77" s="108"/>
    </row>
    <row r="78" spans="13:19" s="107" customFormat="1">
      <c r="M78" s="116"/>
      <c r="N78" s="108"/>
      <c r="O78" s="108"/>
      <c r="P78" s="108"/>
      <c r="Q78" s="108"/>
      <c r="R78" s="108"/>
      <c r="S78" s="108"/>
    </row>
    <row r="79" spans="13:19" s="107" customFormat="1">
      <c r="M79" s="116"/>
      <c r="N79" s="108"/>
      <c r="O79" s="108"/>
      <c r="P79" s="108"/>
      <c r="Q79" s="108"/>
      <c r="R79" s="108"/>
      <c r="S79" s="108"/>
    </row>
    <row r="80" spans="13:19" s="107" customFormat="1">
      <c r="M80" s="116"/>
      <c r="N80" s="108"/>
      <c r="O80" s="108"/>
      <c r="P80" s="108"/>
      <c r="Q80" s="108"/>
      <c r="R80" s="108"/>
      <c r="S80" s="108"/>
    </row>
    <row r="81" spans="2:13" s="107" customFormat="1">
      <c r="B81" s="108"/>
      <c r="C81" s="108"/>
      <c r="D81" s="108"/>
      <c r="E81" s="108"/>
      <c r="F81" s="108"/>
      <c r="G81" s="108"/>
      <c r="H81" s="108"/>
      <c r="I81" s="108"/>
      <c r="J81" s="108"/>
      <c r="K81" s="108"/>
      <c r="L81" s="108"/>
      <c r="M81" s="116"/>
    </row>
    <row r="82" spans="2:13" s="107" customFormat="1">
      <c r="B82" s="108"/>
      <c r="C82" s="108"/>
      <c r="D82" s="108"/>
      <c r="E82" s="108"/>
      <c r="F82" s="108"/>
      <c r="G82" s="108"/>
      <c r="H82" s="108"/>
      <c r="I82" s="108"/>
      <c r="J82" s="108"/>
      <c r="K82" s="108"/>
      <c r="L82" s="108"/>
      <c r="M82" s="116"/>
    </row>
    <row r="83" spans="2:13" s="107" customFormat="1">
      <c r="B83" s="108"/>
      <c r="C83" s="108"/>
      <c r="D83" s="108"/>
      <c r="E83" s="108"/>
      <c r="F83" s="108"/>
      <c r="G83" s="108"/>
      <c r="H83" s="108"/>
      <c r="I83" s="108"/>
      <c r="J83" s="108"/>
      <c r="K83" s="108"/>
      <c r="L83" s="108"/>
      <c r="M83" s="116"/>
    </row>
    <row r="84" spans="2:13" s="107" customFormat="1">
      <c r="B84" s="108"/>
      <c r="C84" s="108"/>
      <c r="D84" s="108"/>
      <c r="E84" s="108"/>
      <c r="F84" s="108"/>
      <c r="G84" s="108"/>
      <c r="H84" s="108"/>
      <c r="I84" s="108"/>
      <c r="J84" s="108"/>
      <c r="K84" s="108"/>
      <c r="L84" s="108"/>
      <c r="M84" s="116"/>
    </row>
    <row r="85" spans="2:13" s="107" customFormat="1">
      <c r="B85" s="108"/>
      <c r="C85" s="108"/>
      <c r="D85" s="108"/>
      <c r="E85" s="108"/>
      <c r="F85" s="108"/>
      <c r="G85" s="108"/>
      <c r="H85" s="108"/>
      <c r="I85" s="108"/>
      <c r="J85" s="108"/>
      <c r="K85" s="108"/>
      <c r="L85" s="108"/>
      <c r="M85" s="116"/>
    </row>
    <row r="86" spans="2:13" s="107" customFormat="1">
      <c r="B86" s="108"/>
      <c r="C86" s="108"/>
      <c r="D86" s="108"/>
      <c r="E86" s="108"/>
      <c r="F86" s="108"/>
      <c r="G86" s="108"/>
      <c r="H86" s="108"/>
      <c r="I86" s="108"/>
      <c r="J86" s="108"/>
      <c r="K86" s="108"/>
      <c r="L86" s="108"/>
      <c r="M86" s="116"/>
    </row>
    <row r="87" spans="2:13" s="107" customFormat="1">
      <c r="B87" s="108"/>
      <c r="C87" s="108"/>
      <c r="D87" s="108"/>
      <c r="E87" s="108"/>
      <c r="F87" s="108"/>
      <c r="G87" s="108"/>
      <c r="H87" s="108"/>
      <c r="I87" s="108"/>
      <c r="J87" s="108"/>
      <c r="K87" s="108"/>
      <c r="L87" s="108"/>
      <c r="M87" s="116"/>
    </row>
    <row r="88" spans="2:13" s="107" customFormat="1">
      <c r="B88" s="108"/>
      <c r="C88" s="108"/>
      <c r="D88" s="108"/>
      <c r="E88" s="108"/>
      <c r="F88" s="108"/>
      <c r="G88" s="108"/>
      <c r="H88" s="108"/>
      <c r="I88" s="108"/>
      <c r="J88" s="108"/>
      <c r="K88" s="108"/>
      <c r="L88" s="108"/>
      <c r="M88" s="116"/>
    </row>
    <row r="89" spans="2:13" s="107" customFormat="1">
      <c r="B89" s="116"/>
      <c r="C89" s="116"/>
      <c r="D89" s="116"/>
      <c r="E89" s="116"/>
      <c r="F89" s="116"/>
      <c r="G89" s="108"/>
      <c r="H89" s="108"/>
      <c r="I89" s="108"/>
      <c r="J89" s="108"/>
      <c r="K89" s="108"/>
      <c r="L89" s="108"/>
      <c r="M89" s="116"/>
    </row>
    <row r="90" spans="2:13" s="107" customFormat="1">
      <c r="B90" s="108"/>
      <c r="C90" s="108"/>
      <c r="D90" s="108"/>
      <c r="E90" s="108"/>
      <c r="F90" s="108"/>
      <c r="G90" s="108"/>
      <c r="H90" s="108"/>
      <c r="I90" s="108"/>
      <c r="J90" s="108"/>
      <c r="K90" s="108"/>
      <c r="L90" s="108"/>
      <c r="M90" s="116"/>
    </row>
    <row r="91" spans="2:13" s="107" customFormat="1">
      <c r="B91" s="108"/>
      <c r="C91" s="108"/>
      <c r="D91" s="108"/>
      <c r="E91" s="108"/>
      <c r="F91" s="108"/>
      <c r="G91" s="116"/>
      <c r="H91" s="108"/>
      <c r="I91" s="108"/>
      <c r="J91" s="108"/>
      <c r="K91" s="108"/>
      <c r="L91" s="108"/>
      <c r="M91" s="116"/>
    </row>
    <row r="92" spans="2:13" s="107" customFormat="1">
      <c r="B92" s="108"/>
      <c r="C92" s="108"/>
      <c r="D92" s="108"/>
      <c r="E92" s="108"/>
      <c r="F92" s="108"/>
      <c r="G92" s="116"/>
      <c r="H92" s="108"/>
      <c r="I92" s="108"/>
      <c r="J92" s="108"/>
      <c r="K92" s="108"/>
      <c r="L92" s="108"/>
      <c r="M92" s="116"/>
    </row>
    <row r="93" spans="2:13" s="107" customFormat="1">
      <c r="B93" s="108"/>
      <c r="C93" s="108"/>
      <c r="D93" s="108"/>
      <c r="E93" s="108"/>
      <c r="F93" s="108"/>
      <c r="G93" s="116"/>
      <c r="H93" s="108"/>
      <c r="I93" s="108"/>
      <c r="J93" s="108"/>
      <c r="K93" s="108"/>
      <c r="L93" s="108"/>
      <c r="M93" s="116"/>
    </row>
    <row r="94" spans="2:13" s="107" customFormat="1">
      <c r="B94" s="108"/>
      <c r="C94" s="108"/>
      <c r="D94" s="108"/>
      <c r="E94" s="108"/>
      <c r="F94" s="108"/>
      <c r="G94" s="116"/>
      <c r="H94" s="108"/>
      <c r="I94" s="108"/>
      <c r="J94" s="108"/>
      <c r="K94" s="108"/>
      <c r="L94" s="108"/>
      <c r="M94" s="116"/>
    </row>
    <row r="95" spans="2:13" s="107" customFormat="1">
      <c r="B95" s="108"/>
      <c r="C95" s="108"/>
      <c r="D95" s="108"/>
      <c r="E95" s="108"/>
      <c r="F95" s="108"/>
      <c r="G95" s="116"/>
      <c r="H95" s="108"/>
      <c r="I95" s="108"/>
      <c r="J95" s="108"/>
      <c r="K95" s="108"/>
      <c r="L95" s="108"/>
      <c r="M95" s="116"/>
    </row>
    <row r="96" spans="2:13" s="107" customFormat="1">
      <c r="B96" s="108"/>
      <c r="C96" s="108"/>
      <c r="D96" s="108"/>
      <c r="E96" s="108"/>
      <c r="F96" s="108"/>
      <c r="G96" s="116"/>
      <c r="H96" s="108"/>
      <c r="I96" s="108"/>
      <c r="J96" s="108"/>
      <c r="K96" s="108"/>
      <c r="L96" s="108"/>
      <c r="M96" s="116"/>
    </row>
    <row r="97" spans="7:13" s="107" customFormat="1">
      <c r="G97" s="116"/>
      <c r="H97" s="108"/>
      <c r="I97" s="108"/>
      <c r="J97" s="108"/>
      <c r="K97" s="108"/>
      <c r="L97" s="108"/>
      <c r="M97" s="116"/>
    </row>
    <row r="98" spans="7:13" s="107" customFormat="1">
      <c r="G98" s="116"/>
      <c r="H98" s="108"/>
      <c r="I98" s="108"/>
      <c r="J98" s="108"/>
      <c r="K98" s="108"/>
      <c r="L98" s="108"/>
      <c r="M98" s="116"/>
    </row>
    <row r="99" spans="7:13" s="107" customFormat="1">
      <c r="G99" s="116"/>
      <c r="H99" s="108"/>
      <c r="I99" s="108"/>
      <c r="J99" s="108"/>
      <c r="K99" s="108"/>
      <c r="L99" s="108"/>
      <c r="M99" s="116"/>
    </row>
    <row r="100" spans="7:13" s="107" customFormat="1">
      <c r="G100" s="116"/>
      <c r="H100" s="108"/>
      <c r="I100" s="108"/>
      <c r="J100" s="108"/>
      <c r="K100" s="108"/>
      <c r="L100" s="108"/>
      <c r="M100" s="116"/>
    </row>
    <row r="101" spans="7:13" s="107" customFormat="1">
      <c r="G101" s="116"/>
      <c r="H101" s="108"/>
      <c r="I101" s="108"/>
      <c r="J101" s="108"/>
      <c r="K101" s="108"/>
      <c r="L101" s="108"/>
      <c r="M101" s="116"/>
    </row>
    <row r="102" spans="7:13" s="107" customFormat="1">
      <c r="G102" s="116"/>
      <c r="H102" s="108"/>
      <c r="I102" s="108"/>
      <c r="J102" s="108"/>
      <c r="K102" s="108"/>
      <c r="L102" s="108"/>
      <c r="M102" s="116"/>
    </row>
    <row r="103" spans="7:13" s="107" customFormat="1">
      <c r="G103" s="116"/>
      <c r="H103" s="108"/>
      <c r="I103" s="108"/>
      <c r="J103" s="108"/>
      <c r="K103" s="108"/>
      <c r="L103" s="108"/>
      <c r="M103" s="116"/>
    </row>
    <row r="104" spans="7:13" s="107" customFormat="1">
      <c r="G104" s="116"/>
      <c r="H104" s="108"/>
      <c r="I104" s="108"/>
      <c r="J104" s="108"/>
      <c r="K104" s="108"/>
      <c r="L104" s="108"/>
      <c r="M104" s="116"/>
    </row>
    <row r="105" spans="7:13" s="107" customFormat="1">
      <c r="G105" s="116"/>
      <c r="H105" s="108"/>
      <c r="I105" s="108"/>
      <c r="J105" s="108"/>
      <c r="K105" s="108"/>
      <c r="L105" s="108"/>
      <c r="M105" s="116"/>
    </row>
    <row r="106" spans="7:13" s="107" customFormat="1">
      <c r="G106" s="116"/>
      <c r="H106" s="108"/>
      <c r="I106" s="108"/>
      <c r="J106" s="108"/>
      <c r="K106" s="108"/>
      <c r="L106" s="108"/>
      <c r="M106" s="116"/>
    </row>
    <row r="107" spans="7:13" s="107" customFormat="1">
      <c r="G107" s="116"/>
      <c r="H107" s="108"/>
      <c r="I107" s="108"/>
      <c r="J107" s="108"/>
      <c r="K107" s="108"/>
      <c r="L107" s="108"/>
      <c r="M107" s="116"/>
    </row>
    <row r="108" spans="7:13" s="107" customFormat="1">
      <c r="G108" s="116"/>
      <c r="H108" s="108"/>
      <c r="I108" s="108"/>
      <c r="J108" s="108"/>
      <c r="K108" s="108"/>
      <c r="L108" s="108"/>
      <c r="M108" s="116"/>
    </row>
    <row r="109" spans="7:13" s="107" customFormat="1">
      <c r="G109" s="116"/>
      <c r="H109" s="108"/>
      <c r="I109" s="108"/>
      <c r="J109" s="108"/>
      <c r="K109" s="108"/>
      <c r="L109" s="108"/>
      <c r="M109" s="116"/>
    </row>
    <row r="110" spans="7:13" s="107" customFormat="1">
      <c r="G110" s="116"/>
      <c r="H110" s="108"/>
      <c r="I110" s="108"/>
      <c r="J110" s="108"/>
      <c r="K110" s="108"/>
      <c r="L110" s="108"/>
      <c r="M110" s="116"/>
    </row>
    <row r="111" spans="7:13" s="107" customFormat="1">
      <c r="G111" s="116"/>
      <c r="H111" s="108"/>
      <c r="I111" s="108"/>
      <c r="J111" s="108"/>
      <c r="K111" s="108"/>
      <c r="L111" s="108"/>
      <c r="M111" s="116"/>
    </row>
    <row r="112" spans="7:13" s="107" customFormat="1">
      <c r="G112" s="116"/>
      <c r="H112" s="108"/>
      <c r="I112" s="108"/>
      <c r="J112" s="108"/>
      <c r="K112" s="108"/>
      <c r="L112" s="108"/>
      <c r="M112" s="116"/>
    </row>
    <row r="113" spans="7:13" s="107" customFormat="1">
      <c r="G113" s="116"/>
      <c r="H113" s="108"/>
      <c r="I113" s="108"/>
      <c r="J113" s="108"/>
      <c r="K113" s="108"/>
      <c r="L113" s="108"/>
      <c r="M113" s="116"/>
    </row>
    <row r="114" spans="7:13" s="107" customFormat="1">
      <c r="G114" s="116"/>
      <c r="H114" s="108"/>
      <c r="I114" s="108"/>
      <c r="J114" s="108"/>
      <c r="K114" s="108"/>
      <c r="L114" s="108"/>
      <c r="M114" s="116"/>
    </row>
    <row r="115" spans="7:13" s="107" customFormat="1">
      <c r="G115" s="116"/>
      <c r="H115" s="108"/>
      <c r="I115" s="108"/>
      <c r="J115" s="108"/>
      <c r="K115" s="108"/>
      <c r="L115" s="108"/>
      <c r="M115" s="116"/>
    </row>
    <row r="116" spans="7:13" s="107" customFormat="1">
      <c r="G116" s="116"/>
      <c r="H116" s="108"/>
      <c r="I116" s="108"/>
      <c r="J116" s="108"/>
      <c r="K116" s="108"/>
      <c r="L116" s="108"/>
      <c r="M116" s="116"/>
    </row>
    <row r="117" spans="7:13" s="107" customFormat="1">
      <c r="G117" s="116"/>
      <c r="H117" s="108"/>
      <c r="I117" s="108"/>
      <c r="J117" s="108"/>
      <c r="K117" s="108"/>
      <c r="L117" s="108"/>
      <c r="M117" s="116"/>
    </row>
    <row r="118" spans="7:13" s="107" customFormat="1">
      <c r="G118" s="116"/>
      <c r="H118" s="108"/>
      <c r="I118" s="108"/>
      <c r="J118" s="108"/>
      <c r="K118" s="108"/>
      <c r="L118" s="108"/>
      <c r="M118" s="116"/>
    </row>
    <row r="119" spans="7:13" s="107" customFormat="1">
      <c r="G119" s="116"/>
      <c r="H119" s="108"/>
      <c r="I119" s="108"/>
      <c r="J119" s="108"/>
      <c r="K119" s="108"/>
      <c r="L119" s="108"/>
      <c r="M119" s="116"/>
    </row>
    <row r="120" spans="7:13" s="107" customFormat="1">
      <c r="G120" s="116"/>
      <c r="H120" s="108"/>
      <c r="I120" s="108"/>
      <c r="J120" s="108"/>
      <c r="K120" s="108"/>
      <c r="L120" s="108"/>
      <c r="M120" s="116"/>
    </row>
    <row r="121" spans="7:13" s="107" customFormat="1">
      <c r="G121" s="116"/>
      <c r="H121" s="108"/>
      <c r="I121" s="108"/>
      <c r="J121" s="108"/>
      <c r="K121" s="108"/>
      <c r="L121" s="108"/>
      <c r="M121" s="116"/>
    </row>
    <row r="122" spans="7:13" s="107" customFormat="1">
      <c r="G122" s="116"/>
      <c r="H122" s="108"/>
      <c r="I122" s="108"/>
      <c r="J122" s="108"/>
      <c r="K122" s="108"/>
      <c r="L122" s="108"/>
      <c r="M122" s="116"/>
    </row>
    <row r="123" spans="7:13" s="107" customFormat="1">
      <c r="G123" s="116"/>
      <c r="H123" s="108"/>
      <c r="I123" s="108"/>
      <c r="J123" s="108"/>
      <c r="K123" s="108"/>
      <c r="L123" s="108"/>
      <c r="M123" s="116"/>
    </row>
    <row r="124" spans="7:13" s="107" customFormat="1">
      <c r="G124" s="116"/>
      <c r="H124" s="108"/>
      <c r="I124" s="108"/>
      <c r="J124" s="108"/>
      <c r="K124" s="108"/>
      <c r="L124" s="108"/>
      <c r="M124" s="116"/>
    </row>
    <row r="125" spans="7:13" s="107" customFormat="1">
      <c r="G125" s="116"/>
      <c r="H125" s="108"/>
      <c r="I125" s="108"/>
      <c r="J125" s="108"/>
      <c r="K125" s="108"/>
      <c r="L125" s="108"/>
      <c r="M125" s="116"/>
    </row>
    <row r="126" spans="7:13" s="107" customFormat="1">
      <c r="G126" s="116"/>
      <c r="H126" s="108"/>
      <c r="I126" s="108"/>
      <c r="J126" s="108"/>
      <c r="K126" s="108"/>
      <c r="L126" s="108"/>
      <c r="M126" s="116"/>
    </row>
    <row r="127" spans="7:13" s="107" customFormat="1">
      <c r="G127" s="116"/>
      <c r="H127" s="108"/>
      <c r="I127" s="108"/>
      <c r="J127" s="108"/>
      <c r="K127" s="108"/>
      <c r="L127" s="108"/>
      <c r="M127" s="116"/>
    </row>
    <row r="128" spans="7:13" s="107" customFormat="1">
      <c r="G128" s="116"/>
      <c r="H128" s="108"/>
      <c r="I128" s="108"/>
      <c r="J128" s="108"/>
      <c r="K128" s="108"/>
      <c r="L128" s="108"/>
      <c r="M128" s="116"/>
    </row>
    <row r="129" spans="7:13" s="107" customFormat="1">
      <c r="G129" s="116"/>
      <c r="H129" s="108"/>
      <c r="I129" s="108"/>
      <c r="J129" s="108"/>
      <c r="K129" s="108"/>
      <c r="L129" s="108"/>
      <c r="M129" s="116"/>
    </row>
    <row r="130" spans="7:13" s="107" customFormat="1">
      <c r="G130" s="116"/>
      <c r="H130" s="108"/>
      <c r="I130" s="108"/>
      <c r="J130" s="108"/>
      <c r="K130" s="108"/>
      <c r="L130" s="108"/>
      <c r="M130" s="116"/>
    </row>
    <row r="131" spans="7:13" s="107" customFormat="1">
      <c r="G131" s="116"/>
      <c r="H131" s="108"/>
      <c r="I131" s="108"/>
      <c r="J131" s="108"/>
      <c r="K131" s="108"/>
      <c r="L131" s="108"/>
      <c r="M131" s="116"/>
    </row>
    <row r="132" spans="7:13" s="107" customFormat="1">
      <c r="G132" s="116"/>
      <c r="H132" s="108"/>
      <c r="I132" s="108"/>
      <c r="J132" s="108"/>
      <c r="K132" s="108"/>
      <c r="L132" s="108"/>
      <c r="M132" s="116"/>
    </row>
    <row r="133" spans="7:13" s="107" customFormat="1">
      <c r="G133" s="116"/>
      <c r="H133" s="108"/>
      <c r="I133" s="108"/>
      <c r="J133" s="108"/>
      <c r="K133" s="108"/>
      <c r="L133" s="108"/>
      <c r="M133" s="116"/>
    </row>
    <row r="134" spans="7:13" s="107" customFormat="1">
      <c r="G134" s="116"/>
      <c r="H134" s="108"/>
      <c r="I134" s="108"/>
      <c r="J134" s="108"/>
      <c r="K134" s="108"/>
      <c r="L134" s="108"/>
      <c r="M134" s="116"/>
    </row>
    <row r="135" spans="7:13" s="107" customFormat="1">
      <c r="G135" s="116"/>
      <c r="H135" s="108"/>
      <c r="I135" s="108"/>
      <c r="J135" s="108"/>
      <c r="K135" s="108"/>
      <c r="L135" s="108"/>
      <c r="M135" s="116"/>
    </row>
    <row r="136" spans="7:13" s="107" customFormat="1">
      <c r="G136" s="116"/>
      <c r="H136" s="108"/>
      <c r="I136" s="108"/>
      <c r="J136" s="108"/>
      <c r="K136" s="108"/>
      <c r="L136" s="108"/>
      <c r="M136" s="116"/>
    </row>
    <row r="137" spans="7:13" s="107" customFormat="1">
      <c r="G137" s="116"/>
      <c r="H137" s="108"/>
      <c r="I137" s="108"/>
      <c r="J137" s="108"/>
      <c r="K137" s="108"/>
      <c r="L137" s="108"/>
      <c r="M137" s="116"/>
    </row>
    <row r="138" spans="7:13" s="107" customFormat="1">
      <c r="G138" s="116"/>
      <c r="H138" s="108"/>
      <c r="I138" s="108"/>
      <c r="J138" s="108"/>
      <c r="K138" s="108"/>
      <c r="L138" s="108"/>
      <c r="M138" s="116"/>
    </row>
    <row r="139" spans="7:13" s="107" customFormat="1">
      <c r="G139" s="116"/>
      <c r="H139" s="108"/>
      <c r="I139" s="108"/>
      <c r="J139" s="108"/>
      <c r="K139" s="108"/>
      <c r="L139" s="108"/>
      <c r="M139" s="116"/>
    </row>
    <row r="140" spans="7:13" s="107" customFormat="1">
      <c r="G140" s="116"/>
      <c r="H140" s="108"/>
      <c r="I140" s="108"/>
      <c r="J140" s="108"/>
      <c r="K140" s="108"/>
      <c r="L140" s="108"/>
      <c r="M140" s="116"/>
    </row>
    <row r="141" spans="7:13" s="107" customFormat="1">
      <c r="G141" s="116"/>
      <c r="H141" s="108"/>
      <c r="I141" s="108"/>
      <c r="J141" s="108"/>
      <c r="K141" s="108"/>
      <c r="L141" s="108"/>
      <c r="M141" s="116"/>
    </row>
    <row r="142" spans="7:13" s="107" customFormat="1">
      <c r="G142" s="116"/>
      <c r="H142" s="108"/>
      <c r="I142" s="108"/>
      <c r="J142" s="108"/>
      <c r="K142" s="108"/>
      <c r="L142" s="108"/>
      <c r="M142" s="116"/>
    </row>
    <row r="143" spans="7:13" s="107" customFormat="1">
      <c r="G143" s="116"/>
      <c r="H143" s="108"/>
      <c r="I143" s="108"/>
      <c r="J143" s="108"/>
      <c r="K143" s="108"/>
      <c r="L143" s="108"/>
      <c r="M143" s="116"/>
    </row>
    <row r="144" spans="7:13" s="107" customFormat="1">
      <c r="G144" s="116"/>
      <c r="H144" s="108"/>
      <c r="I144" s="108"/>
      <c r="J144" s="108"/>
      <c r="K144" s="108"/>
      <c r="L144" s="108"/>
      <c r="M144" s="116"/>
    </row>
    <row r="145" spans="7:13" s="107" customFormat="1">
      <c r="G145" s="116"/>
      <c r="H145" s="108"/>
      <c r="I145" s="108"/>
      <c r="J145" s="108"/>
      <c r="K145" s="108"/>
      <c r="L145" s="108"/>
      <c r="M145" s="116"/>
    </row>
    <row r="146" spans="7:13" s="107" customFormat="1">
      <c r="G146" s="116"/>
      <c r="H146" s="108"/>
      <c r="I146" s="108"/>
      <c r="J146" s="108"/>
      <c r="K146" s="108"/>
      <c r="L146" s="108"/>
      <c r="M146" s="116"/>
    </row>
    <row r="147" spans="7:13" s="107" customFormat="1">
      <c r="G147" s="116"/>
      <c r="H147" s="108"/>
      <c r="I147" s="108"/>
      <c r="J147" s="108"/>
      <c r="K147" s="108"/>
      <c r="L147" s="108"/>
      <c r="M147" s="116"/>
    </row>
    <row r="148" spans="7:13" s="107" customFormat="1">
      <c r="G148" s="116"/>
      <c r="H148" s="108"/>
      <c r="I148" s="108"/>
      <c r="J148" s="108"/>
      <c r="K148" s="108"/>
      <c r="L148" s="108"/>
      <c r="M148" s="116"/>
    </row>
    <row r="149" spans="7:13" s="107" customFormat="1">
      <c r="G149" s="116"/>
      <c r="H149" s="108"/>
      <c r="I149" s="108"/>
      <c r="J149" s="108"/>
      <c r="K149" s="108"/>
      <c r="L149" s="108"/>
      <c r="M149" s="116"/>
    </row>
    <row r="150" spans="7:13" s="107" customFormat="1">
      <c r="G150" s="116"/>
      <c r="H150" s="108"/>
      <c r="I150" s="108"/>
      <c r="J150" s="108"/>
      <c r="K150" s="108"/>
      <c r="L150" s="108"/>
      <c r="M150" s="116"/>
    </row>
    <row r="151" spans="7:13" s="107" customFormat="1">
      <c r="G151" s="116"/>
      <c r="H151" s="108"/>
      <c r="I151" s="108"/>
      <c r="J151" s="108"/>
      <c r="K151" s="108"/>
      <c r="L151" s="108"/>
      <c r="M151" s="116"/>
    </row>
    <row r="152" spans="7:13" s="107" customFormat="1">
      <c r="G152" s="116"/>
      <c r="H152" s="108"/>
      <c r="I152" s="108"/>
      <c r="J152" s="108"/>
      <c r="K152" s="108"/>
      <c r="L152" s="108"/>
      <c r="M152" s="116"/>
    </row>
    <row r="153" spans="7:13" s="107" customFormat="1">
      <c r="G153" s="116"/>
      <c r="H153" s="108"/>
      <c r="I153" s="108"/>
      <c r="J153" s="108"/>
      <c r="K153" s="108"/>
      <c r="L153" s="108"/>
      <c r="M153" s="116"/>
    </row>
    <row r="154" spans="7:13" s="107" customFormat="1">
      <c r="G154" s="116"/>
      <c r="H154" s="108"/>
      <c r="I154" s="108"/>
      <c r="J154" s="108"/>
      <c r="K154" s="108"/>
      <c r="L154" s="108"/>
      <c r="M154" s="116"/>
    </row>
    <row r="155" spans="7:13" s="107" customFormat="1">
      <c r="G155" s="116"/>
      <c r="H155" s="108"/>
      <c r="I155" s="108"/>
      <c r="J155" s="108"/>
      <c r="K155" s="108"/>
      <c r="L155" s="108"/>
      <c r="M155" s="116"/>
    </row>
    <row r="156" spans="7:13" s="107" customFormat="1">
      <c r="G156" s="116"/>
      <c r="H156" s="108"/>
      <c r="I156" s="108"/>
      <c r="J156" s="108"/>
      <c r="K156" s="108"/>
      <c r="L156" s="108"/>
      <c r="M156" s="116"/>
    </row>
    <row r="157" spans="7:13" s="107" customFormat="1">
      <c r="G157" s="116"/>
      <c r="H157" s="108"/>
      <c r="I157" s="108"/>
      <c r="J157" s="108"/>
      <c r="K157" s="108"/>
      <c r="L157" s="108"/>
      <c r="M157" s="116"/>
    </row>
    <row r="158" spans="7:13" s="107" customFormat="1">
      <c r="G158" s="116"/>
      <c r="H158" s="108"/>
      <c r="I158" s="108"/>
      <c r="J158" s="108"/>
      <c r="K158" s="108"/>
      <c r="L158" s="108"/>
      <c r="M158" s="116"/>
    </row>
    <row r="159" spans="7:13" s="107" customFormat="1">
      <c r="G159" s="116"/>
      <c r="H159" s="108"/>
      <c r="I159" s="108"/>
      <c r="J159" s="108"/>
      <c r="K159" s="108"/>
      <c r="L159" s="108"/>
      <c r="M159" s="116"/>
    </row>
    <row r="160" spans="7:13" s="107" customFormat="1">
      <c r="G160" s="116"/>
      <c r="H160" s="108"/>
      <c r="I160" s="108"/>
      <c r="J160" s="108"/>
      <c r="K160" s="108"/>
      <c r="L160" s="108"/>
      <c r="M160" s="116"/>
    </row>
    <row r="161" spans="7:13" s="107" customFormat="1">
      <c r="G161" s="116"/>
      <c r="H161" s="108"/>
      <c r="I161" s="108"/>
      <c r="J161" s="108"/>
      <c r="K161" s="108"/>
      <c r="L161" s="108"/>
      <c r="M161" s="116"/>
    </row>
    <row r="162" spans="7:13" s="107" customFormat="1">
      <c r="G162" s="116"/>
      <c r="H162" s="108"/>
      <c r="I162" s="108"/>
      <c r="J162" s="108"/>
      <c r="K162" s="108"/>
      <c r="L162" s="108"/>
      <c r="M162" s="116"/>
    </row>
    <row r="163" spans="7:13" s="107" customFormat="1">
      <c r="G163" s="116"/>
      <c r="H163" s="108"/>
      <c r="I163" s="108"/>
      <c r="J163" s="108"/>
      <c r="K163" s="108"/>
      <c r="L163" s="108"/>
      <c r="M163" s="116"/>
    </row>
    <row r="164" spans="7:13" s="107" customFormat="1">
      <c r="G164" s="116"/>
      <c r="H164" s="108"/>
      <c r="I164" s="108"/>
      <c r="J164" s="108"/>
      <c r="K164" s="108"/>
      <c r="L164" s="108"/>
      <c r="M164" s="116"/>
    </row>
    <row r="165" spans="7:13" s="107" customFormat="1">
      <c r="G165" s="116"/>
      <c r="H165" s="108"/>
      <c r="I165" s="108"/>
      <c r="J165" s="108"/>
      <c r="K165" s="108"/>
      <c r="L165" s="108"/>
      <c r="M165" s="116"/>
    </row>
    <row r="166" spans="7:13" s="107" customFormat="1">
      <c r="G166" s="116"/>
      <c r="H166" s="116"/>
      <c r="I166" s="116"/>
      <c r="J166" s="116"/>
      <c r="K166" s="116"/>
      <c r="L166" s="116"/>
      <c r="M166" s="116"/>
    </row>
    <row r="167" spans="7:13" s="107" customFormat="1">
      <c r="G167" s="116"/>
      <c r="H167" s="116"/>
      <c r="I167" s="116"/>
      <c r="J167" s="116"/>
      <c r="K167" s="116"/>
      <c r="L167" s="116"/>
      <c r="M167" s="116"/>
    </row>
    <row r="168" spans="7:13" s="107" customFormat="1">
      <c r="G168" s="116"/>
      <c r="H168" s="116"/>
      <c r="I168" s="116"/>
      <c r="J168" s="116"/>
      <c r="K168" s="116"/>
      <c r="L168" s="116"/>
      <c r="M168" s="116"/>
    </row>
    <row r="169" spans="7:13" s="107" customFormat="1">
      <c r="G169" s="116"/>
      <c r="H169" s="116"/>
      <c r="I169" s="116"/>
      <c r="J169" s="116"/>
      <c r="K169" s="116"/>
      <c r="L169" s="116"/>
      <c r="M169" s="116"/>
    </row>
    <row r="170" spans="7:13" s="107" customFormat="1">
      <c r="G170" s="116"/>
      <c r="H170" s="116"/>
      <c r="I170" s="116"/>
      <c r="J170" s="116"/>
      <c r="K170" s="116"/>
      <c r="L170" s="116"/>
      <c r="M170" s="116"/>
    </row>
    <row r="171" spans="7:13" s="107" customFormat="1">
      <c r="G171" s="116"/>
      <c r="H171" s="116"/>
      <c r="I171" s="116"/>
      <c r="J171" s="116"/>
      <c r="K171" s="116"/>
      <c r="L171" s="116"/>
      <c r="M171" s="116"/>
    </row>
    <row r="172" spans="7:13" s="107" customFormat="1">
      <c r="G172" s="116"/>
      <c r="H172" s="116"/>
      <c r="I172" s="116"/>
      <c r="J172" s="116"/>
      <c r="K172" s="116"/>
      <c r="L172" s="116"/>
      <c r="M172" s="116"/>
    </row>
    <row r="173" spans="7:13" s="107" customFormat="1">
      <c r="G173" s="116"/>
      <c r="H173" s="116"/>
      <c r="I173" s="116"/>
      <c r="J173" s="116"/>
      <c r="K173" s="116"/>
      <c r="L173" s="116"/>
      <c r="M173" s="116"/>
    </row>
    <row r="174" spans="7:13" s="107" customFormat="1">
      <c r="G174" s="116"/>
      <c r="H174" s="116"/>
      <c r="I174" s="116"/>
      <c r="J174" s="116"/>
      <c r="K174" s="116"/>
      <c r="L174" s="116"/>
      <c r="M174" s="116"/>
    </row>
    <row r="175" spans="7:13" s="107" customFormat="1">
      <c r="G175" s="116"/>
      <c r="H175" s="116"/>
      <c r="I175" s="116"/>
      <c r="J175" s="116"/>
      <c r="K175" s="116"/>
      <c r="L175" s="116"/>
      <c r="M175" s="116"/>
    </row>
    <row r="176" spans="7:13" s="107" customFormat="1">
      <c r="G176" s="116"/>
      <c r="H176" s="116"/>
      <c r="I176" s="116"/>
      <c r="J176" s="116"/>
      <c r="K176" s="116"/>
      <c r="L176" s="116"/>
      <c r="M176" s="116"/>
    </row>
    <row r="177" spans="7:13" s="107" customFormat="1">
      <c r="G177" s="116"/>
      <c r="H177" s="116"/>
      <c r="I177" s="116"/>
      <c r="J177" s="116"/>
      <c r="K177" s="116"/>
      <c r="L177" s="116"/>
      <c r="M177" s="116"/>
    </row>
    <row r="178" spans="7:13" s="107" customFormat="1">
      <c r="G178" s="116"/>
      <c r="H178" s="116"/>
      <c r="I178" s="116"/>
      <c r="J178" s="116"/>
      <c r="K178" s="116"/>
      <c r="L178" s="116"/>
      <c r="M178" s="116"/>
    </row>
    <row r="179" spans="7:13" s="107" customFormat="1">
      <c r="G179" s="116"/>
      <c r="H179" s="116"/>
      <c r="I179" s="116"/>
      <c r="J179" s="116"/>
      <c r="K179" s="116"/>
      <c r="L179" s="116"/>
      <c r="M179" s="116"/>
    </row>
    <row r="180" spans="7:13" s="107" customFormat="1">
      <c r="G180" s="116"/>
      <c r="H180" s="116"/>
      <c r="I180" s="116"/>
      <c r="J180" s="116"/>
      <c r="K180" s="116"/>
      <c r="L180" s="116"/>
      <c r="M180" s="116"/>
    </row>
    <row r="181" spans="7:13" s="107" customFormat="1">
      <c r="G181" s="116"/>
      <c r="H181" s="116"/>
      <c r="I181" s="116"/>
      <c r="J181" s="116"/>
      <c r="K181" s="116"/>
      <c r="L181" s="116"/>
      <c r="M181" s="116"/>
    </row>
    <row r="182" spans="7:13" s="107" customFormat="1">
      <c r="G182" s="116"/>
      <c r="H182" s="116"/>
      <c r="I182" s="116"/>
      <c r="J182" s="116"/>
      <c r="K182" s="116"/>
      <c r="L182" s="116"/>
      <c r="M182" s="116"/>
    </row>
    <row r="183" spans="7:13" s="107" customFormat="1">
      <c r="G183" s="116"/>
      <c r="H183" s="116"/>
      <c r="I183" s="116"/>
      <c r="J183" s="116"/>
      <c r="K183" s="116"/>
      <c r="L183" s="116"/>
      <c r="M183" s="116"/>
    </row>
    <row r="184" spans="7:13" s="107" customFormat="1">
      <c r="G184" s="116"/>
      <c r="H184" s="116"/>
      <c r="I184" s="116"/>
      <c r="J184" s="116"/>
      <c r="K184" s="116"/>
      <c r="L184" s="116"/>
      <c r="M184" s="116"/>
    </row>
    <row r="185" spans="7:13" s="107" customFormat="1">
      <c r="G185" s="116"/>
      <c r="H185" s="116"/>
      <c r="I185" s="116"/>
      <c r="J185" s="116"/>
      <c r="K185" s="116"/>
      <c r="L185" s="116"/>
      <c r="M185" s="116"/>
    </row>
    <row r="186" spans="7:13" s="107" customFormat="1">
      <c r="G186" s="116"/>
      <c r="H186" s="116"/>
      <c r="I186" s="116"/>
      <c r="J186" s="116"/>
      <c r="K186" s="116"/>
      <c r="L186" s="116"/>
      <c r="M186" s="116"/>
    </row>
    <row r="187" spans="7:13" s="107" customFormat="1">
      <c r="G187" s="116"/>
      <c r="H187" s="116"/>
      <c r="I187" s="116"/>
      <c r="J187" s="116"/>
      <c r="K187" s="116"/>
      <c r="L187" s="116"/>
      <c r="M187" s="116"/>
    </row>
    <row r="188" spans="7:13" s="107" customFormat="1">
      <c r="G188" s="116"/>
      <c r="H188" s="116"/>
      <c r="I188" s="116"/>
      <c r="J188" s="116"/>
      <c r="K188" s="116"/>
      <c r="L188" s="116"/>
      <c r="M188" s="116"/>
    </row>
    <row r="189" spans="7:13" s="107" customFormat="1">
      <c r="G189" s="116"/>
      <c r="H189" s="116"/>
      <c r="I189" s="116"/>
      <c r="J189" s="116"/>
      <c r="K189" s="116"/>
      <c r="L189" s="116"/>
      <c r="M189" s="116"/>
    </row>
    <row r="190" spans="7:13" s="107" customFormat="1">
      <c r="G190" s="116"/>
      <c r="H190" s="116"/>
      <c r="I190" s="116"/>
      <c r="J190" s="116"/>
      <c r="K190" s="116"/>
      <c r="L190" s="116"/>
      <c r="M190" s="116"/>
    </row>
    <row r="191" spans="7:13" s="107" customFormat="1">
      <c r="G191" s="116"/>
      <c r="H191" s="116"/>
      <c r="I191" s="116"/>
      <c r="J191" s="116"/>
      <c r="K191" s="116"/>
      <c r="L191" s="116"/>
      <c r="M191" s="116"/>
    </row>
    <row r="192" spans="7:13" s="107" customFormat="1">
      <c r="G192" s="116"/>
      <c r="H192" s="116"/>
      <c r="I192" s="116"/>
      <c r="J192" s="116"/>
      <c r="K192" s="116"/>
      <c r="L192" s="116"/>
      <c r="M192" s="116"/>
    </row>
    <row r="193" spans="7:13" s="107" customFormat="1">
      <c r="G193" s="116"/>
      <c r="H193" s="116"/>
      <c r="I193" s="116"/>
      <c r="J193" s="116"/>
      <c r="K193" s="116"/>
      <c r="L193" s="116"/>
      <c r="M193" s="116"/>
    </row>
    <row r="194" spans="7:13" s="107" customFormat="1">
      <c r="G194" s="116"/>
      <c r="H194" s="116"/>
      <c r="I194" s="116"/>
      <c r="J194" s="116"/>
      <c r="K194" s="116"/>
      <c r="L194" s="116"/>
      <c r="M194" s="116"/>
    </row>
    <row r="195" spans="7:13" s="107" customFormat="1">
      <c r="G195" s="116"/>
      <c r="H195" s="116"/>
      <c r="I195" s="116"/>
      <c r="J195" s="116"/>
      <c r="K195" s="116"/>
      <c r="L195" s="116"/>
      <c r="M195" s="116"/>
    </row>
    <row r="196" spans="7:13" s="107" customFormat="1">
      <c r="G196" s="116"/>
      <c r="H196" s="116"/>
      <c r="I196" s="116"/>
      <c r="J196" s="116"/>
      <c r="K196" s="116"/>
      <c r="L196" s="116"/>
      <c r="M196" s="116"/>
    </row>
    <row r="197" spans="7:13" s="107" customFormat="1">
      <c r="G197" s="116"/>
      <c r="H197" s="116"/>
      <c r="I197" s="116"/>
      <c r="J197" s="116"/>
      <c r="K197" s="116"/>
      <c r="L197" s="116"/>
      <c r="M197" s="116"/>
    </row>
    <row r="198" spans="7:13" s="107" customFormat="1">
      <c r="G198" s="116"/>
      <c r="H198" s="116"/>
      <c r="I198" s="116"/>
      <c r="J198" s="116"/>
      <c r="K198" s="116"/>
      <c r="L198" s="116"/>
      <c r="M198" s="116"/>
    </row>
    <row r="199" spans="7:13" s="107" customFormat="1">
      <c r="G199" s="116"/>
      <c r="H199" s="116"/>
      <c r="I199" s="116"/>
      <c r="J199" s="116"/>
      <c r="K199" s="116"/>
      <c r="L199" s="116"/>
      <c r="M199" s="116"/>
    </row>
    <row r="200" spans="7:13" s="107" customFormat="1">
      <c r="G200" s="116"/>
      <c r="H200" s="116"/>
      <c r="I200" s="116"/>
      <c r="J200" s="116"/>
      <c r="K200" s="116"/>
      <c r="L200" s="116"/>
      <c r="M200" s="116"/>
    </row>
    <row r="201" spans="7:13" s="107" customFormat="1">
      <c r="G201" s="116"/>
      <c r="H201" s="116"/>
      <c r="I201" s="116"/>
      <c r="J201" s="116"/>
      <c r="K201" s="116"/>
      <c r="L201" s="116"/>
      <c r="M201" s="116"/>
    </row>
    <row r="202" spans="7:13" s="107" customFormat="1">
      <c r="G202" s="116"/>
      <c r="H202" s="116"/>
      <c r="I202" s="116"/>
      <c r="J202" s="116"/>
      <c r="K202" s="116"/>
      <c r="L202" s="116"/>
      <c r="M202" s="116"/>
    </row>
    <row r="203" spans="7:13" s="107" customFormat="1">
      <c r="G203" s="116"/>
      <c r="H203" s="116"/>
      <c r="I203" s="116"/>
      <c r="J203" s="116"/>
      <c r="K203" s="116"/>
      <c r="L203" s="116"/>
      <c r="M203" s="116"/>
    </row>
    <row r="204" spans="7:13" s="107" customFormat="1">
      <c r="G204" s="116"/>
      <c r="H204" s="116"/>
      <c r="I204" s="116"/>
      <c r="J204" s="116"/>
      <c r="K204" s="116"/>
      <c r="L204" s="116"/>
      <c r="M204" s="116"/>
    </row>
    <row r="205" spans="7:13" s="107" customFormat="1">
      <c r="G205" s="116"/>
      <c r="H205" s="116"/>
      <c r="I205" s="116"/>
      <c r="J205" s="116"/>
      <c r="K205" s="116"/>
      <c r="L205" s="116"/>
      <c r="M205" s="116"/>
    </row>
    <row r="206" spans="7:13" s="107" customFormat="1">
      <c r="G206" s="116"/>
      <c r="H206" s="116"/>
      <c r="I206" s="116"/>
      <c r="J206" s="116"/>
      <c r="K206" s="116"/>
      <c r="L206" s="116"/>
      <c r="M206" s="116"/>
    </row>
    <row r="207" spans="7:13" s="107" customFormat="1">
      <c r="G207" s="116"/>
      <c r="H207" s="116"/>
      <c r="I207" s="116"/>
      <c r="J207" s="116"/>
      <c r="K207" s="116"/>
      <c r="L207" s="116"/>
      <c r="M207" s="116"/>
    </row>
    <row r="208" spans="7:13" s="107" customFormat="1">
      <c r="G208" s="116"/>
      <c r="H208" s="116"/>
      <c r="I208" s="116"/>
      <c r="J208" s="116"/>
      <c r="K208" s="116"/>
      <c r="L208" s="116"/>
      <c r="M208" s="116"/>
    </row>
    <row r="209" spans="7:13" s="107" customFormat="1">
      <c r="G209" s="116"/>
      <c r="H209" s="116"/>
      <c r="I209" s="116"/>
      <c r="J209" s="116"/>
      <c r="K209" s="116"/>
      <c r="L209" s="116"/>
      <c r="M209" s="116"/>
    </row>
    <row r="210" spans="7:13" s="107" customFormat="1">
      <c r="G210" s="116"/>
      <c r="H210" s="116"/>
      <c r="I210" s="116"/>
      <c r="J210" s="116"/>
      <c r="K210" s="116"/>
      <c r="L210" s="116"/>
      <c r="M210" s="116"/>
    </row>
    <row r="211" spans="7:13" s="107" customFormat="1">
      <c r="G211" s="116"/>
      <c r="H211" s="116"/>
      <c r="I211" s="116"/>
      <c r="J211" s="116"/>
      <c r="K211" s="116"/>
      <c r="L211" s="116"/>
      <c r="M211" s="116"/>
    </row>
    <row r="212" spans="7:13" s="107" customFormat="1">
      <c r="G212" s="116"/>
      <c r="H212" s="116"/>
      <c r="I212" s="116"/>
      <c r="J212" s="116"/>
      <c r="K212" s="116"/>
      <c r="L212" s="116"/>
      <c r="M212" s="116"/>
    </row>
    <row r="213" spans="7:13" s="107" customFormat="1">
      <c r="G213" s="116"/>
      <c r="H213" s="116"/>
      <c r="I213" s="116"/>
      <c r="J213" s="116"/>
      <c r="K213" s="116"/>
      <c r="L213" s="116"/>
      <c r="M213" s="116"/>
    </row>
    <row r="214" spans="7:13" s="107" customFormat="1">
      <c r="G214" s="116"/>
      <c r="H214" s="116"/>
      <c r="I214" s="116"/>
      <c r="J214" s="116"/>
      <c r="K214" s="116"/>
      <c r="L214" s="116"/>
      <c r="M214" s="116"/>
    </row>
    <row r="215" spans="7:13" s="107" customFormat="1">
      <c r="G215" s="116"/>
      <c r="H215" s="116"/>
      <c r="I215" s="116"/>
      <c r="J215" s="116"/>
      <c r="K215" s="116"/>
      <c r="L215" s="116"/>
      <c r="M215" s="116"/>
    </row>
    <row r="216" spans="7:13" s="107" customFormat="1">
      <c r="G216" s="116"/>
      <c r="H216" s="116"/>
      <c r="I216" s="116"/>
      <c r="J216" s="116"/>
      <c r="K216" s="116"/>
      <c r="L216" s="116"/>
      <c r="M216" s="116"/>
    </row>
    <row r="217" spans="7:13" s="107" customFormat="1">
      <c r="G217" s="116"/>
      <c r="H217" s="116"/>
      <c r="I217" s="116"/>
      <c r="J217" s="116"/>
      <c r="K217" s="116"/>
      <c r="L217" s="116"/>
      <c r="M217" s="116"/>
    </row>
    <row r="218" spans="7:13" s="107" customFormat="1">
      <c r="G218" s="116"/>
      <c r="H218" s="116"/>
      <c r="I218" s="116"/>
      <c r="J218" s="116"/>
      <c r="K218" s="116"/>
      <c r="L218" s="116"/>
      <c r="M218" s="116"/>
    </row>
    <row r="219" spans="7:13" s="107" customFormat="1">
      <c r="G219" s="116"/>
      <c r="H219" s="116"/>
      <c r="I219" s="116"/>
      <c r="J219" s="116"/>
      <c r="K219" s="116"/>
      <c r="L219" s="116"/>
      <c r="M219" s="116"/>
    </row>
    <row r="220" spans="7:13" s="107" customFormat="1">
      <c r="G220" s="116"/>
      <c r="H220" s="116"/>
      <c r="I220" s="116"/>
      <c r="J220" s="116"/>
      <c r="K220" s="116"/>
      <c r="L220" s="116"/>
      <c r="M220" s="116"/>
    </row>
    <row r="221" spans="7:13" s="107" customFormat="1">
      <c r="G221" s="116"/>
      <c r="H221" s="116"/>
      <c r="I221" s="116"/>
      <c r="J221" s="116"/>
      <c r="K221" s="116"/>
      <c r="L221" s="116"/>
      <c r="M221" s="116"/>
    </row>
    <row r="222" spans="7:13" s="107" customFormat="1">
      <c r="G222" s="116"/>
      <c r="H222" s="116"/>
      <c r="I222" s="116"/>
      <c r="J222" s="116"/>
      <c r="K222" s="116"/>
      <c r="L222" s="116"/>
      <c r="M222" s="116"/>
    </row>
    <row r="223" spans="7:13" s="107" customFormat="1">
      <c r="G223" s="116"/>
      <c r="H223" s="116"/>
      <c r="I223" s="116"/>
      <c r="J223" s="116"/>
      <c r="K223" s="116"/>
      <c r="L223" s="116"/>
      <c r="M223" s="116"/>
    </row>
    <row r="224" spans="7:13" s="107" customFormat="1">
      <c r="G224" s="116"/>
      <c r="H224" s="116"/>
      <c r="I224" s="116"/>
      <c r="J224" s="116"/>
      <c r="K224" s="116"/>
      <c r="L224" s="116"/>
      <c r="M224" s="116"/>
    </row>
    <row r="225" spans="2:13" s="107" customFormat="1">
      <c r="B225" s="116"/>
      <c r="C225" s="116"/>
      <c r="D225" s="116"/>
      <c r="E225" s="116"/>
      <c r="F225" s="116"/>
      <c r="G225" s="116"/>
      <c r="H225" s="116"/>
      <c r="I225" s="116"/>
      <c r="J225" s="116"/>
      <c r="K225" s="116"/>
      <c r="L225" s="116"/>
      <c r="M225" s="116"/>
    </row>
    <row r="226" spans="2:13" s="107" customFormat="1">
      <c r="B226" s="116"/>
      <c r="C226" s="116"/>
      <c r="D226" s="116"/>
      <c r="E226" s="116"/>
      <c r="F226" s="116"/>
      <c r="G226" s="116"/>
      <c r="H226" s="116"/>
      <c r="I226" s="116"/>
      <c r="J226" s="116"/>
      <c r="K226" s="116"/>
      <c r="L226" s="116"/>
      <c r="M226" s="116"/>
    </row>
  </sheetData>
  <mergeCells count="21">
    <mergeCell ref="A1:J1"/>
    <mergeCell ref="K1:S1"/>
    <mergeCell ref="A3:J3"/>
    <mergeCell ref="A4:J4"/>
    <mergeCell ref="C7:C8"/>
    <mergeCell ref="A5:J5"/>
    <mergeCell ref="C6:J6"/>
    <mergeCell ref="P6:P8"/>
    <mergeCell ref="Q6:Q8"/>
    <mergeCell ref="S6:S8"/>
    <mergeCell ref="R6:R8"/>
    <mergeCell ref="A29:J29"/>
    <mergeCell ref="K7:K8"/>
    <mergeCell ref="L7:L8"/>
    <mergeCell ref="D7:H7"/>
    <mergeCell ref="M7:M8"/>
    <mergeCell ref="A6:A8"/>
    <mergeCell ref="I7:J7"/>
    <mergeCell ref="K6:O6"/>
    <mergeCell ref="N7:N8"/>
    <mergeCell ref="O7:O8"/>
  </mergeCells>
  <phoneticPr fontId="2"/>
  <pageMargins left="0.59055118110236227" right="0.59055118110236227" top="0.78740157480314965" bottom="0.78740157480314965" header="0.51181102362204722" footer="0.51181102362204722"/>
  <pageSetup paperSize="9" scale="74" orientation="landscape" r:id="rId1"/>
  <headerFooter alignWithMargins="0"/>
  <colBreaks count="1" manualBreakCount="1">
    <brk id="19" max="1048575" man="1"/>
  </colBreaks>
  <ignoredErrors>
    <ignoredError sqref="P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長崎銀行協会社員銀行勘定</vt:lpstr>
      <vt:lpstr>手形交換高及び取引停止処分状況</vt:lpstr>
      <vt:lpstr>金融公庫資金貸出状況　その１</vt:lpstr>
      <vt:lpstr>金融公庫資金貸出状況　その２</vt:lpstr>
      <vt:lpstr>商工組合中央金庫勘定</vt:lpstr>
      <vt:lpstr>農林中央金庫勘定</vt:lpstr>
      <vt:lpstr>信用金庫勘定</vt:lpstr>
      <vt:lpstr>生命保険契約高および保険料</vt:lpstr>
      <vt:lpstr>信用組合勘定</vt:lpstr>
      <vt:lpstr>その他の金融機関の諸勘定</vt:lpstr>
      <vt:lpstr>手形交換高及び取引停止処分状況!Print_Area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2016-04-27T06:08:08Z</cp:lastPrinted>
  <dcterms:created xsi:type="dcterms:W3CDTF">2000-07-31T06:46:36Z</dcterms:created>
  <dcterms:modified xsi:type="dcterms:W3CDTF">2016-04-27T07:00:01Z</dcterms:modified>
</cp:coreProperties>
</file>