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725" activeTab="0"/>
  </bookViews>
  <sheets>
    <sheet name="商店数の推移" sheetId="1" r:id="rId1"/>
    <sheet name="従業者数の推移" sheetId="2" r:id="rId2"/>
    <sheet name="年間商品販売額の推移" sheetId="3" r:id="rId3"/>
    <sheet name="産業分類別（１）" sheetId="4" r:id="rId4"/>
    <sheet name="産業分類別（２）" sheetId="5" r:id="rId5"/>
    <sheet name="商品分類別" sheetId="6" r:id="rId6"/>
  </sheets>
  <definedNames>
    <definedName name="_xlnm.Print_Area" localSheetId="5">'商品分類別'!$A$1:$Q$59</definedName>
    <definedName name="_xlnm.Print_Titles" localSheetId="4">'産業分類別（２）'!$3:$6</definedName>
  </definedNames>
  <calcPr fullCalcOnLoad="1"/>
</workbook>
</file>

<file path=xl/sharedStrings.xml><?xml version="1.0" encoding="utf-8"?>
<sst xmlns="http://schemas.openxmlformats.org/spreadsheetml/2006/main" count="1108" uniqueCount="355">
  <si>
    <t>産　業　分　類</t>
  </si>
  <si>
    <t>総　　　　　　数</t>
  </si>
  <si>
    <t>卸　　売　　業</t>
  </si>
  <si>
    <t>　（旧　５０４　機械器具）</t>
  </si>
  <si>
    <t>小　　売　　業</t>
  </si>
  <si>
    <t>商　　　店　　　数</t>
  </si>
  <si>
    <t>平成　６年</t>
  </si>
  <si>
    <t>平成　９年</t>
  </si>
  <si>
    <t>平成１１年</t>
  </si>
  <si>
    <t>（単位：　店、％）</t>
  </si>
  <si>
    <t>　　　　　卸　　売　　業　　計</t>
  </si>
  <si>
    <t>商　　店　　数</t>
  </si>
  <si>
    <t>従　業　者　数</t>
  </si>
  <si>
    <t>売場面積</t>
  </si>
  <si>
    <t>年間商品</t>
  </si>
  <si>
    <t>販　売　額</t>
  </si>
  <si>
    <t>その他の</t>
  </si>
  <si>
    <t>収　入　額</t>
  </si>
  <si>
    <t>計</t>
  </si>
  <si>
    <t>法人</t>
  </si>
  <si>
    <t>個人</t>
  </si>
  <si>
    <t>　　　　　産　業　小　分　類</t>
  </si>
  <si>
    <t>　　　　　小　　売　　業　　計</t>
  </si>
  <si>
    <t xml:space="preserve"> </t>
  </si>
  <si>
    <t xml:space="preserve"> </t>
  </si>
  <si>
    <t>従　　業　　者　　数</t>
  </si>
  <si>
    <t>年　間　商　品　販　売　額</t>
  </si>
  <si>
    <t xml:space="preserve"> </t>
  </si>
  <si>
    <t xml:space="preserve"> </t>
  </si>
  <si>
    <t xml:space="preserve"> </t>
  </si>
  <si>
    <t>-</t>
  </si>
  <si>
    <t>-</t>
  </si>
  <si>
    <t>-</t>
  </si>
  <si>
    <t>増減数</t>
  </si>
  <si>
    <t>増減率</t>
  </si>
  <si>
    <t>小売業</t>
  </si>
  <si>
    <t>　（１）　商店数の推移</t>
  </si>
  <si>
    <t>　（２）　従業者数の推移</t>
  </si>
  <si>
    <t>　（3）　年間商品販売額の推移</t>
  </si>
  <si>
    <t>　　　　　総　　　　　　　　　数　</t>
  </si>
  <si>
    <t>対前回</t>
  </si>
  <si>
    <t>平成１４年</t>
  </si>
  <si>
    <t>増減数</t>
  </si>
  <si>
    <t>　４９１　各種商品</t>
  </si>
  <si>
    <t>　５０２　衣服・身の回り品</t>
  </si>
  <si>
    <t>　５１１　農畜産物・水産物</t>
  </si>
  <si>
    <t>　５１２　食料・飲料</t>
  </si>
  <si>
    <t>　５２１　建築材料</t>
  </si>
  <si>
    <t>　５２２　化学製品</t>
  </si>
  <si>
    <t>　５２３　鉱物・金属材料</t>
  </si>
  <si>
    <t>　５２４　再生資源</t>
  </si>
  <si>
    <t>　５３１　一般機械器具</t>
  </si>
  <si>
    <t>　５３２　自動車</t>
  </si>
  <si>
    <t>　５３３　電気機械器具</t>
  </si>
  <si>
    <t>　５３９　その他の機械器具</t>
  </si>
  <si>
    <t>　５４１　家具・建具・じゅう器等</t>
  </si>
  <si>
    <t>　５４９　他に分類されない卸売業</t>
  </si>
  <si>
    <t>　　５５　各種商品</t>
  </si>
  <si>
    <t>　　５６　織物・衣服・身の回り品</t>
  </si>
  <si>
    <t>　　５７　飲食料品</t>
  </si>
  <si>
    <t>　　５８　自動車・自転車</t>
  </si>
  <si>
    <t>注）２　平成１１年の従業者数は、今回、臨時雇用者を従業者数から除いたため、前回公表（月報平成13年7月号）分とは若干実数が異なります。</t>
  </si>
  <si>
    <t>１　商業統計調査結果の推移</t>
  </si>
  <si>
    <t>２　産業分類別調査結果</t>
  </si>
  <si>
    <t>　４９１　各種商品卸売業</t>
  </si>
  <si>
    <t>　５０１　繊維品卸売業（衣服、身の回り品を除く）</t>
  </si>
  <si>
    <t>　５０２　衣服・身の回り品卸売業</t>
  </si>
  <si>
    <t>　５１１　農畜産物・水産物卸売業</t>
  </si>
  <si>
    <t>　５１２　食料・飲料卸売業</t>
  </si>
  <si>
    <t>　５２１　建築材料卸売業</t>
  </si>
  <si>
    <t>　５２２　化学製品卸売業</t>
  </si>
  <si>
    <t>　５２３　鉱物・金属材料卸売業</t>
  </si>
  <si>
    <t>　５２４　再生資源卸売業</t>
  </si>
  <si>
    <t>　５３１　一般機械器具卸売業</t>
  </si>
  <si>
    <t>　５３２　自動車卸売業</t>
  </si>
  <si>
    <t>　５３３　電気機械器具卸売業</t>
  </si>
  <si>
    <t>　５３９　その他の機械器具卸売業</t>
  </si>
  <si>
    <t>　５４１　家具・建具・じゅう器等卸売業</t>
  </si>
  <si>
    <t>　５４２　医薬品・化粧品等卸売業</t>
  </si>
  <si>
    <t>　５４９　他に分類されない卸売業</t>
  </si>
  <si>
    <t>（５５）　各　種　商　品</t>
  </si>
  <si>
    <t>　５５１　百貨店、総合スーパー</t>
  </si>
  <si>
    <t>　５５９　その他の各種商品小売業</t>
  </si>
  <si>
    <t>（５６）　織物・衣服・身の回り品</t>
  </si>
  <si>
    <t>　５６１　呉服・服地・寝具小売業</t>
  </si>
  <si>
    <t>　５６２　男子服小売業</t>
  </si>
  <si>
    <t>　５６３　婦人・子供服小売業</t>
  </si>
  <si>
    <t>　５６４　靴・履物小売業</t>
  </si>
  <si>
    <t>　５６９　その他の織物・衣服・身の回り品小売業</t>
  </si>
  <si>
    <t>（５７）　飲　食　料　品</t>
  </si>
  <si>
    <t>　５７１　各種食料品小売業</t>
  </si>
  <si>
    <t>　５７２　酒小売業</t>
  </si>
  <si>
    <t>　５７３　食肉小売業</t>
  </si>
  <si>
    <t>　５７４　鮮魚小売業</t>
  </si>
  <si>
    <t>　５７５　野菜・果実小売業</t>
  </si>
  <si>
    <t>　５７６　菓子・パン小売業</t>
  </si>
  <si>
    <t>　５７７　米穀類小売業</t>
  </si>
  <si>
    <t>　５７９　その他の飲食料品小売業</t>
  </si>
  <si>
    <t>（５８）　自動車・自転車</t>
  </si>
  <si>
    <t>　５８１　自動車小売業</t>
  </si>
  <si>
    <t>　５８２　自転車小売業</t>
  </si>
  <si>
    <t>　５９１　家具・建具・畳小売業</t>
  </si>
  <si>
    <t>　５９２　機械器具小売業</t>
  </si>
  <si>
    <t>　５９９　その他のじゅう器小売業</t>
  </si>
  <si>
    <t>（６０）　そ　　の　　他</t>
  </si>
  <si>
    <t>　６０１　医薬品・化粧品小売業</t>
  </si>
  <si>
    <t>　６０２　農耕用品小売業</t>
  </si>
  <si>
    <t>　６０３　燃料小売業</t>
  </si>
  <si>
    <t>　６０４　書籍・文房具小売業</t>
  </si>
  <si>
    <t>　６０６　写真機・写真材料小売業</t>
  </si>
  <si>
    <t>　６０７　時計・眼鏡・光学機械小売業</t>
  </si>
  <si>
    <t>　６０９　他に分類されない小売業</t>
  </si>
  <si>
    <t>（５９）　家具・じゅう器・機械器具</t>
  </si>
  <si>
    <t>　　５９　家具・じゅう器・機械器具</t>
  </si>
  <si>
    <t>　　「旧　５０４　機械器具」は日本標準分類の改訂に伴い、平成６年調査より５３１、５３２、５３３、５３９に分類されました。</t>
  </si>
  <si>
    <t>注）１　　「旧　５０４　機械器具」は日本標準分類の改訂に伴い、平成６年調査より５３１、５３２、５３３、５３９に分類されました。</t>
  </si>
  <si>
    <t>平成１６年</t>
  </si>
  <si>
    <t>従業者規模</t>
  </si>
  <si>
    <t>１００人以上</t>
  </si>
  <si>
    <t>～</t>
  </si>
  <si>
    <t>2人　</t>
  </si>
  <si>
    <t>4人　</t>
  </si>
  <si>
    <t>9人　</t>
  </si>
  <si>
    <t>19人　</t>
  </si>
  <si>
    <t>29人　</t>
  </si>
  <si>
    <t>49人　</t>
  </si>
  <si>
    <t>99人　</t>
  </si>
  <si>
    <t>総</t>
  </si>
  <si>
    <t>数</t>
  </si>
  <si>
    <t>卸</t>
  </si>
  <si>
    <t>売</t>
  </si>
  <si>
    <t>業</t>
  </si>
  <si>
    <t>繊
維
・
衣
服
等</t>
  </si>
  <si>
    <t>飲
食
料
品</t>
  </si>
  <si>
    <t>機
械
器
具</t>
  </si>
  <si>
    <t>そ
の
他
の
卸
売
業</t>
  </si>
  <si>
    <t>小</t>
  </si>
  <si>
    <t>各
種
商
品
小
売
業</t>
  </si>
  <si>
    <t>織物・衣服・身</t>
  </si>
  <si>
    <t>の回り品小売業</t>
  </si>
  <si>
    <t>飲
食
料
品
小
売
業</t>
  </si>
  <si>
    <t>自動車・自転車</t>
  </si>
  <si>
    <t>そ
の
他
の
小
売
業</t>
  </si>
  <si>
    <t>男</t>
  </si>
  <si>
    <t>女</t>
  </si>
  <si>
    <t>-</t>
  </si>
  <si>
    <t>　（１）　産業小分類別、商店数、従業者数、売場面積、年間商品販売額等（小売部門）</t>
  </si>
  <si>
    <t>　（１）　産業小分類別、商店数、従業者数、売場面積、年間商品販売額等（卸売部門）</t>
  </si>
  <si>
    <t xml:space="preserve">　５０１　繊維品（衣服, 身の回り品を除く） </t>
  </si>
  <si>
    <t>　５４２　医薬品・化粧品等</t>
  </si>
  <si>
    <t>平成１９年</t>
  </si>
  <si>
    <t>　　６０　その他の小売業</t>
  </si>
  <si>
    <t>×</t>
  </si>
  <si>
    <t>　５０１　繊維品（衣服, 身の回り品を除く）</t>
  </si>
  <si>
    <r>
      <t>　６０５　</t>
    </r>
    <r>
      <rPr>
        <sz val="8"/>
        <rFont val="ＭＳ Ｐゴシック"/>
        <family val="3"/>
      </rPr>
      <t>スポーツ用品・がん具・娯楽用品・楽器小売業</t>
    </r>
  </si>
  <si>
    <t>商品手持額</t>
  </si>
  <si>
    <t>（単位：店、人、㎡、万円）　　</t>
  </si>
  <si>
    <t>-</t>
  </si>
  <si>
    <t>建築材料，鉱物</t>
  </si>
  <si>
    <t>・金属材料等</t>
  </si>
  <si>
    <t>家具・じゅう器</t>
  </si>
  <si>
    <t>機械器具小売業</t>
  </si>
  <si>
    <r>
      <t>各</t>
    </r>
    <r>
      <rPr>
        <u val="single"/>
        <sz val="10"/>
        <rFont val="ＭＳ Ｐゴシック"/>
        <family val="3"/>
      </rPr>
      <t xml:space="preserve">
</t>
    </r>
    <r>
      <rPr>
        <sz val="10"/>
        <rFont val="ＭＳ Ｐゴシック"/>
        <family val="3"/>
      </rPr>
      <t>種
商
品</t>
    </r>
  </si>
  <si>
    <t>　（２）　産業中分類別、従業者規模別、商店数・従業者数・年間商品販売額等</t>
  </si>
  <si>
    <t>x</t>
  </si>
  <si>
    <t>生糸・繭卸売</t>
  </si>
  <si>
    <t>菓子・パン類卸売</t>
  </si>
  <si>
    <t>非鉄金属製品卸売</t>
  </si>
  <si>
    <t>時計卸売</t>
  </si>
  <si>
    <t>化学繊維卸売</t>
  </si>
  <si>
    <t>飲料（茶類飲料を含む）卸売</t>
  </si>
  <si>
    <t>空瓶・空缶等空容器卸売</t>
  </si>
  <si>
    <t>他の精密機械器具卸売</t>
  </si>
  <si>
    <t>他の繊維原料卸売</t>
  </si>
  <si>
    <t>茶類卸売</t>
  </si>
  <si>
    <t>鉄スクラップ卸売</t>
  </si>
  <si>
    <t>医療用機械器具（歯科用含む）卸売</t>
  </si>
  <si>
    <t>糸卸売</t>
  </si>
  <si>
    <t>牛乳・乳製品卸売</t>
  </si>
  <si>
    <t>非鉄金属スクラップ卸売</t>
  </si>
  <si>
    <t>家具・建具卸売</t>
  </si>
  <si>
    <t>織物（室内装飾繊維品を除く）卸売</t>
  </si>
  <si>
    <t>他の食料・飲料卸売</t>
  </si>
  <si>
    <t>古紙卸売</t>
  </si>
  <si>
    <t>荒物卸売</t>
  </si>
  <si>
    <t>男子服卸売</t>
  </si>
  <si>
    <t>木材・竹材卸売</t>
  </si>
  <si>
    <t>他の再生資源卸売</t>
  </si>
  <si>
    <t>畳卸売</t>
  </si>
  <si>
    <t>婦人・子供服卸売</t>
  </si>
  <si>
    <t>セメント卸売</t>
  </si>
  <si>
    <t>農業用機械器具卸売</t>
  </si>
  <si>
    <t>室内装飾繊維品卸売</t>
  </si>
  <si>
    <t>下着類卸売</t>
  </si>
  <si>
    <t>板ガラス卸売</t>
  </si>
  <si>
    <t>建設機械・鉱山機械卸売</t>
  </si>
  <si>
    <t>陶磁器・ガラス器卸売</t>
  </si>
  <si>
    <t>寝具類卸売</t>
  </si>
  <si>
    <t>他の建築材料卸売</t>
  </si>
  <si>
    <t>金属加工機械卸売</t>
  </si>
  <si>
    <t>他のじゅう器卸売</t>
  </si>
  <si>
    <t>靴卸売</t>
  </si>
  <si>
    <t>塗料卸売</t>
  </si>
  <si>
    <t>事務用機械器具卸売</t>
  </si>
  <si>
    <t>医薬品卸売</t>
  </si>
  <si>
    <t>履物（靴を除く）卸売</t>
  </si>
  <si>
    <t>染料・顔料卸売</t>
  </si>
  <si>
    <t>はん用内燃機関卸売</t>
  </si>
  <si>
    <t>医療用品卸売</t>
  </si>
  <si>
    <t>かばん・袋物卸売</t>
  </si>
  <si>
    <t>油脂・ろう卸売</t>
  </si>
  <si>
    <t>繊維機械器具卸売</t>
  </si>
  <si>
    <t>化粧品卸売</t>
  </si>
  <si>
    <t>他の衣服・身の回り品卸売</t>
  </si>
  <si>
    <t>他の化学製品卸売</t>
  </si>
  <si>
    <t>ポンプ・圧縮機卸売</t>
  </si>
  <si>
    <t>石けん卸売</t>
  </si>
  <si>
    <t>米麦卸売</t>
  </si>
  <si>
    <t>原油卸売</t>
  </si>
  <si>
    <t>その他の一般機械器具卸売</t>
  </si>
  <si>
    <t>合成洗剤卸売</t>
  </si>
  <si>
    <t>雑穀・豆類卸売</t>
  </si>
  <si>
    <t>揮発油卸売</t>
  </si>
  <si>
    <t>乗用車卸売</t>
  </si>
  <si>
    <t>紙卸売</t>
  </si>
  <si>
    <t>野菜卸売</t>
  </si>
  <si>
    <t>灯油卸売</t>
  </si>
  <si>
    <t>トラック卸売</t>
  </si>
  <si>
    <t>紙製品卸売</t>
  </si>
  <si>
    <t>果実卸売</t>
  </si>
  <si>
    <t>軽油卸売</t>
  </si>
  <si>
    <t>二輪自動車卸売</t>
  </si>
  <si>
    <t>金物卸売</t>
  </si>
  <si>
    <t>食肉卸売</t>
  </si>
  <si>
    <t>重油卸売</t>
  </si>
  <si>
    <t>他の自動車卸売</t>
  </si>
  <si>
    <t>肥料・飼料卸売</t>
  </si>
  <si>
    <t>生鮮魚介卸売</t>
  </si>
  <si>
    <t>液化石油ガス（ＬＰＧ）卸売</t>
  </si>
  <si>
    <t>自動車部分品・附属品（中古品を除く）卸売</t>
  </si>
  <si>
    <t>スポーツ用品卸売</t>
  </si>
  <si>
    <t>他の農畜産物・水産物卸売</t>
  </si>
  <si>
    <t>他の石油卸売</t>
  </si>
  <si>
    <t>自動車中古部品卸売</t>
  </si>
  <si>
    <t>娯楽用品・がん具卸売</t>
  </si>
  <si>
    <t>砂糖卸売</t>
  </si>
  <si>
    <t>鉱物（石油を除く）卸売</t>
  </si>
  <si>
    <t>家庭用電気機械器具卸売</t>
  </si>
  <si>
    <t>たばこ卸売</t>
  </si>
  <si>
    <t>味そ・しょう油卸売</t>
  </si>
  <si>
    <t>鉄鋼粗製品卸売</t>
  </si>
  <si>
    <t>電気機械器具（家電除く）卸売</t>
  </si>
  <si>
    <t>ジュエリー製品卸売</t>
  </si>
  <si>
    <t>酒類卸売</t>
  </si>
  <si>
    <t>鉄鋼一次製品卸売</t>
  </si>
  <si>
    <t>自転車卸売</t>
  </si>
  <si>
    <t>書籍・雑誌卸売</t>
  </si>
  <si>
    <t>乾物卸売</t>
  </si>
  <si>
    <t>他の鉄鋼製品卸売</t>
  </si>
  <si>
    <t>他の輸送用機械器具（自動車を除く）卸売</t>
  </si>
  <si>
    <t>なめし革卸売</t>
  </si>
  <si>
    <t>缶詰・瓶詰食品（気密容器入りのもの）卸売</t>
  </si>
  <si>
    <t>非鉄金属地金卸売</t>
  </si>
  <si>
    <t>写真機卸売</t>
  </si>
  <si>
    <t>その他卸売</t>
  </si>
  <si>
    <t>呉服・服地小売</t>
  </si>
  <si>
    <t>料理品小売</t>
  </si>
  <si>
    <t>医療用医薬品小売</t>
  </si>
  <si>
    <t>ペット小売</t>
  </si>
  <si>
    <t>寝具小売</t>
  </si>
  <si>
    <t>豆腐・かまぼこ等加工食品小売</t>
  </si>
  <si>
    <t>化粧品小売</t>
  </si>
  <si>
    <t>ペット用品小売</t>
  </si>
  <si>
    <t>男子服小売</t>
  </si>
  <si>
    <t>乾物小売</t>
  </si>
  <si>
    <t>農業用機械器具小売</t>
  </si>
  <si>
    <t>骨とう品小売</t>
  </si>
  <si>
    <t>婦人服小売</t>
  </si>
  <si>
    <t>他の飲食料品小売</t>
  </si>
  <si>
    <t>苗・種子小売</t>
  </si>
  <si>
    <t>他の中古品（骨とう品を除く）小売</t>
  </si>
  <si>
    <t>子供服小売</t>
  </si>
  <si>
    <t>乗用車（新車）小売</t>
  </si>
  <si>
    <t>肥料・飼料小売</t>
  </si>
  <si>
    <t>みやげ品小売</t>
  </si>
  <si>
    <t>靴小売</t>
  </si>
  <si>
    <t>トラック（新車）小売</t>
  </si>
  <si>
    <t>揮発油小売</t>
  </si>
  <si>
    <t>合成洗剤小売</t>
  </si>
  <si>
    <t>履物（靴を除く）小売</t>
  </si>
  <si>
    <t>乗用車（中古）小売</t>
  </si>
  <si>
    <t>軽油小売</t>
  </si>
  <si>
    <t>その他小売</t>
  </si>
  <si>
    <t>かばん・袋物小売</t>
  </si>
  <si>
    <t>トラック（中古）小売</t>
  </si>
  <si>
    <t>重油小売</t>
  </si>
  <si>
    <t>下着類小売</t>
  </si>
  <si>
    <t>自動車部分品・附属品小売</t>
  </si>
  <si>
    <t>ブタンガス小売</t>
  </si>
  <si>
    <t>小間物・化粧道具小売</t>
  </si>
  <si>
    <t>二輪自動車小売</t>
  </si>
  <si>
    <t>他の石油小売</t>
  </si>
  <si>
    <t>他の衣服・身の回り品小売</t>
  </si>
  <si>
    <t>自転車小売</t>
  </si>
  <si>
    <t>灯油小売</t>
  </si>
  <si>
    <t>酒小売</t>
  </si>
  <si>
    <t>家具小売</t>
  </si>
  <si>
    <t>プロパンガス小売</t>
  </si>
  <si>
    <t>食肉小売</t>
  </si>
  <si>
    <t>じゅうたん・カーテン小売</t>
  </si>
  <si>
    <t>他の非石油系燃料小売</t>
  </si>
  <si>
    <t>卵・鳥肉小売</t>
  </si>
  <si>
    <t>建具小売</t>
  </si>
  <si>
    <t>書籍・雑誌小売</t>
  </si>
  <si>
    <t>鮮魚小売</t>
  </si>
  <si>
    <t>畳小売</t>
  </si>
  <si>
    <t>新聞小売</t>
  </si>
  <si>
    <t>野菜小売</t>
  </si>
  <si>
    <t>宗教用具小売</t>
  </si>
  <si>
    <t>紙・文房具小売</t>
  </si>
  <si>
    <t>果実小売</t>
  </si>
  <si>
    <t>電気機械器具小売</t>
  </si>
  <si>
    <t>スポーツ用品小売</t>
  </si>
  <si>
    <t>菓子（製造）小売</t>
  </si>
  <si>
    <t>電気事務機械器具小売</t>
  </si>
  <si>
    <t>がん具・娯楽用品小売</t>
  </si>
  <si>
    <t>菓子（非製造）小売</t>
  </si>
  <si>
    <t>ミシン・編機小売</t>
  </si>
  <si>
    <t>楽器小売</t>
  </si>
  <si>
    <t>パン（製造）小売</t>
  </si>
  <si>
    <t>他の機械器具小売</t>
  </si>
  <si>
    <t>写真機・写真材料小売</t>
  </si>
  <si>
    <t>パン（非製造）小売</t>
  </si>
  <si>
    <t>金物小売</t>
  </si>
  <si>
    <t>時計・眼鏡・光学機械小売</t>
  </si>
  <si>
    <t>米穀類小売</t>
  </si>
  <si>
    <t>荒物小売</t>
  </si>
  <si>
    <t>たばこ・喫煙具小売</t>
  </si>
  <si>
    <t>牛乳小売</t>
  </si>
  <si>
    <t>陶磁器・ガラス器小売</t>
  </si>
  <si>
    <t>花・植木小売</t>
  </si>
  <si>
    <t>飲料（牛乳を除く・茶類飲料を含む）小売</t>
  </si>
  <si>
    <t>その他のじゅう器小売</t>
  </si>
  <si>
    <t>建築材料小売</t>
  </si>
  <si>
    <t>茶類小売</t>
  </si>
  <si>
    <t>一般用医薬品小売</t>
  </si>
  <si>
    <t>ジュエリー製品小売</t>
  </si>
  <si>
    <t>-</t>
  </si>
  <si>
    <t>x</t>
  </si>
  <si>
    <t>３　商品分類（品目）別商店数・年間販売額（卸売業）</t>
  </si>
  <si>
    <t>商店数</t>
  </si>
  <si>
    <t>商品分類・商品名</t>
  </si>
  <si>
    <t>３　商品分類（品目）別商店数・年間販売額（小売業）</t>
  </si>
  <si>
    <t>年間商品
販売額</t>
  </si>
  <si>
    <t>（単位：店、万円）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</si>
</sst>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;&quot;△ &quot;0"/>
    <numFmt numFmtId="181" formatCode="0.0;&quot;△ &quot;0.0"/>
    <numFmt numFmtId="182" formatCode="0_ "/>
    <numFmt numFmtId="183" formatCode="0.0_);[Red]\(0.0\)"/>
    <numFmt numFmtId="184" formatCode="0.0%"/>
    <numFmt numFmtId="185" formatCode="#,##0.0_ ;[Red]\-#,##0.0\ "/>
    <numFmt numFmtId="186" formatCode="0.0_ "/>
    <numFmt numFmtId="187" formatCode="0.000_ "/>
    <numFmt numFmtId="188" formatCode="0.00_ "/>
    <numFmt numFmtId="189" formatCode="0.00000_ "/>
    <numFmt numFmtId="190" formatCode="0.0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8" fontId="0" fillId="0" borderId="3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8" fontId="2" fillId="0" borderId="5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178" fontId="2" fillId="2" borderId="1" xfId="0" applyNumberFormat="1" applyFont="1" applyFill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0" fillId="0" borderId="10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2" fillId="0" borderId="13" xfId="0" applyNumberFormat="1" applyFont="1" applyBorder="1" applyAlignment="1">
      <alignment horizontal="right" vertical="center"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4" fillId="0" borderId="18" xfId="20" applyFont="1" applyBorder="1" applyAlignment="1">
      <alignment horizontal="center" vertical="center" wrapText="1"/>
      <protection/>
    </xf>
    <xf numFmtId="0" fontId="2" fillId="0" borderId="19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20" xfId="20" applyFont="1" applyBorder="1" applyAlignment="1">
      <alignment vertical="center"/>
      <protection/>
    </xf>
    <xf numFmtId="0" fontId="4" fillId="0" borderId="21" xfId="20" applyFont="1" applyBorder="1" applyAlignment="1">
      <alignment vertical="center" wrapText="1"/>
      <protection/>
    </xf>
    <xf numFmtId="0" fontId="0" fillId="0" borderId="22" xfId="20" applyFont="1" applyBorder="1" applyAlignment="1">
      <alignment horizontal="right" vertical="center"/>
      <protection/>
    </xf>
    <xf numFmtId="0" fontId="0" fillId="0" borderId="21" xfId="20" applyFont="1" applyBorder="1" applyAlignment="1">
      <alignment horizontal="right" vertical="center"/>
      <protection/>
    </xf>
    <xf numFmtId="0" fontId="0" fillId="0" borderId="22" xfId="20" applyFont="1" applyBorder="1" applyAlignment="1">
      <alignment vertical="center"/>
      <protection/>
    </xf>
    <xf numFmtId="3" fontId="0" fillId="0" borderId="23" xfId="20" applyNumberFormat="1" applyFont="1" applyBorder="1" applyAlignment="1">
      <alignment vertical="center"/>
      <protection/>
    </xf>
    <xf numFmtId="3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24" xfId="20" applyFont="1" applyBorder="1" applyAlignment="1">
      <alignment vertical="center"/>
      <protection/>
    </xf>
    <xf numFmtId="0" fontId="4" fillId="0" borderId="0" xfId="20" applyFont="1" applyBorder="1" applyAlignment="1">
      <alignment vertical="center" wrapText="1"/>
      <protection/>
    </xf>
    <xf numFmtId="0" fontId="0" fillId="0" borderId="4" xfId="20" applyFont="1" applyBorder="1" applyAlignment="1">
      <alignment horizontal="right" vertical="center"/>
      <protection/>
    </xf>
    <xf numFmtId="0" fontId="0" fillId="0" borderId="0" xfId="20" applyFont="1" applyBorder="1" applyAlignment="1">
      <alignment horizontal="right" vertical="center"/>
      <protection/>
    </xf>
    <xf numFmtId="0" fontId="0" fillId="0" borderId="4" xfId="20" applyFont="1" applyBorder="1" applyAlignment="1">
      <alignment vertical="center"/>
      <protection/>
    </xf>
    <xf numFmtId="3" fontId="0" fillId="0" borderId="25" xfId="20" applyNumberFormat="1" applyFont="1" applyBorder="1" applyAlignment="1">
      <alignment vertical="center"/>
      <protection/>
    </xf>
    <xf numFmtId="3" fontId="0" fillId="0" borderId="0" xfId="20" applyNumberFormat="1" applyFont="1" applyBorder="1" applyAlignment="1">
      <alignment vertical="center"/>
      <protection/>
    </xf>
    <xf numFmtId="3" fontId="0" fillId="0" borderId="25" xfId="20" applyNumberFormat="1" applyFont="1" applyBorder="1" applyAlignment="1">
      <alignment horizontal="right" vertical="center"/>
      <protection/>
    </xf>
    <xf numFmtId="0" fontId="0" fillId="0" borderId="25" xfId="20" applyFont="1" applyBorder="1" applyAlignment="1">
      <alignment horizontal="right" vertical="center"/>
      <protection/>
    </xf>
    <xf numFmtId="0" fontId="4" fillId="0" borderId="26" xfId="20" applyFont="1" applyBorder="1" applyAlignment="1">
      <alignment vertical="center"/>
      <protection/>
    </xf>
    <xf numFmtId="0" fontId="4" fillId="0" borderId="17" xfId="20" applyFont="1" applyBorder="1" applyAlignment="1">
      <alignment vertical="center" wrapText="1"/>
      <protection/>
    </xf>
    <xf numFmtId="0" fontId="0" fillId="0" borderId="27" xfId="20" applyFont="1" applyBorder="1" applyAlignment="1">
      <alignment vertical="center"/>
      <protection/>
    </xf>
    <xf numFmtId="3" fontId="0" fillId="0" borderId="17" xfId="20" applyNumberFormat="1" applyFont="1" applyBorder="1" applyAlignment="1">
      <alignment vertical="center"/>
      <protection/>
    </xf>
    <xf numFmtId="3" fontId="0" fillId="0" borderId="28" xfId="20" applyNumberFormat="1" applyFont="1" applyBorder="1" applyAlignment="1">
      <alignment vertical="center"/>
      <protection/>
    </xf>
    <xf numFmtId="3" fontId="0" fillId="0" borderId="28" xfId="20" applyNumberFormat="1" applyFont="1" applyBorder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3" fontId="0" fillId="0" borderId="0" xfId="20" applyNumberFormat="1" applyFont="1" applyAlignment="1">
      <alignment vertical="center"/>
      <protection/>
    </xf>
    <xf numFmtId="0" fontId="0" fillId="0" borderId="25" xfId="20" applyFont="1" applyBorder="1" applyAlignment="1">
      <alignment vertical="center"/>
      <protection/>
    </xf>
    <xf numFmtId="38" fontId="4" fillId="0" borderId="28" xfId="16" applyFont="1" applyBorder="1" applyAlignment="1">
      <alignment vertical="center"/>
    </xf>
    <xf numFmtId="0" fontId="7" fillId="0" borderId="0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0" fillId="0" borderId="15" xfId="0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3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distributed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center" vertical="distributed" wrapText="1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distributed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0" xfId="20" applyFont="1" applyBorder="1" applyAlignment="1">
      <alignment horizontal="center" vertical="center" wrapText="1"/>
      <protection/>
    </xf>
    <xf numFmtId="0" fontId="4" fillId="0" borderId="4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9市郡別商品分類別事業所数、商品販売額（長崎県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00390625" style="15" customWidth="1"/>
    <col min="3" max="3" width="9.625" style="15" customWidth="1"/>
    <col min="4" max="11" width="12.375" style="15" customWidth="1"/>
    <col min="12" max="16384" width="9.00390625" style="15" customWidth="1"/>
  </cols>
  <sheetData>
    <row r="1" ht="14.25">
      <c r="A1" s="17" t="s">
        <v>62</v>
      </c>
    </row>
    <row r="3" ht="13.5">
      <c r="A3" s="15" t="s">
        <v>36</v>
      </c>
    </row>
    <row r="4" ht="13.5">
      <c r="K4" s="35" t="s">
        <v>9</v>
      </c>
    </row>
    <row r="5" spans="1:11" ht="18" customHeight="1">
      <c r="A5" s="131" t="s">
        <v>0</v>
      </c>
      <c r="B5" s="132"/>
      <c r="C5" s="133"/>
      <c r="D5" s="122" t="s">
        <v>5</v>
      </c>
      <c r="E5" s="123"/>
      <c r="F5" s="123"/>
      <c r="G5" s="123"/>
      <c r="H5" s="123"/>
      <c r="I5" s="124"/>
      <c r="J5" s="122" t="s">
        <v>40</v>
      </c>
      <c r="K5" s="124"/>
    </row>
    <row r="6" spans="1:11" ht="19.5" customHeight="1">
      <c r="A6" s="134"/>
      <c r="B6" s="135"/>
      <c r="C6" s="136"/>
      <c r="D6" s="37" t="s">
        <v>6</v>
      </c>
      <c r="E6" s="37" t="s">
        <v>7</v>
      </c>
      <c r="F6" s="37" t="s">
        <v>8</v>
      </c>
      <c r="G6" s="37" t="s">
        <v>41</v>
      </c>
      <c r="H6" s="37" t="s">
        <v>116</v>
      </c>
      <c r="I6" s="37" t="s">
        <v>150</v>
      </c>
      <c r="J6" s="2" t="s">
        <v>42</v>
      </c>
      <c r="K6" s="1" t="s">
        <v>34</v>
      </c>
    </row>
    <row r="7" spans="1:11" ht="18.75" customHeight="1">
      <c r="A7" s="122" t="s">
        <v>1</v>
      </c>
      <c r="B7" s="123"/>
      <c r="C7" s="124"/>
      <c r="D7" s="3">
        <v>7946</v>
      </c>
      <c r="E7" s="3">
        <v>7073</v>
      </c>
      <c r="F7" s="3">
        <v>7222</v>
      </c>
      <c r="G7" s="3">
        <v>6515</v>
      </c>
      <c r="H7" s="3">
        <v>6257</v>
      </c>
      <c r="I7" s="3">
        <f>I8+I30</f>
        <v>5967</v>
      </c>
      <c r="J7" s="3">
        <f>I7-H7</f>
        <v>-290</v>
      </c>
      <c r="K7" s="4">
        <f>(I7-H7)/H7*100</f>
        <v>-4.634809013904427</v>
      </c>
    </row>
    <row r="8" spans="1:11" ht="19.5" customHeight="1">
      <c r="A8" s="122" t="s">
        <v>2</v>
      </c>
      <c r="B8" s="123"/>
      <c r="C8" s="124"/>
      <c r="D8" s="3">
        <v>1545</v>
      </c>
      <c r="E8" s="3">
        <v>1294</v>
      </c>
      <c r="F8" s="3">
        <v>1530</v>
      </c>
      <c r="G8" s="3">
        <v>1234</v>
      </c>
      <c r="H8" s="3">
        <v>1309</v>
      </c>
      <c r="I8" s="3">
        <f>SUM(I10:I18)+SUM(I22:I28)</f>
        <v>1189</v>
      </c>
      <c r="J8" s="3">
        <f>I8-H8</f>
        <v>-120</v>
      </c>
      <c r="K8" s="4">
        <f>(I8-H8)/H8*100</f>
        <v>-9.167303284950345</v>
      </c>
    </row>
    <row r="9" spans="1:11" ht="4.5" customHeight="1">
      <c r="A9" s="38"/>
      <c r="B9" s="36"/>
      <c r="C9" s="39"/>
      <c r="D9" s="40"/>
      <c r="E9" s="40"/>
      <c r="F9" s="40"/>
      <c r="G9" s="40"/>
      <c r="H9" s="40"/>
      <c r="I9" s="40"/>
      <c r="J9" s="5"/>
      <c r="K9" s="6"/>
    </row>
    <row r="10" spans="1:11" ht="13.5">
      <c r="A10" s="125" t="s">
        <v>43</v>
      </c>
      <c r="B10" s="126"/>
      <c r="C10" s="127"/>
      <c r="D10" s="7">
        <v>9</v>
      </c>
      <c r="E10" s="7">
        <v>8</v>
      </c>
      <c r="F10" s="7">
        <v>7</v>
      </c>
      <c r="G10" s="7">
        <v>4</v>
      </c>
      <c r="H10" s="7">
        <v>7</v>
      </c>
      <c r="I10" s="7">
        <v>6</v>
      </c>
      <c r="J10" s="7">
        <f>I10-H10</f>
        <v>-1</v>
      </c>
      <c r="K10" s="8">
        <f>(I10-H10)/H10*100</f>
        <v>-14.285714285714285</v>
      </c>
    </row>
    <row r="11" spans="1:11" ht="13.5">
      <c r="A11" s="125" t="s">
        <v>148</v>
      </c>
      <c r="B11" s="126"/>
      <c r="C11" s="127"/>
      <c r="D11" s="7">
        <v>5</v>
      </c>
      <c r="E11" s="7">
        <v>2</v>
      </c>
      <c r="F11" s="7">
        <v>6</v>
      </c>
      <c r="G11" s="7">
        <v>3</v>
      </c>
      <c r="H11" s="7">
        <v>2</v>
      </c>
      <c r="I11" s="7">
        <v>6</v>
      </c>
      <c r="J11" s="7">
        <f aca="true" t="shared" si="0" ref="J11:J18">I11-H11</f>
        <v>4</v>
      </c>
      <c r="K11" s="8">
        <f aca="true" t="shared" si="1" ref="K11:K28">(I11-H11)/H11*100</f>
        <v>200</v>
      </c>
    </row>
    <row r="12" spans="1:11" ht="13.5">
      <c r="A12" s="125" t="s">
        <v>44</v>
      </c>
      <c r="B12" s="137"/>
      <c r="C12" s="138"/>
      <c r="D12" s="7">
        <v>43</v>
      </c>
      <c r="E12" s="7">
        <v>39</v>
      </c>
      <c r="F12" s="7">
        <v>36</v>
      </c>
      <c r="G12" s="7">
        <v>33</v>
      </c>
      <c r="H12" s="7">
        <v>33</v>
      </c>
      <c r="I12" s="7">
        <v>35</v>
      </c>
      <c r="J12" s="7">
        <f t="shared" si="0"/>
        <v>2</v>
      </c>
      <c r="K12" s="8">
        <f t="shared" si="1"/>
        <v>6.0606060606060606</v>
      </c>
    </row>
    <row r="13" spans="1:11" ht="13.5">
      <c r="A13" s="125" t="s">
        <v>45</v>
      </c>
      <c r="B13" s="126"/>
      <c r="C13" s="127"/>
      <c r="D13" s="7">
        <v>231</v>
      </c>
      <c r="E13" s="7">
        <v>204</v>
      </c>
      <c r="F13" s="7">
        <v>257</v>
      </c>
      <c r="G13" s="7">
        <v>236</v>
      </c>
      <c r="H13" s="7">
        <v>254</v>
      </c>
      <c r="I13" s="7">
        <v>221</v>
      </c>
      <c r="J13" s="7">
        <f t="shared" si="0"/>
        <v>-33</v>
      </c>
      <c r="K13" s="8">
        <f t="shared" si="1"/>
        <v>-12.992125984251967</v>
      </c>
    </row>
    <row r="14" spans="1:11" ht="13.5">
      <c r="A14" s="125" t="s">
        <v>46</v>
      </c>
      <c r="B14" s="126"/>
      <c r="C14" s="127"/>
      <c r="D14" s="7">
        <v>233</v>
      </c>
      <c r="E14" s="7">
        <v>206</v>
      </c>
      <c r="F14" s="7">
        <v>209</v>
      </c>
      <c r="G14" s="7">
        <v>179</v>
      </c>
      <c r="H14" s="7">
        <v>197</v>
      </c>
      <c r="I14" s="7">
        <v>184</v>
      </c>
      <c r="J14" s="7">
        <f t="shared" si="0"/>
        <v>-13</v>
      </c>
      <c r="K14" s="8">
        <f t="shared" si="1"/>
        <v>-6.598984771573605</v>
      </c>
    </row>
    <row r="15" spans="1:11" ht="13.5">
      <c r="A15" s="125" t="s">
        <v>47</v>
      </c>
      <c r="B15" s="126"/>
      <c r="C15" s="127"/>
      <c r="D15" s="7">
        <v>146</v>
      </c>
      <c r="E15" s="7">
        <v>126</v>
      </c>
      <c r="F15" s="7">
        <v>143</v>
      </c>
      <c r="G15" s="7">
        <v>120</v>
      </c>
      <c r="H15" s="7">
        <v>118</v>
      </c>
      <c r="I15" s="7">
        <v>114</v>
      </c>
      <c r="J15" s="7">
        <f t="shared" si="0"/>
        <v>-4</v>
      </c>
      <c r="K15" s="8">
        <f t="shared" si="1"/>
        <v>-3.389830508474576</v>
      </c>
    </row>
    <row r="16" spans="1:11" ht="13.5">
      <c r="A16" s="125" t="s">
        <v>48</v>
      </c>
      <c r="B16" s="126"/>
      <c r="C16" s="127"/>
      <c r="D16" s="7">
        <v>46</v>
      </c>
      <c r="E16" s="7">
        <v>37</v>
      </c>
      <c r="F16" s="7">
        <v>35</v>
      </c>
      <c r="G16" s="7">
        <v>35</v>
      </c>
      <c r="H16" s="7">
        <v>34</v>
      </c>
      <c r="I16" s="7">
        <v>37</v>
      </c>
      <c r="J16" s="7">
        <f t="shared" si="0"/>
        <v>3</v>
      </c>
      <c r="K16" s="8">
        <f t="shared" si="1"/>
        <v>8.823529411764707</v>
      </c>
    </row>
    <row r="17" spans="1:11" ht="13.5">
      <c r="A17" s="125" t="s">
        <v>49</v>
      </c>
      <c r="B17" s="126"/>
      <c r="C17" s="127"/>
      <c r="D17" s="7">
        <v>67</v>
      </c>
      <c r="E17" s="7">
        <v>53</v>
      </c>
      <c r="F17" s="7">
        <v>66</v>
      </c>
      <c r="G17" s="7">
        <v>45</v>
      </c>
      <c r="H17" s="7">
        <v>58</v>
      </c>
      <c r="I17" s="7">
        <v>54</v>
      </c>
      <c r="J17" s="7">
        <f t="shared" si="0"/>
        <v>-4</v>
      </c>
      <c r="K17" s="8">
        <f t="shared" si="1"/>
        <v>-6.896551724137931</v>
      </c>
    </row>
    <row r="18" spans="1:11" ht="13.5">
      <c r="A18" s="125" t="s">
        <v>50</v>
      </c>
      <c r="B18" s="126"/>
      <c r="C18" s="127"/>
      <c r="D18" s="7">
        <v>18</v>
      </c>
      <c r="E18" s="7">
        <v>16</v>
      </c>
      <c r="F18" s="7">
        <v>19</v>
      </c>
      <c r="G18" s="7">
        <v>15</v>
      </c>
      <c r="H18" s="7">
        <v>19</v>
      </c>
      <c r="I18" s="7">
        <v>21</v>
      </c>
      <c r="J18" s="7">
        <f t="shared" si="0"/>
        <v>2</v>
      </c>
      <c r="K18" s="8">
        <f t="shared" si="1"/>
        <v>10.526315789473683</v>
      </c>
    </row>
    <row r="19" spans="1:11" ht="4.5" customHeight="1">
      <c r="A19" s="25"/>
      <c r="B19" s="26"/>
      <c r="C19" s="27"/>
      <c r="D19" s="40"/>
      <c r="E19" s="40"/>
      <c r="F19" s="40"/>
      <c r="G19" s="40"/>
      <c r="H19" s="40"/>
      <c r="I19" s="40"/>
      <c r="J19" s="9"/>
      <c r="K19" s="10"/>
    </row>
    <row r="20" spans="1:11" ht="19.5" customHeight="1">
      <c r="A20" s="128" t="s">
        <v>3</v>
      </c>
      <c r="B20" s="129"/>
      <c r="C20" s="130"/>
      <c r="D20" s="11">
        <v>409</v>
      </c>
      <c r="E20" s="11">
        <v>323</v>
      </c>
      <c r="F20" s="11">
        <v>392</v>
      </c>
      <c r="G20" s="11">
        <v>277</v>
      </c>
      <c r="H20" s="11">
        <v>302</v>
      </c>
      <c r="I20" s="11">
        <f>I22+I23+I24+I25</f>
        <v>260</v>
      </c>
      <c r="J20" s="11">
        <f>I20-H20</f>
        <v>-42</v>
      </c>
      <c r="K20" s="12">
        <f t="shared" si="1"/>
        <v>-13.90728476821192</v>
      </c>
    </row>
    <row r="21" spans="1:11" ht="4.5" customHeight="1">
      <c r="A21" s="25"/>
      <c r="B21" s="26"/>
      <c r="C21" s="27"/>
      <c r="D21" s="40"/>
      <c r="E21" s="40"/>
      <c r="F21" s="40"/>
      <c r="G21" s="40"/>
      <c r="H21" s="40"/>
      <c r="I21" s="40"/>
      <c r="J21" s="9"/>
      <c r="K21" s="10"/>
    </row>
    <row r="22" spans="1:11" ht="13.5">
      <c r="A22" s="125" t="s">
        <v>51</v>
      </c>
      <c r="B22" s="126"/>
      <c r="C22" s="127"/>
      <c r="D22" s="7">
        <v>164</v>
      </c>
      <c r="E22" s="7">
        <v>116</v>
      </c>
      <c r="F22" s="7">
        <v>136</v>
      </c>
      <c r="G22" s="7">
        <v>93</v>
      </c>
      <c r="H22" s="7">
        <v>109</v>
      </c>
      <c r="I22" s="7">
        <v>98</v>
      </c>
      <c r="J22" s="7">
        <f aca="true" t="shared" si="2" ref="J22:J28">I22-H22</f>
        <v>-11</v>
      </c>
      <c r="K22" s="8">
        <f t="shared" si="1"/>
        <v>-10.091743119266056</v>
      </c>
    </row>
    <row r="23" spans="1:11" ht="13.5">
      <c r="A23" s="125" t="s">
        <v>52</v>
      </c>
      <c r="B23" s="126"/>
      <c r="C23" s="127"/>
      <c r="D23" s="7">
        <v>45</v>
      </c>
      <c r="E23" s="7">
        <v>49</v>
      </c>
      <c r="F23" s="7">
        <v>50</v>
      </c>
      <c r="G23" s="7">
        <v>36</v>
      </c>
      <c r="H23" s="7">
        <v>36</v>
      </c>
      <c r="I23" s="7">
        <v>34</v>
      </c>
      <c r="J23" s="7">
        <f t="shared" si="2"/>
        <v>-2</v>
      </c>
      <c r="K23" s="8">
        <f t="shared" si="1"/>
        <v>-5.555555555555555</v>
      </c>
    </row>
    <row r="24" spans="1:11" ht="13.5">
      <c r="A24" s="125" t="s">
        <v>53</v>
      </c>
      <c r="B24" s="126"/>
      <c r="C24" s="127"/>
      <c r="D24" s="7">
        <v>142</v>
      </c>
      <c r="E24" s="7">
        <v>104</v>
      </c>
      <c r="F24" s="7">
        <v>136</v>
      </c>
      <c r="G24" s="7">
        <v>100</v>
      </c>
      <c r="H24" s="7">
        <v>95</v>
      </c>
      <c r="I24" s="7">
        <v>73</v>
      </c>
      <c r="J24" s="7">
        <f t="shared" si="2"/>
        <v>-22</v>
      </c>
      <c r="K24" s="8">
        <f t="shared" si="1"/>
        <v>-23.157894736842106</v>
      </c>
    </row>
    <row r="25" spans="1:11" ht="13.5">
      <c r="A25" s="125" t="s">
        <v>54</v>
      </c>
      <c r="B25" s="126"/>
      <c r="C25" s="127"/>
      <c r="D25" s="7">
        <v>58</v>
      </c>
      <c r="E25" s="7">
        <v>54</v>
      </c>
      <c r="F25" s="7">
        <v>70</v>
      </c>
      <c r="G25" s="7">
        <v>48</v>
      </c>
      <c r="H25" s="7">
        <v>62</v>
      </c>
      <c r="I25" s="7">
        <v>55</v>
      </c>
      <c r="J25" s="7">
        <f t="shared" si="2"/>
        <v>-7</v>
      </c>
      <c r="K25" s="8">
        <f t="shared" si="1"/>
        <v>-11.29032258064516</v>
      </c>
    </row>
    <row r="26" spans="1:11" ht="13.5">
      <c r="A26" s="125" t="s">
        <v>55</v>
      </c>
      <c r="B26" s="126"/>
      <c r="C26" s="127"/>
      <c r="D26" s="7">
        <v>79</v>
      </c>
      <c r="E26" s="7">
        <v>55</v>
      </c>
      <c r="F26" s="7">
        <v>53</v>
      </c>
      <c r="G26" s="7">
        <v>48</v>
      </c>
      <c r="H26" s="7">
        <v>47</v>
      </c>
      <c r="I26" s="7">
        <v>33</v>
      </c>
      <c r="J26" s="7">
        <f t="shared" si="2"/>
        <v>-14</v>
      </c>
      <c r="K26" s="8">
        <f t="shared" si="1"/>
        <v>-29.78723404255319</v>
      </c>
    </row>
    <row r="27" spans="1:11" ht="13.5">
      <c r="A27" s="125" t="s">
        <v>149</v>
      </c>
      <c r="B27" s="126"/>
      <c r="C27" s="127"/>
      <c r="D27" s="7">
        <v>124</v>
      </c>
      <c r="E27" s="7">
        <v>98</v>
      </c>
      <c r="F27" s="7">
        <v>162</v>
      </c>
      <c r="G27" s="7">
        <v>112</v>
      </c>
      <c r="H27" s="7">
        <v>116</v>
      </c>
      <c r="I27" s="7">
        <v>82</v>
      </c>
      <c r="J27" s="7">
        <f t="shared" si="2"/>
        <v>-34</v>
      </c>
      <c r="K27" s="8">
        <f t="shared" si="1"/>
        <v>-29.310344827586203</v>
      </c>
    </row>
    <row r="28" spans="1:11" ht="13.5">
      <c r="A28" s="125" t="s">
        <v>56</v>
      </c>
      <c r="B28" s="126"/>
      <c r="C28" s="127"/>
      <c r="D28" s="7">
        <v>135</v>
      </c>
      <c r="E28" s="7">
        <v>125</v>
      </c>
      <c r="F28" s="7">
        <v>144</v>
      </c>
      <c r="G28" s="7">
        <v>127</v>
      </c>
      <c r="H28" s="7">
        <v>122</v>
      </c>
      <c r="I28" s="7">
        <v>136</v>
      </c>
      <c r="J28" s="7">
        <f t="shared" si="2"/>
        <v>14</v>
      </c>
      <c r="K28" s="8">
        <f t="shared" si="1"/>
        <v>11.475409836065573</v>
      </c>
    </row>
    <row r="29" spans="1:11" ht="13.5">
      <c r="A29" s="25"/>
      <c r="B29" s="26"/>
      <c r="C29" s="27"/>
      <c r="D29" s="7"/>
      <c r="E29" s="7"/>
      <c r="F29" s="7"/>
      <c r="G29" s="7"/>
      <c r="H29" s="7"/>
      <c r="I29" s="7"/>
      <c r="J29" s="7" t="s">
        <v>23</v>
      </c>
      <c r="K29" s="8" t="s">
        <v>24</v>
      </c>
    </row>
    <row r="30" spans="1:11" ht="20.25" customHeight="1">
      <c r="A30" s="122" t="s">
        <v>4</v>
      </c>
      <c r="B30" s="123"/>
      <c r="C30" s="124"/>
      <c r="D30" s="3">
        <v>6401</v>
      </c>
      <c r="E30" s="3">
        <v>5779</v>
      </c>
      <c r="F30" s="3">
        <v>5692</v>
      </c>
      <c r="G30" s="3">
        <v>5281</v>
      </c>
      <c r="H30" s="3">
        <v>4948</v>
      </c>
      <c r="I30" s="3">
        <f>SUM(I32:I37)</f>
        <v>4778</v>
      </c>
      <c r="J30" s="3">
        <f>I30-H30</f>
        <v>-170</v>
      </c>
      <c r="K30" s="4">
        <f>(I30-H30)/H30*100</f>
        <v>-3.4357316087308</v>
      </c>
    </row>
    <row r="31" spans="1:11" ht="5.25" customHeight="1">
      <c r="A31" s="139"/>
      <c r="B31" s="137"/>
      <c r="C31" s="138"/>
      <c r="D31" s="40"/>
      <c r="E31" s="40"/>
      <c r="F31" s="40"/>
      <c r="G31" s="40"/>
      <c r="H31" s="40"/>
      <c r="I31" s="40"/>
      <c r="J31" s="9"/>
      <c r="K31" s="10"/>
    </row>
    <row r="32" spans="1:11" ht="13.5">
      <c r="A32" s="125" t="s">
        <v>57</v>
      </c>
      <c r="B32" s="126"/>
      <c r="C32" s="127"/>
      <c r="D32" s="7">
        <v>23</v>
      </c>
      <c r="E32" s="7">
        <v>25</v>
      </c>
      <c r="F32" s="7">
        <v>33</v>
      </c>
      <c r="G32" s="7">
        <v>20</v>
      </c>
      <c r="H32" s="7">
        <v>23</v>
      </c>
      <c r="I32" s="7">
        <v>19</v>
      </c>
      <c r="J32" s="7">
        <f aca="true" t="shared" si="3" ref="J32:J37">I32-H32</f>
        <v>-4</v>
      </c>
      <c r="K32" s="8">
        <f aca="true" t="shared" si="4" ref="K32:K37">(I32-H32)/H32*100</f>
        <v>-17.391304347826086</v>
      </c>
    </row>
    <row r="33" spans="1:11" ht="13.5">
      <c r="A33" s="125" t="s">
        <v>58</v>
      </c>
      <c r="B33" s="126"/>
      <c r="C33" s="127"/>
      <c r="D33" s="7">
        <v>969</v>
      </c>
      <c r="E33" s="7">
        <v>876</v>
      </c>
      <c r="F33" s="7">
        <v>836</v>
      </c>
      <c r="G33" s="7">
        <v>805</v>
      </c>
      <c r="H33" s="7">
        <v>743</v>
      </c>
      <c r="I33" s="7">
        <v>682</v>
      </c>
      <c r="J33" s="7">
        <f t="shared" si="3"/>
        <v>-61</v>
      </c>
      <c r="K33" s="8">
        <f t="shared" si="4"/>
        <v>-8.209959623149395</v>
      </c>
    </row>
    <row r="34" spans="1:11" ht="13.5">
      <c r="A34" s="125" t="s">
        <v>59</v>
      </c>
      <c r="B34" s="137"/>
      <c r="C34" s="138"/>
      <c r="D34" s="7">
        <v>2820</v>
      </c>
      <c r="E34" s="7">
        <v>2499</v>
      </c>
      <c r="F34" s="7">
        <v>2310</v>
      </c>
      <c r="G34" s="7">
        <v>2197</v>
      </c>
      <c r="H34" s="7">
        <v>2038</v>
      </c>
      <c r="I34" s="7">
        <v>1964</v>
      </c>
      <c r="J34" s="7">
        <f t="shared" si="3"/>
        <v>-74</v>
      </c>
      <c r="K34" s="8">
        <f t="shared" si="4"/>
        <v>-3.631010794896958</v>
      </c>
    </row>
    <row r="35" spans="1:11" ht="13.5">
      <c r="A35" s="125" t="s">
        <v>60</v>
      </c>
      <c r="B35" s="126"/>
      <c r="C35" s="127"/>
      <c r="D35" s="7">
        <v>220</v>
      </c>
      <c r="E35" s="7">
        <v>192</v>
      </c>
      <c r="F35" s="7">
        <v>220</v>
      </c>
      <c r="G35" s="7">
        <v>202</v>
      </c>
      <c r="H35" s="7">
        <v>179</v>
      </c>
      <c r="I35" s="7">
        <v>180</v>
      </c>
      <c r="J35" s="7">
        <f t="shared" si="3"/>
        <v>1</v>
      </c>
      <c r="K35" s="8">
        <f t="shared" si="4"/>
        <v>0.5586592178770949</v>
      </c>
    </row>
    <row r="36" spans="1:11" ht="13.5">
      <c r="A36" s="125" t="s">
        <v>113</v>
      </c>
      <c r="B36" s="126"/>
      <c r="C36" s="127"/>
      <c r="D36" s="7">
        <v>564</v>
      </c>
      <c r="E36" s="7">
        <v>517</v>
      </c>
      <c r="F36" s="7">
        <v>496</v>
      </c>
      <c r="G36" s="7">
        <v>437</v>
      </c>
      <c r="H36" s="7">
        <v>392</v>
      </c>
      <c r="I36" s="7">
        <v>335</v>
      </c>
      <c r="J36" s="7">
        <f t="shared" si="3"/>
        <v>-57</v>
      </c>
      <c r="K36" s="8">
        <f t="shared" si="4"/>
        <v>-14.540816326530612</v>
      </c>
    </row>
    <row r="37" spans="1:11" ht="13.5">
      <c r="A37" s="125" t="s">
        <v>151</v>
      </c>
      <c r="B37" s="126"/>
      <c r="C37" s="127"/>
      <c r="D37" s="7">
        <v>1805</v>
      </c>
      <c r="E37" s="7">
        <v>1670</v>
      </c>
      <c r="F37" s="7">
        <v>1797</v>
      </c>
      <c r="G37" s="7">
        <v>1620</v>
      </c>
      <c r="H37" s="7">
        <v>1573</v>
      </c>
      <c r="I37" s="7">
        <v>1598</v>
      </c>
      <c r="J37" s="7">
        <f t="shared" si="3"/>
        <v>25</v>
      </c>
      <c r="K37" s="8">
        <f t="shared" si="4"/>
        <v>1.589319771137953</v>
      </c>
    </row>
    <row r="38" spans="1:11" ht="6" customHeight="1">
      <c r="A38" s="41"/>
      <c r="B38" s="42"/>
      <c r="C38" s="43"/>
      <c r="D38" s="13"/>
      <c r="E38" s="13"/>
      <c r="F38" s="13"/>
      <c r="G38" s="13"/>
      <c r="H38" s="13"/>
      <c r="I38" s="13"/>
      <c r="J38" s="13"/>
      <c r="K38" s="14"/>
    </row>
    <row r="39" ht="13.5">
      <c r="A39" s="44" t="s">
        <v>114</v>
      </c>
    </row>
  </sheetData>
  <mergeCells count="30">
    <mergeCell ref="A16:C16"/>
    <mergeCell ref="A17:C17"/>
    <mergeCell ref="A18:C18"/>
    <mergeCell ref="A35:C35"/>
    <mergeCell ref="A22:C22"/>
    <mergeCell ref="A23:C23"/>
    <mergeCell ref="A24:C24"/>
    <mergeCell ref="A25:C25"/>
    <mergeCell ref="A26:C26"/>
    <mergeCell ref="A27:C27"/>
    <mergeCell ref="A36:C36"/>
    <mergeCell ref="A28:C28"/>
    <mergeCell ref="A31:C31"/>
    <mergeCell ref="A32:C32"/>
    <mergeCell ref="A33:C33"/>
    <mergeCell ref="A34:C34"/>
    <mergeCell ref="A12:C12"/>
    <mergeCell ref="A13:C13"/>
    <mergeCell ref="A14:C14"/>
    <mergeCell ref="A15:C15"/>
    <mergeCell ref="D5:I5"/>
    <mergeCell ref="J5:K5"/>
    <mergeCell ref="A37:C37"/>
    <mergeCell ref="A20:C20"/>
    <mergeCell ref="A30:C30"/>
    <mergeCell ref="A5:C6"/>
    <mergeCell ref="A7:C7"/>
    <mergeCell ref="A8:C8"/>
    <mergeCell ref="A10:C10"/>
    <mergeCell ref="A11:C11"/>
  </mergeCells>
  <printOptions/>
  <pageMargins left="0.984251968503937" right="0.7874015748031497" top="0.5511811023622047" bottom="0.70866141732283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5" customWidth="1"/>
    <col min="3" max="3" width="10.50390625" style="15" customWidth="1"/>
    <col min="4" max="11" width="12.375" style="15" customWidth="1"/>
    <col min="12" max="16384" width="9.00390625" style="15" customWidth="1"/>
  </cols>
  <sheetData>
    <row r="3" ht="13.5">
      <c r="A3" s="15" t="s">
        <v>37</v>
      </c>
    </row>
    <row r="5" spans="1:11" ht="18" customHeight="1">
      <c r="A5" s="131" t="s">
        <v>0</v>
      </c>
      <c r="B5" s="132"/>
      <c r="C5" s="133"/>
      <c r="D5" s="122" t="s">
        <v>25</v>
      </c>
      <c r="E5" s="123"/>
      <c r="F5" s="123"/>
      <c r="G5" s="123"/>
      <c r="H5" s="123"/>
      <c r="I5" s="124"/>
      <c r="J5" s="140" t="s">
        <v>40</v>
      </c>
      <c r="K5" s="141"/>
    </row>
    <row r="6" spans="1:11" ht="19.5" customHeight="1">
      <c r="A6" s="134"/>
      <c r="B6" s="135"/>
      <c r="C6" s="136"/>
      <c r="D6" s="37" t="s">
        <v>6</v>
      </c>
      <c r="E6" s="37" t="s">
        <v>7</v>
      </c>
      <c r="F6" s="37" t="s">
        <v>8</v>
      </c>
      <c r="G6" s="37" t="s">
        <v>41</v>
      </c>
      <c r="H6" s="37" t="s">
        <v>116</v>
      </c>
      <c r="I6" s="37" t="s">
        <v>150</v>
      </c>
      <c r="J6" s="1" t="s">
        <v>33</v>
      </c>
      <c r="K6" s="1" t="s">
        <v>34</v>
      </c>
    </row>
    <row r="7" spans="1:11" ht="18.75" customHeight="1">
      <c r="A7" s="122" t="s">
        <v>1</v>
      </c>
      <c r="B7" s="123"/>
      <c r="C7" s="124"/>
      <c r="D7" s="3">
        <v>46099</v>
      </c>
      <c r="E7" s="3">
        <v>41553</v>
      </c>
      <c r="F7" s="3">
        <v>45697</v>
      </c>
      <c r="G7" s="3">
        <v>43256</v>
      </c>
      <c r="H7" s="3">
        <v>41188</v>
      </c>
      <c r="I7" s="3">
        <f>I8+I30</f>
        <v>38767</v>
      </c>
      <c r="J7" s="3">
        <f>I7-H7</f>
        <v>-2421</v>
      </c>
      <c r="K7" s="4">
        <f>(I7-H7)/H7*100</f>
        <v>-5.877925609400796</v>
      </c>
    </row>
    <row r="8" spans="1:11" ht="19.5" customHeight="1">
      <c r="A8" s="122" t="s">
        <v>2</v>
      </c>
      <c r="B8" s="123"/>
      <c r="C8" s="124"/>
      <c r="D8" s="3">
        <v>15497</v>
      </c>
      <c r="E8" s="3">
        <v>13173</v>
      </c>
      <c r="F8" s="3">
        <v>14970</v>
      </c>
      <c r="G8" s="3">
        <v>12453</v>
      </c>
      <c r="H8" s="3">
        <v>12433</v>
      </c>
      <c r="I8" s="3">
        <f>SUM(I10:I18,I22:I28)</f>
        <v>10815</v>
      </c>
      <c r="J8" s="3">
        <f>I8-H8</f>
        <v>-1618</v>
      </c>
      <c r="K8" s="4">
        <f>(I8-H8)/H8*100</f>
        <v>-13.013753719938872</v>
      </c>
    </row>
    <row r="9" spans="1:11" ht="4.5" customHeight="1">
      <c r="A9" s="38"/>
      <c r="B9" s="36"/>
      <c r="C9" s="39"/>
      <c r="D9" s="40"/>
      <c r="E9" s="40"/>
      <c r="F9" s="40"/>
      <c r="G9" s="40"/>
      <c r="H9" s="40"/>
      <c r="I9" s="40"/>
      <c r="J9" s="5"/>
      <c r="K9" s="6"/>
    </row>
    <row r="10" spans="1:11" ht="13.5">
      <c r="A10" s="125" t="s">
        <v>43</v>
      </c>
      <c r="B10" s="126"/>
      <c r="C10" s="127"/>
      <c r="D10" s="7">
        <v>188</v>
      </c>
      <c r="E10" s="7">
        <v>122</v>
      </c>
      <c r="F10" s="7">
        <v>116</v>
      </c>
      <c r="G10" s="7">
        <v>71</v>
      </c>
      <c r="H10" s="7">
        <v>39</v>
      </c>
      <c r="I10" s="7">
        <v>47</v>
      </c>
      <c r="J10" s="7">
        <f>I10-H10</f>
        <v>8</v>
      </c>
      <c r="K10" s="8">
        <f>(I10-H10)/H10*100</f>
        <v>20.51282051282051</v>
      </c>
    </row>
    <row r="11" spans="1:11" ht="13.5">
      <c r="A11" s="125" t="s">
        <v>153</v>
      </c>
      <c r="B11" s="126"/>
      <c r="C11" s="127"/>
      <c r="D11" s="7">
        <v>17</v>
      </c>
      <c r="E11" s="28" t="s">
        <v>152</v>
      </c>
      <c r="F11" s="45">
        <v>17</v>
      </c>
      <c r="G11" s="45">
        <v>25</v>
      </c>
      <c r="H11" s="45">
        <v>12</v>
      </c>
      <c r="I11" s="45">
        <v>32</v>
      </c>
      <c r="J11" s="7">
        <f>I11-H11</f>
        <v>20</v>
      </c>
      <c r="K11" s="8">
        <f>(I11-H11)/H11*100</f>
        <v>166.66666666666669</v>
      </c>
    </row>
    <row r="12" spans="1:11" ht="13.5">
      <c r="A12" s="125" t="s">
        <v>44</v>
      </c>
      <c r="B12" s="137"/>
      <c r="C12" s="138"/>
      <c r="D12" s="7">
        <v>428</v>
      </c>
      <c r="E12" s="7">
        <v>268</v>
      </c>
      <c r="F12" s="7">
        <v>270</v>
      </c>
      <c r="G12" s="7">
        <v>227</v>
      </c>
      <c r="H12" s="7">
        <v>235</v>
      </c>
      <c r="I12" s="7">
        <v>241</v>
      </c>
      <c r="J12" s="7">
        <f aca="true" t="shared" si="0" ref="J12:J18">I12-H12</f>
        <v>6</v>
      </c>
      <c r="K12" s="8">
        <f aca="true" t="shared" si="1" ref="K12:K28">(I12-H12)/H12*100</f>
        <v>2.553191489361702</v>
      </c>
    </row>
    <row r="13" spans="1:11" ht="13.5">
      <c r="A13" s="125" t="s">
        <v>45</v>
      </c>
      <c r="B13" s="126"/>
      <c r="C13" s="127"/>
      <c r="D13" s="7">
        <v>2354</v>
      </c>
      <c r="E13" s="7">
        <v>2042</v>
      </c>
      <c r="F13" s="7">
        <v>2220</v>
      </c>
      <c r="G13" s="7">
        <v>1978</v>
      </c>
      <c r="H13" s="7">
        <v>2287</v>
      </c>
      <c r="I13" s="7">
        <v>1955</v>
      </c>
      <c r="J13" s="7">
        <f t="shared" si="0"/>
        <v>-332</v>
      </c>
      <c r="K13" s="8">
        <f t="shared" si="1"/>
        <v>-14.516834280717097</v>
      </c>
    </row>
    <row r="14" spans="1:11" ht="13.5">
      <c r="A14" s="125" t="s">
        <v>46</v>
      </c>
      <c r="B14" s="126"/>
      <c r="C14" s="127"/>
      <c r="D14" s="7">
        <v>1928</v>
      </c>
      <c r="E14" s="7">
        <v>1783</v>
      </c>
      <c r="F14" s="7">
        <v>1892</v>
      </c>
      <c r="G14" s="7">
        <v>1693</v>
      </c>
      <c r="H14" s="7">
        <v>1833</v>
      </c>
      <c r="I14" s="7">
        <v>1657</v>
      </c>
      <c r="J14" s="7">
        <f t="shared" si="0"/>
        <v>-176</v>
      </c>
      <c r="K14" s="8">
        <f t="shared" si="1"/>
        <v>-9.601745771958537</v>
      </c>
    </row>
    <row r="15" spans="1:11" ht="13.5">
      <c r="A15" s="125" t="s">
        <v>47</v>
      </c>
      <c r="B15" s="126"/>
      <c r="C15" s="127"/>
      <c r="D15" s="7">
        <v>1158</v>
      </c>
      <c r="E15" s="7">
        <v>1012</v>
      </c>
      <c r="F15" s="7">
        <v>996</v>
      </c>
      <c r="G15" s="7">
        <v>877</v>
      </c>
      <c r="H15" s="7">
        <v>735</v>
      </c>
      <c r="I15" s="7">
        <v>754</v>
      </c>
      <c r="J15" s="7">
        <f t="shared" si="0"/>
        <v>19</v>
      </c>
      <c r="K15" s="8">
        <f t="shared" si="1"/>
        <v>2.585034013605442</v>
      </c>
    </row>
    <row r="16" spans="1:11" ht="13.5">
      <c r="A16" s="125" t="s">
        <v>48</v>
      </c>
      <c r="B16" s="126"/>
      <c r="C16" s="127"/>
      <c r="D16" s="7">
        <v>356</v>
      </c>
      <c r="E16" s="7">
        <v>290</v>
      </c>
      <c r="F16" s="7">
        <v>276</v>
      </c>
      <c r="G16" s="7">
        <v>298</v>
      </c>
      <c r="H16" s="7">
        <v>192</v>
      </c>
      <c r="I16" s="7">
        <v>322</v>
      </c>
      <c r="J16" s="7">
        <f t="shared" si="0"/>
        <v>130</v>
      </c>
      <c r="K16" s="8">
        <f t="shared" si="1"/>
        <v>67.70833333333334</v>
      </c>
    </row>
    <row r="17" spans="1:11" ht="13.5">
      <c r="A17" s="125" t="s">
        <v>49</v>
      </c>
      <c r="B17" s="126"/>
      <c r="C17" s="127"/>
      <c r="D17" s="7">
        <v>781</v>
      </c>
      <c r="E17" s="7">
        <v>488</v>
      </c>
      <c r="F17" s="7">
        <v>708</v>
      </c>
      <c r="G17" s="7">
        <v>463</v>
      </c>
      <c r="H17" s="7">
        <v>512</v>
      </c>
      <c r="I17" s="7">
        <v>436</v>
      </c>
      <c r="J17" s="7">
        <f t="shared" si="0"/>
        <v>-76</v>
      </c>
      <c r="K17" s="8">
        <f t="shared" si="1"/>
        <v>-14.84375</v>
      </c>
    </row>
    <row r="18" spans="1:11" ht="13.5">
      <c r="A18" s="125" t="s">
        <v>50</v>
      </c>
      <c r="B18" s="126"/>
      <c r="C18" s="127"/>
      <c r="D18" s="7">
        <v>86</v>
      </c>
      <c r="E18" s="7">
        <v>93</v>
      </c>
      <c r="F18" s="7">
        <v>151</v>
      </c>
      <c r="G18" s="7">
        <v>148</v>
      </c>
      <c r="H18" s="7">
        <v>179</v>
      </c>
      <c r="I18" s="7">
        <v>201</v>
      </c>
      <c r="J18" s="7">
        <f t="shared" si="0"/>
        <v>22</v>
      </c>
      <c r="K18" s="8">
        <f t="shared" si="1"/>
        <v>12.290502793296088</v>
      </c>
    </row>
    <row r="19" spans="1:11" ht="4.5" customHeight="1">
      <c r="A19" s="25"/>
      <c r="B19" s="26"/>
      <c r="C19" s="27"/>
      <c r="D19" s="40"/>
      <c r="E19" s="40"/>
      <c r="F19" s="40"/>
      <c r="G19" s="40"/>
      <c r="H19" s="40"/>
      <c r="I19" s="40"/>
      <c r="J19" s="9"/>
      <c r="K19" s="10"/>
    </row>
    <row r="20" spans="1:11" ht="19.5" customHeight="1">
      <c r="A20" s="128" t="s">
        <v>3</v>
      </c>
      <c r="B20" s="129"/>
      <c r="C20" s="130"/>
      <c r="D20" s="11">
        <v>4477</v>
      </c>
      <c r="E20" s="11">
        <v>3907</v>
      </c>
      <c r="F20" s="11">
        <v>4479</v>
      </c>
      <c r="G20" s="11">
        <v>3292</v>
      </c>
      <c r="H20" s="11">
        <v>3555</v>
      </c>
      <c r="I20" s="11">
        <f>I22+I23+I24+I25</f>
        <v>2789</v>
      </c>
      <c r="J20" s="11">
        <f>I20-H20</f>
        <v>-766</v>
      </c>
      <c r="K20" s="12">
        <f t="shared" si="1"/>
        <v>-21.547116736990155</v>
      </c>
    </row>
    <row r="21" spans="1:11" ht="4.5" customHeight="1">
      <c r="A21" s="25"/>
      <c r="B21" s="26"/>
      <c r="C21" s="27"/>
      <c r="D21" s="40"/>
      <c r="E21" s="40"/>
      <c r="F21" s="40"/>
      <c r="G21" s="40"/>
      <c r="H21" s="40"/>
      <c r="I21" s="40"/>
      <c r="J21" s="9"/>
      <c r="K21" s="10"/>
    </row>
    <row r="22" spans="1:11" ht="13.5">
      <c r="A22" s="125" t="s">
        <v>51</v>
      </c>
      <c r="B22" s="126"/>
      <c r="C22" s="127"/>
      <c r="D22" s="7">
        <v>1584</v>
      </c>
      <c r="E22" s="7">
        <v>1061</v>
      </c>
      <c r="F22" s="7">
        <v>1134</v>
      </c>
      <c r="G22" s="7">
        <v>1243</v>
      </c>
      <c r="H22" s="7">
        <v>1430</v>
      </c>
      <c r="I22" s="7">
        <v>1117</v>
      </c>
      <c r="J22" s="7">
        <f aca="true" t="shared" si="2" ref="J22:J28">I22-H22</f>
        <v>-313</v>
      </c>
      <c r="K22" s="8">
        <f t="shared" si="1"/>
        <v>-21.88811188811189</v>
      </c>
    </row>
    <row r="23" spans="1:11" ht="13.5">
      <c r="A23" s="125" t="s">
        <v>52</v>
      </c>
      <c r="B23" s="126"/>
      <c r="C23" s="127"/>
      <c r="D23" s="7">
        <v>792</v>
      </c>
      <c r="E23" s="7">
        <v>1104</v>
      </c>
      <c r="F23" s="7">
        <v>951</v>
      </c>
      <c r="G23" s="7">
        <v>533</v>
      </c>
      <c r="H23" s="7">
        <v>338</v>
      </c>
      <c r="I23" s="7">
        <v>349</v>
      </c>
      <c r="J23" s="7">
        <f t="shared" si="2"/>
        <v>11</v>
      </c>
      <c r="K23" s="8">
        <f t="shared" si="1"/>
        <v>3.2544378698224854</v>
      </c>
    </row>
    <row r="24" spans="1:11" ht="13.5">
      <c r="A24" s="125" t="s">
        <v>53</v>
      </c>
      <c r="B24" s="126"/>
      <c r="C24" s="127"/>
      <c r="D24" s="7">
        <v>1623</v>
      </c>
      <c r="E24" s="7">
        <v>1267</v>
      </c>
      <c r="F24" s="7">
        <v>1787</v>
      </c>
      <c r="G24" s="7">
        <v>1057</v>
      </c>
      <c r="H24" s="7">
        <v>1113</v>
      </c>
      <c r="I24" s="7">
        <v>858</v>
      </c>
      <c r="J24" s="7">
        <f t="shared" si="2"/>
        <v>-255</v>
      </c>
      <c r="K24" s="8">
        <f t="shared" si="1"/>
        <v>-22.911051212938006</v>
      </c>
    </row>
    <row r="25" spans="1:11" ht="13.5">
      <c r="A25" s="125" t="s">
        <v>54</v>
      </c>
      <c r="B25" s="126"/>
      <c r="C25" s="127"/>
      <c r="D25" s="7">
        <v>478</v>
      </c>
      <c r="E25" s="7">
        <v>475</v>
      </c>
      <c r="F25" s="7">
        <v>607</v>
      </c>
      <c r="G25" s="7">
        <v>459</v>
      </c>
      <c r="H25" s="7">
        <v>674</v>
      </c>
      <c r="I25" s="7">
        <v>465</v>
      </c>
      <c r="J25" s="7">
        <f t="shared" si="2"/>
        <v>-209</v>
      </c>
      <c r="K25" s="8">
        <f t="shared" si="1"/>
        <v>-31.008902077151333</v>
      </c>
    </row>
    <row r="26" spans="1:11" ht="13.5">
      <c r="A26" s="125" t="s">
        <v>55</v>
      </c>
      <c r="B26" s="126"/>
      <c r="C26" s="127"/>
      <c r="D26" s="7">
        <v>807</v>
      </c>
      <c r="E26" s="7">
        <v>568</v>
      </c>
      <c r="F26" s="7">
        <v>439</v>
      </c>
      <c r="G26" s="7">
        <v>273</v>
      </c>
      <c r="H26" s="7">
        <v>279</v>
      </c>
      <c r="I26" s="7">
        <v>235</v>
      </c>
      <c r="J26" s="7">
        <f t="shared" si="2"/>
        <v>-44</v>
      </c>
      <c r="K26" s="8">
        <f t="shared" si="1"/>
        <v>-15.770609318996415</v>
      </c>
    </row>
    <row r="27" spans="1:11" ht="13.5">
      <c r="A27" s="125" t="s">
        <v>149</v>
      </c>
      <c r="B27" s="126"/>
      <c r="C27" s="127"/>
      <c r="D27" s="7">
        <v>1562</v>
      </c>
      <c r="E27" s="7">
        <v>1473</v>
      </c>
      <c r="F27" s="7">
        <v>2085</v>
      </c>
      <c r="G27" s="7">
        <v>1390</v>
      </c>
      <c r="H27" s="7">
        <v>1550</v>
      </c>
      <c r="I27" s="7">
        <v>1112</v>
      </c>
      <c r="J27" s="7">
        <f t="shared" si="2"/>
        <v>-438</v>
      </c>
      <c r="K27" s="8">
        <f t="shared" si="1"/>
        <v>-28.258064516129032</v>
      </c>
    </row>
    <row r="28" spans="1:11" ht="13.5">
      <c r="A28" s="125" t="s">
        <v>56</v>
      </c>
      <c r="B28" s="126"/>
      <c r="C28" s="127"/>
      <c r="D28" s="7">
        <v>1355</v>
      </c>
      <c r="E28" s="7">
        <v>1116</v>
      </c>
      <c r="F28" s="7">
        <v>1319</v>
      </c>
      <c r="G28" s="7">
        <v>1718</v>
      </c>
      <c r="H28" s="7">
        <v>1025</v>
      </c>
      <c r="I28" s="7">
        <v>1034</v>
      </c>
      <c r="J28" s="7">
        <f t="shared" si="2"/>
        <v>9</v>
      </c>
      <c r="K28" s="8">
        <f t="shared" si="1"/>
        <v>0.878048780487805</v>
      </c>
    </row>
    <row r="29" spans="1:11" ht="13.5">
      <c r="A29" s="25"/>
      <c r="B29" s="26"/>
      <c r="C29" s="27"/>
      <c r="D29" s="7"/>
      <c r="E29" s="7"/>
      <c r="F29" s="7"/>
      <c r="G29" s="7"/>
      <c r="H29" s="7"/>
      <c r="I29" s="7"/>
      <c r="J29" s="7" t="s">
        <v>23</v>
      </c>
      <c r="K29" s="8" t="s">
        <v>24</v>
      </c>
    </row>
    <row r="30" spans="1:11" ht="20.25" customHeight="1">
      <c r="A30" s="122" t="s">
        <v>4</v>
      </c>
      <c r="B30" s="123"/>
      <c r="C30" s="124"/>
      <c r="D30" s="3">
        <v>30602</v>
      </c>
      <c r="E30" s="3">
        <v>28380</v>
      </c>
      <c r="F30" s="3">
        <v>30727</v>
      </c>
      <c r="G30" s="3">
        <v>30803</v>
      </c>
      <c r="H30" s="3">
        <v>28755</v>
      </c>
      <c r="I30" s="3">
        <f>SUM(I32:I37)</f>
        <v>27952</v>
      </c>
      <c r="J30" s="3">
        <f>I30-H30</f>
        <v>-803</v>
      </c>
      <c r="K30" s="4">
        <f>(I30-H30)/H30*100</f>
        <v>-2.7925578160319944</v>
      </c>
    </row>
    <row r="31" spans="1:11" ht="5.25" customHeight="1">
      <c r="A31" s="139"/>
      <c r="B31" s="137"/>
      <c r="C31" s="138"/>
      <c r="D31" s="40"/>
      <c r="E31" s="40"/>
      <c r="F31" s="40"/>
      <c r="G31" s="40"/>
      <c r="H31" s="40"/>
      <c r="I31" s="40"/>
      <c r="J31" s="9"/>
      <c r="K31" s="10"/>
    </row>
    <row r="32" spans="1:11" ht="13.5">
      <c r="A32" s="125" t="s">
        <v>57</v>
      </c>
      <c r="B32" s="126"/>
      <c r="C32" s="127"/>
      <c r="D32" s="7">
        <v>2359</v>
      </c>
      <c r="E32" s="7">
        <v>2087</v>
      </c>
      <c r="F32" s="7">
        <v>2589</v>
      </c>
      <c r="G32" s="7">
        <v>2487</v>
      </c>
      <c r="H32" s="7">
        <v>2433</v>
      </c>
      <c r="I32" s="7">
        <v>1967</v>
      </c>
      <c r="J32" s="7">
        <f aca="true" t="shared" si="3" ref="J32:J37">I32-H32</f>
        <v>-466</v>
      </c>
      <c r="K32" s="8">
        <f aca="true" t="shared" si="4" ref="K32:K37">(I32-H32)/H32*100</f>
        <v>-19.15330867242088</v>
      </c>
    </row>
    <row r="33" spans="1:11" ht="13.5">
      <c r="A33" s="125" t="s">
        <v>58</v>
      </c>
      <c r="B33" s="126"/>
      <c r="C33" s="127"/>
      <c r="D33" s="7">
        <v>4250</v>
      </c>
      <c r="E33" s="7">
        <v>3585</v>
      </c>
      <c r="F33" s="7">
        <v>3472</v>
      </c>
      <c r="G33" s="7">
        <v>3531</v>
      </c>
      <c r="H33" s="7">
        <v>3193</v>
      </c>
      <c r="I33" s="7">
        <v>2794</v>
      </c>
      <c r="J33" s="7">
        <f t="shared" si="3"/>
        <v>-399</v>
      </c>
      <c r="K33" s="8">
        <f t="shared" si="4"/>
        <v>-12.49608518634513</v>
      </c>
    </row>
    <row r="34" spans="1:11" ht="13.5">
      <c r="A34" s="125" t="s">
        <v>59</v>
      </c>
      <c r="B34" s="137"/>
      <c r="C34" s="138"/>
      <c r="D34" s="7">
        <v>11536</v>
      </c>
      <c r="E34" s="7">
        <v>11015</v>
      </c>
      <c r="F34" s="7">
        <v>11652</v>
      </c>
      <c r="G34" s="7">
        <v>11817</v>
      </c>
      <c r="H34" s="7">
        <v>10912</v>
      </c>
      <c r="I34" s="7">
        <v>11205</v>
      </c>
      <c r="J34" s="7">
        <f t="shared" si="3"/>
        <v>293</v>
      </c>
      <c r="K34" s="8">
        <f t="shared" si="4"/>
        <v>2.685117302052786</v>
      </c>
    </row>
    <row r="35" spans="1:11" ht="13.5">
      <c r="A35" s="125" t="s">
        <v>60</v>
      </c>
      <c r="B35" s="126"/>
      <c r="C35" s="127"/>
      <c r="D35" s="7">
        <v>1534</v>
      </c>
      <c r="E35" s="7">
        <v>1107</v>
      </c>
      <c r="F35" s="7">
        <v>1317</v>
      </c>
      <c r="G35" s="7">
        <v>1484</v>
      </c>
      <c r="H35" s="7">
        <v>1307</v>
      </c>
      <c r="I35" s="7">
        <v>1330</v>
      </c>
      <c r="J35" s="7">
        <f t="shared" si="3"/>
        <v>23</v>
      </c>
      <c r="K35" s="8">
        <f t="shared" si="4"/>
        <v>1.7597551644988525</v>
      </c>
    </row>
    <row r="36" spans="1:11" ht="13.5">
      <c r="A36" s="125" t="s">
        <v>113</v>
      </c>
      <c r="B36" s="126"/>
      <c r="C36" s="127"/>
      <c r="D36" s="7">
        <v>2329</v>
      </c>
      <c r="E36" s="7">
        <v>2235</v>
      </c>
      <c r="F36" s="7">
        <v>2157</v>
      </c>
      <c r="G36" s="7">
        <v>2230</v>
      </c>
      <c r="H36" s="7">
        <v>2244</v>
      </c>
      <c r="I36" s="7">
        <v>1724</v>
      </c>
      <c r="J36" s="7">
        <f t="shared" si="3"/>
        <v>-520</v>
      </c>
      <c r="K36" s="8">
        <f t="shared" si="4"/>
        <v>-23.1729055258467</v>
      </c>
    </row>
    <row r="37" spans="1:11" ht="13.5">
      <c r="A37" s="125" t="s">
        <v>151</v>
      </c>
      <c r="B37" s="126"/>
      <c r="C37" s="127"/>
      <c r="D37" s="7">
        <v>8594</v>
      </c>
      <c r="E37" s="7">
        <v>8351</v>
      </c>
      <c r="F37" s="7">
        <v>9540</v>
      </c>
      <c r="G37" s="7">
        <v>9254</v>
      </c>
      <c r="H37" s="7">
        <v>8666</v>
      </c>
      <c r="I37" s="7">
        <v>8932</v>
      </c>
      <c r="J37" s="7">
        <f t="shared" si="3"/>
        <v>266</v>
      </c>
      <c r="K37" s="8">
        <f t="shared" si="4"/>
        <v>3.0694668820678515</v>
      </c>
    </row>
    <row r="38" spans="1:11" ht="6" customHeight="1">
      <c r="A38" s="41"/>
      <c r="B38" s="42"/>
      <c r="C38" s="43"/>
      <c r="D38" s="13"/>
      <c r="E38" s="13"/>
      <c r="F38" s="13"/>
      <c r="G38" s="13"/>
      <c r="H38" s="13"/>
      <c r="I38" s="13"/>
      <c r="J38" s="16"/>
      <c r="K38" s="16"/>
    </row>
    <row r="39" ht="13.5">
      <c r="A39" s="44" t="s">
        <v>115</v>
      </c>
    </row>
    <row r="40" spans="1:8" ht="13.5">
      <c r="A40" s="44" t="s">
        <v>61</v>
      </c>
      <c r="B40" s="44"/>
      <c r="C40" s="44"/>
      <c r="D40" s="44"/>
      <c r="E40" s="44"/>
      <c r="F40" s="44"/>
      <c r="G40" s="44"/>
      <c r="H40" s="44"/>
    </row>
  </sheetData>
  <mergeCells count="30">
    <mergeCell ref="A11:C11"/>
    <mergeCell ref="A12:C12"/>
    <mergeCell ref="A13:C13"/>
    <mergeCell ref="D5:I5"/>
    <mergeCell ref="A5:C6"/>
    <mergeCell ref="A7:C7"/>
    <mergeCell ref="A8:C8"/>
    <mergeCell ref="J5:K5"/>
    <mergeCell ref="A28:C28"/>
    <mergeCell ref="A14:C14"/>
    <mergeCell ref="A15:C15"/>
    <mergeCell ref="A16:C16"/>
    <mergeCell ref="A17:C17"/>
    <mergeCell ref="A18:C18"/>
    <mergeCell ref="A20:C20"/>
    <mergeCell ref="A22:C22"/>
    <mergeCell ref="A10:C10"/>
    <mergeCell ref="A37:C37"/>
    <mergeCell ref="A33:C33"/>
    <mergeCell ref="A34:C34"/>
    <mergeCell ref="A35:C35"/>
    <mergeCell ref="A36:C36"/>
    <mergeCell ref="A30:C30"/>
    <mergeCell ref="A23:C23"/>
    <mergeCell ref="A31:C31"/>
    <mergeCell ref="A32:C32"/>
    <mergeCell ref="A25:C25"/>
    <mergeCell ref="A26:C26"/>
    <mergeCell ref="A27:C27"/>
    <mergeCell ref="A24:C24"/>
  </mergeCells>
  <printOptions/>
  <pageMargins left="0.984251968503937" right="0.7874015748031497" top="0.5118110236220472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5" customWidth="1"/>
    <col min="3" max="3" width="10.125" style="15" customWidth="1"/>
    <col min="4" max="11" width="12.375" style="15" customWidth="1"/>
    <col min="12" max="16384" width="9.00390625" style="15" customWidth="1"/>
  </cols>
  <sheetData>
    <row r="3" ht="13.5">
      <c r="A3" s="15" t="s">
        <v>38</v>
      </c>
    </row>
    <row r="5" spans="1:11" ht="18" customHeight="1">
      <c r="A5" s="131" t="s">
        <v>0</v>
      </c>
      <c r="B5" s="132"/>
      <c r="C5" s="133"/>
      <c r="D5" s="122" t="s">
        <v>26</v>
      </c>
      <c r="E5" s="123"/>
      <c r="F5" s="123"/>
      <c r="G5" s="123"/>
      <c r="H5" s="123"/>
      <c r="I5" s="142"/>
      <c r="J5" s="140" t="s">
        <v>40</v>
      </c>
      <c r="K5" s="141"/>
    </row>
    <row r="6" spans="1:11" ht="19.5" customHeight="1">
      <c r="A6" s="134"/>
      <c r="B6" s="135"/>
      <c r="C6" s="136"/>
      <c r="D6" s="37" t="s">
        <v>6</v>
      </c>
      <c r="E6" s="37" t="s">
        <v>7</v>
      </c>
      <c r="F6" s="37" t="s">
        <v>8</v>
      </c>
      <c r="G6" s="37" t="s">
        <v>41</v>
      </c>
      <c r="H6" s="37" t="s">
        <v>116</v>
      </c>
      <c r="I6" s="37" t="s">
        <v>150</v>
      </c>
      <c r="J6" s="1" t="s">
        <v>33</v>
      </c>
      <c r="K6" s="1" t="s">
        <v>34</v>
      </c>
    </row>
    <row r="7" spans="1:11" ht="18.75" customHeight="1">
      <c r="A7" s="122" t="s">
        <v>1</v>
      </c>
      <c r="B7" s="123"/>
      <c r="C7" s="124"/>
      <c r="D7" s="3">
        <v>173408604</v>
      </c>
      <c r="E7" s="3">
        <v>162944854</v>
      </c>
      <c r="F7" s="3">
        <v>165042330</v>
      </c>
      <c r="G7" s="3">
        <v>123030625</v>
      </c>
      <c r="H7" s="3">
        <v>136544915</v>
      </c>
      <c r="I7" s="3">
        <f>I8+I30</f>
        <v>114714303</v>
      </c>
      <c r="J7" s="3">
        <f>I7-H7</f>
        <v>-21830612</v>
      </c>
      <c r="K7" s="4">
        <f>(I7-H7)/H7*100</f>
        <v>-15.987861576536922</v>
      </c>
    </row>
    <row r="8" spans="1:11" ht="19.5" customHeight="1">
      <c r="A8" s="122" t="s">
        <v>2</v>
      </c>
      <c r="B8" s="123"/>
      <c r="C8" s="124"/>
      <c r="D8" s="3">
        <v>124631019</v>
      </c>
      <c r="E8" s="3">
        <v>115620264</v>
      </c>
      <c r="F8" s="3">
        <v>119256951</v>
      </c>
      <c r="G8" s="3">
        <v>77464195</v>
      </c>
      <c r="H8" s="3">
        <v>91888783</v>
      </c>
      <c r="I8" s="3">
        <f>SUM(I10:I18,I22:I28)</f>
        <v>74223288</v>
      </c>
      <c r="J8" s="3">
        <f>I8-H8</f>
        <v>-17665495</v>
      </c>
      <c r="K8" s="4">
        <f>(I8-H8)/H8*100</f>
        <v>-19.224865563841455</v>
      </c>
    </row>
    <row r="9" spans="1:11" ht="4.5" customHeight="1">
      <c r="A9" s="38"/>
      <c r="B9" s="36"/>
      <c r="C9" s="39"/>
      <c r="D9" s="40"/>
      <c r="E9" s="40"/>
      <c r="F9" s="40"/>
      <c r="G9" s="40"/>
      <c r="H9" s="40"/>
      <c r="I9" s="40"/>
      <c r="J9" s="5"/>
      <c r="K9" s="6"/>
    </row>
    <row r="10" spans="1:11" ht="13.5">
      <c r="A10" s="125" t="s">
        <v>43</v>
      </c>
      <c r="B10" s="126"/>
      <c r="C10" s="127"/>
      <c r="D10" s="7">
        <v>914801</v>
      </c>
      <c r="E10" s="7">
        <v>595230</v>
      </c>
      <c r="F10" s="7">
        <v>634202</v>
      </c>
      <c r="G10" s="7">
        <v>532743</v>
      </c>
      <c r="H10" s="7">
        <v>152969</v>
      </c>
      <c r="I10" s="7">
        <v>155608</v>
      </c>
      <c r="J10" s="7">
        <f>I10-H10</f>
        <v>2639</v>
      </c>
      <c r="K10" s="8">
        <f>(I10-H10)/H10*100</f>
        <v>1.7251861488275404</v>
      </c>
    </row>
    <row r="11" spans="1:11" ht="13.5">
      <c r="A11" s="125" t="s">
        <v>153</v>
      </c>
      <c r="B11" s="126"/>
      <c r="C11" s="127"/>
      <c r="D11" s="7">
        <v>35976</v>
      </c>
      <c r="E11" s="7">
        <v>6400</v>
      </c>
      <c r="F11" s="7">
        <v>108969</v>
      </c>
      <c r="G11" s="7">
        <v>70128</v>
      </c>
      <c r="H11" s="7">
        <v>19800</v>
      </c>
      <c r="I11" s="7">
        <v>99394</v>
      </c>
      <c r="J11" s="7">
        <f>I11-H11</f>
        <v>79594</v>
      </c>
      <c r="K11" s="8">
        <f>(I11-H11)/H11*100</f>
        <v>401.98989898989896</v>
      </c>
    </row>
    <row r="12" spans="1:11" ht="13.5">
      <c r="A12" s="125" t="s">
        <v>44</v>
      </c>
      <c r="B12" s="137"/>
      <c r="C12" s="138"/>
      <c r="D12" s="7">
        <v>1050917</v>
      </c>
      <c r="E12" s="7">
        <v>904870</v>
      </c>
      <c r="F12" s="7">
        <v>944859</v>
      </c>
      <c r="G12" s="7">
        <v>504286</v>
      </c>
      <c r="H12" s="7">
        <v>522396</v>
      </c>
      <c r="I12" s="7">
        <v>505313</v>
      </c>
      <c r="J12" s="7">
        <f aca="true" t="shared" si="0" ref="J12:J18">I12-H12</f>
        <v>-17083</v>
      </c>
      <c r="K12" s="8">
        <f aca="true" t="shared" si="1" ref="K12:K28">(I12-H12)/H12*100</f>
        <v>-3.270124579820673</v>
      </c>
    </row>
    <row r="13" spans="1:11" ht="13.5">
      <c r="A13" s="125" t="s">
        <v>45</v>
      </c>
      <c r="B13" s="126"/>
      <c r="C13" s="127"/>
      <c r="D13" s="7">
        <v>31497143</v>
      </c>
      <c r="E13" s="7">
        <v>28106859</v>
      </c>
      <c r="F13" s="7">
        <v>31615496</v>
      </c>
      <c r="G13" s="7">
        <v>9910658</v>
      </c>
      <c r="H13" s="7">
        <v>21229895</v>
      </c>
      <c r="I13" s="7">
        <v>11226017</v>
      </c>
      <c r="J13" s="7">
        <f t="shared" si="0"/>
        <v>-10003878</v>
      </c>
      <c r="K13" s="8">
        <f t="shared" si="1"/>
        <v>-47.12165557107089</v>
      </c>
    </row>
    <row r="14" spans="1:11" ht="13.5">
      <c r="A14" s="125" t="s">
        <v>46</v>
      </c>
      <c r="B14" s="126"/>
      <c r="C14" s="127"/>
      <c r="D14" s="7">
        <v>12937624</v>
      </c>
      <c r="E14" s="7">
        <v>10085801</v>
      </c>
      <c r="F14" s="7">
        <v>11130947</v>
      </c>
      <c r="G14" s="7">
        <v>9545564</v>
      </c>
      <c r="H14" s="7">
        <v>13133947</v>
      </c>
      <c r="I14" s="7">
        <v>9124110</v>
      </c>
      <c r="J14" s="7">
        <f t="shared" si="0"/>
        <v>-4009837</v>
      </c>
      <c r="K14" s="8">
        <f t="shared" si="1"/>
        <v>-30.530327250444973</v>
      </c>
    </row>
    <row r="15" spans="1:11" ht="13.5">
      <c r="A15" s="125" t="s">
        <v>47</v>
      </c>
      <c r="B15" s="126"/>
      <c r="C15" s="127"/>
      <c r="D15" s="7">
        <v>8514181</v>
      </c>
      <c r="E15" s="7">
        <v>8135822</v>
      </c>
      <c r="F15" s="7">
        <v>6907462</v>
      </c>
      <c r="G15" s="7">
        <v>5482567</v>
      </c>
      <c r="H15" s="7">
        <v>4578087</v>
      </c>
      <c r="I15" s="7">
        <v>4251374</v>
      </c>
      <c r="J15" s="7">
        <f t="shared" si="0"/>
        <v>-326713</v>
      </c>
      <c r="K15" s="8">
        <f t="shared" si="1"/>
        <v>-7.136452409052079</v>
      </c>
    </row>
    <row r="16" spans="1:11" ht="13.5">
      <c r="A16" s="125" t="s">
        <v>48</v>
      </c>
      <c r="B16" s="126"/>
      <c r="C16" s="127"/>
      <c r="D16" s="7">
        <v>1938160</v>
      </c>
      <c r="E16" s="7">
        <v>1842615</v>
      </c>
      <c r="F16" s="7">
        <v>1596641</v>
      </c>
      <c r="G16" s="7">
        <v>1336047</v>
      </c>
      <c r="H16" s="7">
        <v>828177</v>
      </c>
      <c r="I16" s="7">
        <v>2099828</v>
      </c>
      <c r="J16" s="7">
        <f t="shared" si="0"/>
        <v>1271651</v>
      </c>
      <c r="K16" s="8">
        <f t="shared" si="1"/>
        <v>153.54821493473014</v>
      </c>
    </row>
    <row r="17" spans="1:11" ht="13.5">
      <c r="A17" s="125" t="s">
        <v>49</v>
      </c>
      <c r="B17" s="126"/>
      <c r="C17" s="127"/>
      <c r="D17" s="7">
        <v>20962273</v>
      </c>
      <c r="E17" s="7">
        <v>16874891</v>
      </c>
      <c r="F17" s="7">
        <v>14838282</v>
      </c>
      <c r="G17" s="7">
        <v>9094699</v>
      </c>
      <c r="H17" s="7">
        <v>9366057</v>
      </c>
      <c r="I17" s="7">
        <v>12096292</v>
      </c>
      <c r="J17" s="7">
        <f t="shared" si="0"/>
        <v>2730235</v>
      </c>
      <c r="K17" s="8">
        <f t="shared" si="1"/>
        <v>29.15031373394375</v>
      </c>
    </row>
    <row r="18" spans="1:11" ht="13.5">
      <c r="A18" s="125" t="s">
        <v>50</v>
      </c>
      <c r="B18" s="126"/>
      <c r="C18" s="127"/>
      <c r="D18" s="7">
        <v>90341</v>
      </c>
      <c r="E18" s="7">
        <v>128040</v>
      </c>
      <c r="F18" s="7">
        <v>222125</v>
      </c>
      <c r="G18" s="7">
        <v>163812</v>
      </c>
      <c r="H18" s="7">
        <v>1822621</v>
      </c>
      <c r="I18" s="7">
        <v>3077873</v>
      </c>
      <c r="J18" s="7">
        <f t="shared" si="0"/>
        <v>1255252</v>
      </c>
      <c r="K18" s="8">
        <f t="shared" si="1"/>
        <v>68.87070872112194</v>
      </c>
    </row>
    <row r="19" spans="1:11" ht="4.5" customHeight="1">
      <c r="A19" s="25"/>
      <c r="B19" s="26"/>
      <c r="C19" s="27"/>
      <c r="D19" s="40"/>
      <c r="E19" s="40"/>
      <c r="F19" s="40"/>
      <c r="G19" s="40"/>
      <c r="H19" s="40"/>
      <c r="I19" s="40"/>
      <c r="J19" s="9"/>
      <c r="K19" s="10"/>
    </row>
    <row r="20" spans="1:11" ht="19.5" customHeight="1">
      <c r="A20" s="128" t="s">
        <v>3</v>
      </c>
      <c r="B20" s="129"/>
      <c r="C20" s="130"/>
      <c r="D20" s="11">
        <v>28531273</v>
      </c>
      <c r="E20" s="11">
        <v>30550944</v>
      </c>
      <c r="F20" s="11">
        <v>31532208</v>
      </c>
      <c r="G20" s="11">
        <v>21776890</v>
      </c>
      <c r="H20" s="11">
        <v>25684663</v>
      </c>
      <c r="I20" s="11">
        <f>I22+I23+I24+I25</f>
        <v>18199474</v>
      </c>
      <c r="J20" s="11">
        <f>I20-H20</f>
        <v>-7485189</v>
      </c>
      <c r="K20" s="12">
        <f t="shared" si="1"/>
        <v>-29.142640493278034</v>
      </c>
    </row>
    <row r="21" spans="1:11" ht="4.5" customHeight="1">
      <c r="A21" s="25"/>
      <c r="B21" s="26"/>
      <c r="C21" s="27"/>
      <c r="D21" s="40"/>
      <c r="E21" s="40"/>
      <c r="F21" s="40"/>
      <c r="G21" s="40"/>
      <c r="H21" s="40"/>
      <c r="I21" s="40"/>
      <c r="J21" s="9"/>
      <c r="K21" s="10"/>
    </row>
    <row r="22" spans="1:11" ht="13.5">
      <c r="A22" s="125" t="s">
        <v>51</v>
      </c>
      <c r="B22" s="126"/>
      <c r="C22" s="127"/>
      <c r="D22" s="7">
        <v>10521229</v>
      </c>
      <c r="E22" s="7">
        <v>7192173</v>
      </c>
      <c r="F22" s="7">
        <v>8438126</v>
      </c>
      <c r="G22" s="7">
        <v>7800480</v>
      </c>
      <c r="H22" s="7">
        <v>15510879</v>
      </c>
      <c r="I22" s="7">
        <v>8669369</v>
      </c>
      <c r="J22" s="7">
        <f aca="true" t="shared" si="2" ref="J22:J28">I22-H22</f>
        <v>-6841510</v>
      </c>
      <c r="K22" s="8">
        <f t="shared" si="1"/>
        <v>-44.107816197908576</v>
      </c>
    </row>
    <row r="23" spans="1:11" ht="13.5">
      <c r="A23" s="125" t="s">
        <v>52</v>
      </c>
      <c r="B23" s="126"/>
      <c r="C23" s="127"/>
      <c r="D23" s="7">
        <v>4930540</v>
      </c>
      <c r="E23" s="7">
        <v>9673564</v>
      </c>
      <c r="F23" s="7">
        <v>7646826</v>
      </c>
      <c r="G23" s="7">
        <v>1742498</v>
      </c>
      <c r="H23" s="7">
        <v>938340</v>
      </c>
      <c r="I23" s="7">
        <v>933833</v>
      </c>
      <c r="J23" s="7">
        <f t="shared" si="2"/>
        <v>-4507</v>
      </c>
      <c r="K23" s="8">
        <f t="shared" si="1"/>
        <v>-0.4803163032589467</v>
      </c>
    </row>
    <row r="24" spans="1:11" ht="13.5">
      <c r="A24" s="125" t="s">
        <v>53</v>
      </c>
      <c r="B24" s="126"/>
      <c r="C24" s="127"/>
      <c r="D24" s="7">
        <v>10500022</v>
      </c>
      <c r="E24" s="7">
        <v>10607956</v>
      </c>
      <c r="F24" s="7">
        <v>10559379</v>
      </c>
      <c r="G24" s="7">
        <v>9142995</v>
      </c>
      <c r="H24" s="7">
        <v>6129334</v>
      </c>
      <c r="I24" s="7">
        <v>5590304</v>
      </c>
      <c r="J24" s="7">
        <f t="shared" si="2"/>
        <v>-539030</v>
      </c>
      <c r="K24" s="8">
        <f t="shared" si="1"/>
        <v>-8.794267044347722</v>
      </c>
    </row>
    <row r="25" spans="1:11" ht="13.5">
      <c r="A25" s="125" t="s">
        <v>54</v>
      </c>
      <c r="B25" s="126"/>
      <c r="C25" s="127"/>
      <c r="D25" s="7">
        <v>2579482</v>
      </c>
      <c r="E25" s="7">
        <v>3077251</v>
      </c>
      <c r="F25" s="7">
        <v>4887877</v>
      </c>
      <c r="G25" s="7">
        <v>3090917</v>
      </c>
      <c r="H25" s="7">
        <v>3106110</v>
      </c>
      <c r="I25" s="7">
        <v>3005968</v>
      </c>
      <c r="J25" s="7">
        <f t="shared" si="2"/>
        <v>-100142</v>
      </c>
      <c r="K25" s="8">
        <f t="shared" si="1"/>
        <v>-3.224032632456674</v>
      </c>
    </row>
    <row r="26" spans="1:11" ht="13.5">
      <c r="A26" s="125" t="s">
        <v>55</v>
      </c>
      <c r="B26" s="126"/>
      <c r="C26" s="127"/>
      <c r="D26" s="7">
        <v>2907392</v>
      </c>
      <c r="E26" s="7">
        <v>2421900</v>
      </c>
      <c r="F26" s="7">
        <v>1851660</v>
      </c>
      <c r="G26" s="7">
        <v>1124639</v>
      </c>
      <c r="H26" s="7">
        <v>1085764</v>
      </c>
      <c r="I26" s="7">
        <v>1003201</v>
      </c>
      <c r="J26" s="7">
        <f t="shared" si="2"/>
        <v>-82563</v>
      </c>
      <c r="K26" s="8">
        <f t="shared" si="1"/>
        <v>-7.604138652598539</v>
      </c>
    </row>
    <row r="27" spans="1:11" ht="13.5">
      <c r="A27" s="125" t="s">
        <v>149</v>
      </c>
      <c r="B27" s="126"/>
      <c r="C27" s="127"/>
      <c r="D27" s="7">
        <v>8999451</v>
      </c>
      <c r="E27" s="7">
        <v>10246261</v>
      </c>
      <c r="F27" s="7">
        <v>11302368</v>
      </c>
      <c r="G27" s="7">
        <v>8639687</v>
      </c>
      <c r="H27" s="7">
        <v>8761799</v>
      </c>
      <c r="I27" s="7">
        <v>6736602</v>
      </c>
      <c r="J27" s="7">
        <f t="shared" si="2"/>
        <v>-2025197</v>
      </c>
      <c r="K27" s="8">
        <f t="shared" si="1"/>
        <v>-23.11394041337858</v>
      </c>
    </row>
    <row r="28" spans="1:11" ht="13.5">
      <c r="A28" s="125" t="s">
        <v>56</v>
      </c>
      <c r="B28" s="126"/>
      <c r="C28" s="127"/>
      <c r="D28" s="7">
        <v>6251487</v>
      </c>
      <c r="E28" s="7">
        <v>5720631</v>
      </c>
      <c r="F28" s="7">
        <v>6571732</v>
      </c>
      <c r="G28" s="7">
        <v>9282475</v>
      </c>
      <c r="H28" s="7">
        <v>4702608</v>
      </c>
      <c r="I28" s="7">
        <v>5648202</v>
      </c>
      <c r="J28" s="7">
        <f t="shared" si="2"/>
        <v>945594</v>
      </c>
      <c r="K28" s="8">
        <f t="shared" si="1"/>
        <v>20.107863551459104</v>
      </c>
    </row>
    <row r="29" spans="1:11" ht="13.5">
      <c r="A29" s="25"/>
      <c r="B29" s="26"/>
      <c r="C29" s="27"/>
      <c r="D29" s="7"/>
      <c r="E29" s="7"/>
      <c r="F29" s="7"/>
      <c r="G29" s="7"/>
      <c r="H29" s="7"/>
      <c r="I29" s="7"/>
      <c r="J29" s="7" t="s">
        <v>23</v>
      </c>
      <c r="K29" s="8" t="s">
        <v>24</v>
      </c>
    </row>
    <row r="30" spans="1:11" ht="20.25" customHeight="1">
      <c r="A30" s="122" t="s">
        <v>4</v>
      </c>
      <c r="B30" s="123"/>
      <c r="C30" s="124"/>
      <c r="D30" s="46">
        <v>48777585</v>
      </c>
      <c r="E30" s="46">
        <v>47324590</v>
      </c>
      <c r="F30" s="46">
        <v>45785379</v>
      </c>
      <c r="G30" s="46">
        <v>45566430</v>
      </c>
      <c r="H30" s="46">
        <v>44656132</v>
      </c>
      <c r="I30" s="46">
        <f>SUM(I32:I37)</f>
        <v>40491015</v>
      </c>
      <c r="J30" s="3">
        <f>I30-H30</f>
        <v>-4165117</v>
      </c>
      <c r="K30" s="4">
        <f>(I30-H30)/H30*100</f>
        <v>-9.327088606778572</v>
      </c>
    </row>
    <row r="31" spans="1:11" ht="5.25" customHeight="1">
      <c r="A31" s="139"/>
      <c r="B31" s="137"/>
      <c r="C31" s="138"/>
      <c r="D31" s="47"/>
      <c r="E31" s="47"/>
      <c r="F31" s="47"/>
      <c r="G31" s="47"/>
      <c r="H31" s="47"/>
      <c r="I31" s="47"/>
      <c r="J31" s="9"/>
      <c r="K31" s="10"/>
    </row>
    <row r="32" spans="1:11" ht="13.5">
      <c r="A32" s="125" t="s">
        <v>57</v>
      </c>
      <c r="B32" s="126"/>
      <c r="C32" s="127"/>
      <c r="D32" s="7">
        <v>8290755</v>
      </c>
      <c r="E32" s="7">
        <v>8484093</v>
      </c>
      <c r="F32" s="7">
        <v>7712705</v>
      </c>
      <c r="G32" s="7">
        <v>7221760</v>
      </c>
      <c r="H32" s="7">
        <v>7460007</v>
      </c>
      <c r="I32" s="7">
        <v>6120958</v>
      </c>
      <c r="J32" s="7">
        <f aca="true" t="shared" si="3" ref="J32:J37">I32-H32</f>
        <v>-1339049</v>
      </c>
      <c r="K32" s="8">
        <f aca="true" t="shared" si="4" ref="K32:K37">(I32-H32)/H32*100</f>
        <v>-17.949701655775925</v>
      </c>
    </row>
    <row r="33" spans="1:11" ht="13.5">
      <c r="A33" s="125" t="s">
        <v>58</v>
      </c>
      <c r="B33" s="126"/>
      <c r="C33" s="127"/>
      <c r="D33" s="7">
        <v>6849041</v>
      </c>
      <c r="E33" s="7">
        <v>5865883</v>
      </c>
      <c r="F33" s="7">
        <v>5313484</v>
      </c>
      <c r="G33" s="7">
        <v>5111259</v>
      </c>
      <c r="H33" s="7">
        <v>4398306</v>
      </c>
      <c r="I33" s="7">
        <v>3783885</v>
      </c>
      <c r="J33" s="7">
        <f t="shared" si="3"/>
        <v>-614421</v>
      </c>
      <c r="K33" s="8">
        <f t="shared" si="4"/>
        <v>-13.969491890741573</v>
      </c>
    </row>
    <row r="34" spans="1:11" ht="13.5">
      <c r="A34" s="125" t="s">
        <v>59</v>
      </c>
      <c r="B34" s="137"/>
      <c r="C34" s="138"/>
      <c r="D34" s="7">
        <v>15079374</v>
      </c>
      <c r="E34" s="7">
        <v>13981954</v>
      </c>
      <c r="F34" s="7">
        <v>14460234</v>
      </c>
      <c r="G34" s="7">
        <v>13545888</v>
      </c>
      <c r="H34" s="7">
        <v>12738366</v>
      </c>
      <c r="I34" s="7">
        <v>12742043</v>
      </c>
      <c r="J34" s="7">
        <f t="shared" si="3"/>
        <v>3677</v>
      </c>
      <c r="K34" s="8">
        <f t="shared" si="4"/>
        <v>0.028865554655911126</v>
      </c>
    </row>
    <row r="35" spans="1:11" ht="13.5">
      <c r="A35" s="125" t="s">
        <v>60</v>
      </c>
      <c r="B35" s="126"/>
      <c r="C35" s="127"/>
      <c r="D35" s="7">
        <v>3814802</v>
      </c>
      <c r="E35" s="7">
        <v>3261214</v>
      </c>
      <c r="F35" s="7">
        <v>3282212</v>
      </c>
      <c r="G35" s="7">
        <v>3630575</v>
      </c>
      <c r="H35" s="7">
        <v>3360728</v>
      </c>
      <c r="I35" s="7">
        <v>3177829</v>
      </c>
      <c r="J35" s="7">
        <f t="shared" si="3"/>
        <v>-182899</v>
      </c>
      <c r="K35" s="8">
        <f t="shared" si="4"/>
        <v>-5.442243466296588</v>
      </c>
    </row>
    <row r="36" spans="1:11" ht="13.5">
      <c r="A36" s="125" t="s">
        <v>113</v>
      </c>
      <c r="B36" s="126"/>
      <c r="C36" s="127"/>
      <c r="D36" s="7">
        <v>3911860</v>
      </c>
      <c r="E36" s="7">
        <v>4162474</v>
      </c>
      <c r="F36" s="7">
        <v>3719889</v>
      </c>
      <c r="G36" s="7">
        <v>4068665</v>
      </c>
      <c r="H36" s="7">
        <v>4592693</v>
      </c>
      <c r="I36" s="7">
        <v>3062497</v>
      </c>
      <c r="J36" s="7">
        <f t="shared" si="3"/>
        <v>-1530196</v>
      </c>
      <c r="K36" s="8">
        <f t="shared" si="4"/>
        <v>-33.31805544154595</v>
      </c>
    </row>
    <row r="37" spans="1:11" ht="13.5">
      <c r="A37" s="125" t="s">
        <v>151</v>
      </c>
      <c r="B37" s="126"/>
      <c r="C37" s="127"/>
      <c r="D37" s="7">
        <v>10831753</v>
      </c>
      <c r="E37" s="7">
        <v>11568972</v>
      </c>
      <c r="F37" s="7">
        <v>11296855</v>
      </c>
      <c r="G37" s="7">
        <v>11988283</v>
      </c>
      <c r="H37" s="7">
        <v>12106032</v>
      </c>
      <c r="I37" s="7">
        <v>11603803</v>
      </c>
      <c r="J37" s="7">
        <f t="shared" si="3"/>
        <v>-502229</v>
      </c>
      <c r="K37" s="8">
        <f t="shared" si="4"/>
        <v>-4.148584771624591</v>
      </c>
    </row>
    <row r="38" spans="1:11" ht="6" customHeight="1">
      <c r="A38" s="41"/>
      <c r="B38" s="42"/>
      <c r="C38" s="43"/>
      <c r="D38" s="13"/>
      <c r="E38" s="13"/>
      <c r="F38" s="13"/>
      <c r="G38" s="13"/>
      <c r="H38" s="13"/>
      <c r="I38" s="13"/>
      <c r="J38" s="16"/>
      <c r="K38" s="16"/>
    </row>
    <row r="39" ht="13.5">
      <c r="A39" s="44" t="s">
        <v>114</v>
      </c>
    </row>
  </sheetData>
  <mergeCells count="30">
    <mergeCell ref="A5:C6"/>
    <mergeCell ref="A7:C7"/>
    <mergeCell ref="A8:C8"/>
    <mergeCell ref="D5:I5"/>
    <mergeCell ref="A22:C22"/>
    <mergeCell ref="A23:C23"/>
    <mergeCell ref="A10:C10"/>
    <mergeCell ref="A11:C11"/>
    <mergeCell ref="A12:C12"/>
    <mergeCell ref="A13:C13"/>
    <mergeCell ref="A16:C16"/>
    <mergeCell ref="A17:C17"/>
    <mergeCell ref="A18:C18"/>
    <mergeCell ref="A20:C20"/>
    <mergeCell ref="A32:C32"/>
    <mergeCell ref="A37:C37"/>
    <mergeCell ref="A33:C33"/>
    <mergeCell ref="A34:C34"/>
    <mergeCell ref="A35:C35"/>
    <mergeCell ref="A36:C36"/>
    <mergeCell ref="J5:K5"/>
    <mergeCell ref="A30:C30"/>
    <mergeCell ref="A31:C31"/>
    <mergeCell ref="A26:C26"/>
    <mergeCell ref="A27:C27"/>
    <mergeCell ref="A28:C28"/>
    <mergeCell ref="A14:C14"/>
    <mergeCell ref="A15:C15"/>
    <mergeCell ref="A24:C24"/>
    <mergeCell ref="A25:C25"/>
  </mergeCells>
  <printOptions/>
  <pageMargins left="0.984251968503937" right="0.7874015748031497" top="0.5118110236220472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5" customWidth="1"/>
    <col min="3" max="3" width="15.375" style="15" customWidth="1"/>
    <col min="4" max="9" width="7.625" style="15" customWidth="1"/>
    <col min="10" max="10" width="10.50390625" style="15" customWidth="1"/>
    <col min="11" max="11" width="12.125" style="15" customWidth="1"/>
    <col min="12" max="12" width="10.50390625" style="15" customWidth="1"/>
    <col min="13" max="13" width="11.00390625" style="0" customWidth="1"/>
    <col min="14" max="16384" width="9.00390625" style="15" customWidth="1"/>
  </cols>
  <sheetData>
    <row r="1" ht="14.25">
      <c r="A1" s="17" t="s">
        <v>63</v>
      </c>
    </row>
    <row r="3" ht="13.5">
      <c r="A3" s="15" t="s">
        <v>147</v>
      </c>
    </row>
    <row r="4" spans="10:13" ht="13.5">
      <c r="J4" s="145" t="s">
        <v>156</v>
      </c>
      <c r="K4" s="145"/>
      <c r="L4" s="145"/>
      <c r="M4" s="119"/>
    </row>
    <row r="5" spans="1:13" ht="16.5" customHeight="1">
      <c r="A5" s="147" t="s">
        <v>21</v>
      </c>
      <c r="B5" s="148"/>
      <c r="C5" s="149"/>
      <c r="D5" s="122" t="s">
        <v>11</v>
      </c>
      <c r="E5" s="123"/>
      <c r="F5" s="124"/>
      <c r="G5" s="122" t="s">
        <v>12</v>
      </c>
      <c r="H5" s="123"/>
      <c r="I5" s="124"/>
      <c r="J5" s="120" t="s">
        <v>13</v>
      </c>
      <c r="K5" s="21" t="s">
        <v>14</v>
      </c>
      <c r="L5" s="21" t="s">
        <v>16</v>
      </c>
      <c r="M5" s="143" t="s">
        <v>155</v>
      </c>
    </row>
    <row r="6" spans="1:13" ht="16.5" customHeight="1">
      <c r="A6" s="150"/>
      <c r="B6" s="151"/>
      <c r="C6" s="152"/>
      <c r="D6" s="22" t="s">
        <v>18</v>
      </c>
      <c r="E6" s="22" t="s">
        <v>19</v>
      </c>
      <c r="F6" s="22" t="s">
        <v>20</v>
      </c>
      <c r="G6" s="22" t="s">
        <v>18</v>
      </c>
      <c r="H6" s="22" t="s">
        <v>19</v>
      </c>
      <c r="I6" s="22" t="s">
        <v>20</v>
      </c>
      <c r="J6" s="121"/>
      <c r="K6" s="23" t="s">
        <v>15</v>
      </c>
      <c r="L6" s="23" t="s">
        <v>17</v>
      </c>
      <c r="M6" s="144"/>
    </row>
    <row r="7" spans="1:13" ht="21.75" customHeight="1">
      <c r="A7" s="156" t="s">
        <v>39</v>
      </c>
      <c r="B7" s="157"/>
      <c r="C7" s="158"/>
      <c r="D7" s="3">
        <v>5967</v>
      </c>
      <c r="E7" s="3">
        <v>3075</v>
      </c>
      <c r="F7" s="3">
        <v>2892</v>
      </c>
      <c r="G7" s="3">
        <v>38767</v>
      </c>
      <c r="H7" s="3">
        <v>30357</v>
      </c>
      <c r="I7" s="3">
        <v>8410</v>
      </c>
      <c r="J7" s="3">
        <v>468132</v>
      </c>
      <c r="K7" s="3">
        <v>114714303</v>
      </c>
      <c r="L7" s="3">
        <v>2130607</v>
      </c>
      <c r="M7" s="68">
        <v>6907190</v>
      </c>
    </row>
    <row r="8" spans="1:13" ht="21.75" customHeight="1">
      <c r="A8" s="156" t="s">
        <v>10</v>
      </c>
      <c r="B8" s="157"/>
      <c r="C8" s="158"/>
      <c r="D8" s="3">
        <v>1189</v>
      </c>
      <c r="E8" s="3">
        <v>936</v>
      </c>
      <c r="F8" s="3">
        <v>253</v>
      </c>
      <c r="G8" s="3">
        <v>10815</v>
      </c>
      <c r="H8" s="3">
        <v>10067</v>
      </c>
      <c r="I8" s="3">
        <v>748</v>
      </c>
      <c r="J8" s="24" t="s">
        <v>31</v>
      </c>
      <c r="K8" s="3">
        <v>74223288</v>
      </c>
      <c r="L8" s="3">
        <v>924035</v>
      </c>
      <c r="M8" s="68">
        <v>2277865</v>
      </c>
    </row>
    <row r="9" spans="1:13" ht="11.25" customHeight="1">
      <c r="A9" s="18"/>
      <c r="B9" s="19"/>
      <c r="C9" s="20"/>
      <c r="D9" s="7"/>
      <c r="E9" s="7"/>
      <c r="F9" s="7"/>
      <c r="G9" s="7"/>
      <c r="H9" s="7"/>
      <c r="I9" s="7"/>
      <c r="J9" s="7"/>
      <c r="K9" s="7"/>
      <c r="L9" s="7"/>
      <c r="M9" s="69"/>
    </row>
    <row r="10" spans="1:13" ht="21.75" customHeight="1">
      <c r="A10" s="125" t="s">
        <v>64</v>
      </c>
      <c r="B10" s="126"/>
      <c r="C10" s="127"/>
      <c r="D10" s="66">
        <v>6</v>
      </c>
      <c r="E10" s="66">
        <v>5</v>
      </c>
      <c r="F10" s="66">
        <v>1</v>
      </c>
      <c r="G10" s="66">
        <v>47</v>
      </c>
      <c r="H10" s="66">
        <v>45</v>
      </c>
      <c r="I10" s="66">
        <v>2</v>
      </c>
      <c r="J10" s="66" t="s">
        <v>31</v>
      </c>
      <c r="K10" s="66">
        <v>155608</v>
      </c>
      <c r="L10" s="66">
        <v>2182</v>
      </c>
      <c r="M10" s="69">
        <v>6836</v>
      </c>
    </row>
    <row r="11" spans="1:13" ht="21.75" customHeight="1">
      <c r="A11" s="125" t="s">
        <v>65</v>
      </c>
      <c r="B11" s="126"/>
      <c r="C11" s="127"/>
      <c r="D11" s="66">
        <v>6</v>
      </c>
      <c r="E11" s="66">
        <v>6</v>
      </c>
      <c r="F11" s="66" t="s">
        <v>145</v>
      </c>
      <c r="G11" s="66">
        <v>32</v>
      </c>
      <c r="H11" s="66">
        <v>32</v>
      </c>
      <c r="I11" s="66" t="s">
        <v>157</v>
      </c>
      <c r="J11" s="66" t="s">
        <v>32</v>
      </c>
      <c r="K11" s="66">
        <v>99394</v>
      </c>
      <c r="L11" s="66" t="s">
        <v>145</v>
      </c>
      <c r="M11" s="70">
        <v>54957</v>
      </c>
    </row>
    <row r="12" spans="1:13" ht="21.75" customHeight="1">
      <c r="A12" s="125" t="s">
        <v>66</v>
      </c>
      <c r="B12" s="126"/>
      <c r="C12" s="127"/>
      <c r="D12" s="66">
        <v>35</v>
      </c>
      <c r="E12" s="66">
        <v>27</v>
      </c>
      <c r="F12" s="66">
        <v>8</v>
      </c>
      <c r="G12" s="66">
        <v>241</v>
      </c>
      <c r="H12" s="66">
        <v>222</v>
      </c>
      <c r="I12" s="66">
        <v>19</v>
      </c>
      <c r="J12" s="66" t="s">
        <v>32</v>
      </c>
      <c r="K12" s="66">
        <v>505313</v>
      </c>
      <c r="L12" s="66">
        <v>12904</v>
      </c>
      <c r="M12" s="70">
        <v>65543</v>
      </c>
    </row>
    <row r="13" spans="1:13" ht="21.75" customHeight="1">
      <c r="A13" s="125" t="s">
        <v>67</v>
      </c>
      <c r="B13" s="126"/>
      <c r="C13" s="127"/>
      <c r="D13" s="66">
        <v>221</v>
      </c>
      <c r="E13" s="66">
        <v>146</v>
      </c>
      <c r="F13" s="66">
        <v>75</v>
      </c>
      <c r="G13" s="66">
        <v>1955</v>
      </c>
      <c r="H13" s="66">
        <v>1695</v>
      </c>
      <c r="I13" s="66">
        <v>260</v>
      </c>
      <c r="J13" s="66" t="s">
        <v>32</v>
      </c>
      <c r="K13" s="66">
        <v>11226017</v>
      </c>
      <c r="L13" s="66">
        <v>31175</v>
      </c>
      <c r="M13" s="69">
        <v>270341</v>
      </c>
    </row>
    <row r="14" spans="1:13" ht="21.75" customHeight="1">
      <c r="A14" s="125" t="s">
        <v>68</v>
      </c>
      <c r="B14" s="126"/>
      <c r="C14" s="127"/>
      <c r="D14" s="66">
        <v>184</v>
      </c>
      <c r="E14" s="66">
        <v>113</v>
      </c>
      <c r="F14" s="66">
        <v>71</v>
      </c>
      <c r="G14" s="66">
        <v>1657</v>
      </c>
      <c r="H14" s="66">
        <v>1445</v>
      </c>
      <c r="I14" s="66">
        <v>212</v>
      </c>
      <c r="J14" s="66" t="s">
        <v>32</v>
      </c>
      <c r="K14" s="66">
        <v>9124110</v>
      </c>
      <c r="L14" s="66">
        <v>27952</v>
      </c>
      <c r="M14" s="69">
        <v>414133</v>
      </c>
    </row>
    <row r="15" spans="1:13" ht="21.75" customHeight="1">
      <c r="A15" s="125" t="s">
        <v>69</v>
      </c>
      <c r="B15" s="126"/>
      <c r="C15" s="127"/>
      <c r="D15" s="66">
        <v>114</v>
      </c>
      <c r="E15" s="66">
        <v>97</v>
      </c>
      <c r="F15" s="66">
        <v>17</v>
      </c>
      <c r="G15" s="66">
        <v>754</v>
      </c>
      <c r="H15" s="66">
        <v>710</v>
      </c>
      <c r="I15" s="66">
        <v>44</v>
      </c>
      <c r="J15" s="66" t="s">
        <v>32</v>
      </c>
      <c r="K15" s="66">
        <v>4251374</v>
      </c>
      <c r="L15" s="66">
        <v>50737</v>
      </c>
      <c r="M15" s="69">
        <v>161305</v>
      </c>
    </row>
    <row r="16" spans="1:13" ht="21.75" customHeight="1">
      <c r="A16" s="125" t="s">
        <v>70</v>
      </c>
      <c r="B16" s="126"/>
      <c r="C16" s="127"/>
      <c r="D16" s="66">
        <v>37</v>
      </c>
      <c r="E16" s="66">
        <v>36</v>
      </c>
      <c r="F16" s="66">
        <v>1</v>
      </c>
      <c r="G16" s="66">
        <v>322</v>
      </c>
      <c r="H16" s="66">
        <v>320</v>
      </c>
      <c r="I16" s="66">
        <v>2</v>
      </c>
      <c r="J16" s="66" t="s">
        <v>32</v>
      </c>
      <c r="K16" s="66">
        <v>2099828</v>
      </c>
      <c r="L16" s="66">
        <v>4887</v>
      </c>
      <c r="M16" s="69">
        <v>63423</v>
      </c>
    </row>
    <row r="17" spans="1:13" ht="21.75" customHeight="1">
      <c r="A17" s="125" t="s">
        <v>71</v>
      </c>
      <c r="B17" s="126"/>
      <c r="C17" s="127"/>
      <c r="D17" s="66">
        <v>54</v>
      </c>
      <c r="E17" s="66">
        <v>49</v>
      </c>
      <c r="F17" s="66">
        <v>5</v>
      </c>
      <c r="G17" s="66">
        <v>436</v>
      </c>
      <c r="H17" s="66">
        <v>424</v>
      </c>
      <c r="I17" s="66">
        <v>12</v>
      </c>
      <c r="J17" s="66" t="s">
        <v>32</v>
      </c>
      <c r="K17" s="66">
        <v>12096292</v>
      </c>
      <c r="L17" s="66">
        <v>126810</v>
      </c>
      <c r="M17" s="69">
        <v>94113</v>
      </c>
    </row>
    <row r="18" spans="1:13" ht="21.75" customHeight="1">
      <c r="A18" s="125" t="s">
        <v>72</v>
      </c>
      <c r="B18" s="126"/>
      <c r="C18" s="127"/>
      <c r="D18" s="66">
        <v>21</v>
      </c>
      <c r="E18" s="66">
        <v>13</v>
      </c>
      <c r="F18" s="66">
        <v>8</v>
      </c>
      <c r="G18" s="66">
        <v>201</v>
      </c>
      <c r="H18" s="66">
        <v>178</v>
      </c>
      <c r="I18" s="66">
        <v>23</v>
      </c>
      <c r="J18" s="66" t="s">
        <v>32</v>
      </c>
      <c r="K18" s="66">
        <v>3077873</v>
      </c>
      <c r="L18" s="66">
        <v>32817</v>
      </c>
      <c r="M18" s="69">
        <v>24881</v>
      </c>
    </row>
    <row r="19" spans="1:13" ht="21.75" customHeight="1">
      <c r="A19" s="125" t="s">
        <v>73</v>
      </c>
      <c r="B19" s="126"/>
      <c r="C19" s="127"/>
      <c r="D19" s="66">
        <v>98</v>
      </c>
      <c r="E19" s="66">
        <v>97</v>
      </c>
      <c r="F19" s="66">
        <v>1</v>
      </c>
      <c r="G19" s="66">
        <v>1117</v>
      </c>
      <c r="H19" s="66">
        <v>1115</v>
      </c>
      <c r="I19" s="66">
        <v>2</v>
      </c>
      <c r="J19" s="66" t="s">
        <v>32</v>
      </c>
      <c r="K19" s="66">
        <v>8669369</v>
      </c>
      <c r="L19" s="66">
        <v>237856</v>
      </c>
      <c r="M19" s="69">
        <v>228676</v>
      </c>
    </row>
    <row r="20" spans="1:13" ht="21.75" customHeight="1">
      <c r="A20" s="125" t="s">
        <v>74</v>
      </c>
      <c r="B20" s="126"/>
      <c r="C20" s="127"/>
      <c r="D20" s="66">
        <v>34</v>
      </c>
      <c r="E20" s="66">
        <v>30</v>
      </c>
      <c r="F20" s="66">
        <v>4</v>
      </c>
      <c r="G20" s="66">
        <v>349</v>
      </c>
      <c r="H20" s="66">
        <v>337</v>
      </c>
      <c r="I20" s="66">
        <v>12</v>
      </c>
      <c r="J20" s="66" t="s">
        <v>32</v>
      </c>
      <c r="K20" s="66">
        <v>933833</v>
      </c>
      <c r="L20" s="66">
        <v>129609</v>
      </c>
      <c r="M20" s="69">
        <v>107443</v>
      </c>
    </row>
    <row r="21" spans="1:13" ht="21.75" customHeight="1">
      <c r="A21" s="125" t="s">
        <v>75</v>
      </c>
      <c r="B21" s="126"/>
      <c r="C21" s="127"/>
      <c r="D21" s="66">
        <v>73</v>
      </c>
      <c r="E21" s="66">
        <v>72</v>
      </c>
      <c r="F21" s="66">
        <v>1</v>
      </c>
      <c r="G21" s="66">
        <v>858</v>
      </c>
      <c r="H21" s="66">
        <v>856</v>
      </c>
      <c r="I21" s="66">
        <v>2</v>
      </c>
      <c r="J21" s="66" t="s">
        <v>32</v>
      </c>
      <c r="K21" s="66">
        <v>5590304</v>
      </c>
      <c r="L21" s="66">
        <v>146955</v>
      </c>
      <c r="M21" s="69">
        <v>120437</v>
      </c>
    </row>
    <row r="22" spans="1:13" ht="21.75" customHeight="1">
      <c r="A22" s="125" t="s">
        <v>76</v>
      </c>
      <c r="B22" s="126"/>
      <c r="C22" s="127"/>
      <c r="D22" s="66">
        <v>55</v>
      </c>
      <c r="E22" s="66">
        <v>53</v>
      </c>
      <c r="F22" s="66">
        <v>2</v>
      </c>
      <c r="G22" s="66">
        <v>465</v>
      </c>
      <c r="H22" s="66">
        <v>459</v>
      </c>
      <c r="I22" s="66">
        <v>6</v>
      </c>
      <c r="J22" s="66" t="s">
        <v>32</v>
      </c>
      <c r="K22" s="66">
        <v>3005968</v>
      </c>
      <c r="L22" s="66">
        <v>34976</v>
      </c>
      <c r="M22" s="69">
        <v>106094</v>
      </c>
    </row>
    <row r="23" spans="1:13" ht="21.75" customHeight="1">
      <c r="A23" s="125" t="s">
        <v>77</v>
      </c>
      <c r="B23" s="126"/>
      <c r="C23" s="127"/>
      <c r="D23" s="66">
        <v>33</v>
      </c>
      <c r="E23" s="66">
        <v>26</v>
      </c>
      <c r="F23" s="66">
        <v>7</v>
      </c>
      <c r="G23" s="66">
        <v>235</v>
      </c>
      <c r="H23" s="66">
        <v>218</v>
      </c>
      <c r="I23" s="66">
        <v>17</v>
      </c>
      <c r="J23" s="66" t="s">
        <v>32</v>
      </c>
      <c r="K23" s="66">
        <v>1003201</v>
      </c>
      <c r="L23" s="66">
        <v>44770</v>
      </c>
      <c r="M23" s="69">
        <v>49660</v>
      </c>
    </row>
    <row r="24" spans="1:13" ht="21.75" customHeight="1">
      <c r="A24" s="125" t="s">
        <v>78</v>
      </c>
      <c r="B24" s="126"/>
      <c r="C24" s="127"/>
      <c r="D24" s="66">
        <v>82</v>
      </c>
      <c r="E24" s="66">
        <v>66</v>
      </c>
      <c r="F24" s="66">
        <v>16</v>
      </c>
      <c r="G24" s="66">
        <v>1112</v>
      </c>
      <c r="H24" s="66">
        <v>1078</v>
      </c>
      <c r="I24" s="66">
        <v>34</v>
      </c>
      <c r="J24" s="66" t="s">
        <v>32</v>
      </c>
      <c r="K24" s="66">
        <v>6736602</v>
      </c>
      <c r="L24" s="66">
        <v>16445</v>
      </c>
      <c r="M24" s="69">
        <v>288448</v>
      </c>
    </row>
    <row r="25" spans="1:13" ht="21.75" customHeight="1">
      <c r="A25" s="114" t="s">
        <v>79</v>
      </c>
      <c r="B25" s="115"/>
      <c r="C25" s="116"/>
      <c r="D25" s="67">
        <v>136</v>
      </c>
      <c r="E25" s="67">
        <v>100</v>
      </c>
      <c r="F25" s="67">
        <v>36</v>
      </c>
      <c r="G25" s="67">
        <v>1034</v>
      </c>
      <c r="H25" s="67">
        <v>933</v>
      </c>
      <c r="I25" s="67">
        <v>101</v>
      </c>
      <c r="J25" s="67" t="s">
        <v>30</v>
      </c>
      <c r="K25" s="67">
        <v>5648202</v>
      </c>
      <c r="L25" s="67">
        <v>23960</v>
      </c>
      <c r="M25" s="71">
        <v>221575</v>
      </c>
    </row>
    <row r="26" spans="1:13" ht="21.75" customHeight="1">
      <c r="A26" s="26"/>
      <c r="B26" s="26"/>
      <c r="C26" s="26"/>
      <c r="D26" s="31"/>
      <c r="E26" s="31"/>
      <c r="F26" s="31"/>
      <c r="G26" s="31"/>
      <c r="H26" s="31"/>
      <c r="I26" s="31"/>
      <c r="J26" s="29"/>
      <c r="K26" s="31"/>
      <c r="L26" s="31"/>
      <c r="M26" s="72"/>
    </row>
    <row r="27" ht="21.75" customHeight="1"/>
    <row r="30" ht="13.5">
      <c r="A30" s="15" t="s">
        <v>146</v>
      </c>
    </row>
    <row r="31" spans="10:13" ht="13.5">
      <c r="J31" s="145" t="s">
        <v>156</v>
      </c>
      <c r="K31" s="145"/>
      <c r="L31" s="145"/>
      <c r="M31" s="119"/>
    </row>
    <row r="32" spans="1:13" ht="16.5" customHeight="1">
      <c r="A32" s="147" t="s">
        <v>21</v>
      </c>
      <c r="B32" s="148"/>
      <c r="C32" s="149"/>
      <c r="D32" s="122" t="s">
        <v>11</v>
      </c>
      <c r="E32" s="123"/>
      <c r="F32" s="124"/>
      <c r="G32" s="122" t="s">
        <v>12</v>
      </c>
      <c r="H32" s="123"/>
      <c r="I32" s="124"/>
      <c r="J32" s="120" t="s">
        <v>13</v>
      </c>
      <c r="K32" s="21" t="s">
        <v>14</v>
      </c>
      <c r="L32" s="21" t="s">
        <v>16</v>
      </c>
      <c r="M32" s="143" t="s">
        <v>155</v>
      </c>
    </row>
    <row r="33" spans="1:13" ht="16.5" customHeight="1">
      <c r="A33" s="150"/>
      <c r="B33" s="151"/>
      <c r="C33" s="152"/>
      <c r="D33" s="22" t="s">
        <v>18</v>
      </c>
      <c r="E33" s="22" t="s">
        <v>19</v>
      </c>
      <c r="F33" s="22" t="s">
        <v>20</v>
      </c>
      <c r="G33" s="22" t="s">
        <v>18</v>
      </c>
      <c r="H33" s="22" t="s">
        <v>19</v>
      </c>
      <c r="I33" s="22" t="s">
        <v>20</v>
      </c>
      <c r="J33" s="121"/>
      <c r="K33" s="23" t="s">
        <v>15</v>
      </c>
      <c r="L33" s="23" t="s">
        <v>17</v>
      </c>
      <c r="M33" s="144"/>
    </row>
    <row r="34" spans="1:13" ht="21.75" customHeight="1">
      <c r="A34" s="156" t="s">
        <v>22</v>
      </c>
      <c r="B34" s="157"/>
      <c r="C34" s="158"/>
      <c r="D34" s="3">
        <v>4778</v>
      </c>
      <c r="E34" s="3">
        <v>2139</v>
      </c>
      <c r="F34" s="3">
        <v>2639</v>
      </c>
      <c r="G34" s="3">
        <v>27952</v>
      </c>
      <c r="H34" s="3">
        <v>20290</v>
      </c>
      <c r="I34" s="3">
        <v>7662</v>
      </c>
      <c r="J34" s="3">
        <v>468132</v>
      </c>
      <c r="K34" s="3">
        <v>40491015</v>
      </c>
      <c r="L34" s="3">
        <v>1206572</v>
      </c>
      <c r="M34" s="68">
        <v>4629325</v>
      </c>
    </row>
    <row r="35" spans="1:13" ht="11.25" customHeight="1">
      <c r="A35" s="18"/>
      <c r="B35" s="19"/>
      <c r="C35" s="20"/>
      <c r="D35" s="7"/>
      <c r="E35" s="7"/>
      <c r="F35" s="7"/>
      <c r="G35" s="7"/>
      <c r="H35" s="7"/>
      <c r="I35" s="7"/>
      <c r="J35" s="7"/>
      <c r="K35" s="7"/>
      <c r="L35" s="7"/>
      <c r="M35" s="69"/>
    </row>
    <row r="36" spans="1:13" ht="21.75" customHeight="1">
      <c r="A36" s="125" t="s">
        <v>80</v>
      </c>
      <c r="B36" s="126"/>
      <c r="C36" s="127"/>
      <c r="D36" s="7" t="s">
        <v>28</v>
      </c>
      <c r="E36" s="7" t="s">
        <v>27</v>
      </c>
      <c r="F36" s="7"/>
      <c r="G36" s="7" t="s">
        <v>24</v>
      </c>
      <c r="H36" s="7"/>
      <c r="I36" s="7"/>
      <c r="J36" s="7"/>
      <c r="K36" s="7"/>
      <c r="L36" s="7"/>
      <c r="M36" s="69"/>
    </row>
    <row r="37" spans="1:13" ht="21.75" customHeight="1">
      <c r="A37" s="125" t="s">
        <v>81</v>
      </c>
      <c r="B37" s="126"/>
      <c r="C37" s="127"/>
      <c r="D37" s="7">
        <v>10</v>
      </c>
      <c r="E37" s="7">
        <v>10</v>
      </c>
      <c r="F37" s="28" t="s">
        <v>145</v>
      </c>
      <c r="G37" s="7">
        <v>1895</v>
      </c>
      <c r="H37" s="7">
        <v>1895</v>
      </c>
      <c r="I37" s="28" t="s">
        <v>157</v>
      </c>
      <c r="J37" s="7">
        <v>84865</v>
      </c>
      <c r="K37" s="7">
        <v>5904545</v>
      </c>
      <c r="L37" s="7">
        <v>5387</v>
      </c>
      <c r="M37" s="69">
        <v>1200228</v>
      </c>
    </row>
    <row r="38" spans="1:13" ht="21.75" customHeight="1">
      <c r="A38" s="125" t="s">
        <v>82</v>
      </c>
      <c r="B38" s="126"/>
      <c r="C38" s="127"/>
      <c r="D38" s="7">
        <v>9</v>
      </c>
      <c r="E38" s="7">
        <v>4</v>
      </c>
      <c r="F38" s="7">
        <v>5</v>
      </c>
      <c r="G38" s="7">
        <v>72</v>
      </c>
      <c r="H38" s="7">
        <v>52</v>
      </c>
      <c r="I38" s="7">
        <v>20</v>
      </c>
      <c r="J38" s="7">
        <v>1737</v>
      </c>
      <c r="K38" s="7">
        <v>216413</v>
      </c>
      <c r="L38" s="28" t="s">
        <v>145</v>
      </c>
      <c r="M38" s="69">
        <v>17932</v>
      </c>
    </row>
    <row r="39" spans="1:13" ht="21.75" customHeight="1">
      <c r="A39" s="153" t="s">
        <v>83</v>
      </c>
      <c r="B39" s="154"/>
      <c r="C39" s="155"/>
      <c r="D39" s="32" t="s">
        <v>24</v>
      </c>
      <c r="E39" s="32"/>
      <c r="F39" s="32"/>
      <c r="G39" s="32" t="s">
        <v>28</v>
      </c>
      <c r="H39" s="32"/>
      <c r="I39" s="32"/>
      <c r="J39" s="32"/>
      <c r="K39" s="32"/>
      <c r="L39" s="32"/>
      <c r="M39" s="73"/>
    </row>
    <row r="40" spans="1:13" ht="21.75" customHeight="1">
      <c r="A40" s="125" t="s">
        <v>84</v>
      </c>
      <c r="B40" s="126"/>
      <c r="C40" s="127"/>
      <c r="D40" s="7">
        <v>89</v>
      </c>
      <c r="E40" s="7">
        <v>56</v>
      </c>
      <c r="F40" s="7">
        <v>33</v>
      </c>
      <c r="G40" s="7">
        <v>464</v>
      </c>
      <c r="H40" s="7">
        <v>389</v>
      </c>
      <c r="I40" s="7">
        <v>75</v>
      </c>
      <c r="J40" s="7">
        <v>8719</v>
      </c>
      <c r="K40" s="7">
        <v>512448</v>
      </c>
      <c r="L40" s="7">
        <v>6549</v>
      </c>
      <c r="M40" s="69">
        <v>127798</v>
      </c>
    </row>
    <row r="41" spans="1:13" ht="21.75" customHeight="1">
      <c r="A41" s="125" t="s">
        <v>85</v>
      </c>
      <c r="B41" s="126"/>
      <c r="C41" s="127"/>
      <c r="D41" s="7">
        <v>87</v>
      </c>
      <c r="E41" s="7">
        <v>56</v>
      </c>
      <c r="F41" s="7">
        <v>31</v>
      </c>
      <c r="G41" s="7">
        <v>342</v>
      </c>
      <c r="H41" s="7">
        <v>287</v>
      </c>
      <c r="I41" s="7">
        <v>55</v>
      </c>
      <c r="J41" s="7">
        <v>11499</v>
      </c>
      <c r="K41" s="7">
        <v>544549</v>
      </c>
      <c r="L41" s="7">
        <v>1052</v>
      </c>
      <c r="M41" s="69">
        <v>130770</v>
      </c>
    </row>
    <row r="42" spans="1:13" ht="21.75" customHeight="1">
      <c r="A42" s="125" t="s">
        <v>86</v>
      </c>
      <c r="B42" s="126"/>
      <c r="C42" s="127"/>
      <c r="D42" s="7">
        <v>327</v>
      </c>
      <c r="E42" s="7">
        <v>172</v>
      </c>
      <c r="F42" s="7">
        <v>155</v>
      </c>
      <c r="G42" s="7">
        <v>1262</v>
      </c>
      <c r="H42" s="7">
        <v>925</v>
      </c>
      <c r="I42" s="7">
        <v>337</v>
      </c>
      <c r="J42" s="7">
        <v>29161</v>
      </c>
      <c r="K42" s="7">
        <v>1783599</v>
      </c>
      <c r="L42" s="7">
        <v>6756</v>
      </c>
      <c r="M42" s="69">
        <v>305538</v>
      </c>
    </row>
    <row r="43" spans="1:13" ht="21.75" customHeight="1">
      <c r="A43" s="125" t="s">
        <v>87</v>
      </c>
      <c r="B43" s="126"/>
      <c r="C43" s="127"/>
      <c r="D43" s="7">
        <v>57</v>
      </c>
      <c r="E43" s="7">
        <v>40</v>
      </c>
      <c r="F43" s="7">
        <v>17</v>
      </c>
      <c r="G43" s="7">
        <v>216</v>
      </c>
      <c r="H43" s="7">
        <v>186</v>
      </c>
      <c r="I43" s="7">
        <v>30</v>
      </c>
      <c r="J43" s="7">
        <v>5587</v>
      </c>
      <c r="K43" s="7">
        <v>290892</v>
      </c>
      <c r="L43" s="7">
        <v>1274</v>
      </c>
      <c r="M43" s="69">
        <v>63640</v>
      </c>
    </row>
    <row r="44" spans="1:13" ht="21.75" customHeight="1">
      <c r="A44" s="117" t="s">
        <v>88</v>
      </c>
      <c r="B44" s="118"/>
      <c r="C44" s="146"/>
      <c r="D44" s="33">
        <v>122</v>
      </c>
      <c r="E44" s="33">
        <v>73</v>
      </c>
      <c r="F44" s="33">
        <v>49</v>
      </c>
      <c r="G44" s="33">
        <v>510</v>
      </c>
      <c r="H44" s="33">
        <v>412</v>
      </c>
      <c r="I44" s="33">
        <v>98</v>
      </c>
      <c r="J44" s="33">
        <v>9679</v>
      </c>
      <c r="K44" s="33">
        <v>652397</v>
      </c>
      <c r="L44" s="33">
        <v>4184</v>
      </c>
      <c r="M44" s="74">
        <v>134833</v>
      </c>
    </row>
    <row r="45" spans="1:13" ht="21.75" customHeight="1">
      <c r="A45" s="125" t="s">
        <v>89</v>
      </c>
      <c r="B45" s="126"/>
      <c r="C45" s="127"/>
      <c r="D45" s="7" t="s">
        <v>24</v>
      </c>
      <c r="E45" s="7"/>
      <c r="F45" s="7"/>
      <c r="G45" s="7" t="s">
        <v>24</v>
      </c>
      <c r="H45" s="7"/>
      <c r="I45" s="7"/>
      <c r="J45" s="7"/>
      <c r="K45" s="7"/>
      <c r="L45" s="7"/>
      <c r="M45" s="69"/>
    </row>
    <row r="46" spans="1:13" ht="21.75" customHeight="1">
      <c r="A46" s="125" t="s">
        <v>90</v>
      </c>
      <c r="B46" s="126"/>
      <c r="C46" s="127"/>
      <c r="D46" s="7">
        <v>125</v>
      </c>
      <c r="E46" s="7">
        <v>71</v>
      </c>
      <c r="F46" s="7">
        <v>54</v>
      </c>
      <c r="G46" s="7">
        <v>2579</v>
      </c>
      <c r="H46" s="7">
        <v>2392</v>
      </c>
      <c r="I46" s="7">
        <v>187</v>
      </c>
      <c r="J46" s="7">
        <v>57175</v>
      </c>
      <c r="K46" s="7">
        <v>4482974</v>
      </c>
      <c r="L46" s="7">
        <v>16982</v>
      </c>
      <c r="M46" s="69">
        <v>237627</v>
      </c>
    </row>
    <row r="47" spans="1:13" ht="21.75" customHeight="1">
      <c r="A47" s="125" t="s">
        <v>91</v>
      </c>
      <c r="B47" s="126"/>
      <c r="C47" s="127"/>
      <c r="D47" s="7">
        <v>221</v>
      </c>
      <c r="E47" s="7">
        <v>42</v>
      </c>
      <c r="F47" s="7">
        <v>179</v>
      </c>
      <c r="G47" s="7">
        <v>628</v>
      </c>
      <c r="H47" s="7">
        <v>195</v>
      </c>
      <c r="I47" s="7">
        <v>433</v>
      </c>
      <c r="J47" s="7">
        <v>9960</v>
      </c>
      <c r="K47" s="7">
        <v>1071216</v>
      </c>
      <c r="L47" s="7">
        <v>4887</v>
      </c>
      <c r="M47" s="69">
        <v>73381</v>
      </c>
    </row>
    <row r="48" spans="1:13" ht="21.75" customHeight="1">
      <c r="A48" s="125" t="s">
        <v>92</v>
      </c>
      <c r="B48" s="126"/>
      <c r="C48" s="127"/>
      <c r="D48" s="7">
        <v>68</v>
      </c>
      <c r="E48" s="7">
        <v>17</v>
      </c>
      <c r="F48" s="7">
        <v>51</v>
      </c>
      <c r="G48" s="7">
        <v>198</v>
      </c>
      <c r="H48" s="7">
        <v>65</v>
      </c>
      <c r="I48" s="7">
        <v>133</v>
      </c>
      <c r="J48" s="7">
        <v>2368</v>
      </c>
      <c r="K48" s="7">
        <v>204870</v>
      </c>
      <c r="L48" s="28" t="s">
        <v>145</v>
      </c>
      <c r="M48" s="69">
        <v>4330</v>
      </c>
    </row>
    <row r="49" spans="1:13" ht="21.75" customHeight="1">
      <c r="A49" s="125" t="s">
        <v>93</v>
      </c>
      <c r="B49" s="126"/>
      <c r="C49" s="127"/>
      <c r="D49" s="7">
        <v>178</v>
      </c>
      <c r="E49" s="7">
        <v>18</v>
      </c>
      <c r="F49" s="7">
        <v>160</v>
      </c>
      <c r="G49" s="7">
        <v>475</v>
      </c>
      <c r="H49" s="7">
        <v>131</v>
      </c>
      <c r="I49" s="7">
        <v>344</v>
      </c>
      <c r="J49" s="7">
        <v>4782</v>
      </c>
      <c r="K49" s="7">
        <v>406409</v>
      </c>
      <c r="L49" s="7">
        <v>640</v>
      </c>
      <c r="M49" s="69">
        <v>4073</v>
      </c>
    </row>
    <row r="50" spans="1:13" ht="21.75" customHeight="1">
      <c r="A50" s="125" t="s">
        <v>94</v>
      </c>
      <c r="B50" s="126"/>
      <c r="C50" s="127"/>
      <c r="D50" s="7">
        <v>197</v>
      </c>
      <c r="E50" s="7">
        <v>25</v>
      </c>
      <c r="F50" s="7">
        <v>172</v>
      </c>
      <c r="G50" s="7">
        <v>614</v>
      </c>
      <c r="H50" s="7">
        <v>128</v>
      </c>
      <c r="I50" s="7">
        <v>486</v>
      </c>
      <c r="J50" s="7">
        <v>6620</v>
      </c>
      <c r="K50" s="7">
        <v>543967</v>
      </c>
      <c r="L50" s="7">
        <v>286</v>
      </c>
      <c r="M50" s="69">
        <v>6465</v>
      </c>
    </row>
    <row r="51" spans="1:13" ht="21.75" customHeight="1">
      <c r="A51" s="125" t="s">
        <v>95</v>
      </c>
      <c r="B51" s="126"/>
      <c r="C51" s="127"/>
      <c r="D51" s="7">
        <v>302</v>
      </c>
      <c r="E51" s="7">
        <v>138</v>
      </c>
      <c r="F51" s="7">
        <v>164</v>
      </c>
      <c r="G51" s="7">
        <v>1443</v>
      </c>
      <c r="H51" s="7">
        <v>1030</v>
      </c>
      <c r="I51" s="7">
        <v>413</v>
      </c>
      <c r="J51" s="7">
        <v>11147</v>
      </c>
      <c r="K51" s="7">
        <v>934902</v>
      </c>
      <c r="L51" s="7">
        <v>24286</v>
      </c>
      <c r="M51" s="69">
        <v>18192</v>
      </c>
    </row>
    <row r="52" spans="1:13" ht="21.75" customHeight="1">
      <c r="A52" s="125" t="s">
        <v>96</v>
      </c>
      <c r="B52" s="126"/>
      <c r="C52" s="127"/>
      <c r="D52" s="7">
        <v>109</v>
      </c>
      <c r="E52" s="7">
        <v>8</v>
      </c>
      <c r="F52" s="7">
        <v>101</v>
      </c>
      <c r="G52" s="7">
        <v>263</v>
      </c>
      <c r="H52" s="7">
        <v>31</v>
      </c>
      <c r="I52" s="7">
        <v>232</v>
      </c>
      <c r="J52" s="7">
        <v>3635</v>
      </c>
      <c r="K52" s="7">
        <v>184919</v>
      </c>
      <c r="L52" s="7">
        <v>3111</v>
      </c>
      <c r="M52" s="69">
        <v>9260</v>
      </c>
    </row>
    <row r="53" spans="1:13" ht="21.75" customHeight="1">
      <c r="A53" s="114" t="s">
        <v>97</v>
      </c>
      <c r="B53" s="115"/>
      <c r="C53" s="116"/>
      <c r="D53" s="30">
        <v>764</v>
      </c>
      <c r="E53" s="30">
        <v>333</v>
      </c>
      <c r="F53" s="30">
        <v>431</v>
      </c>
      <c r="G53" s="30">
        <v>5005</v>
      </c>
      <c r="H53" s="30">
        <v>3194</v>
      </c>
      <c r="I53" s="30">
        <v>1811</v>
      </c>
      <c r="J53" s="30">
        <v>42429</v>
      </c>
      <c r="K53" s="30">
        <v>4912786</v>
      </c>
      <c r="L53" s="30">
        <v>111859</v>
      </c>
      <c r="M53" s="71">
        <v>199996</v>
      </c>
    </row>
    <row r="58" spans="10:13" ht="13.5">
      <c r="J58" s="145" t="s">
        <v>156</v>
      </c>
      <c r="K58" s="145"/>
      <c r="L58" s="145"/>
      <c r="M58" s="119"/>
    </row>
    <row r="59" spans="1:13" ht="16.5" customHeight="1">
      <c r="A59" s="147" t="s">
        <v>21</v>
      </c>
      <c r="B59" s="148"/>
      <c r="C59" s="149"/>
      <c r="D59" s="122" t="s">
        <v>11</v>
      </c>
      <c r="E59" s="123"/>
      <c r="F59" s="124"/>
      <c r="G59" s="122" t="s">
        <v>12</v>
      </c>
      <c r="H59" s="123"/>
      <c r="I59" s="124"/>
      <c r="J59" s="120" t="s">
        <v>13</v>
      </c>
      <c r="K59" s="21" t="s">
        <v>14</v>
      </c>
      <c r="L59" s="21" t="s">
        <v>16</v>
      </c>
      <c r="M59" s="143" t="s">
        <v>155</v>
      </c>
    </row>
    <row r="60" spans="1:13" ht="16.5" customHeight="1">
      <c r="A60" s="150"/>
      <c r="B60" s="151"/>
      <c r="C60" s="152"/>
      <c r="D60" s="22" t="s">
        <v>18</v>
      </c>
      <c r="E60" s="22" t="s">
        <v>19</v>
      </c>
      <c r="F60" s="22" t="s">
        <v>20</v>
      </c>
      <c r="G60" s="22" t="s">
        <v>18</v>
      </c>
      <c r="H60" s="22" t="s">
        <v>19</v>
      </c>
      <c r="I60" s="22" t="s">
        <v>20</v>
      </c>
      <c r="J60" s="121"/>
      <c r="K60" s="23" t="s">
        <v>15</v>
      </c>
      <c r="L60" s="23" t="s">
        <v>17</v>
      </c>
      <c r="M60" s="144"/>
    </row>
    <row r="61" spans="1:13" ht="11.25" customHeight="1">
      <c r="A61" s="18"/>
      <c r="B61" s="19"/>
      <c r="C61" s="20"/>
      <c r="D61" s="7"/>
      <c r="E61" s="7"/>
      <c r="F61" s="7"/>
      <c r="G61" s="7"/>
      <c r="H61" s="7"/>
      <c r="I61" s="7"/>
      <c r="J61" s="7"/>
      <c r="K61" s="7"/>
      <c r="L61" s="7"/>
      <c r="M61" s="75"/>
    </row>
    <row r="62" spans="1:13" ht="21.75" customHeight="1">
      <c r="A62" s="125" t="s">
        <v>98</v>
      </c>
      <c r="B62" s="126"/>
      <c r="C62" s="127"/>
      <c r="D62" s="7" t="s">
        <v>28</v>
      </c>
      <c r="E62" s="7" t="s">
        <v>27</v>
      </c>
      <c r="F62" s="7"/>
      <c r="G62" s="7" t="s">
        <v>29</v>
      </c>
      <c r="H62" s="7"/>
      <c r="I62" s="7"/>
      <c r="J62" s="7"/>
      <c r="K62" s="7"/>
      <c r="L62" s="7"/>
      <c r="M62" s="76"/>
    </row>
    <row r="63" spans="1:13" ht="21.75" customHeight="1">
      <c r="A63" s="125" t="s">
        <v>99</v>
      </c>
      <c r="B63" s="126"/>
      <c r="C63" s="127"/>
      <c r="D63" s="7">
        <v>178</v>
      </c>
      <c r="E63" s="7">
        <v>101</v>
      </c>
      <c r="F63" s="7">
        <v>77</v>
      </c>
      <c r="G63" s="7">
        <v>1326</v>
      </c>
      <c r="H63" s="7">
        <v>1167</v>
      </c>
      <c r="I63" s="7">
        <v>159</v>
      </c>
      <c r="J63" s="7">
        <v>8442</v>
      </c>
      <c r="K63" s="7">
        <v>3172486</v>
      </c>
      <c r="L63" s="7">
        <v>590968</v>
      </c>
      <c r="M63" s="69">
        <v>271546</v>
      </c>
    </row>
    <row r="64" spans="1:13" ht="21.75" customHeight="1">
      <c r="A64" s="117" t="s">
        <v>100</v>
      </c>
      <c r="B64" s="118"/>
      <c r="C64" s="146"/>
      <c r="D64" s="33">
        <v>2</v>
      </c>
      <c r="E64" s="34" t="s">
        <v>157</v>
      </c>
      <c r="F64" s="33">
        <v>2</v>
      </c>
      <c r="G64" s="33">
        <v>4</v>
      </c>
      <c r="H64" s="34" t="s">
        <v>157</v>
      </c>
      <c r="I64" s="34">
        <v>4</v>
      </c>
      <c r="J64" s="34" t="s">
        <v>164</v>
      </c>
      <c r="K64" s="34" t="s">
        <v>164</v>
      </c>
      <c r="L64" s="34" t="s">
        <v>164</v>
      </c>
      <c r="M64" s="77" t="s">
        <v>164</v>
      </c>
    </row>
    <row r="65" spans="1:13" ht="21.75" customHeight="1">
      <c r="A65" s="125" t="s">
        <v>112</v>
      </c>
      <c r="B65" s="126"/>
      <c r="C65" s="127"/>
      <c r="D65" s="7" t="s">
        <v>28</v>
      </c>
      <c r="E65" s="7"/>
      <c r="F65" s="7"/>
      <c r="G65" s="7" t="s">
        <v>24</v>
      </c>
      <c r="H65" s="7"/>
      <c r="I65" s="7"/>
      <c r="J65" s="7"/>
      <c r="K65" s="7"/>
      <c r="L65" s="7"/>
      <c r="M65" s="69"/>
    </row>
    <row r="66" spans="1:13" ht="21.75" customHeight="1">
      <c r="A66" s="125" t="s">
        <v>101</v>
      </c>
      <c r="B66" s="126"/>
      <c r="C66" s="127"/>
      <c r="D66" s="7">
        <v>80</v>
      </c>
      <c r="E66" s="7">
        <v>38</v>
      </c>
      <c r="F66" s="7">
        <v>42</v>
      </c>
      <c r="G66" s="7">
        <v>329</v>
      </c>
      <c r="H66" s="7">
        <v>246</v>
      </c>
      <c r="I66" s="7">
        <v>83</v>
      </c>
      <c r="J66" s="7">
        <v>11834</v>
      </c>
      <c r="K66" s="7">
        <v>371039</v>
      </c>
      <c r="L66" s="7">
        <v>4297</v>
      </c>
      <c r="M66" s="69">
        <v>61932</v>
      </c>
    </row>
    <row r="67" spans="1:13" ht="21.75" customHeight="1">
      <c r="A67" s="125" t="s">
        <v>102</v>
      </c>
      <c r="B67" s="126"/>
      <c r="C67" s="127"/>
      <c r="D67" s="7">
        <v>181</v>
      </c>
      <c r="E67" s="7">
        <v>82</v>
      </c>
      <c r="F67" s="7">
        <v>99</v>
      </c>
      <c r="G67" s="7">
        <v>955</v>
      </c>
      <c r="H67" s="7">
        <v>748</v>
      </c>
      <c r="I67" s="7">
        <v>207</v>
      </c>
      <c r="J67" s="7">
        <v>20509</v>
      </c>
      <c r="K67" s="7">
        <v>2173850</v>
      </c>
      <c r="L67" s="7">
        <v>191823</v>
      </c>
      <c r="M67" s="69">
        <v>213441</v>
      </c>
    </row>
    <row r="68" spans="1:13" ht="21.75" customHeight="1">
      <c r="A68" s="117" t="s">
        <v>103</v>
      </c>
      <c r="B68" s="118"/>
      <c r="C68" s="146"/>
      <c r="D68" s="33">
        <v>74</v>
      </c>
      <c r="E68" s="33">
        <v>35</v>
      </c>
      <c r="F68" s="33">
        <v>39</v>
      </c>
      <c r="G68" s="33">
        <v>440</v>
      </c>
      <c r="H68" s="34">
        <v>374</v>
      </c>
      <c r="I68" s="34">
        <v>66</v>
      </c>
      <c r="J68" s="33">
        <v>17343</v>
      </c>
      <c r="K68" s="33">
        <v>517608</v>
      </c>
      <c r="L68" s="34">
        <v>1590</v>
      </c>
      <c r="M68" s="77">
        <v>98665</v>
      </c>
    </row>
    <row r="69" spans="1:13" ht="21.75" customHeight="1">
      <c r="A69" s="125" t="s">
        <v>104</v>
      </c>
      <c r="B69" s="126"/>
      <c r="C69" s="127"/>
      <c r="D69" s="7" t="s">
        <v>27</v>
      </c>
      <c r="E69" s="7"/>
      <c r="F69" s="7"/>
      <c r="G69" s="7" t="s">
        <v>24</v>
      </c>
      <c r="H69" s="7"/>
      <c r="I69" s="7"/>
      <c r="J69" s="7"/>
      <c r="K69" s="7"/>
      <c r="L69" s="7"/>
      <c r="M69" s="69"/>
    </row>
    <row r="70" spans="1:13" ht="21.75" customHeight="1">
      <c r="A70" s="125" t="s">
        <v>105</v>
      </c>
      <c r="B70" s="126"/>
      <c r="C70" s="127"/>
      <c r="D70" s="7">
        <v>398</v>
      </c>
      <c r="E70" s="7">
        <v>268</v>
      </c>
      <c r="F70" s="7">
        <v>130</v>
      </c>
      <c r="G70" s="7">
        <v>2064</v>
      </c>
      <c r="H70" s="7">
        <v>1703</v>
      </c>
      <c r="I70" s="7">
        <v>361</v>
      </c>
      <c r="J70" s="7">
        <v>27764</v>
      </c>
      <c r="K70" s="7">
        <v>3202422</v>
      </c>
      <c r="L70" s="7">
        <v>20060</v>
      </c>
      <c r="M70" s="69">
        <v>319911</v>
      </c>
    </row>
    <row r="71" spans="1:13" ht="21.75" customHeight="1">
      <c r="A71" s="125" t="s">
        <v>106</v>
      </c>
      <c r="B71" s="126"/>
      <c r="C71" s="127"/>
      <c r="D71" s="7">
        <v>12</v>
      </c>
      <c r="E71" s="7">
        <v>7</v>
      </c>
      <c r="F71" s="7">
        <v>5</v>
      </c>
      <c r="G71" s="7">
        <v>31</v>
      </c>
      <c r="H71" s="7">
        <v>21</v>
      </c>
      <c r="I71" s="7">
        <v>10</v>
      </c>
      <c r="J71" s="7">
        <v>2854</v>
      </c>
      <c r="K71" s="7">
        <v>57095</v>
      </c>
      <c r="L71" s="28">
        <v>311</v>
      </c>
      <c r="M71" s="70">
        <v>8815</v>
      </c>
    </row>
    <row r="72" spans="1:13" ht="21.75" customHeight="1">
      <c r="A72" s="125" t="s">
        <v>107</v>
      </c>
      <c r="B72" s="126"/>
      <c r="C72" s="127"/>
      <c r="D72" s="7">
        <v>186</v>
      </c>
      <c r="E72" s="7">
        <v>154</v>
      </c>
      <c r="F72" s="7">
        <v>32</v>
      </c>
      <c r="G72" s="7">
        <v>1185</v>
      </c>
      <c r="H72" s="7">
        <v>1082</v>
      </c>
      <c r="I72" s="7">
        <v>103</v>
      </c>
      <c r="J72" s="7">
        <v>2526</v>
      </c>
      <c r="K72" s="7">
        <v>3498228</v>
      </c>
      <c r="L72" s="7">
        <v>53207</v>
      </c>
      <c r="M72" s="69">
        <v>123666</v>
      </c>
    </row>
    <row r="73" spans="1:13" ht="21.75" customHeight="1">
      <c r="A73" s="125" t="s">
        <v>108</v>
      </c>
      <c r="B73" s="126"/>
      <c r="C73" s="127"/>
      <c r="D73" s="7">
        <v>173</v>
      </c>
      <c r="E73" s="7">
        <v>68</v>
      </c>
      <c r="F73" s="7">
        <v>105</v>
      </c>
      <c r="G73" s="7">
        <v>2341</v>
      </c>
      <c r="H73" s="7">
        <v>1334</v>
      </c>
      <c r="I73" s="7">
        <v>1007</v>
      </c>
      <c r="J73" s="7">
        <v>14767</v>
      </c>
      <c r="K73" s="7">
        <v>1386218</v>
      </c>
      <c r="L73" s="7">
        <v>103160</v>
      </c>
      <c r="M73" s="69">
        <v>190373</v>
      </c>
    </row>
    <row r="74" spans="1:13" ht="21.75" customHeight="1">
      <c r="A74" s="125" t="s">
        <v>154</v>
      </c>
      <c r="B74" s="126"/>
      <c r="C74" s="127"/>
      <c r="D74" s="7">
        <v>114</v>
      </c>
      <c r="E74" s="7">
        <v>59</v>
      </c>
      <c r="F74" s="7">
        <v>55</v>
      </c>
      <c r="G74" s="7">
        <v>803</v>
      </c>
      <c r="H74" s="7">
        <v>674</v>
      </c>
      <c r="I74" s="7">
        <v>129</v>
      </c>
      <c r="J74" s="7">
        <v>20089</v>
      </c>
      <c r="K74" s="7">
        <v>1021592</v>
      </c>
      <c r="L74" s="7">
        <v>29453</v>
      </c>
      <c r="M74" s="69">
        <v>250213</v>
      </c>
    </row>
    <row r="75" spans="1:13" ht="21.75" customHeight="1">
      <c r="A75" s="125" t="s">
        <v>109</v>
      </c>
      <c r="B75" s="126"/>
      <c r="C75" s="127"/>
      <c r="D75" s="7">
        <v>9</v>
      </c>
      <c r="E75" s="7">
        <v>6</v>
      </c>
      <c r="F75" s="7">
        <v>3</v>
      </c>
      <c r="G75" s="7">
        <v>33</v>
      </c>
      <c r="H75" s="7">
        <v>27</v>
      </c>
      <c r="I75" s="7">
        <v>6</v>
      </c>
      <c r="J75" s="28" t="s">
        <v>164</v>
      </c>
      <c r="K75" s="28" t="s">
        <v>164</v>
      </c>
      <c r="L75" s="28" t="s">
        <v>164</v>
      </c>
      <c r="M75" s="70" t="s">
        <v>164</v>
      </c>
    </row>
    <row r="76" spans="1:13" ht="21.75" customHeight="1">
      <c r="A76" s="125" t="s">
        <v>110</v>
      </c>
      <c r="B76" s="126"/>
      <c r="C76" s="127"/>
      <c r="D76" s="7">
        <v>85</v>
      </c>
      <c r="E76" s="7">
        <v>52</v>
      </c>
      <c r="F76" s="7">
        <v>33</v>
      </c>
      <c r="G76" s="7">
        <v>304</v>
      </c>
      <c r="H76" s="7">
        <v>250</v>
      </c>
      <c r="I76" s="7">
        <v>54</v>
      </c>
      <c r="J76" s="7">
        <v>5371</v>
      </c>
      <c r="K76" s="7">
        <v>362950</v>
      </c>
      <c r="L76" s="7">
        <v>4069</v>
      </c>
      <c r="M76" s="69">
        <v>82798</v>
      </c>
    </row>
    <row r="77" spans="1:13" ht="21.75" customHeight="1">
      <c r="A77" s="114" t="s">
        <v>111</v>
      </c>
      <c r="B77" s="115"/>
      <c r="C77" s="116"/>
      <c r="D77" s="30">
        <v>621</v>
      </c>
      <c r="E77" s="30">
        <v>206</v>
      </c>
      <c r="F77" s="30">
        <v>415</v>
      </c>
      <c r="G77" s="30">
        <v>2171</v>
      </c>
      <c r="H77" s="30">
        <v>1352</v>
      </c>
      <c r="I77" s="30">
        <v>819</v>
      </c>
      <c r="J77" s="30">
        <v>46717</v>
      </c>
      <c r="K77" s="30">
        <v>2048382</v>
      </c>
      <c r="L77" s="30">
        <v>19392</v>
      </c>
      <c r="M77" s="71">
        <v>468955</v>
      </c>
    </row>
  </sheetData>
  <mergeCells count="71">
    <mergeCell ref="A24:C24"/>
    <mergeCell ref="A25:C25"/>
    <mergeCell ref="D5:F5"/>
    <mergeCell ref="G5:I5"/>
    <mergeCell ref="A5:C6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7:C7"/>
    <mergeCell ref="A8:C8"/>
    <mergeCell ref="A10:C10"/>
    <mergeCell ref="A11:C11"/>
    <mergeCell ref="A34:C34"/>
    <mergeCell ref="A36:C36"/>
    <mergeCell ref="A37:C37"/>
    <mergeCell ref="J32:J33"/>
    <mergeCell ref="A32:C33"/>
    <mergeCell ref="D32:F32"/>
    <mergeCell ref="G32:I32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3:C53"/>
    <mergeCell ref="A51:C51"/>
    <mergeCell ref="A52:C52"/>
    <mergeCell ref="A59:C60"/>
    <mergeCell ref="D59:F59"/>
    <mergeCell ref="G59:I59"/>
    <mergeCell ref="J59:J60"/>
    <mergeCell ref="A66:C66"/>
    <mergeCell ref="A67:C67"/>
    <mergeCell ref="A62:C62"/>
    <mergeCell ref="A63:C63"/>
    <mergeCell ref="A64:C64"/>
    <mergeCell ref="A65:C65"/>
    <mergeCell ref="A68:C68"/>
    <mergeCell ref="A69:C69"/>
    <mergeCell ref="A70:C70"/>
    <mergeCell ref="A71:C71"/>
    <mergeCell ref="A76:C76"/>
    <mergeCell ref="A77:C77"/>
    <mergeCell ref="A72:C72"/>
    <mergeCell ref="A73:C73"/>
    <mergeCell ref="A74:C74"/>
    <mergeCell ref="A75:C75"/>
    <mergeCell ref="M5:M6"/>
    <mergeCell ref="M32:M33"/>
    <mergeCell ref="M59:M60"/>
    <mergeCell ref="J4:M4"/>
    <mergeCell ref="J31:M31"/>
    <mergeCell ref="J5:J6"/>
    <mergeCell ref="J58:M58"/>
  </mergeCells>
  <printOptions/>
  <pageMargins left="1.062992125984252" right="0.35433070866141736" top="0.7874015748031497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41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2.625" style="15" customWidth="1"/>
    <col min="3" max="3" width="4.125" style="15" customWidth="1"/>
    <col min="4" max="4" width="2.625" style="15" customWidth="1"/>
    <col min="5" max="5" width="6.00390625" style="15" customWidth="1"/>
    <col min="6" max="11" width="7.625" style="15" customWidth="1"/>
    <col min="12" max="12" width="9.625" style="15" customWidth="1"/>
    <col min="13" max="13" width="11.125" style="15" customWidth="1"/>
    <col min="14" max="14" width="10.00390625" style="15" customWidth="1"/>
    <col min="15" max="15" width="11.125" style="15" customWidth="1"/>
    <col min="16" max="16384" width="9.00390625" style="15" customWidth="1"/>
  </cols>
  <sheetData>
    <row r="3" ht="20.25" customHeight="1">
      <c r="A3" s="15" t="s">
        <v>163</v>
      </c>
    </row>
    <row r="4" spans="12:15" ht="13.5">
      <c r="L4" s="145" t="s">
        <v>156</v>
      </c>
      <c r="M4" s="145"/>
      <c r="N4" s="145"/>
      <c r="O4" s="119"/>
    </row>
    <row r="5" spans="1:15" ht="18.75" customHeight="1">
      <c r="A5" s="131" t="s">
        <v>117</v>
      </c>
      <c r="B5" s="132"/>
      <c r="C5" s="132"/>
      <c r="D5" s="132"/>
      <c r="E5" s="133"/>
      <c r="F5" s="122" t="s">
        <v>11</v>
      </c>
      <c r="G5" s="123"/>
      <c r="H5" s="124"/>
      <c r="I5" s="122" t="s">
        <v>12</v>
      </c>
      <c r="J5" s="123"/>
      <c r="K5" s="124"/>
      <c r="L5" s="120" t="s">
        <v>13</v>
      </c>
      <c r="M5" s="21" t="s">
        <v>14</v>
      </c>
      <c r="N5" s="21" t="s">
        <v>16</v>
      </c>
      <c r="O5" s="120" t="s">
        <v>155</v>
      </c>
    </row>
    <row r="6" spans="1:15" ht="21" customHeight="1">
      <c r="A6" s="134"/>
      <c r="B6" s="135"/>
      <c r="C6" s="135"/>
      <c r="D6" s="135"/>
      <c r="E6" s="136"/>
      <c r="F6" s="22" t="s">
        <v>18</v>
      </c>
      <c r="G6" s="22" t="s">
        <v>19</v>
      </c>
      <c r="H6" s="22" t="s">
        <v>20</v>
      </c>
      <c r="I6" s="22" t="s">
        <v>18</v>
      </c>
      <c r="J6" s="22" t="s">
        <v>143</v>
      </c>
      <c r="K6" s="22" t="s">
        <v>144</v>
      </c>
      <c r="L6" s="121"/>
      <c r="M6" s="23" t="s">
        <v>15</v>
      </c>
      <c r="N6" s="23" t="s">
        <v>17</v>
      </c>
      <c r="O6" s="144"/>
    </row>
    <row r="7" spans="1:15" ht="23.25" customHeight="1">
      <c r="A7" s="48"/>
      <c r="B7" s="49"/>
      <c r="C7" s="50"/>
      <c r="D7" s="51" t="s">
        <v>18</v>
      </c>
      <c r="E7" s="52"/>
      <c r="F7" s="53">
        <v>5967</v>
      </c>
      <c r="G7" s="53">
        <v>3075</v>
      </c>
      <c r="H7" s="53">
        <v>2892</v>
      </c>
      <c r="I7" s="53">
        <v>38767</v>
      </c>
      <c r="J7" s="53">
        <v>18466</v>
      </c>
      <c r="K7" s="53">
        <v>20301</v>
      </c>
      <c r="L7" s="53">
        <v>468132</v>
      </c>
      <c r="M7" s="53">
        <v>114714303</v>
      </c>
      <c r="N7" s="53">
        <v>2130607</v>
      </c>
      <c r="O7" s="53">
        <v>6907190</v>
      </c>
    </row>
    <row r="8" spans="1:15" ht="15.75" customHeight="1">
      <c r="A8" s="166" t="s">
        <v>127</v>
      </c>
      <c r="B8" s="167"/>
      <c r="C8" s="54">
        <v>1</v>
      </c>
      <c r="D8" s="55" t="s">
        <v>119</v>
      </c>
      <c r="E8" s="56" t="s">
        <v>120</v>
      </c>
      <c r="F8" s="57">
        <v>2408</v>
      </c>
      <c r="G8" s="57">
        <v>495</v>
      </c>
      <c r="H8" s="57">
        <v>1913</v>
      </c>
      <c r="I8" s="57">
        <v>3878</v>
      </c>
      <c r="J8" s="57">
        <v>1766</v>
      </c>
      <c r="K8" s="57">
        <v>2112</v>
      </c>
      <c r="L8" s="57">
        <v>63221</v>
      </c>
      <c r="M8" s="57">
        <v>5379800</v>
      </c>
      <c r="N8" s="57">
        <v>52089</v>
      </c>
      <c r="O8" s="57">
        <v>529063</v>
      </c>
    </row>
    <row r="9" spans="1:15" ht="15.75" customHeight="1">
      <c r="A9" s="58"/>
      <c r="B9" s="59"/>
      <c r="C9" s="54">
        <v>3</v>
      </c>
      <c r="D9" s="55" t="s">
        <v>119</v>
      </c>
      <c r="E9" s="56" t="s">
        <v>121</v>
      </c>
      <c r="F9" s="57">
        <v>1428</v>
      </c>
      <c r="G9" s="57">
        <v>785</v>
      </c>
      <c r="H9" s="57">
        <v>643</v>
      </c>
      <c r="I9" s="57">
        <v>4891</v>
      </c>
      <c r="J9" s="57">
        <v>2151</v>
      </c>
      <c r="K9" s="57">
        <v>2740</v>
      </c>
      <c r="L9" s="57">
        <v>61292</v>
      </c>
      <c r="M9" s="57">
        <v>9746540</v>
      </c>
      <c r="N9" s="57">
        <v>131127</v>
      </c>
      <c r="O9" s="57">
        <v>750873</v>
      </c>
    </row>
    <row r="10" spans="1:15" ht="15.75" customHeight="1">
      <c r="A10" s="58"/>
      <c r="B10" s="59"/>
      <c r="C10" s="54">
        <v>5</v>
      </c>
      <c r="D10" s="55" t="s">
        <v>119</v>
      </c>
      <c r="E10" s="56" t="s">
        <v>122</v>
      </c>
      <c r="F10" s="57">
        <v>1220</v>
      </c>
      <c r="G10" s="57">
        <v>996</v>
      </c>
      <c r="H10" s="57">
        <v>224</v>
      </c>
      <c r="I10" s="57">
        <v>7828</v>
      </c>
      <c r="J10" s="57">
        <v>3690</v>
      </c>
      <c r="K10" s="57">
        <v>4138</v>
      </c>
      <c r="L10" s="57">
        <v>71889</v>
      </c>
      <c r="M10" s="57">
        <v>24171188</v>
      </c>
      <c r="N10" s="57">
        <v>231851</v>
      </c>
      <c r="O10" s="57">
        <v>1324183</v>
      </c>
    </row>
    <row r="11" spans="1:15" ht="15.75" customHeight="1">
      <c r="A11" s="58"/>
      <c r="B11" s="59"/>
      <c r="C11" s="54">
        <v>10</v>
      </c>
      <c r="D11" s="55" t="s">
        <v>119</v>
      </c>
      <c r="E11" s="56" t="s">
        <v>123</v>
      </c>
      <c r="F11" s="57">
        <v>592</v>
      </c>
      <c r="G11" s="57">
        <v>502</v>
      </c>
      <c r="H11" s="57">
        <v>90</v>
      </c>
      <c r="I11" s="57">
        <v>7896</v>
      </c>
      <c r="J11" s="57">
        <v>4030</v>
      </c>
      <c r="K11" s="57">
        <v>3866</v>
      </c>
      <c r="L11" s="57">
        <v>63061</v>
      </c>
      <c r="M11" s="57">
        <v>28351633</v>
      </c>
      <c r="N11" s="57">
        <v>479593</v>
      </c>
      <c r="O11" s="57">
        <v>1104057</v>
      </c>
    </row>
    <row r="12" spans="1:15" ht="15.75" customHeight="1">
      <c r="A12" s="58"/>
      <c r="B12" s="59"/>
      <c r="C12" s="54">
        <v>20</v>
      </c>
      <c r="D12" s="55" t="s">
        <v>119</v>
      </c>
      <c r="E12" s="56" t="s">
        <v>124</v>
      </c>
      <c r="F12" s="57">
        <v>145</v>
      </c>
      <c r="G12" s="57">
        <v>130</v>
      </c>
      <c r="H12" s="57">
        <v>15</v>
      </c>
      <c r="I12" s="57">
        <v>3437</v>
      </c>
      <c r="J12" s="57">
        <v>1947</v>
      </c>
      <c r="K12" s="57">
        <v>1490</v>
      </c>
      <c r="L12" s="57">
        <v>23354</v>
      </c>
      <c r="M12" s="57">
        <v>12314145</v>
      </c>
      <c r="N12" s="57">
        <v>380502</v>
      </c>
      <c r="O12" s="57">
        <v>439309</v>
      </c>
    </row>
    <row r="13" spans="1:15" ht="15.75" customHeight="1">
      <c r="A13" s="166" t="s">
        <v>128</v>
      </c>
      <c r="B13" s="167"/>
      <c r="C13" s="54">
        <v>30</v>
      </c>
      <c r="D13" s="55" t="s">
        <v>119</v>
      </c>
      <c r="E13" s="56" t="s">
        <v>125</v>
      </c>
      <c r="F13" s="57">
        <v>104</v>
      </c>
      <c r="G13" s="57">
        <v>97</v>
      </c>
      <c r="H13" s="57">
        <v>7</v>
      </c>
      <c r="I13" s="57">
        <v>4040</v>
      </c>
      <c r="J13" s="57">
        <v>2086</v>
      </c>
      <c r="K13" s="57">
        <v>1954</v>
      </c>
      <c r="L13" s="57">
        <v>47634</v>
      </c>
      <c r="M13" s="57">
        <v>13646829</v>
      </c>
      <c r="N13" s="57">
        <v>243596</v>
      </c>
      <c r="O13" s="57">
        <v>690873</v>
      </c>
    </row>
    <row r="14" spans="1:15" ht="15.75" customHeight="1">
      <c r="A14" s="58"/>
      <c r="B14" s="59"/>
      <c r="C14" s="54">
        <v>50</v>
      </c>
      <c r="D14" s="55" t="s">
        <v>119</v>
      </c>
      <c r="E14" s="56" t="s">
        <v>126</v>
      </c>
      <c r="F14" s="57">
        <v>51</v>
      </c>
      <c r="G14" s="57">
        <v>51</v>
      </c>
      <c r="H14" s="62" t="s">
        <v>145</v>
      </c>
      <c r="I14" s="57">
        <v>3679</v>
      </c>
      <c r="J14" s="57">
        <v>1675</v>
      </c>
      <c r="K14" s="57">
        <v>2004</v>
      </c>
      <c r="L14" s="57">
        <v>58027</v>
      </c>
      <c r="M14" s="57">
        <v>10671918</v>
      </c>
      <c r="N14" s="57">
        <v>299985</v>
      </c>
      <c r="O14" s="57">
        <v>644191</v>
      </c>
    </row>
    <row r="15" spans="1:15" ht="15.75" customHeight="1">
      <c r="A15" s="60"/>
      <c r="B15" s="61"/>
      <c r="C15" s="175" t="s">
        <v>118</v>
      </c>
      <c r="D15" s="176"/>
      <c r="E15" s="177"/>
      <c r="F15" s="57">
        <v>19</v>
      </c>
      <c r="G15" s="57">
        <v>19</v>
      </c>
      <c r="H15" s="62" t="s">
        <v>145</v>
      </c>
      <c r="I15" s="57">
        <v>3118</v>
      </c>
      <c r="J15" s="57">
        <v>1121</v>
      </c>
      <c r="K15" s="57">
        <v>1997</v>
      </c>
      <c r="L15" s="57">
        <v>79654</v>
      </c>
      <c r="M15" s="57">
        <v>10432250</v>
      </c>
      <c r="N15" s="57">
        <v>311864</v>
      </c>
      <c r="O15" s="64">
        <v>1424641</v>
      </c>
    </row>
    <row r="16" spans="1:15" ht="23.25" customHeight="1">
      <c r="A16" s="48"/>
      <c r="B16" s="49"/>
      <c r="C16" s="50"/>
      <c r="D16" s="51" t="s">
        <v>18</v>
      </c>
      <c r="E16" s="52"/>
      <c r="F16" s="53">
        <v>1189</v>
      </c>
      <c r="G16" s="53">
        <v>936</v>
      </c>
      <c r="H16" s="53">
        <v>253</v>
      </c>
      <c r="I16" s="53">
        <v>10815</v>
      </c>
      <c r="J16" s="53">
        <v>7232</v>
      </c>
      <c r="K16" s="53">
        <v>3583</v>
      </c>
      <c r="L16" s="63" t="s">
        <v>30</v>
      </c>
      <c r="M16" s="63">
        <v>74223288</v>
      </c>
      <c r="N16" s="63">
        <v>924035</v>
      </c>
      <c r="O16" s="62">
        <v>2277865</v>
      </c>
    </row>
    <row r="17" spans="1:15" ht="15.75" customHeight="1">
      <c r="A17" s="166" t="s">
        <v>129</v>
      </c>
      <c r="B17" s="167"/>
      <c r="C17" s="54">
        <v>1</v>
      </c>
      <c r="D17" s="55" t="s">
        <v>119</v>
      </c>
      <c r="E17" s="56" t="s">
        <v>120</v>
      </c>
      <c r="F17" s="57">
        <v>264</v>
      </c>
      <c r="G17" s="57">
        <v>129</v>
      </c>
      <c r="H17" s="57">
        <v>135</v>
      </c>
      <c r="I17" s="57">
        <v>456</v>
      </c>
      <c r="J17" s="57">
        <v>275</v>
      </c>
      <c r="K17" s="57">
        <v>181</v>
      </c>
      <c r="L17" s="62" t="s">
        <v>145</v>
      </c>
      <c r="M17" s="62">
        <v>2461610</v>
      </c>
      <c r="N17" s="62">
        <v>5547</v>
      </c>
      <c r="O17" s="62">
        <v>75145</v>
      </c>
    </row>
    <row r="18" spans="1:15" ht="15.75" customHeight="1">
      <c r="A18" s="58"/>
      <c r="B18" s="59"/>
      <c r="C18" s="54">
        <v>3</v>
      </c>
      <c r="D18" s="55" t="s">
        <v>119</v>
      </c>
      <c r="E18" s="56" t="s">
        <v>121</v>
      </c>
      <c r="F18" s="57">
        <v>286</v>
      </c>
      <c r="G18" s="57">
        <v>205</v>
      </c>
      <c r="H18" s="57">
        <v>81</v>
      </c>
      <c r="I18" s="57">
        <v>991</v>
      </c>
      <c r="J18" s="57">
        <v>616</v>
      </c>
      <c r="K18" s="57">
        <v>375</v>
      </c>
      <c r="L18" s="62" t="s">
        <v>145</v>
      </c>
      <c r="M18" s="62">
        <v>5164289</v>
      </c>
      <c r="N18" s="62">
        <v>77195</v>
      </c>
      <c r="O18" s="62">
        <v>188567</v>
      </c>
    </row>
    <row r="19" spans="1:15" ht="15.75" customHeight="1">
      <c r="A19" s="166" t="s">
        <v>130</v>
      </c>
      <c r="B19" s="167"/>
      <c r="C19" s="54">
        <v>5</v>
      </c>
      <c r="D19" s="55" t="s">
        <v>119</v>
      </c>
      <c r="E19" s="56" t="s">
        <v>122</v>
      </c>
      <c r="F19" s="57">
        <v>330</v>
      </c>
      <c r="G19" s="57">
        <v>298</v>
      </c>
      <c r="H19" s="57">
        <v>32</v>
      </c>
      <c r="I19" s="57">
        <v>2108</v>
      </c>
      <c r="J19" s="57">
        <v>1447</v>
      </c>
      <c r="K19" s="57">
        <v>661</v>
      </c>
      <c r="L19" s="62" t="s">
        <v>145</v>
      </c>
      <c r="M19" s="62">
        <v>15716201</v>
      </c>
      <c r="N19" s="62">
        <v>116675</v>
      </c>
      <c r="O19" s="62">
        <v>500703</v>
      </c>
    </row>
    <row r="20" spans="1:15" ht="15.75" customHeight="1">
      <c r="A20" s="58"/>
      <c r="B20" s="59"/>
      <c r="C20" s="54">
        <v>10</v>
      </c>
      <c r="D20" s="55" t="s">
        <v>119</v>
      </c>
      <c r="E20" s="56" t="s">
        <v>123</v>
      </c>
      <c r="F20" s="57">
        <v>192</v>
      </c>
      <c r="G20" s="57">
        <v>187</v>
      </c>
      <c r="H20" s="57">
        <v>5</v>
      </c>
      <c r="I20" s="57">
        <v>2497</v>
      </c>
      <c r="J20" s="57">
        <v>1645</v>
      </c>
      <c r="K20" s="57">
        <v>852</v>
      </c>
      <c r="L20" s="62" t="s">
        <v>145</v>
      </c>
      <c r="M20" s="62">
        <v>21323854</v>
      </c>
      <c r="N20" s="62">
        <v>164666</v>
      </c>
      <c r="O20" s="62">
        <v>538383</v>
      </c>
    </row>
    <row r="21" spans="1:15" ht="15.75" customHeight="1">
      <c r="A21" s="166" t="s">
        <v>131</v>
      </c>
      <c r="B21" s="167"/>
      <c r="C21" s="54">
        <v>20</v>
      </c>
      <c r="D21" s="55" t="s">
        <v>119</v>
      </c>
      <c r="E21" s="56" t="s">
        <v>124</v>
      </c>
      <c r="F21" s="57">
        <v>57</v>
      </c>
      <c r="G21" s="57">
        <v>57</v>
      </c>
      <c r="H21" s="62" t="s">
        <v>145</v>
      </c>
      <c r="I21" s="57">
        <v>1382</v>
      </c>
      <c r="J21" s="57">
        <v>973</v>
      </c>
      <c r="K21" s="57">
        <v>409</v>
      </c>
      <c r="L21" s="62" t="s">
        <v>145</v>
      </c>
      <c r="M21" s="62">
        <v>9494119</v>
      </c>
      <c r="N21" s="62">
        <v>124709</v>
      </c>
      <c r="O21" s="62">
        <v>257102</v>
      </c>
    </row>
    <row r="22" spans="1:15" ht="15.75" customHeight="1">
      <c r="A22" s="58"/>
      <c r="B22" s="59"/>
      <c r="C22" s="54">
        <v>30</v>
      </c>
      <c r="D22" s="55" t="s">
        <v>119</v>
      </c>
      <c r="E22" s="56" t="s">
        <v>125</v>
      </c>
      <c r="F22" s="57">
        <v>35</v>
      </c>
      <c r="G22" s="57">
        <v>35</v>
      </c>
      <c r="H22" s="62" t="s">
        <v>145</v>
      </c>
      <c r="I22" s="57">
        <v>1386</v>
      </c>
      <c r="J22" s="57">
        <v>942</v>
      </c>
      <c r="K22" s="57">
        <v>444</v>
      </c>
      <c r="L22" s="62" t="s">
        <v>145</v>
      </c>
      <c r="M22" s="62">
        <v>9540659</v>
      </c>
      <c r="N22" s="62">
        <v>116993</v>
      </c>
      <c r="O22" s="62">
        <v>273487</v>
      </c>
    </row>
    <row r="23" spans="1:15" ht="15.75" customHeight="1">
      <c r="A23" s="166" t="s">
        <v>18</v>
      </c>
      <c r="B23" s="167"/>
      <c r="C23" s="54">
        <v>50</v>
      </c>
      <c r="D23" s="55" t="s">
        <v>119</v>
      </c>
      <c r="E23" s="56" t="s">
        <v>126</v>
      </c>
      <c r="F23" s="57">
        <v>20</v>
      </c>
      <c r="G23" s="57">
        <v>20</v>
      </c>
      <c r="H23" s="62" t="s">
        <v>145</v>
      </c>
      <c r="I23" s="57">
        <v>1339</v>
      </c>
      <c r="J23" s="57">
        <v>902</v>
      </c>
      <c r="K23" s="57">
        <v>437</v>
      </c>
      <c r="L23" s="62" t="s">
        <v>145</v>
      </c>
      <c r="M23" s="62">
        <v>6233553</v>
      </c>
      <c r="N23" s="62">
        <v>125361</v>
      </c>
      <c r="O23" s="62">
        <v>243508</v>
      </c>
    </row>
    <row r="24" spans="1:15" ht="15.75" customHeight="1">
      <c r="A24" s="60"/>
      <c r="B24" s="61"/>
      <c r="C24" s="175" t="s">
        <v>118</v>
      </c>
      <c r="D24" s="176"/>
      <c r="E24" s="177"/>
      <c r="F24" s="57">
        <v>5</v>
      </c>
      <c r="G24" s="57">
        <v>5</v>
      </c>
      <c r="H24" s="62" t="s">
        <v>145</v>
      </c>
      <c r="I24" s="57">
        <v>656</v>
      </c>
      <c r="J24" s="57">
        <v>432</v>
      </c>
      <c r="K24" s="57">
        <v>224</v>
      </c>
      <c r="L24" s="62" t="s">
        <v>145</v>
      </c>
      <c r="M24" s="62">
        <v>4289003</v>
      </c>
      <c r="N24" s="62">
        <v>192889</v>
      </c>
      <c r="O24" s="62">
        <v>200970</v>
      </c>
    </row>
    <row r="25" spans="1:15" ht="23.25" customHeight="1">
      <c r="A25" s="164">
        <v>49</v>
      </c>
      <c r="B25" s="165"/>
      <c r="C25" s="50"/>
      <c r="D25" s="51" t="s">
        <v>18</v>
      </c>
      <c r="E25" s="52"/>
      <c r="F25" s="53">
        <v>6</v>
      </c>
      <c r="G25" s="53">
        <v>5</v>
      </c>
      <c r="H25" s="63">
        <v>1</v>
      </c>
      <c r="I25" s="53">
        <v>47</v>
      </c>
      <c r="J25" s="53">
        <v>30</v>
      </c>
      <c r="K25" s="53">
        <v>17</v>
      </c>
      <c r="L25" s="63" t="s">
        <v>157</v>
      </c>
      <c r="M25" s="63">
        <v>155608</v>
      </c>
      <c r="N25" s="63">
        <v>2182</v>
      </c>
      <c r="O25" s="63">
        <v>6836</v>
      </c>
    </row>
    <row r="26" spans="1:15" ht="15.75" customHeight="1">
      <c r="A26" s="159" t="s">
        <v>162</v>
      </c>
      <c r="B26" s="168"/>
      <c r="C26" s="54">
        <v>1</v>
      </c>
      <c r="D26" s="55" t="s">
        <v>119</v>
      </c>
      <c r="E26" s="56" t="s">
        <v>120</v>
      </c>
      <c r="F26" s="57">
        <v>1</v>
      </c>
      <c r="G26" s="62" t="s">
        <v>145</v>
      </c>
      <c r="H26" s="62">
        <v>1</v>
      </c>
      <c r="I26" s="57">
        <v>2</v>
      </c>
      <c r="J26" s="57">
        <v>1</v>
      </c>
      <c r="K26" s="57">
        <v>1</v>
      </c>
      <c r="L26" s="62" t="s">
        <v>157</v>
      </c>
      <c r="M26" s="62" t="s">
        <v>164</v>
      </c>
      <c r="N26" s="62" t="s">
        <v>30</v>
      </c>
      <c r="O26" s="62" t="s">
        <v>164</v>
      </c>
    </row>
    <row r="27" spans="1:15" ht="15.75" customHeight="1">
      <c r="A27" s="169"/>
      <c r="B27" s="168"/>
      <c r="C27" s="54">
        <v>3</v>
      </c>
      <c r="D27" s="55" t="s">
        <v>119</v>
      </c>
      <c r="E27" s="56" t="s">
        <v>121</v>
      </c>
      <c r="F27" s="57">
        <v>1</v>
      </c>
      <c r="G27" s="57">
        <v>1</v>
      </c>
      <c r="H27" s="62" t="s">
        <v>145</v>
      </c>
      <c r="I27" s="57">
        <v>4</v>
      </c>
      <c r="J27" s="57">
        <v>3</v>
      </c>
      <c r="K27" s="57">
        <v>1</v>
      </c>
      <c r="L27" s="62" t="s">
        <v>157</v>
      </c>
      <c r="M27" s="62" t="s">
        <v>164</v>
      </c>
      <c r="N27" s="62" t="s">
        <v>164</v>
      </c>
      <c r="O27" s="62" t="s">
        <v>164</v>
      </c>
    </row>
    <row r="28" spans="1:15" ht="15.75" customHeight="1">
      <c r="A28" s="169"/>
      <c r="B28" s="168"/>
      <c r="C28" s="54">
        <v>5</v>
      </c>
      <c r="D28" s="55" t="s">
        <v>119</v>
      </c>
      <c r="E28" s="56" t="s">
        <v>122</v>
      </c>
      <c r="F28" s="57">
        <v>2</v>
      </c>
      <c r="G28" s="57">
        <v>2</v>
      </c>
      <c r="H28" s="62" t="s">
        <v>145</v>
      </c>
      <c r="I28" s="57">
        <v>10</v>
      </c>
      <c r="J28" s="57">
        <v>7</v>
      </c>
      <c r="K28" s="57">
        <v>3</v>
      </c>
      <c r="L28" s="62" t="s">
        <v>157</v>
      </c>
      <c r="M28" s="62" t="s">
        <v>164</v>
      </c>
      <c r="N28" s="62" t="s">
        <v>164</v>
      </c>
      <c r="O28" s="62" t="s">
        <v>164</v>
      </c>
    </row>
    <row r="29" spans="1:15" ht="15.75" customHeight="1">
      <c r="A29" s="169"/>
      <c r="B29" s="168"/>
      <c r="C29" s="54">
        <v>10</v>
      </c>
      <c r="D29" s="55" t="s">
        <v>119</v>
      </c>
      <c r="E29" s="56" t="s">
        <v>123</v>
      </c>
      <c r="F29" s="62">
        <v>2</v>
      </c>
      <c r="G29" s="62">
        <v>2</v>
      </c>
      <c r="H29" s="62" t="s">
        <v>145</v>
      </c>
      <c r="I29" s="62">
        <v>31</v>
      </c>
      <c r="J29" s="62">
        <v>19</v>
      </c>
      <c r="K29" s="62">
        <v>12</v>
      </c>
      <c r="L29" s="62" t="s">
        <v>157</v>
      </c>
      <c r="M29" s="62" t="s">
        <v>164</v>
      </c>
      <c r="N29" s="62" t="s">
        <v>164</v>
      </c>
      <c r="O29" s="62" t="s">
        <v>164</v>
      </c>
    </row>
    <row r="30" spans="1:15" ht="15.75" customHeight="1">
      <c r="A30" s="169"/>
      <c r="B30" s="168"/>
      <c r="C30" s="54">
        <v>20</v>
      </c>
      <c r="D30" s="55" t="s">
        <v>119</v>
      </c>
      <c r="E30" s="56" t="s">
        <v>124</v>
      </c>
      <c r="F30" s="62" t="s">
        <v>145</v>
      </c>
      <c r="G30" s="62" t="s">
        <v>145</v>
      </c>
      <c r="H30" s="62" t="s">
        <v>145</v>
      </c>
      <c r="I30" s="62" t="s">
        <v>145</v>
      </c>
      <c r="J30" s="62" t="s">
        <v>157</v>
      </c>
      <c r="K30" s="62" t="s">
        <v>157</v>
      </c>
      <c r="L30" s="62" t="s">
        <v>157</v>
      </c>
      <c r="M30" s="62" t="s">
        <v>157</v>
      </c>
      <c r="N30" s="62" t="s">
        <v>157</v>
      </c>
      <c r="O30" s="62" t="s">
        <v>157</v>
      </c>
    </row>
    <row r="31" spans="1:15" ht="15.75" customHeight="1">
      <c r="A31" s="169"/>
      <c r="B31" s="168"/>
      <c r="C31" s="54">
        <v>30</v>
      </c>
      <c r="D31" s="55" t="s">
        <v>119</v>
      </c>
      <c r="E31" s="56" t="s">
        <v>125</v>
      </c>
      <c r="F31" s="62" t="s">
        <v>145</v>
      </c>
      <c r="G31" s="62" t="s">
        <v>145</v>
      </c>
      <c r="H31" s="62" t="s">
        <v>145</v>
      </c>
      <c r="I31" s="62" t="s">
        <v>145</v>
      </c>
      <c r="J31" s="62" t="s">
        <v>157</v>
      </c>
      <c r="K31" s="62" t="s">
        <v>157</v>
      </c>
      <c r="L31" s="62" t="s">
        <v>157</v>
      </c>
      <c r="M31" s="62" t="s">
        <v>157</v>
      </c>
      <c r="N31" s="62" t="s">
        <v>157</v>
      </c>
      <c r="O31" s="62" t="s">
        <v>157</v>
      </c>
    </row>
    <row r="32" spans="1:15" ht="15.75" customHeight="1">
      <c r="A32" s="169"/>
      <c r="B32" s="168"/>
      <c r="C32" s="54">
        <v>50</v>
      </c>
      <c r="D32" s="55" t="s">
        <v>119</v>
      </c>
      <c r="E32" s="56" t="s">
        <v>126</v>
      </c>
      <c r="F32" s="62" t="s">
        <v>145</v>
      </c>
      <c r="G32" s="62" t="s">
        <v>145</v>
      </c>
      <c r="H32" s="62" t="s">
        <v>145</v>
      </c>
      <c r="I32" s="62" t="s">
        <v>145</v>
      </c>
      <c r="J32" s="62" t="s">
        <v>157</v>
      </c>
      <c r="K32" s="62" t="s">
        <v>157</v>
      </c>
      <c r="L32" s="62" t="s">
        <v>157</v>
      </c>
      <c r="M32" s="62" t="s">
        <v>157</v>
      </c>
      <c r="N32" s="62" t="s">
        <v>157</v>
      </c>
      <c r="O32" s="62" t="s">
        <v>157</v>
      </c>
    </row>
    <row r="33" spans="1:15" ht="15.75" customHeight="1">
      <c r="A33" s="170"/>
      <c r="B33" s="171"/>
      <c r="C33" s="175" t="s">
        <v>118</v>
      </c>
      <c r="D33" s="176"/>
      <c r="E33" s="177"/>
      <c r="F33" s="62" t="s">
        <v>145</v>
      </c>
      <c r="G33" s="62" t="s">
        <v>145</v>
      </c>
      <c r="H33" s="62" t="s">
        <v>145</v>
      </c>
      <c r="I33" s="62" t="s">
        <v>145</v>
      </c>
      <c r="J33" s="62" t="s">
        <v>157</v>
      </c>
      <c r="K33" s="62" t="s">
        <v>157</v>
      </c>
      <c r="L33" s="62" t="s">
        <v>157</v>
      </c>
      <c r="M33" s="62" t="s">
        <v>157</v>
      </c>
      <c r="N33" s="62" t="s">
        <v>157</v>
      </c>
      <c r="O33" s="65" t="s">
        <v>157</v>
      </c>
    </row>
    <row r="34" spans="1:15" ht="23.25" customHeight="1">
      <c r="A34" s="164">
        <v>50</v>
      </c>
      <c r="B34" s="165"/>
      <c r="C34" s="50"/>
      <c r="D34" s="51" t="s">
        <v>18</v>
      </c>
      <c r="E34" s="52"/>
      <c r="F34" s="53">
        <v>41</v>
      </c>
      <c r="G34" s="53">
        <v>33</v>
      </c>
      <c r="H34" s="53">
        <v>8</v>
      </c>
      <c r="I34" s="53">
        <v>273</v>
      </c>
      <c r="J34" s="53">
        <v>143</v>
      </c>
      <c r="K34" s="53">
        <v>130</v>
      </c>
      <c r="L34" s="63" t="s">
        <v>157</v>
      </c>
      <c r="M34" s="63">
        <v>604707</v>
      </c>
      <c r="N34" s="63">
        <v>12904</v>
      </c>
      <c r="O34" s="62">
        <v>120500</v>
      </c>
    </row>
    <row r="35" spans="1:15" ht="15.75" customHeight="1">
      <c r="A35" s="159" t="s">
        <v>132</v>
      </c>
      <c r="B35" s="172"/>
      <c r="C35" s="54">
        <v>1</v>
      </c>
      <c r="D35" s="55" t="s">
        <v>119</v>
      </c>
      <c r="E35" s="56" t="s">
        <v>120</v>
      </c>
      <c r="F35" s="57">
        <v>13</v>
      </c>
      <c r="G35" s="57">
        <v>9</v>
      </c>
      <c r="H35" s="57">
        <v>4</v>
      </c>
      <c r="I35" s="57">
        <v>23</v>
      </c>
      <c r="J35" s="57">
        <v>12</v>
      </c>
      <c r="K35" s="57">
        <v>11</v>
      </c>
      <c r="L35" s="62" t="s">
        <v>157</v>
      </c>
      <c r="M35" s="62">
        <v>48948</v>
      </c>
      <c r="N35" s="62" t="s">
        <v>157</v>
      </c>
      <c r="O35" s="62">
        <v>8311</v>
      </c>
    </row>
    <row r="36" spans="1:15" ht="15.75" customHeight="1">
      <c r="A36" s="159"/>
      <c r="B36" s="172"/>
      <c r="C36" s="54">
        <v>3</v>
      </c>
      <c r="D36" s="55" t="s">
        <v>119</v>
      </c>
      <c r="E36" s="56" t="s">
        <v>121</v>
      </c>
      <c r="F36" s="57">
        <v>12</v>
      </c>
      <c r="G36" s="57">
        <v>8</v>
      </c>
      <c r="H36" s="57">
        <v>4</v>
      </c>
      <c r="I36" s="57">
        <v>41</v>
      </c>
      <c r="J36" s="57">
        <v>23</v>
      </c>
      <c r="K36" s="57">
        <v>18</v>
      </c>
      <c r="L36" s="62" t="s">
        <v>157</v>
      </c>
      <c r="M36" s="62">
        <v>100081</v>
      </c>
      <c r="N36" s="62" t="s">
        <v>157</v>
      </c>
      <c r="O36" s="62">
        <v>17625</v>
      </c>
    </row>
    <row r="37" spans="1:15" ht="15.75" customHeight="1">
      <c r="A37" s="159"/>
      <c r="B37" s="172"/>
      <c r="C37" s="54">
        <v>5</v>
      </c>
      <c r="D37" s="55" t="s">
        <v>119</v>
      </c>
      <c r="E37" s="56" t="s">
        <v>122</v>
      </c>
      <c r="F37" s="57">
        <v>7</v>
      </c>
      <c r="G37" s="57">
        <v>7</v>
      </c>
      <c r="H37" s="62" t="s">
        <v>145</v>
      </c>
      <c r="I37" s="57">
        <v>48</v>
      </c>
      <c r="J37" s="57">
        <v>28</v>
      </c>
      <c r="K37" s="57">
        <v>20</v>
      </c>
      <c r="L37" s="62" t="s">
        <v>157</v>
      </c>
      <c r="M37" s="62">
        <v>121854</v>
      </c>
      <c r="N37" s="62" t="s">
        <v>164</v>
      </c>
      <c r="O37" s="62">
        <v>17214</v>
      </c>
    </row>
    <row r="38" spans="1:15" ht="15.75" customHeight="1">
      <c r="A38" s="159"/>
      <c r="B38" s="172"/>
      <c r="C38" s="54">
        <v>10</v>
      </c>
      <c r="D38" s="55" t="s">
        <v>119</v>
      </c>
      <c r="E38" s="56" t="s">
        <v>123</v>
      </c>
      <c r="F38" s="57">
        <v>6</v>
      </c>
      <c r="G38" s="57">
        <v>6</v>
      </c>
      <c r="H38" s="62" t="s">
        <v>145</v>
      </c>
      <c r="I38" s="57">
        <v>73</v>
      </c>
      <c r="J38" s="57">
        <v>37</v>
      </c>
      <c r="K38" s="57">
        <v>36</v>
      </c>
      <c r="L38" s="62" t="s">
        <v>157</v>
      </c>
      <c r="M38" s="62">
        <v>182979</v>
      </c>
      <c r="N38" s="62" t="s">
        <v>145</v>
      </c>
      <c r="O38" s="62">
        <v>53463</v>
      </c>
    </row>
    <row r="39" spans="1:15" ht="15.75" customHeight="1">
      <c r="A39" s="159"/>
      <c r="B39" s="172"/>
      <c r="C39" s="54">
        <v>20</v>
      </c>
      <c r="D39" s="55" t="s">
        <v>119</v>
      </c>
      <c r="E39" s="56" t="s">
        <v>124</v>
      </c>
      <c r="F39" s="57">
        <v>2</v>
      </c>
      <c r="G39" s="57">
        <v>2</v>
      </c>
      <c r="H39" s="62" t="s">
        <v>145</v>
      </c>
      <c r="I39" s="57">
        <v>48</v>
      </c>
      <c r="J39" s="57">
        <v>34</v>
      </c>
      <c r="K39" s="57">
        <v>14</v>
      </c>
      <c r="L39" s="62" t="s">
        <v>157</v>
      </c>
      <c r="M39" s="62" t="s">
        <v>164</v>
      </c>
      <c r="N39" s="62" t="s">
        <v>164</v>
      </c>
      <c r="O39" s="62" t="s">
        <v>164</v>
      </c>
    </row>
    <row r="40" spans="1:15" ht="15.75" customHeight="1">
      <c r="A40" s="159"/>
      <c r="B40" s="172"/>
      <c r="C40" s="54">
        <v>30</v>
      </c>
      <c r="D40" s="55" t="s">
        <v>119</v>
      </c>
      <c r="E40" s="56" t="s">
        <v>125</v>
      </c>
      <c r="F40" s="57">
        <v>1</v>
      </c>
      <c r="G40" s="57">
        <v>1</v>
      </c>
      <c r="H40" s="62" t="s">
        <v>145</v>
      </c>
      <c r="I40" s="57">
        <v>40</v>
      </c>
      <c r="J40" s="57">
        <v>9</v>
      </c>
      <c r="K40" s="57">
        <v>31</v>
      </c>
      <c r="L40" s="62" t="s">
        <v>157</v>
      </c>
      <c r="M40" s="62" t="s">
        <v>164</v>
      </c>
      <c r="N40" s="62" t="s">
        <v>157</v>
      </c>
      <c r="O40" s="62" t="s">
        <v>164</v>
      </c>
    </row>
    <row r="41" spans="1:15" ht="15.75" customHeight="1">
      <c r="A41" s="159"/>
      <c r="B41" s="172"/>
      <c r="C41" s="54">
        <v>50</v>
      </c>
      <c r="D41" s="55" t="s">
        <v>119</v>
      </c>
      <c r="E41" s="56" t="s">
        <v>126</v>
      </c>
      <c r="F41" s="62" t="s">
        <v>145</v>
      </c>
      <c r="G41" s="62" t="s">
        <v>145</v>
      </c>
      <c r="H41" s="62" t="s">
        <v>145</v>
      </c>
      <c r="I41" s="62" t="s">
        <v>145</v>
      </c>
      <c r="J41" s="62" t="s">
        <v>157</v>
      </c>
      <c r="K41" s="62" t="s">
        <v>157</v>
      </c>
      <c r="L41" s="62" t="s">
        <v>157</v>
      </c>
      <c r="M41" s="62" t="s">
        <v>157</v>
      </c>
      <c r="N41" s="62" t="s">
        <v>157</v>
      </c>
      <c r="O41" s="62" t="s">
        <v>157</v>
      </c>
    </row>
    <row r="42" spans="1:15" ht="15.75" customHeight="1">
      <c r="A42" s="173"/>
      <c r="B42" s="174"/>
      <c r="C42" s="175" t="s">
        <v>118</v>
      </c>
      <c r="D42" s="176"/>
      <c r="E42" s="177"/>
      <c r="F42" s="62" t="s">
        <v>145</v>
      </c>
      <c r="G42" s="62" t="s">
        <v>145</v>
      </c>
      <c r="H42" s="62" t="s">
        <v>145</v>
      </c>
      <c r="I42" s="62" t="s">
        <v>145</v>
      </c>
      <c r="J42" s="62" t="s">
        <v>157</v>
      </c>
      <c r="K42" s="62" t="s">
        <v>157</v>
      </c>
      <c r="L42" s="62" t="s">
        <v>157</v>
      </c>
      <c r="M42" s="62" t="s">
        <v>157</v>
      </c>
      <c r="N42" s="62" t="s">
        <v>157</v>
      </c>
      <c r="O42" s="62" t="s">
        <v>157</v>
      </c>
    </row>
    <row r="43" spans="1:15" ht="23.25" customHeight="1">
      <c r="A43" s="164">
        <v>51</v>
      </c>
      <c r="B43" s="165"/>
      <c r="C43" s="50"/>
      <c r="D43" s="51" t="s">
        <v>18</v>
      </c>
      <c r="E43" s="52"/>
      <c r="F43" s="53">
        <v>405</v>
      </c>
      <c r="G43" s="53">
        <v>259</v>
      </c>
      <c r="H43" s="53">
        <v>146</v>
      </c>
      <c r="I43" s="53">
        <v>3612</v>
      </c>
      <c r="J43" s="53">
        <v>2236</v>
      </c>
      <c r="K43" s="53">
        <v>1376</v>
      </c>
      <c r="L43" s="63" t="s">
        <v>157</v>
      </c>
      <c r="M43" s="63">
        <v>20350127</v>
      </c>
      <c r="N43" s="63">
        <v>59127</v>
      </c>
      <c r="O43" s="63">
        <v>684474</v>
      </c>
    </row>
    <row r="44" spans="1:15" ht="15.75" customHeight="1">
      <c r="A44" s="159" t="s">
        <v>133</v>
      </c>
      <c r="B44" s="168"/>
      <c r="C44" s="54">
        <v>1</v>
      </c>
      <c r="D44" s="55" t="s">
        <v>119</v>
      </c>
      <c r="E44" s="56" t="s">
        <v>120</v>
      </c>
      <c r="F44" s="57">
        <v>109</v>
      </c>
      <c r="G44" s="57">
        <v>37</v>
      </c>
      <c r="H44" s="57">
        <v>72</v>
      </c>
      <c r="I44" s="57">
        <v>187</v>
      </c>
      <c r="J44" s="57">
        <v>112</v>
      </c>
      <c r="K44" s="57">
        <v>75</v>
      </c>
      <c r="L44" s="62" t="s">
        <v>157</v>
      </c>
      <c r="M44" s="62">
        <v>857503</v>
      </c>
      <c r="N44" s="62">
        <v>174</v>
      </c>
      <c r="O44" s="62">
        <v>15599</v>
      </c>
    </row>
    <row r="45" spans="1:15" ht="15.75" customHeight="1">
      <c r="A45" s="169"/>
      <c r="B45" s="168"/>
      <c r="C45" s="54">
        <v>3</v>
      </c>
      <c r="D45" s="55" t="s">
        <v>119</v>
      </c>
      <c r="E45" s="56" t="s">
        <v>121</v>
      </c>
      <c r="F45" s="57">
        <v>97</v>
      </c>
      <c r="G45" s="57">
        <v>50</v>
      </c>
      <c r="H45" s="57">
        <v>47</v>
      </c>
      <c r="I45" s="57">
        <v>340</v>
      </c>
      <c r="J45" s="57">
        <v>195</v>
      </c>
      <c r="K45" s="57">
        <v>145</v>
      </c>
      <c r="L45" s="62" t="s">
        <v>157</v>
      </c>
      <c r="M45" s="62">
        <v>980872</v>
      </c>
      <c r="N45" s="62">
        <v>8754</v>
      </c>
      <c r="O45" s="62">
        <v>24100</v>
      </c>
    </row>
    <row r="46" spans="1:15" ht="15.75" customHeight="1">
      <c r="A46" s="169"/>
      <c r="B46" s="168"/>
      <c r="C46" s="54">
        <v>5</v>
      </c>
      <c r="D46" s="55" t="s">
        <v>119</v>
      </c>
      <c r="E46" s="56" t="s">
        <v>122</v>
      </c>
      <c r="F46" s="57">
        <v>104</v>
      </c>
      <c r="G46" s="57">
        <v>80</v>
      </c>
      <c r="H46" s="57">
        <v>24</v>
      </c>
      <c r="I46" s="57">
        <v>670</v>
      </c>
      <c r="J46" s="57">
        <v>419</v>
      </c>
      <c r="K46" s="57">
        <v>251</v>
      </c>
      <c r="L46" s="62" t="s">
        <v>157</v>
      </c>
      <c r="M46" s="62">
        <v>2695407</v>
      </c>
      <c r="N46" s="62">
        <v>1832</v>
      </c>
      <c r="O46" s="62">
        <v>225247</v>
      </c>
    </row>
    <row r="47" spans="1:15" ht="15.75" customHeight="1">
      <c r="A47" s="169"/>
      <c r="B47" s="168"/>
      <c r="C47" s="54">
        <v>10</v>
      </c>
      <c r="D47" s="55" t="s">
        <v>119</v>
      </c>
      <c r="E47" s="56" t="s">
        <v>123</v>
      </c>
      <c r="F47" s="57">
        <v>56</v>
      </c>
      <c r="G47" s="57">
        <v>53</v>
      </c>
      <c r="H47" s="57">
        <v>3</v>
      </c>
      <c r="I47" s="57">
        <v>725</v>
      </c>
      <c r="J47" s="57">
        <v>424</v>
      </c>
      <c r="K47" s="57">
        <v>301</v>
      </c>
      <c r="L47" s="62" t="s">
        <v>157</v>
      </c>
      <c r="M47" s="62">
        <v>4105225</v>
      </c>
      <c r="N47" s="62">
        <v>2924</v>
      </c>
      <c r="O47" s="62">
        <v>72593</v>
      </c>
    </row>
    <row r="48" spans="1:15" ht="15.75" customHeight="1">
      <c r="A48" s="169"/>
      <c r="B48" s="168"/>
      <c r="C48" s="54">
        <v>20</v>
      </c>
      <c r="D48" s="55" t="s">
        <v>119</v>
      </c>
      <c r="E48" s="56" t="s">
        <v>124</v>
      </c>
      <c r="F48" s="57">
        <v>19</v>
      </c>
      <c r="G48" s="57">
        <v>19</v>
      </c>
      <c r="H48" s="62" t="s">
        <v>30</v>
      </c>
      <c r="I48" s="57">
        <v>449</v>
      </c>
      <c r="J48" s="57">
        <v>247</v>
      </c>
      <c r="K48" s="57">
        <v>202</v>
      </c>
      <c r="L48" s="62" t="s">
        <v>157</v>
      </c>
      <c r="M48" s="62">
        <v>2624548</v>
      </c>
      <c r="N48" s="62" t="s">
        <v>30</v>
      </c>
      <c r="O48" s="62">
        <v>40335</v>
      </c>
    </row>
    <row r="49" spans="1:15" ht="15.75" customHeight="1">
      <c r="A49" s="169"/>
      <c r="B49" s="168"/>
      <c r="C49" s="54">
        <v>30</v>
      </c>
      <c r="D49" s="55" t="s">
        <v>119</v>
      </c>
      <c r="E49" s="56" t="s">
        <v>125</v>
      </c>
      <c r="F49" s="57">
        <v>10</v>
      </c>
      <c r="G49" s="57">
        <v>10</v>
      </c>
      <c r="H49" s="62" t="s">
        <v>30</v>
      </c>
      <c r="I49" s="57">
        <v>408</v>
      </c>
      <c r="J49" s="57">
        <v>254</v>
      </c>
      <c r="K49" s="57">
        <v>154</v>
      </c>
      <c r="L49" s="62" t="s">
        <v>157</v>
      </c>
      <c r="M49" s="62">
        <v>2039677</v>
      </c>
      <c r="N49" s="62">
        <v>23097</v>
      </c>
      <c r="O49" s="62">
        <v>56748</v>
      </c>
    </row>
    <row r="50" spans="1:15" ht="15.75" customHeight="1">
      <c r="A50" s="169"/>
      <c r="B50" s="168"/>
      <c r="C50" s="54">
        <v>50</v>
      </c>
      <c r="D50" s="55" t="s">
        <v>119</v>
      </c>
      <c r="E50" s="56" t="s">
        <v>126</v>
      </c>
      <c r="F50" s="57">
        <v>8</v>
      </c>
      <c r="G50" s="57">
        <v>8</v>
      </c>
      <c r="H50" s="62" t="s">
        <v>30</v>
      </c>
      <c r="I50" s="57">
        <v>516</v>
      </c>
      <c r="J50" s="57">
        <v>337</v>
      </c>
      <c r="K50" s="57">
        <v>179</v>
      </c>
      <c r="L50" s="62" t="s">
        <v>157</v>
      </c>
      <c r="M50" s="62" t="s">
        <v>164</v>
      </c>
      <c r="N50" s="62" t="s">
        <v>164</v>
      </c>
      <c r="O50" s="62" t="s">
        <v>164</v>
      </c>
    </row>
    <row r="51" spans="1:15" ht="15.75" customHeight="1">
      <c r="A51" s="170"/>
      <c r="B51" s="171"/>
      <c r="C51" s="175" t="s">
        <v>118</v>
      </c>
      <c r="D51" s="176"/>
      <c r="E51" s="177"/>
      <c r="F51" s="64">
        <v>2</v>
      </c>
      <c r="G51" s="64">
        <v>2</v>
      </c>
      <c r="H51" s="65" t="s">
        <v>30</v>
      </c>
      <c r="I51" s="64">
        <v>317</v>
      </c>
      <c r="J51" s="64">
        <v>248</v>
      </c>
      <c r="K51" s="64">
        <v>69</v>
      </c>
      <c r="L51" s="65" t="s">
        <v>157</v>
      </c>
      <c r="M51" s="65" t="s">
        <v>164</v>
      </c>
      <c r="N51" s="65" t="s">
        <v>164</v>
      </c>
      <c r="O51" s="65" t="s">
        <v>164</v>
      </c>
    </row>
    <row r="52" spans="1:15" ht="23.25" customHeight="1">
      <c r="A52" s="164">
        <v>52</v>
      </c>
      <c r="B52" s="165"/>
      <c r="C52" s="50"/>
      <c r="D52" s="51" t="s">
        <v>18</v>
      </c>
      <c r="E52" s="52"/>
      <c r="F52" s="53">
        <v>226</v>
      </c>
      <c r="G52" s="53">
        <v>195</v>
      </c>
      <c r="H52" s="53">
        <v>31</v>
      </c>
      <c r="I52" s="53">
        <v>1713</v>
      </c>
      <c r="J52" s="53">
        <v>1243</v>
      </c>
      <c r="K52" s="53">
        <v>470</v>
      </c>
      <c r="L52" s="63" t="s">
        <v>157</v>
      </c>
      <c r="M52" s="63">
        <v>21525367</v>
      </c>
      <c r="N52" s="63">
        <v>215251</v>
      </c>
      <c r="O52" s="62">
        <v>343722</v>
      </c>
    </row>
    <row r="53" spans="1:15" ht="15.75" customHeight="1">
      <c r="A53" s="161" t="s">
        <v>158</v>
      </c>
      <c r="B53" s="160" t="s">
        <v>159</v>
      </c>
      <c r="C53" s="54">
        <v>1</v>
      </c>
      <c r="D53" s="55" t="s">
        <v>119</v>
      </c>
      <c r="E53" s="56" t="s">
        <v>120</v>
      </c>
      <c r="F53" s="57">
        <v>41</v>
      </c>
      <c r="G53" s="57">
        <v>25</v>
      </c>
      <c r="H53" s="57">
        <v>16</v>
      </c>
      <c r="I53" s="57">
        <v>66</v>
      </c>
      <c r="J53" s="57">
        <v>45</v>
      </c>
      <c r="K53" s="57">
        <v>21</v>
      </c>
      <c r="L53" s="62" t="s">
        <v>157</v>
      </c>
      <c r="M53" s="62">
        <v>779131</v>
      </c>
      <c r="N53" s="62">
        <v>156</v>
      </c>
      <c r="O53" s="62">
        <v>13155</v>
      </c>
    </row>
    <row r="54" spans="1:15" ht="15.75" customHeight="1">
      <c r="A54" s="161"/>
      <c r="B54" s="160"/>
      <c r="C54" s="54">
        <v>3</v>
      </c>
      <c r="D54" s="55" t="s">
        <v>119</v>
      </c>
      <c r="E54" s="56" t="s">
        <v>121</v>
      </c>
      <c r="F54" s="57">
        <v>51</v>
      </c>
      <c r="G54" s="57">
        <v>41</v>
      </c>
      <c r="H54" s="57">
        <v>10</v>
      </c>
      <c r="I54" s="57">
        <v>174</v>
      </c>
      <c r="J54" s="57">
        <v>118</v>
      </c>
      <c r="K54" s="57">
        <v>56</v>
      </c>
      <c r="L54" s="62" t="s">
        <v>157</v>
      </c>
      <c r="M54" s="62">
        <v>1897741</v>
      </c>
      <c r="N54" s="62">
        <v>21452</v>
      </c>
      <c r="O54" s="62">
        <v>38763</v>
      </c>
    </row>
    <row r="55" spans="1:15" ht="15.75" customHeight="1">
      <c r="A55" s="161"/>
      <c r="B55" s="160"/>
      <c r="C55" s="54">
        <v>5</v>
      </c>
      <c r="D55" s="55" t="s">
        <v>119</v>
      </c>
      <c r="E55" s="56" t="s">
        <v>122</v>
      </c>
      <c r="F55" s="57">
        <v>82</v>
      </c>
      <c r="G55" s="57">
        <v>77</v>
      </c>
      <c r="H55" s="57">
        <v>5</v>
      </c>
      <c r="I55" s="57">
        <v>515</v>
      </c>
      <c r="J55" s="57">
        <v>371</v>
      </c>
      <c r="K55" s="57">
        <v>144</v>
      </c>
      <c r="L55" s="62" t="s">
        <v>157</v>
      </c>
      <c r="M55" s="62">
        <v>7314272</v>
      </c>
      <c r="N55" s="62">
        <v>18483</v>
      </c>
      <c r="O55" s="62">
        <v>113436</v>
      </c>
    </row>
    <row r="56" spans="1:15" ht="15.75" customHeight="1">
      <c r="A56" s="161"/>
      <c r="B56" s="160"/>
      <c r="C56" s="54">
        <v>10</v>
      </c>
      <c r="D56" s="55" t="s">
        <v>119</v>
      </c>
      <c r="E56" s="56" t="s">
        <v>123</v>
      </c>
      <c r="F56" s="57">
        <v>37</v>
      </c>
      <c r="G56" s="57">
        <v>37</v>
      </c>
      <c r="H56" s="62" t="s">
        <v>30</v>
      </c>
      <c r="I56" s="57">
        <v>456</v>
      </c>
      <c r="J56" s="57">
        <v>316</v>
      </c>
      <c r="K56" s="57">
        <v>140</v>
      </c>
      <c r="L56" s="62" t="s">
        <v>157</v>
      </c>
      <c r="M56" s="62">
        <v>7297458</v>
      </c>
      <c r="N56" s="62">
        <v>47194</v>
      </c>
      <c r="O56" s="62">
        <v>84677</v>
      </c>
    </row>
    <row r="57" spans="1:15" ht="15.75" customHeight="1">
      <c r="A57" s="161"/>
      <c r="B57" s="160"/>
      <c r="C57" s="54">
        <v>20</v>
      </c>
      <c r="D57" s="55" t="s">
        <v>119</v>
      </c>
      <c r="E57" s="56" t="s">
        <v>124</v>
      </c>
      <c r="F57" s="57">
        <v>10</v>
      </c>
      <c r="G57" s="57">
        <v>10</v>
      </c>
      <c r="H57" s="62" t="s">
        <v>30</v>
      </c>
      <c r="I57" s="57">
        <v>246</v>
      </c>
      <c r="J57" s="57">
        <v>196</v>
      </c>
      <c r="K57" s="57">
        <v>50</v>
      </c>
      <c r="L57" s="62" t="s">
        <v>157</v>
      </c>
      <c r="M57" s="62">
        <v>2988641</v>
      </c>
      <c r="N57" s="62">
        <v>39842</v>
      </c>
      <c r="O57" s="62">
        <v>49423</v>
      </c>
    </row>
    <row r="58" spans="1:15" ht="15.75" customHeight="1">
      <c r="A58" s="161"/>
      <c r="B58" s="160"/>
      <c r="C58" s="54">
        <v>30</v>
      </c>
      <c r="D58" s="55" t="s">
        <v>119</v>
      </c>
      <c r="E58" s="56" t="s">
        <v>125</v>
      </c>
      <c r="F58" s="57">
        <v>3</v>
      </c>
      <c r="G58" s="57">
        <v>3</v>
      </c>
      <c r="H58" s="62" t="s">
        <v>30</v>
      </c>
      <c r="I58" s="57">
        <v>126</v>
      </c>
      <c r="J58" s="57">
        <v>97</v>
      </c>
      <c r="K58" s="57">
        <v>29</v>
      </c>
      <c r="L58" s="62" t="s">
        <v>157</v>
      </c>
      <c r="M58" s="62" t="s">
        <v>164</v>
      </c>
      <c r="N58" s="62" t="s">
        <v>164</v>
      </c>
      <c r="O58" s="62" t="s">
        <v>164</v>
      </c>
    </row>
    <row r="59" spans="1:15" ht="15.75" customHeight="1">
      <c r="A59" s="161"/>
      <c r="B59" s="160"/>
      <c r="C59" s="54">
        <v>50</v>
      </c>
      <c r="D59" s="55" t="s">
        <v>119</v>
      </c>
      <c r="E59" s="56" t="s">
        <v>126</v>
      </c>
      <c r="F59" s="57">
        <v>2</v>
      </c>
      <c r="G59" s="57">
        <v>2</v>
      </c>
      <c r="H59" s="62" t="s">
        <v>30</v>
      </c>
      <c r="I59" s="57">
        <v>130</v>
      </c>
      <c r="J59" s="57">
        <v>100</v>
      </c>
      <c r="K59" s="57">
        <v>30</v>
      </c>
      <c r="L59" s="62" t="s">
        <v>157</v>
      </c>
      <c r="M59" s="62" t="s">
        <v>164</v>
      </c>
      <c r="N59" s="62" t="s">
        <v>164</v>
      </c>
      <c r="O59" s="62" t="s">
        <v>164</v>
      </c>
    </row>
    <row r="60" spans="1:15" ht="15.75" customHeight="1">
      <c r="A60" s="162"/>
      <c r="B60" s="163"/>
      <c r="C60" s="175" t="s">
        <v>118</v>
      </c>
      <c r="D60" s="176"/>
      <c r="E60" s="177"/>
      <c r="F60" s="62" t="s">
        <v>145</v>
      </c>
      <c r="G60" s="62" t="s">
        <v>30</v>
      </c>
      <c r="H60" s="62" t="s">
        <v>30</v>
      </c>
      <c r="I60" s="62" t="s">
        <v>145</v>
      </c>
      <c r="J60" s="62" t="s">
        <v>30</v>
      </c>
      <c r="K60" s="62" t="s">
        <v>30</v>
      </c>
      <c r="L60" s="62" t="s">
        <v>157</v>
      </c>
      <c r="M60" s="62" t="s">
        <v>30</v>
      </c>
      <c r="N60" s="62" t="s">
        <v>30</v>
      </c>
      <c r="O60" s="62" t="s">
        <v>30</v>
      </c>
    </row>
    <row r="61" spans="1:15" ht="23.25" customHeight="1">
      <c r="A61" s="164">
        <v>53</v>
      </c>
      <c r="B61" s="165"/>
      <c r="C61" s="50"/>
      <c r="D61" s="51" t="s">
        <v>18</v>
      </c>
      <c r="E61" s="52"/>
      <c r="F61" s="53">
        <v>260</v>
      </c>
      <c r="G61" s="53">
        <v>252</v>
      </c>
      <c r="H61" s="53">
        <v>8</v>
      </c>
      <c r="I61" s="53">
        <v>2789</v>
      </c>
      <c r="J61" s="53">
        <v>2116</v>
      </c>
      <c r="K61" s="53">
        <v>673</v>
      </c>
      <c r="L61" s="63" t="s">
        <v>157</v>
      </c>
      <c r="M61" s="63">
        <v>18199474</v>
      </c>
      <c r="N61" s="63">
        <v>549396</v>
      </c>
      <c r="O61" s="63">
        <v>562650</v>
      </c>
    </row>
    <row r="62" spans="1:15" ht="15.75" customHeight="1">
      <c r="A62" s="159" t="s">
        <v>134</v>
      </c>
      <c r="B62" s="160"/>
      <c r="C62" s="54">
        <v>1</v>
      </c>
      <c r="D62" s="55" t="s">
        <v>119</v>
      </c>
      <c r="E62" s="56" t="s">
        <v>120</v>
      </c>
      <c r="F62" s="57">
        <v>38</v>
      </c>
      <c r="G62" s="57">
        <v>34</v>
      </c>
      <c r="H62" s="57">
        <v>4</v>
      </c>
      <c r="I62" s="57">
        <v>68</v>
      </c>
      <c r="J62" s="57">
        <v>46</v>
      </c>
      <c r="K62" s="57">
        <v>22</v>
      </c>
      <c r="L62" s="62" t="s">
        <v>157</v>
      </c>
      <c r="M62" s="62">
        <v>479077</v>
      </c>
      <c r="N62" s="62">
        <v>4990</v>
      </c>
      <c r="O62" s="62">
        <v>13306</v>
      </c>
    </row>
    <row r="63" spans="1:15" ht="15.75" customHeight="1">
      <c r="A63" s="161"/>
      <c r="B63" s="160"/>
      <c r="C63" s="54">
        <v>3</v>
      </c>
      <c r="D63" s="55" t="s">
        <v>119</v>
      </c>
      <c r="E63" s="56" t="s">
        <v>121</v>
      </c>
      <c r="F63" s="57">
        <v>59</v>
      </c>
      <c r="G63" s="57">
        <v>56</v>
      </c>
      <c r="H63" s="57">
        <v>3</v>
      </c>
      <c r="I63" s="57">
        <v>204</v>
      </c>
      <c r="J63" s="57">
        <v>140</v>
      </c>
      <c r="K63" s="57">
        <v>64</v>
      </c>
      <c r="L63" s="62" t="s">
        <v>157</v>
      </c>
      <c r="M63" s="62">
        <v>1449338</v>
      </c>
      <c r="N63" s="62">
        <v>44312</v>
      </c>
      <c r="O63" s="62">
        <v>59831</v>
      </c>
    </row>
    <row r="64" spans="1:15" ht="15.75" customHeight="1">
      <c r="A64" s="161"/>
      <c r="B64" s="160"/>
      <c r="C64" s="54">
        <v>5</v>
      </c>
      <c r="D64" s="55" t="s">
        <v>119</v>
      </c>
      <c r="E64" s="56" t="s">
        <v>122</v>
      </c>
      <c r="F64" s="57">
        <v>86</v>
      </c>
      <c r="G64" s="57">
        <v>85</v>
      </c>
      <c r="H64" s="57">
        <v>1</v>
      </c>
      <c r="I64" s="57">
        <v>541</v>
      </c>
      <c r="J64" s="57">
        <v>406</v>
      </c>
      <c r="K64" s="57">
        <v>135</v>
      </c>
      <c r="L64" s="62" t="s">
        <v>157</v>
      </c>
      <c r="M64" s="62">
        <v>4089604</v>
      </c>
      <c r="N64" s="62">
        <v>83359</v>
      </c>
      <c r="O64" s="62">
        <v>85751</v>
      </c>
    </row>
    <row r="65" spans="1:15" ht="15.75" customHeight="1">
      <c r="A65" s="161"/>
      <c r="B65" s="160"/>
      <c r="C65" s="54">
        <v>10</v>
      </c>
      <c r="D65" s="55" t="s">
        <v>119</v>
      </c>
      <c r="E65" s="56" t="s">
        <v>123</v>
      </c>
      <c r="F65" s="57">
        <v>47</v>
      </c>
      <c r="G65" s="57">
        <v>47</v>
      </c>
      <c r="H65" s="62" t="s">
        <v>30</v>
      </c>
      <c r="I65" s="57">
        <v>628</v>
      </c>
      <c r="J65" s="57">
        <v>462</v>
      </c>
      <c r="K65" s="57">
        <v>166</v>
      </c>
      <c r="L65" s="62" t="s">
        <v>157</v>
      </c>
      <c r="M65" s="62">
        <v>6963449</v>
      </c>
      <c r="N65" s="62">
        <v>67066</v>
      </c>
      <c r="O65" s="62">
        <v>179314</v>
      </c>
    </row>
    <row r="66" spans="1:15" ht="15.75" customHeight="1">
      <c r="A66" s="161"/>
      <c r="B66" s="160"/>
      <c r="C66" s="54">
        <v>20</v>
      </c>
      <c r="D66" s="55" t="s">
        <v>119</v>
      </c>
      <c r="E66" s="56" t="s">
        <v>124</v>
      </c>
      <c r="F66" s="57">
        <v>11</v>
      </c>
      <c r="G66" s="57">
        <v>11</v>
      </c>
      <c r="H66" s="62" t="s">
        <v>30</v>
      </c>
      <c r="I66" s="57">
        <v>280</v>
      </c>
      <c r="J66" s="57">
        <v>231</v>
      </c>
      <c r="K66" s="57">
        <v>49</v>
      </c>
      <c r="L66" s="62" t="s">
        <v>157</v>
      </c>
      <c r="M66" s="62">
        <v>1521056</v>
      </c>
      <c r="N66" s="62">
        <v>54597</v>
      </c>
      <c r="O66" s="62">
        <v>93460</v>
      </c>
    </row>
    <row r="67" spans="1:15" ht="15.75" customHeight="1">
      <c r="A67" s="161"/>
      <c r="B67" s="160"/>
      <c r="C67" s="54">
        <v>30</v>
      </c>
      <c r="D67" s="55" t="s">
        <v>119</v>
      </c>
      <c r="E67" s="56" t="s">
        <v>125</v>
      </c>
      <c r="F67" s="57">
        <v>11</v>
      </c>
      <c r="G67" s="57">
        <v>11</v>
      </c>
      <c r="H67" s="62" t="s">
        <v>30</v>
      </c>
      <c r="I67" s="57">
        <v>415</v>
      </c>
      <c r="J67" s="57">
        <v>320</v>
      </c>
      <c r="K67" s="57">
        <v>95</v>
      </c>
      <c r="L67" s="62" t="s">
        <v>157</v>
      </c>
      <c r="M67" s="62">
        <v>1875346</v>
      </c>
      <c r="N67" s="62">
        <v>86988</v>
      </c>
      <c r="O67" s="62">
        <v>100136</v>
      </c>
    </row>
    <row r="68" spans="1:15" ht="15.75" customHeight="1">
      <c r="A68" s="161"/>
      <c r="B68" s="160"/>
      <c r="C68" s="54">
        <v>50</v>
      </c>
      <c r="D68" s="55" t="s">
        <v>119</v>
      </c>
      <c r="E68" s="56" t="s">
        <v>126</v>
      </c>
      <c r="F68" s="57">
        <v>6</v>
      </c>
      <c r="G68" s="57">
        <v>6</v>
      </c>
      <c r="H68" s="62" t="s">
        <v>30</v>
      </c>
      <c r="I68" s="57">
        <v>424</v>
      </c>
      <c r="J68" s="57">
        <v>334</v>
      </c>
      <c r="K68" s="57">
        <v>90</v>
      </c>
      <c r="L68" s="62" t="s">
        <v>157</v>
      </c>
      <c r="M68" s="62" t="s">
        <v>164</v>
      </c>
      <c r="N68" s="62" t="s">
        <v>164</v>
      </c>
      <c r="O68" s="62" t="s">
        <v>164</v>
      </c>
    </row>
    <row r="69" spans="1:15" ht="15.75" customHeight="1">
      <c r="A69" s="162"/>
      <c r="B69" s="163"/>
      <c r="C69" s="175" t="s">
        <v>118</v>
      </c>
      <c r="D69" s="176"/>
      <c r="E69" s="177"/>
      <c r="F69" s="57">
        <v>2</v>
      </c>
      <c r="G69" s="64">
        <v>2</v>
      </c>
      <c r="H69" s="62" t="s">
        <v>30</v>
      </c>
      <c r="I69" s="57">
        <v>229</v>
      </c>
      <c r="J69" s="64">
        <v>177</v>
      </c>
      <c r="K69" s="64">
        <v>52</v>
      </c>
      <c r="L69" s="62" t="s">
        <v>157</v>
      </c>
      <c r="M69" s="65" t="s">
        <v>164</v>
      </c>
      <c r="N69" s="65" t="s">
        <v>164</v>
      </c>
      <c r="O69" s="65" t="s">
        <v>164</v>
      </c>
    </row>
    <row r="70" spans="1:15" ht="23.25" customHeight="1">
      <c r="A70" s="164">
        <v>54</v>
      </c>
      <c r="B70" s="165"/>
      <c r="C70" s="50"/>
      <c r="D70" s="51" t="s">
        <v>18</v>
      </c>
      <c r="E70" s="52"/>
      <c r="F70" s="53">
        <v>251</v>
      </c>
      <c r="G70" s="53">
        <v>192</v>
      </c>
      <c r="H70" s="53">
        <v>59</v>
      </c>
      <c r="I70" s="53">
        <v>2381</v>
      </c>
      <c r="J70" s="53">
        <v>1464</v>
      </c>
      <c r="K70" s="53">
        <v>917</v>
      </c>
      <c r="L70" s="63" t="s">
        <v>157</v>
      </c>
      <c r="M70" s="63">
        <v>13388005</v>
      </c>
      <c r="N70" s="63">
        <v>85175</v>
      </c>
      <c r="O70" s="62">
        <v>559683</v>
      </c>
    </row>
    <row r="71" spans="1:15" ht="15.75" customHeight="1">
      <c r="A71" s="159" t="s">
        <v>135</v>
      </c>
      <c r="B71" s="160"/>
      <c r="C71" s="54">
        <v>1</v>
      </c>
      <c r="D71" s="55" t="s">
        <v>119</v>
      </c>
      <c r="E71" s="56" t="s">
        <v>120</v>
      </c>
      <c r="F71" s="57">
        <v>62</v>
      </c>
      <c r="G71" s="57">
        <v>24</v>
      </c>
      <c r="H71" s="57">
        <v>38</v>
      </c>
      <c r="I71" s="57">
        <v>110</v>
      </c>
      <c r="J71" s="57">
        <v>59</v>
      </c>
      <c r="K71" s="57">
        <v>51</v>
      </c>
      <c r="L71" s="62" t="s">
        <v>157</v>
      </c>
      <c r="M71" s="62">
        <v>295138</v>
      </c>
      <c r="N71" s="62">
        <v>227</v>
      </c>
      <c r="O71" s="62">
        <v>24176</v>
      </c>
    </row>
    <row r="72" spans="1:15" ht="15.75" customHeight="1">
      <c r="A72" s="161"/>
      <c r="B72" s="160"/>
      <c r="C72" s="54">
        <v>3</v>
      </c>
      <c r="D72" s="55" t="s">
        <v>119</v>
      </c>
      <c r="E72" s="56" t="s">
        <v>121</v>
      </c>
      <c r="F72" s="57">
        <v>66</v>
      </c>
      <c r="G72" s="57">
        <v>49</v>
      </c>
      <c r="H72" s="57">
        <v>17</v>
      </c>
      <c r="I72" s="57">
        <v>228</v>
      </c>
      <c r="J72" s="57">
        <v>137</v>
      </c>
      <c r="K72" s="57">
        <v>91</v>
      </c>
      <c r="L72" s="62" t="s">
        <v>157</v>
      </c>
      <c r="M72" s="62">
        <v>730824</v>
      </c>
      <c r="N72" s="62">
        <v>2362</v>
      </c>
      <c r="O72" s="62">
        <v>48058</v>
      </c>
    </row>
    <row r="73" spans="1:15" ht="15.75" customHeight="1">
      <c r="A73" s="161"/>
      <c r="B73" s="160"/>
      <c r="C73" s="54">
        <v>5</v>
      </c>
      <c r="D73" s="55" t="s">
        <v>119</v>
      </c>
      <c r="E73" s="56" t="s">
        <v>122</v>
      </c>
      <c r="F73" s="57">
        <v>49</v>
      </c>
      <c r="G73" s="57">
        <v>47</v>
      </c>
      <c r="H73" s="57">
        <v>2</v>
      </c>
      <c r="I73" s="57">
        <v>324</v>
      </c>
      <c r="J73" s="57">
        <v>216</v>
      </c>
      <c r="K73" s="57">
        <v>108</v>
      </c>
      <c r="L73" s="62" t="s">
        <v>157</v>
      </c>
      <c r="M73" s="62">
        <v>1466584</v>
      </c>
      <c r="N73" s="62">
        <v>7882</v>
      </c>
      <c r="O73" s="62">
        <v>57675</v>
      </c>
    </row>
    <row r="74" spans="1:15" ht="15.75" customHeight="1">
      <c r="A74" s="161"/>
      <c r="B74" s="160"/>
      <c r="C74" s="54">
        <v>10</v>
      </c>
      <c r="D74" s="55" t="s">
        <v>119</v>
      </c>
      <c r="E74" s="56" t="s">
        <v>123</v>
      </c>
      <c r="F74" s="57">
        <v>44</v>
      </c>
      <c r="G74" s="57">
        <v>42</v>
      </c>
      <c r="H74" s="57">
        <v>2</v>
      </c>
      <c r="I74" s="57">
        <v>584</v>
      </c>
      <c r="J74" s="57">
        <v>387</v>
      </c>
      <c r="K74" s="57">
        <v>197</v>
      </c>
      <c r="L74" s="62" t="s">
        <v>157</v>
      </c>
      <c r="M74" s="62">
        <v>2654861</v>
      </c>
      <c r="N74" s="62">
        <v>46160</v>
      </c>
      <c r="O74" s="62">
        <v>143668</v>
      </c>
    </row>
    <row r="75" spans="1:15" ht="15.75" customHeight="1">
      <c r="A75" s="161"/>
      <c r="B75" s="160"/>
      <c r="C75" s="54">
        <v>20</v>
      </c>
      <c r="D75" s="55" t="s">
        <v>119</v>
      </c>
      <c r="E75" s="56" t="s">
        <v>124</v>
      </c>
      <c r="F75" s="57">
        <v>15</v>
      </c>
      <c r="G75" s="57">
        <v>15</v>
      </c>
      <c r="H75" s="62" t="s">
        <v>30</v>
      </c>
      <c r="I75" s="57">
        <v>359</v>
      </c>
      <c r="J75" s="57">
        <v>265</v>
      </c>
      <c r="K75" s="57">
        <v>94</v>
      </c>
      <c r="L75" s="62" t="s">
        <v>157</v>
      </c>
      <c r="M75" s="62">
        <v>2234029</v>
      </c>
      <c r="N75" s="62">
        <v>21940</v>
      </c>
      <c r="O75" s="62">
        <v>59997</v>
      </c>
    </row>
    <row r="76" spans="1:15" ht="15.75" customHeight="1">
      <c r="A76" s="161"/>
      <c r="B76" s="160"/>
      <c r="C76" s="54">
        <v>30</v>
      </c>
      <c r="D76" s="55" t="s">
        <v>119</v>
      </c>
      <c r="E76" s="56" t="s">
        <v>125</v>
      </c>
      <c r="F76" s="57">
        <v>10</v>
      </c>
      <c r="G76" s="57">
        <v>10</v>
      </c>
      <c r="H76" s="62" t="s">
        <v>30</v>
      </c>
      <c r="I76" s="57">
        <v>397</v>
      </c>
      <c r="J76" s="57">
        <v>262</v>
      </c>
      <c r="K76" s="57">
        <v>135</v>
      </c>
      <c r="L76" s="62" t="s">
        <v>157</v>
      </c>
      <c r="M76" s="62">
        <v>4521126</v>
      </c>
      <c r="N76" s="62">
        <v>4026</v>
      </c>
      <c r="O76" s="62">
        <v>92485</v>
      </c>
    </row>
    <row r="77" spans="1:15" ht="15.75" customHeight="1">
      <c r="A77" s="161"/>
      <c r="B77" s="160"/>
      <c r="C77" s="54">
        <v>50</v>
      </c>
      <c r="D77" s="55" t="s">
        <v>119</v>
      </c>
      <c r="E77" s="56" t="s">
        <v>126</v>
      </c>
      <c r="F77" s="57">
        <v>4</v>
      </c>
      <c r="G77" s="57">
        <v>4</v>
      </c>
      <c r="H77" s="62" t="s">
        <v>30</v>
      </c>
      <c r="I77" s="57">
        <v>269</v>
      </c>
      <c r="J77" s="57">
        <v>131</v>
      </c>
      <c r="K77" s="57">
        <v>138</v>
      </c>
      <c r="L77" s="62" t="s">
        <v>157</v>
      </c>
      <c r="M77" s="62" t="s">
        <v>164</v>
      </c>
      <c r="N77" s="62">
        <v>2578</v>
      </c>
      <c r="O77" s="62" t="s">
        <v>164</v>
      </c>
    </row>
    <row r="78" spans="1:15" ht="15.75" customHeight="1">
      <c r="A78" s="162"/>
      <c r="B78" s="163"/>
      <c r="C78" s="175" t="s">
        <v>118</v>
      </c>
      <c r="D78" s="176"/>
      <c r="E78" s="177"/>
      <c r="F78" s="64">
        <v>1</v>
      </c>
      <c r="G78" s="64">
        <v>1</v>
      </c>
      <c r="H78" s="65" t="s">
        <v>30</v>
      </c>
      <c r="I78" s="64">
        <v>110</v>
      </c>
      <c r="J78" s="64">
        <v>7</v>
      </c>
      <c r="K78" s="64">
        <v>103</v>
      </c>
      <c r="L78" s="65" t="s">
        <v>157</v>
      </c>
      <c r="M78" s="65" t="s">
        <v>164</v>
      </c>
      <c r="N78" s="65" t="s">
        <v>157</v>
      </c>
      <c r="O78" s="65" t="s">
        <v>164</v>
      </c>
    </row>
    <row r="79" spans="1:15" ht="23.25" customHeight="1">
      <c r="A79" s="48"/>
      <c r="B79" s="49"/>
      <c r="C79" s="50"/>
      <c r="D79" s="51" t="s">
        <v>18</v>
      </c>
      <c r="E79" s="52"/>
      <c r="F79" s="53">
        <v>4778</v>
      </c>
      <c r="G79" s="53">
        <v>2139</v>
      </c>
      <c r="H79" s="53">
        <v>2639</v>
      </c>
      <c r="I79" s="53">
        <v>27952</v>
      </c>
      <c r="J79" s="53">
        <v>11234</v>
      </c>
      <c r="K79" s="53">
        <v>16718</v>
      </c>
      <c r="L79" s="53">
        <v>468132</v>
      </c>
      <c r="M79" s="63">
        <v>40491015</v>
      </c>
      <c r="N79" s="63">
        <v>1206572</v>
      </c>
      <c r="O79" s="63">
        <v>4629325</v>
      </c>
    </row>
    <row r="80" spans="1:15" ht="15.75" customHeight="1">
      <c r="A80" s="166" t="s">
        <v>136</v>
      </c>
      <c r="B80" s="167"/>
      <c r="C80" s="54">
        <v>1</v>
      </c>
      <c r="D80" s="55" t="s">
        <v>119</v>
      </c>
      <c r="E80" s="56" t="s">
        <v>120</v>
      </c>
      <c r="F80" s="57">
        <v>2144</v>
      </c>
      <c r="G80" s="57">
        <v>366</v>
      </c>
      <c r="H80" s="57">
        <v>1778</v>
      </c>
      <c r="I80" s="57">
        <v>3422</v>
      </c>
      <c r="J80" s="57">
        <v>1491</v>
      </c>
      <c r="K80" s="57">
        <v>1931</v>
      </c>
      <c r="L80" s="57">
        <v>63221</v>
      </c>
      <c r="M80" s="62">
        <v>2918190</v>
      </c>
      <c r="N80" s="62">
        <v>46542</v>
      </c>
      <c r="O80" s="62">
        <v>453918</v>
      </c>
    </row>
    <row r="81" spans="1:15" ht="15.75" customHeight="1">
      <c r="A81" s="58"/>
      <c r="B81" s="59"/>
      <c r="C81" s="54">
        <v>3</v>
      </c>
      <c r="D81" s="55" t="s">
        <v>119</v>
      </c>
      <c r="E81" s="56" t="s">
        <v>121</v>
      </c>
      <c r="F81" s="57">
        <v>1142</v>
      </c>
      <c r="G81" s="57">
        <v>580</v>
      </c>
      <c r="H81" s="57">
        <v>562</v>
      </c>
      <c r="I81" s="57">
        <v>3900</v>
      </c>
      <c r="J81" s="57">
        <v>1535</v>
      </c>
      <c r="K81" s="57">
        <v>2365</v>
      </c>
      <c r="L81" s="57">
        <v>61292</v>
      </c>
      <c r="M81" s="62">
        <v>4582251</v>
      </c>
      <c r="N81" s="62">
        <v>53932</v>
      </c>
      <c r="O81" s="62">
        <v>562306</v>
      </c>
    </row>
    <row r="82" spans="1:15" ht="15.75" customHeight="1">
      <c r="A82" s="166" t="s">
        <v>130</v>
      </c>
      <c r="B82" s="167"/>
      <c r="C82" s="54">
        <v>5</v>
      </c>
      <c r="D82" s="55" t="s">
        <v>119</v>
      </c>
      <c r="E82" s="56" t="s">
        <v>122</v>
      </c>
      <c r="F82" s="57">
        <v>890</v>
      </c>
      <c r="G82" s="57">
        <v>698</v>
      </c>
      <c r="H82" s="57">
        <v>192</v>
      </c>
      <c r="I82" s="57">
        <v>5720</v>
      </c>
      <c r="J82" s="57">
        <v>2243</v>
      </c>
      <c r="K82" s="57">
        <v>3477</v>
      </c>
      <c r="L82" s="57">
        <v>71889</v>
      </c>
      <c r="M82" s="62">
        <v>8454987</v>
      </c>
      <c r="N82" s="62">
        <v>115176</v>
      </c>
      <c r="O82" s="62">
        <v>823480</v>
      </c>
    </row>
    <row r="83" spans="1:15" ht="15.75" customHeight="1">
      <c r="A83" s="58"/>
      <c r="B83" s="59"/>
      <c r="C83" s="54">
        <v>10</v>
      </c>
      <c r="D83" s="55" t="s">
        <v>119</v>
      </c>
      <c r="E83" s="56" t="s">
        <v>123</v>
      </c>
      <c r="F83" s="57">
        <v>400</v>
      </c>
      <c r="G83" s="57">
        <v>315</v>
      </c>
      <c r="H83" s="57">
        <v>85</v>
      </c>
      <c r="I83" s="57">
        <v>5399</v>
      </c>
      <c r="J83" s="57">
        <v>2385</v>
      </c>
      <c r="K83" s="57">
        <v>3014</v>
      </c>
      <c r="L83" s="57">
        <v>63061</v>
      </c>
      <c r="M83" s="62">
        <v>7027779</v>
      </c>
      <c r="N83" s="62">
        <v>314927</v>
      </c>
      <c r="O83" s="62">
        <v>565674</v>
      </c>
    </row>
    <row r="84" spans="1:15" ht="15.75" customHeight="1">
      <c r="A84" s="166" t="s">
        <v>131</v>
      </c>
      <c r="B84" s="167"/>
      <c r="C84" s="54">
        <v>20</v>
      </c>
      <c r="D84" s="55" t="s">
        <v>119</v>
      </c>
      <c r="E84" s="56" t="s">
        <v>124</v>
      </c>
      <c r="F84" s="57">
        <v>88</v>
      </c>
      <c r="G84" s="57">
        <v>73</v>
      </c>
      <c r="H84" s="57">
        <v>15</v>
      </c>
      <c r="I84" s="57">
        <v>2055</v>
      </c>
      <c r="J84" s="57">
        <v>974</v>
      </c>
      <c r="K84" s="57">
        <v>1081</v>
      </c>
      <c r="L84" s="57">
        <v>23354</v>
      </c>
      <c r="M84" s="62">
        <v>2820026</v>
      </c>
      <c r="N84" s="62">
        <v>255793</v>
      </c>
      <c r="O84" s="62">
        <v>182207</v>
      </c>
    </row>
    <row r="85" spans="1:15" ht="15.75" customHeight="1">
      <c r="A85" s="58"/>
      <c r="B85" s="59"/>
      <c r="C85" s="54">
        <v>30</v>
      </c>
      <c r="D85" s="55" t="s">
        <v>119</v>
      </c>
      <c r="E85" s="56" t="s">
        <v>125</v>
      </c>
      <c r="F85" s="57">
        <v>69</v>
      </c>
      <c r="G85" s="57">
        <v>62</v>
      </c>
      <c r="H85" s="57">
        <v>7</v>
      </c>
      <c r="I85" s="57">
        <v>2654</v>
      </c>
      <c r="J85" s="57">
        <v>1144</v>
      </c>
      <c r="K85" s="57">
        <v>1510</v>
      </c>
      <c r="L85" s="57">
        <v>47634</v>
      </c>
      <c r="M85" s="62">
        <v>4106170</v>
      </c>
      <c r="N85" s="62">
        <v>126603</v>
      </c>
      <c r="O85" s="62">
        <v>417386</v>
      </c>
    </row>
    <row r="86" spans="1:15" ht="15.75" customHeight="1">
      <c r="A86" s="166" t="s">
        <v>18</v>
      </c>
      <c r="B86" s="167"/>
      <c r="C86" s="54">
        <v>50</v>
      </c>
      <c r="D86" s="55" t="s">
        <v>119</v>
      </c>
      <c r="E86" s="56" t="s">
        <v>126</v>
      </c>
      <c r="F86" s="57">
        <v>31</v>
      </c>
      <c r="G86" s="57">
        <v>31</v>
      </c>
      <c r="H86" s="57">
        <v>0</v>
      </c>
      <c r="I86" s="57">
        <v>2340</v>
      </c>
      <c r="J86" s="57">
        <v>773</v>
      </c>
      <c r="K86" s="57">
        <v>1567</v>
      </c>
      <c r="L86" s="57">
        <v>58027</v>
      </c>
      <c r="M86" s="62">
        <v>4438365</v>
      </c>
      <c r="N86" s="62">
        <v>174624</v>
      </c>
      <c r="O86" s="62">
        <v>400683</v>
      </c>
    </row>
    <row r="87" spans="1:15" ht="15.75" customHeight="1">
      <c r="A87" s="60"/>
      <c r="B87" s="61"/>
      <c r="C87" s="175" t="s">
        <v>118</v>
      </c>
      <c r="D87" s="176"/>
      <c r="E87" s="177"/>
      <c r="F87" s="57">
        <v>14</v>
      </c>
      <c r="G87" s="57">
        <v>14</v>
      </c>
      <c r="H87" s="62">
        <v>0</v>
      </c>
      <c r="I87" s="57">
        <v>2462</v>
      </c>
      <c r="J87" s="57">
        <v>689</v>
      </c>
      <c r="K87" s="57">
        <v>1773</v>
      </c>
      <c r="L87" s="57">
        <v>79654</v>
      </c>
      <c r="M87" s="62">
        <v>6143247</v>
      </c>
      <c r="N87" s="62">
        <v>118975</v>
      </c>
      <c r="O87" s="65">
        <v>1223671</v>
      </c>
    </row>
    <row r="88" spans="1:15" ht="23.25" customHeight="1">
      <c r="A88" s="164">
        <v>55</v>
      </c>
      <c r="B88" s="165"/>
      <c r="C88" s="50"/>
      <c r="D88" s="51" t="s">
        <v>18</v>
      </c>
      <c r="E88" s="52"/>
      <c r="F88" s="53">
        <v>19</v>
      </c>
      <c r="G88" s="53">
        <v>14</v>
      </c>
      <c r="H88" s="53">
        <v>5</v>
      </c>
      <c r="I88" s="53">
        <v>1967</v>
      </c>
      <c r="J88" s="53">
        <v>490</v>
      </c>
      <c r="K88" s="53">
        <v>1477</v>
      </c>
      <c r="L88" s="53">
        <v>86602</v>
      </c>
      <c r="M88" s="63">
        <v>6120958</v>
      </c>
      <c r="N88" s="63">
        <v>5387</v>
      </c>
      <c r="O88" s="62">
        <v>1218160</v>
      </c>
    </row>
    <row r="89" spans="1:15" ht="15.75" customHeight="1">
      <c r="A89" s="159" t="s">
        <v>137</v>
      </c>
      <c r="B89" s="160"/>
      <c r="C89" s="54">
        <v>1</v>
      </c>
      <c r="D89" s="55" t="s">
        <v>119</v>
      </c>
      <c r="E89" s="56" t="s">
        <v>120</v>
      </c>
      <c r="F89" s="57">
        <v>5</v>
      </c>
      <c r="G89" s="62">
        <v>1</v>
      </c>
      <c r="H89" s="57">
        <v>4</v>
      </c>
      <c r="I89" s="57">
        <v>9</v>
      </c>
      <c r="J89" s="57">
        <v>3</v>
      </c>
      <c r="K89" s="57">
        <v>6</v>
      </c>
      <c r="L89" s="57">
        <v>100</v>
      </c>
      <c r="M89" s="62">
        <v>8333</v>
      </c>
      <c r="N89" s="62" t="s">
        <v>30</v>
      </c>
      <c r="O89" s="62">
        <v>309</v>
      </c>
    </row>
    <row r="90" spans="1:15" ht="15.75" customHeight="1">
      <c r="A90" s="161"/>
      <c r="B90" s="160"/>
      <c r="C90" s="54">
        <v>3</v>
      </c>
      <c r="D90" s="55" t="s">
        <v>119</v>
      </c>
      <c r="E90" s="56" t="s">
        <v>121</v>
      </c>
      <c r="F90" s="57">
        <v>2</v>
      </c>
      <c r="G90" s="57">
        <v>2</v>
      </c>
      <c r="H90" s="62" t="s">
        <v>30</v>
      </c>
      <c r="I90" s="57">
        <v>8</v>
      </c>
      <c r="J90" s="57">
        <v>5</v>
      </c>
      <c r="K90" s="57">
        <v>3</v>
      </c>
      <c r="L90" s="62" t="s">
        <v>164</v>
      </c>
      <c r="M90" s="62" t="s">
        <v>164</v>
      </c>
      <c r="N90" s="62" t="s">
        <v>157</v>
      </c>
      <c r="O90" s="62" t="s">
        <v>164</v>
      </c>
    </row>
    <row r="91" spans="1:15" ht="15.75" customHeight="1">
      <c r="A91" s="161"/>
      <c r="B91" s="160"/>
      <c r="C91" s="54">
        <v>5</v>
      </c>
      <c r="D91" s="55" t="s">
        <v>119</v>
      </c>
      <c r="E91" s="56" t="s">
        <v>122</v>
      </c>
      <c r="F91" s="62" t="s">
        <v>145</v>
      </c>
      <c r="G91" s="62" t="s">
        <v>30</v>
      </c>
      <c r="H91" s="62" t="s">
        <v>30</v>
      </c>
      <c r="I91" s="62" t="s">
        <v>145</v>
      </c>
      <c r="J91" s="62" t="s">
        <v>30</v>
      </c>
      <c r="K91" s="62" t="s">
        <v>30</v>
      </c>
      <c r="L91" s="62" t="s">
        <v>30</v>
      </c>
      <c r="M91" s="62" t="s">
        <v>30</v>
      </c>
      <c r="N91" s="62" t="s">
        <v>30</v>
      </c>
      <c r="O91" s="62" t="s">
        <v>30</v>
      </c>
    </row>
    <row r="92" spans="1:15" ht="15.75" customHeight="1">
      <c r="A92" s="161"/>
      <c r="B92" s="160"/>
      <c r="C92" s="54">
        <v>10</v>
      </c>
      <c r="D92" s="55" t="s">
        <v>119</v>
      </c>
      <c r="E92" s="56" t="s">
        <v>123</v>
      </c>
      <c r="F92" s="57">
        <v>1</v>
      </c>
      <c r="G92" s="62" t="s">
        <v>30</v>
      </c>
      <c r="H92" s="57">
        <v>1</v>
      </c>
      <c r="I92" s="57">
        <v>13</v>
      </c>
      <c r="J92" s="57">
        <v>6</v>
      </c>
      <c r="K92" s="57">
        <v>7</v>
      </c>
      <c r="L92" s="62" t="s">
        <v>164</v>
      </c>
      <c r="M92" s="62" t="s">
        <v>164</v>
      </c>
      <c r="N92" s="62" t="s">
        <v>157</v>
      </c>
      <c r="O92" s="62" t="s">
        <v>164</v>
      </c>
    </row>
    <row r="93" spans="1:15" ht="15.75" customHeight="1">
      <c r="A93" s="161"/>
      <c r="B93" s="160"/>
      <c r="C93" s="54">
        <v>20</v>
      </c>
      <c r="D93" s="55" t="s">
        <v>119</v>
      </c>
      <c r="E93" s="56" t="s">
        <v>124</v>
      </c>
      <c r="F93" s="62" t="s">
        <v>145</v>
      </c>
      <c r="G93" s="62" t="s">
        <v>30</v>
      </c>
      <c r="H93" s="62" t="s">
        <v>30</v>
      </c>
      <c r="I93" s="62" t="s">
        <v>145</v>
      </c>
      <c r="J93" s="62" t="s">
        <v>30</v>
      </c>
      <c r="K93" s="62" t="s">
        <v>30</v>
      </c>
      <c r="L93" s="62" t="s">
        <v>30</v>
      </c>
      <c r="M93" s="62" t="s">
        <v>30</v>
      </c>
      <c r="N93" s="62" t="s">
        <v>30</v>
      </c>
      <c r="O93" s="62" t="s">
        <v>30</v>
      </c>
    </row>
    <row r="94" spans="1:15" ht="15.75" customHeight="1">
      <c r="A94" s="161"/>
      <c r="B94" s="160"/>
      <c r="C94" s="54">
        <v>30</v>
      </c>
      <c r="D94" s="55" t="s">
        <v>119</v>
      </c>
      <c r="E94" s="56" t="s">
        <v>125</v>
      </c>
      <c r="F94" s="62">
        <v>1</v>
      </c>
      <c r="G94" s="62">
        <v>1</v>
      </c>
      <c r="H94" s="62" t="s">
        <v>30</v>
      </c>
      <c r="I94" s="62">
        <v>42</v>
      </c>
      <c r="J94" s="62">
        <v>15</v>
      </c>
      <c r="K94" s="62">
        <v>27</v>
      </c>
      <c r="L94" s="62" t="s">
        <v>164</v>
      </c>
      <c r="M94" s="62" t="s">
        <v>164</v>
      </c>
      <c r="N94" s="62" t="s">
        <v>157</v>
      </c>
      <c r="O94" s="62" t="s">
        <v>164</v>
      </c>
    </row>
    <row r="95" spans="1:15" ht="15.75" customHeight="1">
      <c r="A95" s="161"/>
      <c r="B95" s="160"/>
      <c r="C95" s="54">
        <v>50</v>
      </c>
      <c r="D95" s="55" t="s">
        <v>119</v>
      </c>
      <c r="E95" s="56" t="s">
        <v>126</v>
      </c>
      <c r="F95" s="57">
        <v>2</v>
      </c>
      <c r="G95" s="57">
        <v>2</v>
      </c>
      <c r="H95" s="62" t="s">
        <v>30</v>
      </c>
      <c r="I95" s="57">
        <v>181</v>
      </c>
      <c r="J95" s="57">
        <v>42</v>
      </c>
      <c r="K95" s="57">
        <v>139</v>
      </c>
      <c r="L95" s="62" t="s">
        <v>164</v>
      </c>
      <c r="M95" s="62" t="s">
        <v>164</v>
      </c>
      <c r="N95" s="62" t="s">
        <v>164</v>
      </c>
      <c r="O95" s="62" t="s">
        <v>164</v>
      </c>
    </row>
    <row r="96" spans="1:15" ht="15.75" customHeight="1">
      <c r="A96" s="162"/>
      <c r="B96" s="163"/>
      <c r="C96" s="175" t="s">
        <v>118</v>
      </c>
      <c r="D96" s="176"/>
      <c r="E96" s="177"/>
      <c r="F96" s="57">
        <v>8</v>
      </c>
      <c r="G96" s="64">
        <v>8</v>
      </c>
      <c r="H96" s="62" t="s">
        <v>30</v>
      </c>
      <c r="I96" s="57">
        <v>1714</v>
      </c>
      <c r="J96" s="64">
        <v>419</v>
      </c>
      <c r="K96" s="64">
        <v>1295</v>
      </c>
      <c r="L96" s="64">
        <v>66672</v>
      </c>
      <c r="M96" s="65">
        <v>4919292</v>
      </c>
      <c r="N96" s="65" t="s">
        <v>164</v>
      </c>
      <c r="O96" s="62">
        <v>1099475</v>
      </c>
    </row>
    <row r="97" spans="1:15" ht="23.25" customHeight="1">
      <c r="A97" s="164">
        <v>56</v>
      </c>
      <c r="B97" s="165"/>
      <c r="C97" s="50"/>
      <c r="D97" s="51" t="s">
        <v>18</v>
      </c>
      <c r="E97" s="52"/>
      <c r="F97" s="53">
        <v>682</v>
      </c>
      <c r="G97" s="53">
        <v>397</v>
      </c>
      <c r="H97" s="53">
        <v>285</v>
      </c>
      <c r="I97" s="53">
        <v>2794</v>
      </c>
      <c r="J97" s="53">
        <v>727</v>
      </c>
      <c r="K97" s="53">
        <v>2067</v>
      </c>
      <c r="L97" s="53">
        <v>64645</v>
      </c>
      <c r="M97" s="63">
        <v>3783885</v>
      </c>
      <c r="N97" s="63">
        <v>19815</v>
      </c>
      <c r="O97" s="63">
        <v>762579</v>
      </c>
    </row>
    <row r="98" spans="1:15" ht="15.75" customHeight="1">
      <c r="A98" s="161" t="s">
        <v>138</v>
      </c>
      <c r="B98" s="160" t="s">
        <v>139</v>
      </c>
      <c r="C98" s="54">
        <v>1</v>
      </c>
      <c r="D98" s="55" t="s">
        <v>119</v>
      </c>
      <c r="E98" s="56" t="s">
        <v>120</v>
      </c>
      <c r="F98" s="57">
        <v>288</v>
      </c>
      <c r="G98" s="57">
        <v>73</v>
      </c>
      <c r="H98" s="57">
        <v>215</v>
      </c>
      <c r="I98" s="57">
        <v>463</v>
      </c>
      <c r="J98" s="57">
        <v>148</v>
      </c>
      <c r="K98" s="57">
        <v>315</v>
      </c>
      <c r="L98" s="57">
        <v>11590</v>
      </c>
      <c r="M98" s="62">
        <v>473745</v>
      </c>
      <c r="N98" s="62">
        <v>3057</v>
      </c>
      <c r="O98" s="62">
        <v>132856</v>
      </c>
    </row>
    <row r="99" spans="1:15" ht="15.75" customHeight="1">
      <c r="A99" s="161"/>
      <c r="B99" s="160"/>
      <c r="C99" s="54">
        <v>3</v>
      </c>
      <c r="D99" s="55" t="s">
        <v>119</v>
      </c>
      <c r="E99" s="56" t="s">
        <v>121</v>
      </c>
      <c r="F99" s="57">
        <v>226</v>
      </c>
      <c r="G99" s="57">
        <v>167</v>
      </c>
      <c r="H99" s="57">
        <v>59</v>
      </c>
      <c r="I99" s="57">
        <v>770</v>
      </c>
      <c r="J99" s="57">
        <v>205</v>
      </c>
      <c r="K99" s="57">
        <v>565</v>
      </c>
      <c r="L99" s="57">
        <v>17875</v>
      </c>
      <c r="M99" s="62">
        <v>1102324</v>
      </c>
      <c r="N99" s="62">
        <v>4018</v>
      </c>
      <c r="O99" s="62">
        <v>238264</v>
      </c>
    </row>
    <row r="100" spans="1:15" ht="15.75" customHeight="1">
      <c r="A100" s="161"/>
      <c r="B100" s="160"/>
      <c r="C100" s="54">
        <v>5</v>
      </c>
      <c r="D100" s="55" t="s">
        <v>119</v>
      </c>
      <c r="E100" s="56" t="s">
        <v>122</v>
      </c>
      <c r="F100" s="57">
        <v>124</v>
      </c>
      <c r="G100" s="57">
        <v>114</v>
      </c>
      <c r="H100" s="57">
        <v>10</v>
      </c>
      <c r="I100" s="57">
        <v>772</v>
      </c>
      <c r="J100" s="57">
        <v>183</v>
      </c>
      <c r="K100" s="57">
        <v>589</v>
      </c>
      <c r="L100" s="57">
        <v>18810</v>
      </c>
      <c r="M100" s="62">
        <v>1066111</v>
      </c>
      <c r="N100" s="62">
        <v>9341</v>
      </c>
      <c r="O100" s="62">
        <v>201069</v>
      </c>
    </row>
    <row r="101" spans="1:15" ht="15.75" customHeight="1">
      <c r="A101" s="161"/>
      <c r="B101" s="160"/>
      <c r="C101" s="54">
        <v>10</v>
      </c>
      <c r="D101" s="55" t="s">
        <v>119</v>
      </c>
      <c r="E101" s="56" t="s">
        <v>123</v>
      </c>
      <c r="F101" s="57">
        <v>34</v>
      </c>
      <c r="G101" s="57">
        <v>33</v>
      </c>
      <c r="H101" s="57">
        <v>1</v>
      </c>
      <c r="I101" s="57">
        <v>438</v>
      </c>
      <c r="J101" s="57">
        <v>119</v>
      </c>
      <c r="K101" s="57">
        <v>319</v>
      </c>
      <c r="L101" s="57">
        <v>10174</v>
      </c>
      <c r="M101" s="62">
        <v>645447</v>
      </c>
      <c r="N101" s="62" t="s">
        <v>164</v>
      </c>
      <c r="O101" s="62">
        <v>78557</v>
      </c>
    </row>
    <row r="102" spans="1:15" ht="15.75" customHeight="1">
      <c r="A102" s="161"/>
      <c r="B102" s="160"/>
      <c r="C102" s="54">
        <v>20</v>
      </c>
      <c r="D102" s="55" t="s">
        <v>119</v>
      </c>
      <c r="E102" s="56" t="s">
        <v>124</v>
      </c>
      <c r="F102" s="57">
        <v>5</v>
      </c>
      <c r="G102" s="57">
        <v>5</v>
      </c>
      <c r="H102" s="62" t="s">
        <v>30</v>
      </c>
      <c r="I102" s="57">
        <v>120</v>
      </c>
      <c r="J102" s="57">
        <v>27</v>
      </c>
      <c r="K102" s="57">
        <v>93</v>
      </c>
      <c r="L102" s="57">
        <v>2695</v>
      </c>
      <c r="M102" s="62">
        <v>269959</v>
      </c>
      <c r="N102" s="62" t="s">
        <v>30</v>
      </c>
      <c r="O102" s="62">
        <v>58949</v>
      </c>
    </row>
    <row r="103" spans="1:15" ht="15.75" customHeight="1">
      <c r="A103" s="161"/>
      <c r="B103" s="160"/>
      <c r="C103" s="54">
        <v>30</v>
      </c>
      <c r="D103" s="55" t="s">
        <v>119</v>
      </c>
      <c r="E103" s="56" t="s">
        <v>125</v>
      </c>
      <c r="F103" s="57">
        <v>3</v>
      </c>
      <c r="G103" s="57">
        <v>3</v>
      </c>
      <c r="H103" s="62" t="s">
        <v>30</v>
      </c>
      <c r="I103" s="57">
        <v>102</v>
      </c>
      <c r="J103" s="57">
        <v>32</v>
      </c>
      <c r="K103" s="57">
        <v>70</v>
      </c>
      <c r="L103" s="62" t="s">
        <v>164</v>
      </c>
      <c r="M103" s="62" t="s">
        <v>164</v>
      </c>
      <c r="N103" s="62" t="s">
        <v>157</v>
      </c>
      <c r="O103" s="62" t="s">
        <v>164</v>
      </c>
    </row>
    <row r="104" spans="1:15" ht="15.75" customHeight="1">
      <c r="A104" s="161"/>
      <c r="B104" s="160"/>
      <c r="C104" s="54">
        <v>50</v>
      </c>
      <c r="D104" s="55" t="s">
        <v>119</v>
      </c>
      <c r="E104" s="56" t="s">
        <v>126</v>
      </c>
      <c r="F104" s="57">
        <v>2</v>
      </c>
      <c r="G104" s="57">
        <v>2</v>
      </c>
      <c r="H104" s="62" t="s">
        <v>30</v>
      </c>
      <c r="I104" s="57">
        <v>129</v>
      </c>
      <c r="J104" s="57">
        <v>13</v>
      </c>
      <c r="K104" s="57">
        <v>116</v>
      </c>
      <c r="L104" s="62" t="s">
        <v>164</v>
      </c>
      <c r="M104" s="62" t="s">
        <v>164</v>
      </c>
      <c r="N104" s="62" t="s">
        <v>164</v>
      </c>
      <c r="O104" s="62" t="s">
        <v>164</v>
      </c>
    </row>
    <row r="105" spans="1:15" ht="15.75" customHeight="1">
      <c r="A105" s="162"/>
      <c r="B105" s="163"/>
      <c r="C105" s="175" t="s">
        <v>118</v>
      </c>
      <c r="D105" s="176"/>
      <c r="E105" s="177"/>
      <c r="F105" s="62" t="s">
        <v>145</v>
      </c>
      <c r="G105" s="62" t="s">
        <v>30</v>
      </c>
      <c r="H105" s="62" t="s">
        <v>30</v>
      </c>
      <c r="I105" s="62" t="s">
        <v>145</v>
      </c>
      <c r="J105" s="62" t="s">
        <v>30</v>
      </c>
      <c r="K105" s="62" t="s">
        <v>30</v>
      </c>
      <c r="L105" s="62" t="s">
        <v>30</v>
      </c>
      <c r="M105" s="62" t="s">
        <v>30</v>
      </c>
      <c r="N105" s="62" t="s">
        <v>30</v>
      </c>
      <c r="O105" s="65" t="s">
        <v>30</v>
      </c>
    </row>
    <row r="106" spans="1:15" ht="23.25" customHeight="1">
      <c r="A106" s="164">
        <v>57</v>
      </c>
      <c r="B106" s="165"/>
      <c r="C106" s="50"/>
      <c r="D106" s="51" t="s">
        <v>18</v>
      </c>
      <c r="E106" s="52"/>
      <c r="F106" s="53">
        <v>1964</v>
      </c>
      <c r="G106" s="53">
        <v>652</v>
      </c>
      <c r="H106" s="53">
        <v>1312</v>
      </c>
      <c r="I106" s="53">
        <v>11205</v>
      </c>
      <c r="J106" s="53">
        <v>3889</v>
      </c>
      <c r="K106" s="53">
        <v>7316</v>
      </c>
      <c r="L106" s="53">
        <v>138116</v>
      </c>
      <c r="M106" s="63">
        <v>12742043</v>
      </c>
      <c r="N106" s="63">
        <v>162051</v>
      </c>
      <c r="O106" s="62">
        <v>553324</v>
      </c>
    </row>
    <row r="107" spans="1:15" ht="15.75" customHeight="1">
      <c r="A107" s="159" t="s">
        <v>140</v>
      </c>
      <c r="B107" s="160"/>
      <c r="C107" s="54">
        <v>1</v>
      </c>
      <c r="D107" s="55" t="s">
        <v>119</v>
      </c>
      <c r="E107" s="56" t="s">
        <v>120</v>
      </c>
      <c r="F107" s="57">
        <v>945</v>
      </c>
      <c r="G107" s="57">
        <v>124</v>
      </c>
      <c r="H107" s="57">
        <v>821</v>
      </c>
      <c r="I107" s="57">
        <v>1533</v>
      </c>
      <c r="J107" s="57">
        <v>635</v>
      </c>
      <c r="K107" s="57">
        <v>898</v>
      </c>
      <c r="L107" s="57">
        <v>23310</v>
      </c>
      <c r="M107" s="62">
        <v>1148272</v>
      </c>
      <c r="N107" s="62">
        <v>7084</v>
      </c>
      <c r="O107" s="62">
        <v>54879</v>
      </c>
    </row>
    <row r="108" spans="1:15" ht="15.75" customHeight="1">
      <c r="A108" s="161"/>
      <c r="B108" s="160"/>
      <c r="C108" s="54">
        <v>3</v>
      </c>
      <c r="D108" s="55" t="s">
        <v>119</v>
      </c>
      <c r="E108" s="56" t="s">
        <v>121</v>
      </c>
      <c r="F108" s="57">
        <v>451</v>
      </c>
      <c r="G108" s="57">
        <v>134</v>
      </c>
      <c r="H108" s="57">
        <v>317</v>
      </c>
      <c r="I108" s="57">
        <v>1536</v>
      </c>
      <c r="J108" s="57">
        <v>584</v>
      </c>
      <c r="K108" s="57">
        <v>952</v>
      </c>
      <c r="L108" s="57">
        <v>18600</v>
      </c>
      <c r="M108" s="62">
        <v>1380592</v>
      </c>
      <c r="N108" s="62">
        <v>6226</v>
      </c>
      <c r="O108" s="62">
        <v>64740</v>
      </c>
    </row>
    <row r="109" spans="1:15" ht="15.75" customHeight="1">
      <c r="A109" s="161"/>
      <c r="B109" s="160"/>
      <c r="C109" s="54">
        <v>5</v>
      </c>
      <c r="D109" s="55" t="s">
        <v>119</v>
      </c>
      <c r="E109" s="56" t="s">
        <v>122</v>
      </c>
      <c r="F109" s="57">
        <v>295</v>
      </c>
      <c r="G109" s="57">
        <v>178</v>
      </c>
      <c r="H109" s="57">
        <v>117</v>
      </c>
      <c r="I109" s="57">
        <v>1903</v>
      </c>
      <c r="J109" s="57">
        <v>591</v>
      </c>
      <c r="K109" s="57">
        <v>1312</v>
      </c>
      <c r="L109" s="57">
        <v>18569</v>
      </c>
      <c r="M109" s="62">
        <v>1807154</v>
      </c>
      <c r="N109" s="62">
        <v>4873</v>
      </c>
      <c r="O109" s="62">
        <v>65342</v>
      </c>
    </row>
    <row r="110" spans="1:15" ht="15.75" customHeight="1">
      <c r="A110" s="161"/>
      <c r="B110" s="160"/>
      <c r="C110" s="54">
        <v>10</v>
      </c>
      <c r="D110" s="55" t="s">
        <v>119</v>
      </c>
      <c r="E110" s="56" t="s">
        <v>123</v>
      </c>
      <c r="F110" s="57">
        <v>178</v>
      </c>
      <c r="G110" s="57">
        <v>129</v>
      </c>
      <c r="H110" s="57">
        <v>49</v>
      </c>
      <c r="I110" s="57">
        <v>2427</v>
      </c>
      <c r="J110" s="57">
        <v>952</v>
      </c>
      <c r="K110" s="57">
        <v>1475</v>
      </c>
      <c r="L110" s="57">
        <v>20497</v>
      </c>
      <c r="M110" s="62">
        <v>2464255</v>
      </c>
      <c r="N110" s="62">
        <v>43308</v>
      </c>
      <c r="O110" s="62">
        <v>74701</v>
      </c>
    </row>
    <row r="111" spans="1:15" ht="15.75" customHeight="1">
      <c r="A111" s="161"/>
      <c r="B111" s="160"/>
      <c r="C111" s="54">
        <v>20</v>
      </c>
      <c r="D111" s="55" t="s">
        <v>119</v>
      </c>
      <c r="E111" s="56" t="s">
        <v>124</v>
      </c>
      <c r="F111" s="57">
        <v>47</v>
      </c>
      <c r="G111" s="57">
        <v>41</v>
      </c>
      <c r="H111" s="57">
        <v>6</v>
      </c>
      <c r="I111" s="57">
        <v>1082</v>
      </c>
      <c r="J111" s="57">
        <v>381</v>
      </c>
      <c r="K111" s="57">
        <v>701</v>
      </c>
      <c r="L111" s="57">
        <v>11332</v>
      </c>
      <c r="M111" s="62">
        <v>1477383</v>
      </c>
      <c r="N111" s="62">
        <v>28779</v>
      </c>
      <c r="O111" s="62">
        <v>50792</v>
      </c>
    </row>
    <row r="112" spans="1:15" ht="15.75" customHeight="1">
      <c r="A112" s="161"/>
      <c r="B112" s="160"/>
      <c r="C112" s="54">
        <v>30</v>
      </c>
      <c r="D112" s="55" t="s">
        <v>119</v>
      </c>
      <c r="E112" s="56" t="s">
        <v>125</v>
      </c>
      <c r="F112" s="57">
        <v>29</v>
      </c>
      <c r="G112" s="57">
        <v>27</v>
      </c>
      <c r="H112" s="57">
        <v>2</v>
      </c>
      <c r="I112" s="57">
        <v>1118</v>
      </c>
      <c r="J112" s="57">
        <v>351</v>
      </c>
      <c r="K112" s="57">
        <v>767</v>
      </c>
      <c r="L112" s="57">
        <v>12617</v>
      </c>
      <c r="M112" s="62">
        <v>1712250</v>
      </c>
      <c r="N112" s="62">
        <v>8107</v>
      </c>
      <c r="O112" s="62">
        <v>46495</v>
      </c>
    </row>
    <row r="113" spans="1:15" ht="15.75" customHeight="1">
      <c r="A113" s="161"/>
      <c r="B113" s="160"/>
      <c r="C113" s="54">
        <v>50</v>
      </c>
      <c r="D113" s="55" t="s">
        <v>119</v>
      </c>
      <c r="E113" s="56" t="s">
        <v>126</v>
      </c>
      <c r="F113" s="57">
        <v>16</v>
      </c>
      <c r="G113" s="57">
        <v>16</v>
      </c>
      <c r="H113" s="62" t="s">
        <v>30</v>
      </c>
      <c r="I113" s="57">
        <v>1234</v>
      </c>
      <c r="J113" s="57">
        <v>291</v>
      </c>
      <c r="K113" s="57">
        <v>943</v>
      </c>
      <c r="L113" s="57">
        <v>21329</v>
      </c>
      <c r="M113" s="62">
        <v>2093879</v>
      </c>
      <c r="N113" s="62">
        <v>62244</v>
      </c>
      <c r="O113" s="62">
        <v>100744</v>
      </c>
    </row>
    <row r="114" spans="1:15" ht="15.75" customHeight="1">
      <c r="A114" s="162"/>
      <c r="B114" s="163"/>
      <c r="C114" s="175" t="s">
        <v>118</v>
      </c>
      <c r="D114" s="176"/>
      <c r="E114" s="177"/>
      <c r="F114" s="57">
        <v>3</v>
      </c>
      <c r="G114" s="64">
        <v>3</v>
      </c>
      <c r="H114" s="62" t="s">
        <v>30</v>
      </c>
      <c r="I114" s="57">
        <v>372</v>
      </c>
      <c r="J114" s="64">
        <v>104</v>
      </c>
      <c r="K114" s="64">
        <v>268</v>
      </c>
      <c r="L114" s="64">
        <v>11862</v>
      </c>
      <c r="M114" s="65">
        <v>658258</v>
      </c>
      <c r="N114" s="65">
        <v>1430</v>
      </c>
      <c r="O114" s="62">
        <v>95631</v>
      </c>
    </row>
    <row r="115" spans="1:15" ht="23.25" customHeight="1">
      <c r="A115" s="164">
        <v>58</v>
      </c>
      <c r="B115" s="165"/>
      <c r="C115" s="50"/>
      <c r="D115" s="51" t="s">
        <v>18</v>
      </c>
      <c r="E115" s="52"/>
      <c r="F115" s="53">
        <v>180</v>
      </c>
      <c r="G115" s="53">
        <v>101</v>
      </c>
      <c r="H115" s="53">
        <v>79</v>
      </c>
      <c r="I115" s="53">
        <v>1330</v>
      </c>
      <c r="J115" s="53">
        <v>1063</v>
      </c>
      <c r="K115" s="53">
        <v>267</v>
      </c>
      <c r="L115" s="53">
        <v>8608</v>
      </c>
      <c r="M115" s="63">
        <v>3177829</v>
      </c>
      <c r="N115" s="63">
        <v>590978</v>
      </c>
      <c r="O115" s="63">
        <v>272646</v>
      </c>
    </row>
    <row r="116" spans="1:15" ht="15.75" customHeight="1">
      <c r="A116" s="161" t="s">
        <v>141</v>
      </c>
      <c r="B116" s="160" t="s">
        <v>35</v>
      </c>
      <c r="C116" s="54">
        <v>1</v>
      </c>
      <c r="D116" s="55" t="s">
        <v>119</v>
      </c>
      <c r="E116" s="56" t="s">
        <v>120</v>
      </c>
      <c r="F116" s="57">
        <v>78</v>
      </c>
      <c r="G116" s="57">
        <v>17</v>
      </c>
      <c r="H116" s="57">
        <v>61</v>
      </c>
      <c r="I116" s="57">
        <v>125</v>
      </c>
      <c r="J116" s="57">
        <v>89</v>
      </c>
      <c r="K116" s="57">
        <v>36</v>
      </c>
      <c r="L116" s="57">
        <v>3778</v>
      </c>
      <c r="M116" s="62">
        <v>232325</v>
      </c>
      <c r="N116" s="62">
        <v>22589</v>
      </c>
      <c r="O116" s="62">
        <v>29130</v>
      </c>
    </row>
    <row r="117" spans="1:15" ht="15.75" customHeight="1">
      <c r="A117" s="161"/>
      <c r="B117" s="160"/>
      <c r="C117" s="54">
        <v>3</v>
      </c>
      <c r="D117" s="55" t="s">
        <v>119</v>
      </c>
      <c r="E117" s="56" t="s">
        <v>121</v>
      </c>
      <c r="F117" s="57">
        <v>39</v>
      </c>
      <c r="G117" s="57">
        <v>22</v>
      </c>
      <c r="H117" s="57">
        <v>17</v>
      </c>
      <c r="I117" s="57">
        <v>135</v>
      </c>
      <c r="J117" s="57">
        <v>95</v>
      </c>
      <c r="K117" s="57">
        <v>40</v>
      </c>
      <c r="L117" s="57">
        <v>2330</v>
      </c>
      <c r="M117" s="62">
        <v>191259</v>
      </c>
      <c r="N117" s="62">
        <v>11732</v>
      </c>
      <c r="O117" s="62">
        <v>21875</v>
      </c>
    </row>
    <row r="118" spans="1:15" ht="15.75" customHeight="1">
      <c r="A118" s="161"/>
      <c r="B118" s="160"/>
      <c r="C118" s="54">
        <v>5</v>
      </c>
      <c r="D118" s="55" t="s">
        <v>119</v>
      </c>
      <c r="E118" s="56" t="s">
        <v>122</v>
      </c>
      <c r="F118" s="57">
        <v>20</v>
      </c>
      <c r="G118" s="57">
        <v>19</v>
      </c>
      <c r="H118" s="57">
        <v>1</v>
      </c>
      <c r="I118" s="57">
        <v>125</v>
      </c>
      <c r="J118" s="57">
        <v>94</v>
      </c>
      <c r="K118" s="57">
        <v>31</v>
      </c>
      <c r="L118" s="57">
        <v>1940</v>
      </c>
      <c r="M118" s="62">
        <v>369388</v>
      </c>
      <c r="N118" s="62">
        <v>26633</v>
      </c>
      <c r="O118" s="62">
        <v>53517</v>
      </c>
    </row>
    <row r="119" spans="1:15" ht="15.75" customHeight="1">
      <c r="A119" s="161"/>
      <c r="B119" s="160"/>
      <c r="C119" s="54">
        <v>10</v>
      </c>
      <c r="D119" s="55" t="s">
        <v>119</v>
      </c>
      <c r="E119" s="56" t="s">
        <v>123</v>
      </c>
      <c r="F119" s="57">
        <v>26</v>
      </c>
      <c r="G119" s="57">
        <v>26</v>
      </c>
      <c r="H119" s="62" t="s">
        <v>30</v>
      </c>
      <c r="I119" s="57">
        <v>365</v>
      </c>
      <c r="J119" s="57">
        <v>312</v>
      </c>
      <c r="K119" s="57">
        <v>53</v>
      </c>
      <c r="L119" s="57">
        <v>560</v>
      </c>
      <c r="M119" s="62">
        <v>1063714</v>
      </c>
      <c r="N119" s="62">
        <v>194781</v>
      </c>
      <c r="O119" s="62">
        <v>34752</v>
      </c>
    </row>
    <row r="120" spans="1:15" ht="15.75" customHeight="1">
      <c r="A120" s="161"/>
      <c r="B120" s="160"/>
      <c r="C120" s="54">
        <v>20</v>
      </c>
      <c r="D120" s="55" t="s">
        <v>119</v>
      </c>
      <c r="E120" s="56" t="s">
        <v>124</v>
      </c>
      <c r="F120" s="57">
        <v>10</v>
      </c>
      <c r="G120" s="57">
        <v>10</v>
      </c>
      <c r="H120" s="62" t="s">
        <v>30</v>
      </c>
      <c r="I120" s="57">
        <v>240</v>
      </c>
      <c r="J120" s="57">
        <v>204</v>
      </c>
      <c r="K120" s="57">
        <v>36</v>
      </c>
      <c r="L120" s="62" t="s">
        <v>30</v>
      </c>
      <c r="M120" s="62">
        <v>631411</v>
      </c>
      <c r="N120" s="62">
        <v>177854</v>
      </c>
      <c r="O120" s="62">
        <v>6366</v>
      </c>
    </row>
    <row r="121" spans="1:15" ht="15.75" customHeight="1">
      <c r="A121" s="161"/>
      <c r="B121" s="160"/>
      <c r="C121" s="54">
        <v>30</v>
      </c>
      <c r="D121" s="55" t="s">
        <v>119</v>
      </c>
      <c r="E121" s="56" t="s">
        <v>125</v>
      </c>
      <c r="F121" s="57">
        <v>5</v>
      </c>
      <c r="G121" s="57">
        <v>5</v>
      </c>
      <c r="H121" s="62" t="s">
        <v>30</v>
      </c>
      <c r="I121" s="57">
        <v>206</v>
      </c>
      <c r="J121" s="57">
        <v>170</v>
      </c>
      <c r="K121" s="57">
        <v>36</v>
      </c>
      <c r="L121" s="62" t="s">
        <v>30</v>
      </c>
      <c r="M121" s="62" t="s">
        <v>164</v>
      </c>
      <c r="N121" s="62" t="s">
        <v>164</v>
      </c>
      <c r="O121" s="62" t="s">
        <v>164</v>
      </c>
    </row>
    <row r="122" spans="1:15" ht="15.75" customHeight="1">
      <c r="A122" s="161"/>
      <c r="B122" s="160"/>
      <c r="C122" s="54">
        <v>50</v>
      </c>
      <c r="D122" s="55" t="s">
        <v>119</v>
      </c>
      <c r="E122" s="56" t="s">
        <v>126</v>
      </c>
      <c r="F122" s="57">
        <v>2</v>
      </c>
      <c r="G122" s="57">
        <v>2</v>
      </c>
      <c r="H122" s="62" t="s">
        <v>30</v>
      </c>
      <c r="I122" s="57">
        <v>134</v>
      </c>
      <c r="J122" s="57">
        <v>99</v>
      </c>
      <c r="K122" s="57">
        <v>35</v>
      </c>
      <c r="L122" s="62" t="s">
        <v>30</v>
      </c>
      <c r="M122" s="62" t="s">
        <v>164</v>
      </c>
      <c r="N122" s="62" t="s">
        <v>164</v>
      </c>
      <c r="O122" s="62" t="s">
        <v>164</v>
      </c>
    </row>
    <row r="123" spans="1:15" ht="15.75" customHeight="1">
      <c r="A123" s="162"/>
      <c r="B123" s="163"/>
      <c r="C123" s="175" t="s">
        <v>118</v>
      </c>
      <c r="D123" s="176"/>
      <c r="E123" s="177"/>
      <c r="F123" s="65" t="s">
        <v>145</v>
      </c>
      <c r="G123" s="65" t="s">
        <v>30</v>
      </c>
      <c r="H123" s="65" t="s">
        <v>30</v>
      </c>
      <c r="I123" s="65" t="s">
        <v>145</v>
      </c>
      <c r="J123" s="65" t="s">
        <v>30</v>
      </c>
      <c r="K123" s="65" t="s">
        <v>30</v>
      </c>
      <c r="L123" s="65" t="s">
        <v>30</v>
      </c>
      <c r="M123" s="65" t="s">
        <v>30</v>
      </c>
      <c r="N123" s="65" t="s">
        <v>30</v>
      </c>
      <c r="O123" s="65" t="s">
        <v>30</v>
      </c>
    </row>
    <row r="124" spans="1:15" ht="23.25" customHeight="1">
      <c r="A124" s="164">
        <v>59</v>
      </c>
      <c r="B124" s="165"/>
      <c r="C124" s="50"/>
      <c r="D124" s="51" t="s">
        <v>18</v>
      </c>
      <c r="E124" s="52"/>
      <c r="F124" s="53">
        <v>335</v>
      </c>
      <c r="G124" s="53">
        <v>155</v>
      </c>
      <c r="H124" s="53">
        <v>180</v>
      </c>
      <c r="I124" s="53">
        <v>1724</v>
      </c>
      <c r="J124" s="53">
        <v>999</v>
      </c>
      <c r="K124" s="53">
        <v>725</v>
      </c>
      <c r="L124" s="53">
        <v>49686</v>
      </c>
      <c r="M124" s="63">
        <v>3062497</v>
      </c>
      <c r="N124" s="63">
        <v>197710</v>
      </c>
      <c r="O124" s="62">
        <v>374038</v>
      </c>
    </row>
    <row r="125" spans="1:15" ht="15.75" customHeight="1">
      <c r="A125" s="161" t="s">
        <v>160</v>
      </c>
      <c r="B125" s="160" t="s">
        <v>161</v>
      </c>
      <c r="C125" s="54">
        <v>1</v>
      </c>
      <c r="D125" s="55" t="s">
        <v>119</v>
      </c>
      <c r="E125" s="56" t="s">
        <v>120</v>
      </c>
      <c r="F125" s="57">
        <v>181</v>
      </c>
      <c r="G125" s="57">
        <v>35</v>
      </c>
      <c r="H125" s="57">
        <v>146</v>
      </c>
      <c r="I125" s="57">
        <v>297</v>
      </c>
      <c r="J125" s="57">
        <v>177</v>
      </c>
      <c r="K125" s="57">
        <v>120</v>
      </c>
      <c r="L125" s="57">
        <v>5332</v>
      </c>
      <c r="M125" s="62">
        <v>207095</v>
      </c>
      <c r="N125" s="62">
        <v>7600</v>
      </c>
      <c r="O125" s="62">
        <v>34211</v>
      </c>
    </row>
    <row r="126" spans="1:15" ht="15.75" customHeight="1">
      <c r="A126" s="161"/>
      <c r="B126" s="160"/>
      <c r="C126" s="54">
        <v>3</v>
      </c>
      <c r="D126" s="55" t="s">
        <v>119</v>
      </c>
      <c r="E126" s="56" t="s">
        <v>121</v>
      </c>
      <c r="F126" s="57">
        <v>70</v>
      </c>
      <c r="G126" s="57">
        <v>43</v>
      </c>
      <c r="H126" s="57">
        <v>27</v>
      </c>
      <c r="I126" s="57">
        <v>232</v>
      </c>
      <c r="J126" s="57">
        <v>126</v>
      </c>
      <c r="K126" s="57">
        <v>106</v>
      </c>
      <c r="L126" s="57">
        <v>5094</v>
      </c>
      <c r="M126" s="62">
        <v>230884</v>
      </c>
      <c r="N126" s="62">
        <v>7816</v>
      </c>
      <c r="O126" s="62">
        <v>36878</v>
      </c>
    </row>
    <row r="127" spans="1:15" ht="15.75" customHeight="1">
      <c r="A127" s="161"/>
      <c r="B127" s="160"/>
      <c r="C127" s="54">
        <v>5</v>
      </c>
      <c r="D127" s="55" t="s">
        <v>119</v>
      </c>
      <c r="E127" s="56" t="s">
        <v>122</v>
      </c>
      <c r="F127" s="57">
        <v>49</v>
      </c>
      <c r="G127" s="57">
        <v>42</v>
      </c>
      <c r="H127" s="57">
        <v>7</v>
      </c>
      <c r="I127" s="57">
        <v>287</v>
      </c>
      <c r="J127" s="57">
        <v>152</v>
      </c>
      <c r="K127" s="57">
        <v>135</v>
      </c>
      <c r="L127" s="57">
        <v>4059</v>
      </c>
      <c r="M127" s="62">
        <v>380502</v>
      </c>
      <c r="N127" s="62">
        <v>14654</v>
      </c>
      <c r="O127" s="62">
        <v>39715</v>
      </c>
    </row>
    <row r="128" spans="1:15" ht="15.75" customHeight="1">
      <c r="A128" s="161"/>
      <c r="B128" s="160"/>
      <c r="C128" s="54">
        <v>10</v>
      </c>
      <c r="D128" s="55" t="s">
        <v>119</v>
      </c>
      <c r="E128" s="56" t="s">
        <v>123</v>
      </c>
      <c r="F128" s="57">
        <v>22</v>
      </c>
      <c r="G128" s="57">
        <v>22</v>
      </c>
      <c r="H128" s="62" t="s">
        <v>30</v>
      </c>
      <c r="I128" s="57">
        <v>307</v>
      </c>
      <c r="J128" s="57">
        <v>172</v>
      </c>
      <c r="K128" s="57">
        <v>135</v>
      </c>
      <c r="L128" s="57">
        <v>6074</v>
      </c>
      <c r="M128" s="62">
        <v>471630</v>
      </c>
      <c r="N128" s="62">
        <v>34970</v>
      </c>
      <c r="O128" s="62">
        <v>54204</v>
      </c>
    </row>
    <row r="129" spans="1:15" ht="15.75" customHeight="1">
      <c r="A129" s="161"/>
      <c r="B129" s="160"/>
      <c r="C129" s="54">
        <v>20</v>
      </c>
      <c r="D129" s="55" t="s">
        <v>119</v>
      </c>
      <c r="E129" s="56" t="s">
        <v>124</v>
      </c>
      <c r="F129" s="57">
        <v>4</v>
      </c>
      <c r="G129" s="57">
        <v>4</v>
      </c>
      <c r="H129" s="62" t="s">
        <v>30</v>
      </c>
      <c r="I129" s="57">
        <v>102</v>
      </c>
      <c r="J129" s="57">
        <v>67</v>
      </c>
      <c r="K129" s="57">
        <v>35</v>
      </c>
      <c r="L129" s="57">
        <v>3644</v>
      </c>
      <c r="M129" s="62">
        <v>180677</v>
      </c>
      <c r="N129" s="62" t="s">
        <v>164</v>
      </c>
      <c r="O129" s="62">
        <v>32055</v>
      </c>
    </row>
    <row r="130" spans="1:15" ht="15.75" customHeight="1">
      <c r="A130" s="161"/>
      <c r="B130" s="160"/>
      <c r="C130" s="54">
        <v>30</v>
      </c>
      <c r="D130" s="55" t="s">
        <v>119</v>
      </c>
      <c r="E130" s="56" t="s">
        <v>125</v>
      </c>
      <c r="F130" s="57">
        <v>5</v>
      </c>
      <c r="G130" s="57">
        <v>5</v>
      </c>
      <c r="H130" s="62" t="s">
        <v>30</v>
      </c>
      <c r="I130" s="57">
        <v>174</v>
      </c>
      <c r="J130" s="57">
        <v>105</v>
      </c>
      <c r="K130" s="57">
        <v>69</v>
      </c>
      <c r="L130" s="57">
        <v>12439</v>
      </c>
      <c r="M130" s="62">
        <v>457869</v>
      </c>
      <c r="N130" s="62">
        <v>2930</v>
      </c>
      <c r="O130" s="62">
        <v>83737</v>
      </c>
    </row>
    <row r="131" spans="1:15" ht="15.75" customHeight="1">
      <c r="A131" s="161"/>
      <c r="B131" s="160"/>
      <c r="C131" s="54">
        <v>50</v>
      </c>
      <c r="D131" s="55" t="s">
        <v>119</v>
      </c>
      <c r="E131" s="56" t="s">
        <v>126</v>
      </c>
      <c r="F131" s="57">
        <v>3</v>
      </c>
      <c r="G131" s="57">
        <v>3</v>
      </c>
      <c r="H131" s="62" t="s">
        <v>30</v>
      </c>
      <c r="I131" s="57">
        <v>188</v>
      </c>
      <c r="J131" s="57">
        <v>81</v>
      </c>
      <c r="K131" s="57">
        <v>107</v>
      </c>
      <c r="L131" s="62" t="s">
        <v>164</v>
      </c>
      <c r="M131" s="62" t="s">
        <v>164</v>
      </c>
      <c r="N131" s="62" t="s">
        <v>30</v>
      </c>
      <c r="O131" s="62" t="s">
        <v>164</v>
      </c>
    </row>
    <row r="132" spans="1:15" ht="15.75" customHeight="1">
      <c r="A132" s="162"/>
      <c r="B132" s="163"/>
      <c r="C132" s="175" t="s">
        <v>118</v>
      </c>
      <c r="D132" s="176"/>
      <c r="E132" s="177"/>
      <c r="F132" s="57">
        <v>1</v>
      </c>
      <c r="G132" s="64">
        <v>1</v>
      </c>
      <c r="H132" s="62" t="s">
        <v>30</v>
      </c>
      <c r="I132" s="57">
        <v>137</v>
      </c>
      <c r="J132" s="64">
        <v>119</v>
      </c>
      <c r="K132" s="64">
        <v>18</v>
      </c>
      <c r="L132" s="65" t="s">
        <v>164</v>
      </c>
      <c r="M132" s="65" t="s">
        <v>164</v>
      </c>
      <c r="N132" s="65" t="s">
        <v>164</v>
      </c>
      <c r="O132" s="62" t="s">
        <v>164</v>
      </c>
    </row>
    <row r="133" spans="1:15" ht="23.25" customHeight="1">
      <c r="A133" s="164">
        <v>60</v>
      </c>
      <c r="B133" s="165"/>
      <c r="C133" s="50"/>
      <c r="D133" s="51" t="s">
        <v>18</v>
      </c>
      <c r="E133" s="52"/>
      <c r="F133" s="53">
        <v>1598</v>
      </c>
      <c r="G133" s="53">
        <v>820</v>
      </c>
      <c r="H133" s="53">
        <v>778</v>
      </c>
      <c r="I133" s="53">
        <v>8932</v>
      </c>
      <c r="J133" s="53">
        <v>4066</v>
      </c>
      <c r="K133" s="53">
        <v>4866</v>
      </c>
      <c r="L133" s="53">
        <v>120475</v>
      </c>
      <c r="M133" s="63">
        <v>11603803</v>
      </c>
      <c r="N133" s="63">
        <v>230631</v>
      </c>
      <c r="O133" s="63">
        <v>1448578</v>
      </c>
    </row>
    <row r="134" spans="1:15" ht="15.75" customHeight="1">
      <c r="A134" s="159" t="s">
        <v>142</v>
      </c>
      <c r="B134" s="160"/>
      <c r="C134" s="54">
        <v>1</v>
      </c>
      <c r="D134" s="55" t="s">
        <v>119</v>
      </c>
      <c r="E134" s="56" t="s">
        <v>120</v>
      </c>
      <c r="F134" s="57">
        <v>647</v>
      </c>
      <c r="G134" s="57">
        <v>116</v>
      </c>
      <c r="H134" s="57">
        <v>531</v>
      </c>
      <c r="I134" s="57">
        <v>995</v>
      </c>
      <c r="J134" s="57">
        <v>439</v>
      </c>
      <c r="K134" s="57">
        <v>556</v>
      </c>
      <c r="L134" s="57">
        <v>19111</v>
      </c>
      <c r="M134" s="62">
        <v>848420</v>
      </c>
      <c r="N134" s="62">
        <v>6212</v>
      </c>
      <c r="O134" s="62">
        <v>202533</v>
      </c>
    </row>
    <row r="135" spans="1:15" ht="15.75" customHeight="1">
      <c r="A135" s="161"/>
      <c r="B135" s="160"/>
      <c r="C135" s="54">
        <v>3</v>
      </c>
      <c r="D135" s="55" t="s">
        <v>119</v>
      </c>
      <c r="E135" s="56" t="s">
        <v>121</v>
      </c>
      <c r="F135" s="57">
        <v>354</v>
      </c>
      <c r="G135" s="57">
        <v>212</v>
      </c>
      <c r="H135" s="57">
        <v>142</v>
      </c>
      <c r="I135" s="57">
        <v>1219</v>
      </c>
      <c r="J135" s="57">
        <v>520</v>
      </c>
      <c r="K135" s="57">
        <v>699</v>
      </c>
      <c r="L135" s="57">
        <v>17243</v>
      </c>
      <c r="M135" s="62">
        <v>1671270</v>
      </c>
      <c r="N135" s="62">
        <v>24140</v>
      </c>
      <c r="O135" s="62">
        <v>198915</v>
      </c>
    </row>
    <row r="136" spans="1:15" ht="15.75" customHeight="1">
      <c r="A136" s="161"/>
      <c r="B136" s="160"/>
      <c r="C136" s="54">
        <v>5</v>
      </c>
      <c r="D136" s="55" t="s">
        <v>119</v>
      </c>
      <c r="E136" s="56" t="s">
        <v>122</v>
      </c>
      <c r="F136" s="57">
        <v>402</v>
      </c>
      <c r="G136" s="57">
        <v>345</v>
      </c>
      <c r="H136" s="57">
        <v>57</v>
      </c>
      <c r="I136" s="57">
        <v>2633</v>
      </c>
      <c r="J136" s="57">
        <v>1223</v>
      </c>
      <c r="K136" s="57">
        <v>1410</v>
      </c>
      <c r="L136" s="57">
        <v>28511</v>
      </c>
      <c r="M136" s="62">
        <v>4831832</v>
      </c>
      <c r="N136" s="62">
        <v>59675</v>
      </c>
      <c r="O136" s="62">
        <v>463837</v>
      </c>
    </row>
    <row r="137" spans="1:15" ht="15.75" customHeight="1">
      <c r="A137" s="161"/>
      <c r="B137" s="160"/>
      <c r="C137" s="54">
        <v>10</v>
      </c>
      <c r="D137" s="55" t="s">
        <v>119</v>
      </c>
      <c r="E137" s="56" t="s">
        <v>123</v>
      </c>
      <c r="F137" s="57">
        <v>139</v>
      </c>
      <c r="G137" s="57">
        <v>105</v>
      </c>
      <c r="H137" s="57">
        <v>34</v>
      </c>
      <c r="I137" s="57">
        <v>1849</v>
      </c>
      <c r="J137" s="57">
        <v>824</v>
      </c>
      <c r="K137" s="57">
        <v>1025</v>
      </c>
      <c r="L137" s="57">
        <v>25162</v>
      </c>
      <c r="M137" s="62">
        <v>2367833</v>
      </c>
      <c r="N137" s="62">
        <v>40459</v>
      </c>
      <c r="O137" s="62">
        <v>318771</v>
      </c>
    </row>
    <row r="138" spans="1:15" ht="15.75" customHeight="1">
      <c r="A138" s="161"/>
      <c r="B138" s="160"/>
      <c r="C138" s="54">
        <v>20</v>
      </c>
      <c r="D138" s="55" t="s">
        <v>119</v>
      </c>
      <c r="E138" s="56" t="s">
        <v>124</v>
      </c>
      <c r="F138" s="57">
        <v>22</v>
      </c>
      <c r="G138" s="57">
        <v>13</v>
      </c>
      <c r="H138" s="57">
        <v>9</v>
      </c>
      <c r="I138" s="57">
        <v>511</v>
      </c>
      <c r="J138" s="57">
        <v>295</v>
      </c>
      <c r="K138" s="57">
        <v>216</v>
      </c>
      <c r="L138" s="57">
        <v>5683</v>
      </c>
      <c r="M138" s="62">
        <v>260596</v>
      </c>
      <c r="N138" s="62">
        <v>33170</v>
      </c>
      <c r="O138" s="62">
        <v>34045</v>
      </c>
    </row>
    <row r="139" spans="1:15" ht="15.75" customHeight="1">
      <c r="A139" s="161"/>
      <c r="B139" s="160"/>
      <c r="C139" s="54">
        <v>30</v>
      </c>
      <c r="D139" s="55" t="s">
        <v>119</v>
      </c>
      <c r="E139" s="56" t="s">
        <v>125</v>
      </c>
      <c r="F139" s="57">
        <v>26</v>
      </c>
      <c r="G139" s="57">
        <v>21</v>
      </c>
      <c r="H139" s="57">
        <v>5</v>
      </c>
      <c r="I139" s="57">
        <v>1012</v>
      </c>
      <c r="J139" s="57">
        <v>471</v>
      </c>
      <c r="K139" s="57">
        <v>541</v>
      </c>
      <c r="L139" s="57">
        <v>19702</v>
      </c>
      <c r="M139" s="62">
        <v>1158890</v>
      </c>
      <c r="N139" s="62">
        <v>28091</v>
      </c>
      <c r="O139" s="62">
        <v>191100</v>
      </c>
    </row>
    <row r="140" spans="1:15" ht="15.75" customHeight="1">
      <c r="A140" s="161"/>
      <c r="B140" s="160"/>
      <c r="C140" s="54">
        <v>50</v>
      </c>
      <c r="D140" s="55" t="s">
        <v>119</v>
      </c>
      <c r="E140" s="56" t="s">
        <v>126</v>
      </c>
      <c r="F140" s="57">
        <v>6</v>
      </c>
      <c r="G140" s="57">
        <v>6</v>
      </c>
      <c r="H140" s="62" t="s">
        <v>30</v>
      </c>
      <c r="I140" s="57">
        <v>474</v>
      </c>
      <c r="J140" s="57">
        <v>247</v>
      </c>
      <c r="K140" s="57">
        <v>227</v>
      </c>
      <c r="L140" s="62" t="s">
        <v>164</v>
      </c>
      <c r="M140" s="62" t="s">
        <v>164</v>
      </c>
      <c r="N140" s="62" t="s">
        <v>164</v>
      </c>
      <c r="O140" s="62" t="s">
        <v>164</v>
      </c>
    </row>
    <row r="141" spans="1:15" ht="15.75" customHeight="1">
      <c r="A141" s="162"/>
      <c r="B141" s="163"/>
      <c r="C141" s="175" t="s">
        <v>118</v>
      </c>
      <c r="D141" s="176"/>
      <c r="E141" s="177"/>
      <c r="F141" s="64">
        <v>2</v>
      </c>
      <c r="G141" s="64">
        <v>2</v>
      </c>
      <c r="H141" s="65" t="s">
        <v>30</v>
      </c>
      <c r="I141" s="64">
        <v>239</v>
      </c>
      <c r="J141" s="64">
        <v>47</v>
      </c>
      <c r="K141" s="64">
        <v>192</v>
      </c>
      <c r="L141" s="65" t="s">
        <v>164</v>
      </c>
      <c r="M141" s="65" t="s">
        <v>164</v>
      </c>
      <c r="N141" s="65" t="s">
        <v>164</v>
      </c>
      <c r="O141" s="65" t="s">
        <v>164</v>
      </c>
    </row>
  </sheetData>
  <mergeCells count="59">
    <mergeCell ref="O5:O6"/>
    <mergeCell ref="L4:O4"/>
    <mergeCell ref="C114:E114"/>
    <mergeCell ref="C123:E123"/>
    <mergeCell ref="C42:E42"/>
    <mergeCell ref="C51:E51"/>
    <mergeCell ref="C60:E60"/>
    <mergeCell ref="C69:E69"/>
    <mergeCell ref="C15:E15"/>
    <mergeCell ref="C24:E24"/>
    <mergeCell ref="C132:E132"/>
    <mergeCell ref="C141:E141"/>
    <mergeCell ref="C78:E78"/>
    <mergeCell ref="C87:E87"/>
    <mergeCell ref="C96:E96"/>
    <mergeCell ref="C105:E105"/>
    <mergeCell ref="C33:E33"/>
    <mergeCell ref="A5:E6"/>
    <mergeCell ref="F5:H5"/>
    <mergeCell ref="I5:K5"/>
    <mergeCell ref="A19:B19"/>
    <mergeCell ref="A21:B21"/>
    <mergeCell ref="A23:B23"/>
    <mergeCell ref="L5:L6"/>
    <mergeCell ref="A8:B8"/>
    <mergeCell ref="A13:B13"/>
    <mergeCell ref="A17:B17"/>
    <mergeCell ref="A34:B34"/>
    <mergeCell ref="A35:B42"/>
    <mergeCell ref="A26:B33"/>
    <mergeCell ref="A25:B25"/>
    <mergeCell ref="A43:B43"/>
    <mergeCell ref="A44:B51"/>
    <mergeCell ref="A52:B52"/>
    <mergeCell ref="A53:A60"/>
    <mergeCell ref="B53:B60"/>
    <mergeCell ref="A61:B61"/>
    <mergeCell ref="A62:B69"/>
    <mergeCell ref="A70:B70"/>
    <mergeCell ref="A71:B78"/>
    <mergeCell ref="A80:B80"/>
    <mergeCell ref="A82:B82"/>
    <mergeCell ref="A84:B84"/>
    <mergeCell ref="A86:B86"/>
    <mergeCell ref="A88:B88"/>
    <mergeCell ref="A89:B96"/>
    <mergeCell ref="A97:B97"/>
    <mergeCell ref="A98:A105"/>
    <mergeCell ref="B98:B105"/>
    <mergeCell ref="A106:B106"/>
    <mergeCell ref="A107:B114"/>
    <mergeCell ref="A115:B115"/>
    <mergeCell ref="A116:A123"/>
    <mergeCell ref="B116:B123"/>
    <mergeCell ref="A134:B141"/>
    <mergeCell ref="A124:B124"/>
    <mergeCell ref="A125:A132"/>
    <mergeCell ref="B125:B132"/>
    <mergeCell ref="A133:B13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8" r:id="rId1"/>
  <rowBreaks count="3" manualBreakCount="3">
    <brk id="51" max="255" man="1"/>
    <brk id="78" max="255" man="1"/>
    <brk id="1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24.75" customHeight="1"/>
  <cols>
    <col min="1" max="1" width="6.125" style="92" customWidth="1"/>
    <col min="2" max="2" width="22.625" style="83" customWidth="1"/>
    <col min="3" max="3" width="6.625" style="108" customWidth="1"/>
    <col min="4" max="4" width="9.625" style="108" customWidth="1"/>
    <col min="5" max="5" width="6.125" style="92" customWidth="1"/>
    <col min="6" max="6" width="22.625" style="83" customWidth="1"/>
    <col min="7" max="7" width="6.625" style="108" customWidth="1"/>
    <col min="8" max="8" width="9.625" style="108" customWidth="1"/>
    <col min="9" max="9" width="3.125" style="92" customWidth="1"/>
    <col min="10" max="10" width="6.125" style="92" customWidth="1"/>
    <col min="11" max="11" width="22.625" style="83" customWidth="1"/>
    <col min="12" max="12" width="6.625" style="108" customWidth="1"/>
    <col min="13" max="13" width="9.625" style="108" customWidth="1"/>
    <col min="14" max="14" width="6.125" style="92" customWidth="1"/>
    <col min="15" max="15" width="22.625" style="83" customWidth="1"/>
    <col min="16" max="16" width="6.625" style="108" customWidth="1"/>
    <col min="17" max="17" width="9.625" style="108" customWidth="1"/>
    <col min="18" max="16384" width="9.00390625" style="92" customWidth="1"/>
  </cols>
  <sheetData>
    <row r="1" spans="1:17" s="79" customFormat="1" ht="16.5" customHeight="1">
      <c r="A1" s="17" t="s">
        <v>349</v>
      </c>
      <c r="B1" s="78"/>
      <c r="C1" s="78"/>
      <c r="D1" s="78"/>
      <c r="E1" s="78"/>
      <c r="F1" s="78"/>
      <c r="G1" s="78"/>
      <c r="H1" s="78"/>
      <c r="J1" s="112"/>
      <c r="K1" s="112"/>
      <c r="L1" s="112"/>
      <c r="M1" s="112"/>
      <c r="N1" s="112"/>
      <c r="O1" s="112"/>
      <c r="P1" s="112"/>
      <c r="Q1" s="112"/>
    </row>
    <row r="2" spans="1:17" s="79" customFormat="1" ht="16.5" customHeight="1">
      <c r="A2" s="17"/>
      <c r="B2" s="78"/>
      <c r="C2" s="78"/>
      <c r="D2" s="78"/>
      <c r="E2" s="78"/>
      <c r="F2" s="78"/>
      <c r="G2" s="78"/>
      <c r="H2" s="78"/>
      <c r="J2" s="112"/>
      <c r="K2" s="112"/>
      <c r="L2" s="112"/>
      <c r="M2" s="112"/>
      <c r="N2" s="112"/>
      <c r="O2" s="112"/>
      <c r="P2" s="112"/>
      <c r="Q2" s="112"/>
    </row>
    <row r="3" spans="1:17" s="79" customFormat="1" ht="16.5" customHeight="1" thickBot="1">
      <c r="A3" s="78"/>
      <c r="B3" s="78"/>
      <c r="C3" s="78"/>
      <c r="D3" s="78"/>
      <c r="E3" s="78"/>
      <c r="F3" s="78"/>
      <c r="G3" s="78"/>
      <c r="H3" s="78"/>
      <c r="J3" s="80"/>
      <c r="K3" s="80"/>
      <c r="L3" s="80"/>
      <c r="M3" s="80"/>
      <c r="N3" s="80"/>
      <c r="O3" s="80"/>
      <c r="P3" s="80"/>
      <c r="Q3" s="113" t="s">
        <v>354</v>
      </c>
    </row>
    <row r="4" spans="1:18" s="83" customFormat="1" ht="35.25" customHeight="1" thickBot="1">
      <c r="A4" s="178" t="s">
        <v>351</v>
      </c>
      <c r="B4" s="179"/>
      <c r="C4" s="81" t="s">
        <v>350</v>
      </c>
      <c r="D4" s="82" t="s">
        <v>353</v>
      </c>
      <c r="E4" s="178" t="s">
        <v>351</v>
      </c>
      <c r="F4" s="179"/>
      <c r="G4" s="81" t="s">
        <v>350</v>
      </c>
      <c r="H4" s="82" t="s">
        <v>353</v>
      </c>
      <c r="J4" s="178" t="s">
        <v>351</v>
      </c>
      <c r="K4" s="179"/>
      <c r="L4" s="81" t="s">
        <v>350</v>
      </c>
      <c r="M4" s="82" t="s">
        <v>353</v>
      </c>
      <c r="N4" s="178" t="s">
        <v>351</v>
      </c>
      <c r="O4" s="179"/>
      <c r="P4" s="81" t="s">
        <v>350</v>
      </c>
      <c r="Q4" s="82" t="s">
        <v>353</v>
      </c>
      <c r="R4" s="84"/>
    </row>
    <row r="5" spans="1:17" ht="24.75" customHeight="1">
      <c r="A5" s="85">
        <v>50111</v>
      </c>
      <c r="B5" s="86" t="s">
        <v>165</v>
      </c>
      <c r="C5" s="87" t="s">
        <v>347</v>
      </c>
      <c r="D5" s="88" t="s">
        <v>347</v>
      </c>
      <c r="E5" s="85">
        <v>51261</v>
      </c>
      <c r="F5" s="86" t="s">
        <v>166</v>
      </c>
      <c r="G5" s="89">
        <v>62</v>
      </c>
      <c r="H5" s="90">
        <v>342352</v>
      </c>
      <c r="I5" s="91"/>
      <c r="J5" s="85">
        <v>52342</v>
      </c>
      <c r="K5" s="86" t="s">
        <v>167</v>
      </c>
      <c r="L5" s="89">
        <v>16</v>
      </c>
      <c r="M5" s="90">
        <v>304695</v>
      </c>
      <c r="N5" s="85">
        <v>53922</v>
      </c>
      <c r="O5" s="86" t="s">
        <v>168</v>
      </c>
      <c r="P5" s="89">
        <v>3</v>
      </c>
      <c r="Q5" s="90">
        <v>25701</v>
      </c>
    </row>
    <row r="6" spans="1:17" ht="24.75" customHeight="1">
      <c r="A6" s="93">
        <v>50121</v>
      </c>
      <c r="B6" s="94" t="s">
        <v>169</v>
      </c>
      <c r="C6" s="95" t="s">
        <v>347</v>
      </c>
      <c r="D6" s="96" t="s">
        <v>347</v>
      </c>
      <c r="E6" s="93">
        <v>51271</v>
      </c>
      <c r="F6" s="94" t="s">
        <v>170</v>
      </c>
      <c r="G6" s="97">
        <v>49</v>
      </c>
      <c r="H6" s="98">
        <v>1607418</v>
      </c>
      <c r="I6" s="91"/>
      <c r="J6" s="93">
        <v>52411</v>
      </c>
      <c r="K6" s="94" t="s">
        <v>171</v>
      </c>
      <c r="L6" s="97">
        <v>5</v>
      </c>
      <c r="M6" s="98">
        <v>73752</v>
      </c>
      <c r="N6" s="93">
        <v>53929</v>
      </c>
      <c r="O6" s="94" t="s">
        <v>172</v>
      </c>
      <c r="P6" s="97">
        <v>31</v>
      </c>
      <c r="Q6" s="98">
        <v>440278</v>
      </c>
    </row>
    <row r="7" spans="1:17" ht="24.75" customHeight="1">
      <c r="A7" s="93">
        <v>50129</v>
      </c>
      <c r="B7" s="94" t="s">
        <v>173</v>
      </c>
      <c r="C7" s="95" t="s">
        <v>347</v>
      </c>
      <c r="D7" s="96" t="s">
        <v>347</v>
      </c>
      <c r="E7" s="93">
        <v>51281</v>
      </c>
      <c r="F7" s="94" t="s">
        <v>174</v>
      </c>
      <c r="G7" s="97">
        <v>23</v>
      </c>
      <c r="H7" s="98">
        <v>100517</v>
      </c>
      <c r="I7" s="91"/>
      <c r="J7" s="93">
        <v>52421</v>
      </c>
      <c r="K7" s="94" t="s">
        <v>175</v>
      </c>
      <c r="L7" s="97">
        <v>19</v>
      </c>
      <c r="M7" s="98">
        <v>2299440</v>
      </c>
      <c r="N7" s="93">
        <v>53931</v>
      </c>
      <c r="O7" s="94" t="s">
        <v>176</v>
      </c>
      <c r="P7" s="97">
        <v>45</v>
      </c>
      <c r="Q7" s="98">
        <v>2241359</v>
      </c>
    </row>
    <row r="8" spans="1:17" ht="24.75" customHeight="1">
      <c r="A8" s="93">
        <v>50131</v>
      </c>
      <c r="B8" s="94" t="s">
        <v>177</v>
      </c>
      <c r="C8" s="97">
        <v>3</v>
      </c>
      <c r="D8" s="99">
        <v>2100</v>
      </c>
      <c r="E8" s="93">
        <v>51291</v>
      </c>
      <c r="F8" s="94" t="s">
        <v>178</v>
      </c>
      <c r="G8" s="97">
        <v>33</v>
      </c>
      <c r="H8" s="98">
        <v>182335</v>
      </c>
      <c r="I8" s="91"/>
      <c r="J8" s="93">
        <v>52431</v>
      </c>
      <c r="K8" s="94" t="s">
        <v>179</v>
      </c>
      <c r="L8" s="97">
        <v>14</v>
      </c>
      <c r="M8" s="98">
        <v>114006</v>
      </c>
      <c r="N8" s="93">
        <v>54111</v>
      </c>
      <c r="O8" s="94" t="s">
        <v>180</v>
      </c>
      <c r="P8" s="97">
        <v>37</v>
      </c>
      <c r="Q8" s="98">
        <v>454310</v>
      </c>
    </row>
    <row r="9" spans="1:17" ht="24.75" customHeight="1">
      <c r="A9" s="93">
        <v>50141</v>
      </c>
      <c r="B9" s="94" t="s">
        <v>181</v>
      </c>
      <c r="C9" s="97">
        <v>8</v>
      </c>
      <c r="D9" s="99">
        <v>87124</v>
      </c>
      <c r="E9" s="93">
        <v>51299</v>
      </c>
      <c r="F9" s="94" t="s">
        <v>182</v>
      </c>
      <c r="G9" s="97">
        <v>137</v>
      </c>
      <c r="H9" s="98">
        <v>2017023</v>
      </c>
      <c r="I9" s="91"/>
      <c r="J9" s="93">
        <v>52441</v>
      </c>
      <c r="K9" s="94" t="s">
        <v>183</v>
      </c>
      <c r="L9" s="97">
        <v>9</v>
      </c>
      <c r="M9" s="98">
        <v>36825</v>
      </c>
      <c r="N9" s="93">
        <v>54121</v>
      </c>
      <c r="O9" s="94" t="s">
        <v>184</v>
      </c>
      <c r="P9" s="97">
        <v>19</v>
      </c>
      <c r="Q9" s="98">
        <v>295923</v>
      </c>
    </row>
    <row r="10" spans="1:17" ht="24.75" customHeight="1">
      <c r="A10" s="93">
        <v>50211</v>
      </c>
      <c r="B10" s="94" t="s">
        <v>185</v>
      </c>
      <c r="C10" s="97">
        <v>15</v>
      </c>
      <c r="D10" s="99">
        <v>138531</v>
      </c>
      <c r="E10" s="93">
        <v>52111</v>
      </c>
      <c r="F10" s="94" t="s">
        <v>186</v>
      </c>
      <c r="G10" s="97">
        <v>32</v>
      </c>
      <c r="H10" s="98">
        <v>328461</v>
      </c>
      <c r="I10" s="91"/>
      <c r="J10" s="93">
        <v>52491</v>
      </c>
      <c r="K10" s="94" t="s">
        <v>187</v>
      </c>
      <c r="L10" s="97">
        <v>5</v>
      </c>
      <c r="M10" s="98">
        <v>20635</v>
      </c>
      <c r="N10" s="93">
        <v>54131</v>
      </c>
      <c r="O10" s="94" t="s">
        <v>188</v>
      </c>
      <c r="P10" s="97">
        <v>2</v>
      </c>
      <c r="Q10" s="100" t="s">
        <v>348</v>
      </c>
    </row>
    <row r="11" spans="1:17" ht="24.75" customHeight="1">
      <c r="A11" s="93">
        <v>50221</v>
      </c>
      <c r="B11" s="94" t="s">
        <v>189</v>
      </c>
      <c r="C11" s="97">
        <v>23</v>
      </c>
      <c r="D11" s="99">
        <v>102822</v>
      </c>
      <c r="E11" s="93">
        <v>52121</v>
      </c>
      <c r="F11" s="94" t="s">
        <v>190</v>
      </c>
      <c r="G11" s="97">
        <v>17</v>
      </c>
      <c r="H11" s="98">
        <v>224801</v>
      </c>
      <c r="I11" s="91"/>
      <c r="J11" s="93">
        <v>53111</v>
      </c>
      <c r="K11" s="94" t="s">
        <v>191</v>
      </c>
      <c r="L11" s="97">
        <v>2</v>
      </c>
      <c r="M11" s="100" t="s">
        <v>348</v>
      </c>
      <c r="N11" s="93">
        <v>54141</v>
      </c>
      <c r="O11" s="94" t="s">
        <v>192</v>
      </c>
      <c r="P11" s="97">
        <v>6</v>
      </c>
      <c r="Q11" s="98">
        <v>70671</v>
      </c>
    </row>
    <row r="12" spans="1:17" ht="24.75" customHeight="1">
      <c r="A12" s="93">
        <v>50231</v>
      </c>
      <c r="B12" s="94" t="s">
        <v>193</v>
      </c>
      <c r="C12" s="97">
        <v>14</v>
      </c>
      <c r="D12" s="99">
        <v>43615</v>
      </c>
      <c r="E12" s="93">
        <v>52131</v>
      </c>
      <c r="F12" s="94" t="s">
        <v>194</v>
      </c>
      <c r="G12" s="97">
        <v>13</v>
      </c>
      <c r="H12" s="98">
        <v>116722</v>
      </c>
      <c r="I12" s="91"/>
      <c r="J12" s="93">
        <v>53121</v>
      </c>
      <c r="K12" s="94" t="s">
        <v>195</v>
      </c>
      <c r="L12" s="97">
        <v>5</v>
      </c>
      <c r="M12" s="98">
        <v>56074</v>
      </c>
      <c r="N12" s="93">
        <v>54151</v>
      </c>
      <c r="O12" s="94" t="s">
        <v>196</v>
      </c>
      <c r="P12" s="97">
        <v>9</v>
      </c>
      <c r="Q12" s="98">
        <v>99430</v>
      </c>
    </row>
    <row r="13" spans="1:17" ht="24.75" customHeight="1">
      <c r="A13" s="93">
        <v>50241</v>
      </c>
      <c r="B13" s="94" t="s">
        <v>197</v>
      </c>
      <c r="C13" s="97">
        <v>8</v>
      </c>
      <c r="D13" s="99">
        <v>5911</v>
      </c>
      <c r="E13" s="93">
        <v>52191</v>
      </c>
      <c r="F13" s="94" t="s">
        <v>198</v>
      </c>
      <c r="G13" s="97">
        <v>111</v>
      </c>
      <c r="H13" s="98">
        <v>3512785</v>
      </c>
      <c r="I13" s="91"/>
      <c r="J13" s="93">
        <v>53131</v>
      </c>
      <c r="K13" s="94" t="s">
        <v>199</v>
      </c>
      <c r="L13" s="97">
        <v>7</v>
      </c>
      <c r="M13" s="98">
        <v>283522</v>
      </c>
      <c r="N13" s="93">
        <v>54191</v>
      </c>
      <c r="O13" s="94" t="s">
        <v>200</v>
      </c>
      <c r="P13" s="97">
        <v>13</v>
      </c>
      <c r="Q13" s="98">
        <v>202697</v>
      </c>
    </row>
    <row r="14" spans="1:17" ht="24.75" customHeight="1">
      <c r="A14" s="93">
        <v>50251</v>
      </c>
      <c r="B14" s="94" t="s">
        <v>201</v>
      </c>
      <c r="C14" s="97">
        <v>14</v>
      </c>
      <c r="D14" s="99">
        <v>48683</v>
      </c>
      <c r="E14" s="93">
        <v>52211</v>
      </c>
      <c r="F14" s="94" t="s">
        <v>202</v>
      </c>
      <c r="G14" s="97">
        <v>29</v>
      </c>
      <c r="H14" s="98">
        <v>701330</v>
      </c>
      <c r="I14" s="91"/>
      <c r="J14" s="93">
        <v>53141</v>
      </c>
      <c r="K14" s="94" t="s">
        <v>203</v>
      </c>
      <c r="L14" s="97">
        <v>27</v>
      </c>
      <c r="M14" s="98">
        <v>639504</v>
      </c>
      <c r="N14" s="93">
        <v>54211</v>
      </c>
      <c r="O14" s="94" t="s">
        <v>204</v>
      </c>
      <c r="P14" s="97">
        <v>45</v>
      </c>
      <c r="Q14" s="98">
        <v>5315244</v>
      </c>
    </row>
    <row r="15" spans="1:17" ht="24.75" customHeight="1">
      <c r="A15" s="93">
        <v>50261</v>
      </c>
      <c r="B15" s="94" t="s">
        <v>205</v>
      </c>
      <c r="C15" s="97">
        <v>3</v>
      </c>
      <c r="D15" s="99">
        <v>8266</v>
      </c>
      <c r="E15" s="93">
        <v>52221</v>
      </c>
      <c r="F15" s="94" t="s">
        <v>206</v>
      </c>
      <c r="G15" s="97">
        <v>1</v>
      </c>
      <c r="H15" s="101" t="s">
        <v>348</v>
      </c>
      <c r="J15" s="93">
        <v>53191</v>
      </c>
      <c r="K15" s="94" t="s">
        <v>207</v>
      </c>
      <c r="L15" s="97">
        <v>4</v>
      </c>
      <c r="M15" s="98">
        <v>51564</v>
      </c>
      <c r="N15" s="93">
        <v>54221</v>
      </c>
      <c r="O15" s="94" t="s">
        <v>208</v>
      </c>
      <c r="P15" s="97">
        <v>29</v>
      </c>
      <c r="Q15" s="98">
        <v>639359</v>
      </c>
    </row>
    <row r="16" spans="1:17" ht="24.75" customHeight="1">
      <c r="A16" s="93">
        <v>50271</v>
      </c>
      <c r="B16" s="94" t="s">
        <v>209</v>
      </c>
      <c r="C16" s="97">
        <v>8</v>
      </c>
      <c r="D16" s="99">
        <v>14633</v>
      </c>
      <c r="E16" s="93">
        <v>52231</v>
      </c>
      <c r="F16" s="94" t="s">
        <v>210</v>
      </c>
      <c r="G16" s="97">
        <v>4</v>
      </c>
      <c r="H16" s="98">
        <v>14029</v>
      </c>
      <c r="I16" s="91"/>
      <c r="J16" s="93">
        <v>53192</v>
      </c>
      <c r="K16" s="94" t="s">
        <v>211</v>
      </c>
      <c r="L16" s="95" t="s">
        <v>347</v>
      </c>
      <c r="M16" s="101" t="s">
        <v>347</v>
      </c>
      <c r="N16" s="93">
        <v>54231</v>
      </c>
      <c r="O16" s="94" t="s">
        <v>212</v>
      </c>
      <c r="P16" s="97">
        <v>55</v>
      </c>
      <c r="Q16" s="98">
        <v>497444</v>
      </c>
    </row>
    <row r="17" spans="1:17" ht="24.75" customHeight="1">
      <c r="A17" s="93">
        <v>50291</v>
      </c>
      <c r="B17" s="94" t="s">
        <v>213</v>
      </c>
      <c r="C17" s="97">
        <v>29</v>
      </c>
      <c r="D17" s="99">
        <v>147816</v>
      </c>
      <c r="E17" s="93">
        <v>52291</v>
      </c>
      <c r="F17" s="94" t="s">
        <v>214</v>
      </c>
      <c r="G17" s="97">
        <v>48</v>
      </c>
      <c r="H17" s="98">
        <v>1186192</v>
      </c>
      <c r="I17" s="91"/>
      <c r="J17" s="93">
        <v>53193</v>
      </c>
      <c r="K17" s="94" t="s">
        <v>215</v>
      </c>
      <c r="L17" s="97">
        <v>18</v>
      </c>
      <c r="M17" s="98">
        <v>167913</v>
      </c>
      <c r="N17" s="93">
        <v>54232</v>
      </c>
      <c r="O17" s="94" t="s">
        <v>216</v>
      </c>
      <c r="P17" s="97">
        <v>17</v>
      </c>
      <c r="Q17" s="98">
        <v>10301</v>
      </c>
    </row>
    <row r="18" spans="1:17" ht="24.75" customHeight="1">
      <c r="A18" s="93">
        <v>51111</v>
      </c>
      <c r="B18" s="94" t="s">
        <v>217</v>
      </c>
      <c r="C18" s="97">
        <v>20</v>
      </c>
      <c r="D18" s="99">
        <v>473836</v>
      </c>
      <c r="E18" s="93">
        <v>52311</v>
      </c>
      <c r="F18" s="94" t="s">
        <v>218</v>
      </c>
      <c r="G18" s="95" t="s">
        <v>347</v>
      </c>
      <c r="H18" s="101" t="s">
        <v>347</v>
      </c>
      <c r="J18" s="93">
        <v>53199</v>
      </c>
      <c r="K18" s="94" t="s">
        <v>219</v>
      </c>
      <c r="L18" s="97">
        <v>113</v>
      </c>
      <c r="M18" s="98">
        <v>6806140</v>
      </c>
      <c r="N18" s="93">
        <v>54241</v>
      </c>
      <c r="O18" s="94" t="s">
        <v>220</v>
      </c>
      <c r="P18" s="97">
        <v>23</v>
      </c>
      <c r="Q18" s="98">
        <v>257012</v>
      </c>
    </row>
    <row r="19" spans="1:17" ht="24.75" customHeight="1">
      <c r="A19" s="93">
        <v>51121</v>
      </c>
      <c r="B19" s="94" t="s">
        <v>221</v>
      </c>
      <c r="C19" s="97">
        <v>12</v>
      </c>
      <c r="D19" s="99">
        <v>83436</v>
      </c>
      <c r="E19" s="93">
        <v>52312</v>
      </c>
      <c r="F19" s="94" t="s">
        <v>222</v>
      </c>
      <c r="G19" s="97">
        <v>18</v>
      </c>
      <c r="H19" s="98">
        <v>2643578</v>
      </c>
      <c r="I19" s="91"/>
      <c r="J19" s="93">
        <v>53211</v>
      </c>
      <c r="K19" s="94" t="s">
        <v>223</v>
      </c>
      <c r="L19" s="97">
        <v>18</v>
      </c>
      <c r="M19" s="98">
        <v>172732</v>
      </c>
      <c r="N19" s="93">
        <v>54911</v>
      </c>
      <c r="O19" s="94" t="s">
        <v>224</v>
      </c>
      <c r="P19" s="97">
        <v>19</v>
      </c>
      <c r="Q19" s="98">
        <v>267137</v>
      </c>
    </row>
    <row r="20" spans="1:17" ht="24.75" customHeight="1">
      <c r="A20" s="93">
        <v>51131</v>
      </c>
      <c r="B20" s="94" t="s">
        <v>225</v>
      </c>
      <c r="C20" s="97">
        <v>79</v>
      </c>
      <c r="D20" s="99">
        <v>2285999</v>
      </c>
      <c r="E20" s="93">
        <v>52313</v>
      </c>
      <c r="F20" s="94" t="s">
        <v>226</v>
      </c>
      <c r="G20" s="97">
        <v>25</v>
      </c>
      <c r="H20" s="98">
        <v>393301</v>
      </c>
      <c r="I20" s="91"/>
      <c r="J20" s="93">
        <v>53212</v>
      </c>
      <c r="K20" s="94" t="s">
        <v>227</v>
      </c>
      <c r="L20" s="97">
        <v>16</v>
      </c>
      <c r="M20" s="98">
        <v>257466</v>
      </c>
      <c r="N20" s="93">
        <v>54912</v>
      </c>
      <c r="O20" s="94" t="s">
        <v>228</v>
      </c>
      <c r="P20" s="97">
        <v>45</v>
      </c>
      <c r="Q20" s="98">
        <v>558397</v>
      </c>
    </row>
    <row r="21" spans="1:17" ht="24.75" customHeight="1">
      <c r="A21" s="93">
        <v>51141</v>
      </c>
      <c r="B21" s="94" t="s">
        <v>229</v>
      </c>
      <c r="C21" s="97">
        <v>58</v>
      </c>
      <c r="D21" s="99">
        <v>1377197</v>
      </c>
      <c r="E21" s="93">
        <v>52314</v>
      </c>
      <c r="F21" s="94" t="s">
        <v>230</v>
      </c>
      <c r="G21" s="97">
        <v>20</v>
      </c>
      <c r="H21" s="98">
        <v>772676</v>
      </c>
      <c r="I21" s="91"/>
      <c r="J21" s="93">
        <v>53213</v>
      </c>
      <c r="K21" s="94" t="s">
        <v>231</v>
      </c>
      <c r="L21" s="97">
        <v>6</v>
      </c>
      <c r="M21" s="98">
        <v>39373</v>
      </c>
      <c r="N21" s="93">
        <v>54921</v>
      </c>
      <c r="O21" s="94" t="s">
        <v>232</v>
      </c>
      <c r="P21" s="97">
        <v>25</v>
      </c>
      <c r="Q21" s="98">
        <v>172695</v>
      </c>
    </row>
    <row r="22" spans="1:17" ht="24.75" customHeight="1">
      <c r="A22" s="93">
        <v>51151</v>
      </c>
      <c r="B22" s="94" t="s">
        <v>233</v>
      </c>
      <c r="C22" s="97">
        <v>53</v>
      </c>
      <c r="D22" s="99">
        <v>457531</v>
      </c>
      <c r="E22" s="93">
        <v>52315</v>
      </c>
      <c r="F22" s="94" t="s">
        <v>234</v>
      </c>
      <c r="G22" s="97">
        <v>19</v>
      </c>
      <c r="H22" s="98">
        <v>1754726</v>
      </c>
      <c r="I22" s="91"/>
      <c r="J22" s="93">
        <v>53219</v>
      </c>
      <c r="K22" s="94" t="s">
        <v>235</v>
      </c>
      <c r="L22" s="97">
        <v>2</v>
      </c>
      <c r="M22" s="100" t="s">
        <v>348</v>
      </c>
      <c r="N22" s="93">
        <v>54931</v>
      </c>
      <c r="O22" s="94" t="s">
        <v>236</v>
      </c>
      <c r="P22" s="97">
        <v>6</v>
      </c>
      <c r="Q22" s="98">
        <v>38017</v>
      </c>
    </row>
    <row r="23" spans="1:17" ht="24.75" customHeight="1">
      <c r="A23" s="93">
        <v>51161</v>
      </c>
      <c r="B23" s="94" t="s">
        <v>237</v>
      </c>
      <c r="C23" s="97">
        <v>129</v>
      </c>
      <c r="D23" s="99">
        <v>6336508</v>
      </c>
      <c r="E23" s="93">
        <v>52316</v>
      </c>
      <c r="F23" s="94" t="s">
        <v>238</v>
      </c>
      <c r="G23" s="97">
        <v>13</v>
      </c>
      <c r="H23" s="98">
        <v>179758</v>
      </c>
      <c r="I23" s="91"/>
      <c r="J23" s="93">
        <v>53221</v>
      </c>
      <c r="K23" s="94" t="s">
        <v>239</v>
      </c>
      <c r="L23" s="97">
        <v>34</v>
      </c>
      <c r="M23" s="98">
        <v>417365</v>
      </c>
      <c r="N23" s="93">
        <v>54941</v>
      </c>
      <c r="O23" s="94" t="s">
        <v>240</v>
      </c>
      <c r="P23" s="97">
        <v>4</v>
      </c>
      <c r="Q23" s="98">
        <v>41095</v>
      </c>
    </row>
    <row r="24" spans="1:17" ht="24.75" customHeight="1">
      <c r="A24" s="93">
        <v>51191</v>
      </c>
      <c r="B24" s="94" t="s">
        <v>241</v>
      </c>
      <c r="C24" s="97">
        <v>28</v>
      </c>
      <c r="D24" s="99">
        <v>172066</v>
      </c>
      <c r="E24" s="93">
        <v>52319</v>
      </c>
      <c r="F24" s="94" t="s">
        <v>242</v>
      </c>
      <c r="G24" s="97">
        <v>15</v>
      </c>
      <c r="H24" s="98">
        <v>72954</v>
      </c>
      <c r="I24" s="91"/>
      <c r="J24" s="93">
        <v>53231</v>
      </c>
      <c r="K24" s="94" t="s">
        <v>243</v>
      </c>
      <c r="L24" s="97">
        <v>9</v>
      </c>
      <c r="M24" s="98">
        <v>82826</v>
      </c>
      <c r="N24" s="93">
        <v>54942</v>
      </c>
      <c r="O24" s="94" t="s">
        <v>244</v>
      </c>
      <c r="P24" s="97">
        <v>13</v>
      </c>
      <c r="Q24" s="98">
        <v>79228</v>
      </c>
    </row>
    <row r="25" spans="1:17" ht="24.75" customHeight="1">
      <c r="A25" s="93">
        <v>51211</v>
      </c>
      <c r="B25" s="94" t="s">
        <v>245</v>
      </c>
      <c r="C25" s="97">
        <v>26</v>
      </c>
      <c r="D25" s="99">
        <v>117215</v>
      </c>
      <c r="E25" s="93">
        <v>52321</v>
      </c>
      <c r="F25" s="94" t="s">
        <v>246</v>
      </c>
      <c r="G25" s="97">
        <v>5</v>
      </c>
      <c r="H25" s="100">
        <v>182491</v>
      </c>
      <c r="I25" s="91"/>
      <c r="J25" s="93">
        <v>53311</v>
      </c>
      <c r="K25" s="94" t="s">
        <v>247</v>
      </c>
      <c r="L25" s="97">
        <v>45</v>
      </c>
      <c r="M25" s="98">
        <v>1286540</v>
      </c>
      <c r="N25" s="93">
        <v>54951</v>
      </c>
      <c r="O25" s="94" t="s">
        <v>248</v>
      </c>
      <c r="P25" s="97">
        <v>5</v>
      </c>
      <c r="Q25" s="98">
        <v>1672602</v>
      </c>
    </row>
    <row r="26" spans="1:17" ht="24.75" customHeight="1">
      <c r="A26" s="93">
        <v>51221</v>
      </c>
      <c r="B26" s="94" t="s">
        <v>249</v>
      </c>
      <c r="C26" s="97">
        <v>40</v>
      </c>
      <c r="D26" s="99">
        <v>527764</v>
      </c>
      <c r="E26" s="93">
        <v>52331</v>
      </c>
      <c r="F26" s="94" t="s">
        <v>250</v>
      </c>
      <c r="G26" s="97">
        <v>4</v>
      </c>
      <c r="H26" s="98">
        <v>646375</v>
      </c>
      <c r="I26" s="91"/>
      <c r="J26" s="93">
        <v>53321</v>
      </c>
      <c r="K26" s="94" t="s">
        <v>251</v>
      </c>
      <c r="L26" s="97">
        <v>85</v>
      </c>
      <c r="M26" s="98">
        <v>4682271</v>
      </c>
      <c r="N26" s="93">
        <v>54961</v>
      </c>
      <c r="O26" s="94" t="s">
        <v>252</v>
      </c>
      <c r="P26" s="97">
        <v>15</v>
      </c>
      <c r="Q26" s="98">
        <v>102301</v>
      </c>
    </row>
    <row r="27" spans="1:17" ht="24.75" customHeight="1">
      <c r="A27" s="93">
        <v>51231</v>
      </c>
      <c r="B27" s="94" t="s">
        <v>253</v>
      </c>
      <c r="C27" s="97">
        <v>20</v>
      </c>
      <c r="D27" s="99">
        <v>2720125</v>
      </c>
      <c r="E27" s="93">
        <v>52332</v>
      </c>
      <c r="F27" s="94" t="s">
        <v>254</v>
      </c>
      <c r="G27" s="97">
        <v>22</v>
      </c>
      <c r="H27" s="98">
        <v>4701863</v>
      </c>
      <c r="I27" s="91"/>
      <c r="J27" s="93">
        <v>53911</v>
      </c>
      <c r="K27" s="94" t="s">
        <v>255</v>
      </c>
      <c r="L27" s="97">
        <v>2</v>
      </c>
      <c r="M27" s="100" t="s">
        <v>348</v>
      </c>
      <c r="N27" s="93">
        <v>54991</v>
      </c>
      <c r="O27" s="94" t="s">
        <v>256</v>
      </c>
      <c r="P27" s="97">
        <v>13</v>
      </c>
      <c r="Q27" s="98">
        <v>117791</v>
      </c>
    </row>
    <row r="28" spans="1:17" ht="24.75" customHeight="1">
      <c r="A28" s="93">
        <v>51241</v>
      </c>
      <c r="B28" s="94" t="s">
        <v>257</v>
      </c>
      <c r="C28" s="97">
        <v>55</v>
      </c>
      <c r="D28" s="99">
        <v>828907</v>
      </c>
      <c r="E28" s="93">
        <v>52339</v>
      </c>
      <c r="F28" s="94" t="s">
        <v>258</v>
      </c>
      <c r="G28" s="97">
        <v>33</v>
      </c>
      <c r="H28" s="98">
        <v>725354</v>
      </c>
      <c r="I28" s="91"/>
      <c r="J28" s="93">
        <v>53919</v>
      </c>
      <c r="K28" s="94" t="s">
        <v>259</v>
      </c>
      <c r="L28" s="97">
        <v>6</v>
      </c>
      <c r="M28" s="98">
        <v>219506</v>
      </c>
      <c r="N28" s="93">
        <v>54992</v>
      </c>
      <c r="O28" s="94" t="s">
        <v>260</v>
      </c>
      <c r="P28" s="95" t="s">
        <v>347</v>
      </c>
      <c r="Q28" s="101" t="s">
        <v>347</v>
      </c>
    </row>
    <row r="29" spans="1:17" ht="24.75" customHeight="1" thickBot="1">
      <c r="A29" s="102">
        <v>51251</v>
      </c>
      <c r="B29" s="103" t="s">
        <v>261</v>
      </c>
      <c r="C29" s="104">
        <v>27</v>
      </c>
      <c r="D29" s="105">
        <v>159705</v>
      </c>
      <c r="E29" s="102">
        <v>52341</v>
      </c>
      <c r="F29" s="103" t="s">
        <v>262</v>
      </c>
      <c r="G29" s="104">
        <v>6</v>
      </c>
      <c r="H29" s="106">
        <v>98436</v>
      </c>
      <c r="I29" s="91"/>
      <c r="J29" s="102">
        <v>53921</v>
      </c>
      <c r="K29" s="103" t="s">
        <v>263</v>
      </c>
      <c r="L29" s="104">
        <v>2</v>
      </c>
      <c r="M29" s="107" t="s">
        <v>348</v>
      </c>
      <c r="N29" s="102">
        <v>54999</v>
      </c>
      <c r="O29" s="103" t="s">
        <v>264</v>
      </c>
      <c r="P29" s="104">
        <v>180</v>
      </c>
      <c r="Q29" s="106">
        <v>3037906</v>
      </c>
    </row>
    <row r="30" spans="4:17" ht="24.75" customHeight="1">
      <c r="D30" s="109"/>
      <c r="H30" s="109"/>
      <c r="I30" s="91"/>
      <c r="M30" s="109"/>
      <c r="Q30" s="109"/>
    </row>
    <row r="31" spans="1:17" s="79" customFormat="1" ht="16.5" customHeight="1">
      <c r="A31" s="17" t="s">
        <v>352</v>
      </c>
      <c r="B31" s="78"/>
      <c r="C31" s="78"/>
      <c r="D31" s="78"/>
      <c r="E31" s="78"/>
      <c r="F31" s="78"/>
      <c r="G31" s="78"/>
      <c r="H31" s="78"/>
      <c r="J31" s="112"/>
      <c r="K31" s="112"/>
      <c r="L31" s="112"/>
      <c r="M31" s="112"/>
      <c r="N31" s="112"/>
      <c r="O31" s="112"/>
      <c r="P31" s="112"/>
      <c r="Q31" s="112"/>
    </row>
    <row r="32" spans="1:17" s="79" customFormat="1" ht="16.5" customHeight="1">
      <c r="A32" s="17"/>
      <c r="B32" s="78"/>
      <c r="C32" s="78"/>
      <c r="D32" s="78"/>
      <c r="E32" s="78"/>
      <c r="F32" s="78"/>
      <c r="G32" s="78"/>
      <c r="H32" s="78"/>
      <c r="J32" s="112"/>
      <c r="K32" s="112"/>
      <c r="L32" s="112"/>
      <c r="M32" s="112"/>
      <c r="N32" s="112"/>
      <c r="O32" s="112"/>
      <c r="P32" s="112"/>
      <c r="Q32" s="112"/>
    </row>
    <row r="33" spans="1:17" s="79" customFormat="1" ht="16.5" customHeight="1" thickBot="1">
      <c r="A33" s="78"/>
      <c r="B33" s="78"/>
      <c r="C33" s="78"/>
      <c r="D33" s="78"/>
      <c r="E33" s="78"/>
      <c r="F33" s="78"/>
      <c r="G33" s="78"/>
      <c r="H33" s="78"/>
      <c r="J33" s="80"/>
      <c r="K33" s="80"/>
      <c r="L33" s="80"/>
      <c r="M33" s="80"/>
      <c r="N33" s="80"/>
      <c r="O33" s="80"/>
      <c r="P33" s="80"/>
      <c r="Q33" s="113" t="s">
        <v>354</v>
      </c>
    </row>
    <row r="34" spans="1:18" s="83" customFormat="1" ht="35.25" customHeight="1" thickBot="1">
      <c r="A34" s="178" t="s">
        <v>351</v>
      </c>
      <c r="B34" s="179"/>
      <c r="C34" s="81" t="s">
        <v>350</v>
      </c>
      <c r="D34" s="82" t="s">
        <v>353</v>
      </c>
      <c r="E34" s="178" t="s">
        <v>351</v>
      </c>
      <c r="F34" s="179"/>
      <c r="G34" s="81" t="s">
        <v>350</v>
      </c>
      <c r="H34" s="82" t="s">
        <v>353</v>
      </c>
      <c r="J34" s="178" t="s">
        <v>351</v>
      </c>
      <c r="K34" s="179"/>
      <c r="L34" s="81" t="s">
        <v>350</v>
      </c>
      <c r="M34" s="82" t="s">
        <v>353</v>
      </c>
      <c r="N34" s="178" t="s">
        <v>351</v>
      </c>
      <c r="O34" s="179"/>
      <c r="P34" s="81" t="s">
        <v>350</v>
      </c>
      <c r="Q34" s="82" t="s">
        <v>353</v>
      </c>
      <c r="R34" s="84"/>
    </row>
    <row r="35" spans="1:17" ht="24.75" customHeight="1">
      <c r="A35" s="85">
        <v>56111</v>
      </c>
      <c r="B35" s="86" t="s">
        <v>265</v>
      </c>
      <c r="C35" s="89">
        <v>89</v>
      </c>
      <c r="D35" s="90">
        <v>336689</v>
      </c>
      <c r="E35" s="85">
        <v>57951</v>
      </c>
      <c r="F35" s="86" t="s">
        <v>266</v>
      </c>
      <c r="G35" s="89">
        <v>478</v>
      </c>
      <c r="H35" s="90">
        <v>1287015</v>
      </c>
      <c r="I35" s="91"/>
      <c r="J35" s="85">
        <v>60121</v>
      </c>
      <c r="K35" s="86" t="s">
        <v>267</v>
      </c>
      <c r="L35" s="89">
        <v>237</v>
      </c>
      <c r="M35" s="90">
        <v>2014005</v>
      </c>
      <c r="N35" s="85">
        <v>60951</v>
      </c>
      <c r="O35" s="86" t="s">
        <v>268</v>
      </c>
      <c r="P35" s="89">
        <v>19</v>
      </c>
      <c r="Q35" s="90">
        <v>20519</v>
      </c>
    </row>
    <row r="36" spans="1:17" ht="24.75" customHeight="1">
      <c r="A36" s="93">
        <v>56121</v>
      </c>
      <c r="B36" s="94" t="s">
        <v>269</v>
      </c>
      <c r="C36" s="97">
        <v>84</v>
      </c>
      <c r="D36" s="98">
        <v>115953</v>
      </c>
      <c r="E36" s="93">
        <v>57961</v>
      </c>
      <c r="F36" s="94" t="s">
        <v>270</v>
      </c>
      <c r="G36" s="97">
        <v>379</v>
      </c>
      <c r="H36" s="98">
        <v>517254</v>
      </c>
      <c r="I36" s="91"/>
      <c r="J36" s="93">
        <v>60131</v>
      </c>
      <c r="K36" s="94" t="s">
        <v>271</v>
      </c>
      <c r="L36" s="97">
        <v>359</v>
      </c>
      <c r="M36" s="98">
        <v>571988</v>
      </c>
      <c r="N36" s="93">
        <v>60952</v>
      </c>
      <c r="O36" s="94" t="s">
        <v>272</v>
      </c>
      <c r="P36" s="97">
        <v>73</v>
      </c>
      <c r="Q36" s="98">
        <v>86426</v>
      </c>
    </row>
    <row r="37" spans="1:17" ht="24.75" customHeight="1">
      <c r="A37" s="93">
        <v>56211</v>
      </c>
      <c r="B37" s="94" t="s">
        <v>273</v>
      </c>
      <c r="C37" s="97">
        <v>159</v>
      </c>
      <c r="D37" s="98">
        <v>507488</v>
      </c>
      <c r="E37" s="93">
        <v>57971</v>
      </c>
      <c r="F37" s="94" t="s">
        <v>274</v>
      </c>
      <c r="G37" s="97">
        <v>340</v>
      </c>
      <c r="H37" s="98">
        <v>291524</v>
      </c>
      <c r="I37" s="91"/>
      <c r="J37" s="93">
        <v>60211</v>
      </c>
      <c r="K37" s="94" t="s">
        <v>275</v>
      </c>
      <c r="L37" s="97">
        <v>12</v>
      </c>
      <c r="M37" s="98">
        <v>34085</v>
      </c>
      <c r="N37" s="93">
        <v>60961</v>
      </c>
      <c r="O37" s="94" t="s">
        <v>276</v>
      </c>
      <c r="P37" s="97">
        <v>27</v>
      </c>
      <c r="Q37" s="98">
        <v>16705</v>
      </c>
    </row>
    <row r="38" spans="1:17" ht="24.75" customHeight="1">
      <c r="A38" s="93">
        <v>56311</v>
      </c>
      <c r="B38" s="94" t="s">
        <v>277</v>
      </c>
      <c r="C38" s="97">
        <v>461</v>
      </c>
      <c r="D38" s="98">
        <v>3416733</v>
      </c>
      <c r="E38" s="93">
        <v>57991</v>
      </c>
      <c r="F38" s="94" t="s">
        <v>278</v>
      </c>
      <c r="G38" s="97">
        <v>650</v>
      </c>
      <c r="H38" s="98">
        <v>1706314</v>
      </c>
      <c r="I38" s="91"/>
      <c r="J38" s="93">
        <v>60221</v>
      </c>
      <c r="K38" s="94" t="s">
        <v>279</v>
      </c>
      <c r="L38" s="97">
        <v>39</v>
      </c>
      <c r="M38" s="98">
        <v>13051</v>
      </c>
      <c r="N38" s="93">
        <v>60971</v>
      </c>
      <c r="O38" s="94" t="s">
        <v>280</v>
      </c>
      <c r="P38" s="97">
        <v>38</v>
      </c>
      <c r="Q38" s="98">
        <v>60107</v>
      </c>
    </row>
    <row r="39" spans="1:17" ht="24.75" customHeight="1">
      <c r="A39" s="93">
        <v>56321</v>
      </c>
      <c r="B39" s="94" t="s">
        <v>281</v>
      </c>
      <c r="C39" s="97">
        <v>69</v>
      </c>
      <c r="D39" s="98">
        <v>139445</v>
      </c>
      <c r="E39" s="93">
        <v>58111</v>
      </c>
      <c r="F39" s="94" t="s">
        <v>282</v>
      </c>
      <c r="G39" s="97">
        <v>85</v>
      </c>
      <c r="H39" s="98">
        <v>1720379</v>
      </c>
      <c r="I39" s="91"/>
      <c r="J39" s="93">
        <v>60231</v>
      </c>
      <c r="K39" s="94" t="s">
        <v>283</v>
      </c>
      <c r="L39" s="97">
        <v>44</v>
      </c>
      <c r="M39" s="98">
        <v>26802</v>
      </c>
      <c r="N39" s="93">
        <v>60991</v>
      </c>
      <c r="O39" s="94" t="s">
        <v>284</v>
      </c>
      <c r="P39" s="97">
        <v>49</v>
      </c>
      <c r="Q39" s="98">
        <v>147877</v>
      </c>
    </row>
    <row r="40" spans="1:17" ht="24.75" customHeight="1">
      <c r="A40" s="93">
        <v>56411</v>
      </c>
      <c r="B40" s="94" t="s">
        <v>285</v>
      </c>
      <c r="C40" s="97">
        <v>185</v>
      </c>
      <c r="D40" s="98">
        <v>946474</v>
      </c>
      <c r="E40" s="93">
        <v>58112</v>
      </c>
      <c r="F40" s="94" t="s">
        <v>286</v>
      </c>
      <c r="G40" s="97">
        <v>39</v>
      </c>
      <c r="H40" s="98">
        <v>263336</v>
      </c>
      <c r="I40" s="91"/>
      <c r="J40" s="93">
        <v>60311</v>
      </c>
      <c r="K40" s="94" t="s">
        <v>287</v>
      </c>
      <c r="L40" s="97">
        <v>125</v>
      </c>
      <c r="M40" s="98">
        <v>1892473</v>
      </c>
      <c r="N40" s="93">
        <v>60992</v>
      </c>
      <c r="O40" s="94" t="s">
        <v>288</v>
      </c>
      <c r="P40" s="97">
        <v>162</v>
      </c>
      <c r="Q40" s="98">
        <v>94898</v>
      </c>
    </row>
    <row r="41" spans="1:17" ht="24.75" customHeight="1">
      <c r="A41" s="93">
        <v>56421</v>
      </c>
      <c r="B41" s="94" t="s">
        <v>289</v>
      </c>
      <c r="C41" s="97">
        <v>68</v>
      </c>
      <c r="D41" s="98">
        <v>16936</v>
      </c>
      <c r="E41" s="93">
        <v>58121</v>
      </c>
      <c r="F41" s="94" t="s">
        <v>290</v>
      </c>
      <c r="G41" s="97">
        <v>72</v>
      </c>
      <c r="H41" s="98">
        <v>559793</v>
      </c>
      <c r="I41" s="91"/>
      <c r="J41" s="93">
        <v>60312</v>
      </c>
      <c r="K41" s="94" t="s">
        <v>291</v>
      </c>
      <c r="L41" s="97">
        <v>125</v>
      </c>
      <c r="M41" s="98">
        <v>410903</v>
      </c>
      <c r="N41" s="93">
        <v>60999</v>
      </c>
      <c r="O41" s="94" t="s">
        <v>292</v>
      </c>
      <c r="P41" s="97">
        <v>611</v>
      </c>
      <c r="Q41" s="98">
        <v>2832805</v>
      </c>
    </row>
    <row r="42" spans="1:17" ht="24.75" customHeight="1">
      <c r="A42" s="93">
        <v>56911</v>
      </c>
      <c r="B42" s="94" t="s">
        <v>293</v>
      </c>
      <c r="C42" s="97">
        <v>181</v>
      </c>
      <c r="D42" s="98">
        <v>284615</v>
      </c>
      <c r="E42" s="93">
        <v>58122</v>
      </c>
      <c r="F42" s="94" t="s">
        <v>294</v>
      </c>
      <c r="G42" s="97">
        <v>21</v>
      </c>
      <c r="H42" s="98">
        <v>20292</v>
      </c>
      <c r="I42" s="91"/>
      <c r="J42" s="93">
        <v>60313</v>
      </c>
      <c r="K42" s="94" t="s">
        <v>295</v>
      </c>
      <c r="L42" s="97">
        <v>60</v>
      </c>
      <c r="M42" s="98">
        <v>259563</v>
      </c>
      <c r="N42" s="93"/>
      <c r="O42" s="94"/>
      <c r="P42" s="97"/>
      <c r="Q42" s="110"/>
    </row>
    <row r="43" spans="1:17" ht="24.75" customHeight="1">
      <c r="A43" s="93">
        <v>56921</v>
      </c>
      <c r="B43" s="94" t="s">
        <v>296</v>
      </c>
      <c r="C43" s="97">
        <v>198</v>
      </c>
      <c r="D43" s="98">
        <v>152855</v>
      </c>
      <c r="E43" s="93">
        <v>58131</v>
      </c>
      <c r="F43" s="94" t="s">
        <v>297</v>
      </c>
      <c r="G43" s="97">
        <v>127</v>
      </c>
      <c r="H43" s="98">
        <v>388671</v>
      </c>
      <c r="I43" s="91"/>
      <c r="J43" s="93">
        <v>60314</v>
      </c>
      <c r="K43" s="94" t="s">
        <v>298</v>
      </c>
      <c r="L43" s="97">
        <v>9</v>
      </c>
      <c r="M43" s="98">
        <v>204678</v>
      </c>
      <c r="N43" s="93"/>
      <c r="O43" s="94"/>
      <c r="P43" s="97"/>
      <c r="Q43" s="110"/>
    </row>
    <row r="44" spans="1:17" ht="24.75" customHeight="1">
      <c r="A44" s="93">
        <v>56922</v>
      </c>
      <c r="B44" s="94" t="s">
        <v>299</v>
      </c>
      <c r="C44" s="97">
        <v>169</v>
      </c>
      <c r="D44" s="98">
        <v>137642</v>
      </c>
      <c r="E44" s="93">
        <v>58141</v>
      </c>
      <c r="F44" s="94" t="s">
        <v>300</v>
      </c>
      <c r="G44" s="97">
        <v>63</v>
      </c>
      <c r="H44" s="98">
        <v>258055</v>
      </c>
      <c r="I44" s="91"/>
      <c r="J44" s="93">
        <v>60319</v>
      </c>
      <c r="K44" s="94" t="s">
        <v>301</v>
      </c>
      <c r="L44" s="97">
        <v>58</v>
      </c>
      <c r="M44" s="98">
        <v>25105</v>
      </c>
      <c r="N44" s="93"/>
      <c r="O44" s="94"/>
      <c r="P44" s="97"/>
      <c r="Q44" s="110"/>
    </row>
    <row r="45" spans="1:17" ht="24.75" customHeight="1">
      <c r="A45" s="93">
        <v>56991</v>
      </c>
      <c r="B45" s="94" t="s">
        <v>302</v>
      </c>
      <c r="C45" s="97">
        <v>291</v>
      </c>
      <c r="D45" s="98">
        <v>349642</v>
      </c>
      <c r="E45" s="93">
        <v>58211</v>
      </c>
      <c r="F45" s="94" t="s">
        <v>303</v>
      </c>
      <c r="G45" s="97">
        <v>26</v>
      </c>
      <c r="H45" s="98">
        <v>13563</v>
      </c>
      <c r="I45" s="91"/>
      <c r="J45" s="93">
        <v>60321</v>
      </c>
      <c r="K45" s="94" t="s">
        <v>304</v>
      </c>
      <c r="L45" s="97">
        <v>213</v>
      </c>
      <c r="M45" s="98">
        <v>212277</v>
      </c>
      <c r="N45" s="93"/>
      <c r="O45" s="94"/>
      <c r="P45" s="97"/>
      <c r="Q45" s="110"/>
    </row>
    <row r="46" spans="1:17" ht="24.75" customHeight="1">
      <c r="A46" s="93">
        <v>57211</v>
      </c>
      <c r="B46" s="94" t="s">
        <v>305</v>
      </c>
      <c r="C46" s="97">
        <v>491</v>
      </c>
      <c r="D46" s="98">
        <v>1425685</v>
      </c>
      <c r="E46" s="93">
        <v>59111</v>
      </c>
      <c r="F46" s="94" t="s">
        <v>306</v>
      </c>
      <c r="G46" s="97">
        <v>50</v>
      </c>
      <c r="H46" s="98">
        <v>228480</v>
      </c>
      <c r="I46" s="91"/>
      <c r="J46" s="93">
        <v>60322</v>
      </c>
      <c r="K46" s="94" t="s">
        <v>307</v>
      </c>
      <c r="L46" s="97">
        <v>68</v>
      </c>
      <c r="M46" s="98">
        <v>501759</v>
      </c>
      <c r="N46" s="93"/>
      <c r="O46" s="94"/>
      <c r="P46" s="97"/>
      <c r="Q46" s="110"/>
    </row>
    <row r="47" spans="1:17" ht="24.75" customHeight="1">
      <c r="A47" s="93">
        <v>57311</v>
      </c>
      <c r="B47" s="94" t="s">
        <v>308</v>
      </c>
      <c r="C47" s="97">
        <v>250</v>
      </c>
      <c r="D47" s="98">
        <v>752433</v>
      </c>
      <c r="E47" s="93">
        <v>59112</v>
      </c>
      <c r="F47" s="94" t="s">
        <v>309</v>
      </c>
      <c r="G47" s="97">
        <v>35</v>
      </c>
      <c r="H47" s="98">
        <v>85209</v>
      </c>
      <c r="I47" s="91"/>
      <c r="J47" s="93">
        <v>60329</v>
      </c>
      <c r="K47" s="94" t="s">
        <v>310</v>
      </c>
      <c r="L47" s="97">
        <v>13</v>
      </c>
      <c r="M47" s="98">
        <v>13145</v>
      </c>
      <c r="N47" s="93"/>
      <c r="O47" s="94"/>
      <c r="P47" s="97"/>
      <c r="Q47" s="110"/>
    </row>
    <row r="48" spans="1:17" ht="24.75" customHeight="1">
      <c r="A48" s="93">
        <v>57321</v>
      </c>
      <c r="B48" s="94" t="s">
        <v>311</v>
      </c>
      <c r="C48" s="97">
        <v>225</v>
      </c>
      <c r="D48" s="98">
        <v>181014</v>
      </c>
      <c r="E48" s="93">
        <v>59121</v>
      </c>
      <c r="F48" s="94" t="s">
        <v>312</v>
      </c>
      <c r="G48" s="97">
        <v>22</v>
      </c>
      <c r="H48" s="98">
        <v>62543</v>
      </c>
      <c r="I48" s="91"/>
      <c r="J48" s="93">
        <v>60411</v>
      </c>
      <c r="K48" s="94" t="s">
        <v>313</v>
      </c>
      <c r="L48" s="97">
        <v>263</v>
      </c>
      <c r="M48" s="98">
        <v>846637</v>
      </c>
      <c r="N48" s="93"/>
      <c r="O48" s="94"/>
      <c r="P48" s="97"/>
      <c r="Q48" s="110"/>
    </row>
    <row r="49" spans="1:17" ht="24.75" customHeight="1">
      <c r="A49" s="93">
        <v>57411</v>
      </c>
      <c r="B49" s="94" t="s">
        <v>314</v>
      </c>
      <c r="C49" s="97">
        <v>320</v>
      </c>
      <c r="D49" s="98">
        <v>1000107</v>
      </c>
      <c r="E49" s="93">
        <v>59131</v>
      </c>
      <c r="F49" s="94" t="s">
        <v>315</v>
      </c>
      <c r="G49" s="97">
        <v>40</v>
      </c>
      <c r="H49" s="98">
        <v>36703</v>
      </c>
      <c r="I49" s="91"/>
      <c r="J49" s="93">
        <v>60421</v>
      </c>
      <c r="K49" s="94" t="s">
        <v>316</v>
      </c>
      <c r="L49" s="97">
        <v>173</v>
      </c>
      <c r="M49" s="98">
        <v>451637</v>
      </c>
      <c r="N49" s="93"/>
      <c r="O49" s="94"/>
      <c r="P49" s="97"/>
      <c r="Q49" s="110"/>
    </row>
    <row r="50" spans="1:17" ht="24.75" customHeight="1">
      <c r="A50" s="93">
        <v>57511</v>
      </c>
      <c r="B50" s="94" t="s">
        <v>317</v>
      </c>
      <c r="C50" s="97">
        <v>399</v>
      </c>
      <c r="D50" s="98">
        <v>706537</v>
      </c>
      <c r="E50" s="93">
        <v>59141</v>
      </c>
      <c r="F50" s="94" t="s">
        <v>318</v>
      </c>
      <c r="G50" s="97">
        <v>14</v>
      </c>
      <c r="H50" s="98">
        <v>76939</v>
      </c>
      <c r="I50" s="91"/>
      <c r="J50" s="93">
        <v>60431</v>
      </c>
      <c r="K50" s="94" t="s">
        <v>319</v>
      </c>
      <c r="L50" s="97">
        <v>306</v>
      </c>
      <c r="M50" s="98">
        <v>290158</v>
      </c>
      <c r="N50" s="93"/>
      <c r="O50" s="94"/>
      <c r="P50" s="97"/>
      <c r="Q50" s="110"/>
    </row>
    <row r="51" spans="1:17" ht="24.75" customHeight="1">
      <c r="A51" s="93">
        <v>57521</v>
      </c>
      <c r="B51" s="94" t="s">
        <v>320</v>
      </c>
      <c r="C51" s="97">
        <v>343</v>
      </c>
      <c r="D51" s="98">
        <v>395761</v>
      </c>
      <c r="E51" s="93">
        <v>59211</v>
      </c>
      <c r="F51" s="94" t="s">
        <v>321</v>
      </c>
      <c r="G51" s="97">
        <v>224</v>
      </c>
      <c r="H51" s="98">
        <v>1478447</v>
      </c>
      <c r="I51" s="91"/>
      <c r="J51" s="93">
        <v>60511</v>
      </c>
      <c r="K51" s="94" t="s">
        <v>322</v>
      </c>
      <c r="L51" s="97">
        <v>77</v>
      </c>
      <c r="M51" s="98">
        <v>379571</v>
      </c>
      <c r="N51" s="93"/>
      <c r="O51" s="94"/>
      <c r="P51" s="97"/>
      <c r="Q51" s="110"/>
    </row>
    <row r="52" spans="1:17" ht="24.75" customHeight="1">
      <c r="A52" s="93">
        <v>57611</v>
      </c>
      <c r="B52" s="94" t="s">
        <v>323</v>
      </c>
      <c r="C52" s="97">
        <v>239</v>
      </c>
      <c r="D52" s="98">
        <v>792688</v>
      </c>
      <c r="E52" s="93">
        <v>59221</v>
      </c>
      <c r="F52" s="94" t="s">
        <v>324</v>
      </c>
      <c r="G52" s="97">
        <v>38</v>
      </c>
      <c r="H52" s="98">
        <v>576995</v>
      </c>
      <c r="I52" s="91"/>
      <c r="J52" s="93">
        <v>60521</v>
      </c>
      <c r="K52" s="94" t="s">
        <v>325</v>
      </c>
      <c r="L52" s="97">
        <v>167</v>
      </c>
      <c r="M52" s="98">
        <v>418030</v>
      </c>
      <c r="N52" s="93"/>
      <c r="O52" s="94"/>
      <c r="P52" s="97"/>
      <c r="Q52" s="110"/>
    </row>
    <row r="53" spans="1:17" ht="24.75" customHeight="1">
      <c r="A53" s="93">
        <v>57621</v>
      </c>
      <c r="B53" s="94" t="s">
        <v>326</v>
      </c>
      <c r="C53" s="97">
        <v>594</v>
      </c>
      <c r="D53" s="98">
        <v>1278052</v>
      </c>
      <c r="E53" s="93">
        <v>59291</v>
      </c>
      <c r="F53" s="94" t="s">
        <v>327</v>
      </c>
      <c r="G53" s="97">
        <v>8</v>
      </c>
      <c r="H53" s="98">
        <v>17736</v>
      </c>
      <c r="I53" s="91"/>
      <c r="J53" s="93">
        <v>60531</v>
      </c>
      <c r="K53" s="94" t="s">
        <v>328</v>
      </c>
      <c r="L53" s="97">
        <v>31</v>
      </c>
      <c r="M53" s="98">
        <v>158603</v>
      </c>
      <c r="N53" s="93"/>
      <c r="O53" s="94"/>
      <c r="P53" s="97"/>
      <c r="Q53" s="110"/>
    </row>
    <row r="54" spans="1:17" ht="24.75" customHeight="1">
      <c r="A54" s="93">
        <v>57631</v>
      </c>
      <c r="B54" s="94" t="s">
        <v>329</v>
      </c>
      <c r="C54" s="97">
        <v>86</v>
      </c>
      <c r="D54" s="98">
        <v>198636</v>
      </c>
      <c r="E54" s="93">
        <v>59299</v>
      </c>
      <c r="F54" s="94" t="s">
        <v>330</v>
      </c>
      <c r="G54" s="97">
        <v>58</v>
      </c>
      <c r="H54" s="98">
        <v>198708</v>
      </c>
      <c r="I54" s="91"/>
      <c r="J54" s="93">
        <v>60611</v>
      </c>
      <c r="K54" s="94" t="s">
        <v>331</v>
      </c>
      <c r="L54" s="97">
        <v>76</v>
      </c>
      <c r="M54" s="98">
        <v>36542</v>
      </c>
      <c r="N54" s="93"/>
      <c r="O54" s="94"/>
      <c r="P54" s="97"/>
      <c r="Q54" s="110"/>
    </row>
    <row r="55" spans="1:17" ht="24.75" customHeight="1">
      <c r="A55" s="93">
        <v>57641</v>
      </c>
      <c r="B55" s="94" t="s">
        <v>332</v>
      </c>
      <c r="C55" s="97">
        <v>409</v>
      </c>
      <c r="D55" s="98">
        <v>405417</v>
      </c>
      <c r="E55" s="93">
        <v>59911</v>
      </c>
      <c r="F55" s="94" t="s">
        <v>333</v>
      </c>
      <c r="G55" s="97">
        <v>91</v>
      </c>
      <c r="H55" s="98">
        <v>136092</v>
      </c>
      <c r="I55" s="91"/>
      <c r="J55" s="93">
        <v>60711</v>
      </c>
      <c r="K55" s="94" t="s">
        <v>334</v>
      </c>
      <c r="L55" s="97">
        <v>121</v>
      </c>
      <c r="M55" s="98">
        <v>385967</v>
      </c>
      <c r="N55" s="93"/>
      <c r="O55" s="94"/>
      <c r="P55" s="97"/>
      <c r="Q55" s="110"/>
    </row>
    <row r="56" spans="1:17" ht="24.75" customHeight="1">
      <c r="A56" s="93">
        <v>57711</v>
      </c>
      <c r="B56" s="94" t="s">
        <v>335</v>
      </c>
      <c r="C56" s="97">
        <v>440</v>
      </c>
      <c r="D56" s="98">
        <v>520599</v>
      </c>
      <c r="E56" s="93">
        <v>59921</v>
      </c>
      <c r="F56" s="94" t="s">
        <v>336</v>
      </c>
      <c r="G56" s="97">
        <v>122</v>
      </c>
      <c r="H56" s="98">
        <v>158884</v>
      </c>
      <c r="I56" s="91"/>
      <c r="J56" s="93">
        <v>60911</v>
      </c>
      <c r="K56" s="94" t="s">
        <v>337</v>
      </c>
      <c r="L56" s="97">
        <v>549</v>
      </c>
      <c r="M56" s="98">
        <v>728566</v>
      </c>
      <c r="N56" s="93"/>
      <c r="O56" s="94"/>
      <c r="P56" s="97"/>
      <c r="Q56" s="110"/>
    </row>
    <row r="57" spans="1:17" ht="24.75" customHeight="1">
      <c r="A57" s="93">
        <v>57921</v>
      </c>
      <c r="B57" s="94" t="s">
        <v>338</v>
      </c>
      <c r="C57" s="97">
        <v>371</v>
      </c>
      <c r="D57" s="98">
        <v>221606</v>
      </c>
      <c r="E57" s="93">
        <v>59931</v>
      </c>
      <c r="F57" s="94" t="s">
        <v>339</v>
      </c>
      <c r="G57" s="97">
        <v>86</v>
      </c>
      <c r="H57" s="98">
        <v>73559</v>
      </c>
      <c r="I57" s="91"/>
      <c r="J57" s="93">
        <v>60921</v>
      </c>
      <c r="K57" s="94" t="s">
        <v>340</v>
      </c>
      <c r="L57" s="97">
        <v>181</v>
      </c>
      <c r="M57" s="98">
        <v>240469</v>
      </c>
      <c r="N57" s="93"/>
      <c r="O57" s="94"/>
      <c r="P57" s="97"/>
      <c r="Q57" s="110"/>
    </row>
    <row r="58" spans="1:17" ht="24.75" customHeight="1">
      <c r="A58" s="93">
        <v>57931</v>
      </c>
      <c r="B58" s="94" t="s">
        <v>341</v>
      </c>
      <c r="C58" s="97">
        <v>681</v>
      </c>
      <c r="D58" s="98">
        <v>1094218</v>
      </c>
      <c r="E58" s="93">
        <v>59991</v>
      </c>
      <c r="F58" s="94" t="s">
        <v>342</v>
      </c>
      <c r="G58" s="97">
        <v>48</v>
      </c>
      <c r="H58" s="98">
        <v>499237</v>
      </c>
      <c r="I58" s="91"/>
      <c r="J58" s="93">
        <v>60931</v>
      </c>
      <c r="K58" s="94" t="s">
        <v>343</v>
      </c>
      <c r="L58" s="97">
        <v>59</v>
      </c>
      <c r="M58" s="98">
        <v>149510</v>
      </c>
      <c r="N58" s="93"/>
      <c r="O58" s="94"/>
      <c r="P58" s="97"/>
      <c r="Q58" s="110"/>
    </row>
    <row r="59" spans="1:17" ht="24.75" customHeight="1" thickBot="1">
      <c r="A59" s="102">
        <v>57941</v>
      </c>
      <c r="B59" s="103" t="s">
        <v>344</v>
      </c>
      <c r="C59" s="104">
        <v>262</v>
      </c>
      <c r="D59" s="106">
        <v>497992</v>
      </c>
      <c r="E59" s="102">
        <v>60111</v>
      </c>
      <c r="F59" s="103" t="s">
        <v>345</v>
      </c>
      <c r="G59" s="104">
        <v>292</v>
      </c>
      <c r="H59" s="106">
        <v>535956</v>
      </c>
      <c r="I59" s="91"/>
      <c r="J59" s="102">
        <v>60941</v>
      </c>
      <c r="K59" s="103" t="s">
        <v>346</v>
      </c>
      <c r="L59" s="104">
        <v>119</v>
      </c>
      <c r="M59" s="106">
        <v>430841</v>
      </c>
      <c r="N59" s="102"/>
      <c r="O59" s="103"/>
      <c r="P59" s="104"/>
      <c r="Q59" s="111"/>
    </row>
  </sheetData>
  <mergeCells count="8">
    <mergeCell ref="A34:B34"/>
    <mergeCell ref="A4:B4"/>
    <mergeCell ref="E4:F4"/>
    <mergeCell ref="E34:F34"/>
    <mergeCell ref="N34:O34"/>
    <mergeCell ref="N4:O4"/>
    <mergeCell ref="J4:K4"/>
    <mergeCell ref="J34:K34"/>
  </mergeCells>
  <printOptions/>
  <pageMargins left="0.5118110236220472" right="0.3937007874015748" top="0.7086614173228347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2009-02-23T04:40:01Z</cp:lastPrinted>
  <dcterms:created xsi:type="dcterms:W3CDTF">1997-01-08T22:48:59Z</dcterms:created>
  <dcterms:modified xsi:type="dcterms:W3CDTF">2009-02-23T06:12:20Z</dcterms:modified>
  <cp:category/>
  <cp:version/>
  <cp:contentType/>
  <cp:contentStatus/>
</cp:coreProperties>
</file>