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b001" sheetId="1" r:id="rId1"/>
  </sheets>
  <definedNames>
    <definedName name="Data" localSheetId="0">'b001'!#REF!</definedName>
    <definedName name="Data">#REF!</definedName>
    <definedName name="DataEnd" localSheetId="0">'b001'!#REF!</definedName>
    <definedName name="DataEnd">#REF!</definedName>
    <definedName name="Hyousoku" localSheetId="0">'b001'!$B$3:$B$4</definedName>
    <definedName name="Hyousoku">#REF!</definedName>
    <definedName name="HyousokuArea" localSheetId="0">'b001'!#REF!</definedName>
    <definedName name="HyousokuArea">#REF!</definedName>
    <definedName name="HyousokuEnd" localSheetId="0">'b001'!#REF!</definedName>
    <definedName name="HyousokuEnd">#REF!</definedName>
    <definedName name="Hyoutou" localSheetId="0">'b001'!$E$3:$P$4</definedName>
    <definedName name="Hyoutou">#REF!</definedName>
    <definedName name="_xlnm.Print_Area" localSheetId="0">'b001'!$A$1:$P$70</definedName>
    <definedName name="Rangai0" localSheetId="0">'b001'!#REF!</definedName>
    <definedName name="Rangai0">#REF!</definedName>
    <definedName name="Title" localSheetId="0">'b001'!#REF!</definedName>
    <definedName name="Title">#REF!</definedName>
    <definedName name="TitleEnglish" localSheetId="0">'b001'!#REF!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<sst xmlns="http://schemas.openxmlformats.org/spreadsheetml/2006/main" count="190" uniqueCount="71">
  <si>
    <t/>
  </si>
  <si>
    <t>主に仕事</t>
  </si>
  <si>
    <t>家事の
ほか仕事</t>
  </si>
  <si>
    <t>休業者</t>
  </si>
  <si>
    <t>その他</t>
  </si>
  <si>
    <t>1) 労働力状態「不詳」を含む。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</si>
  <si>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</si>
  <si>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</si>
  <si>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</si>
  <si>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</si>
  <si>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</si>
  <si>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</si>
  <si>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</si>
  <si>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</si>
  <si>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</si>
  <si>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</si>
  <si>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</si>
  <si>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</si>
  <si>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</si>
  <si>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</si>
  <si>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</si>
  <si>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</si>
  <si>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</si>
  <si>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</si>
  <si>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</si>
  <si>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</si>
  <si>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</si>
  <si>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</si>
  <si>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総　数</t>
  </si>
  <si>
    <t>家　事</t>
  </si>
  <si>
    <t>通　学</t>
  </si>
  <si>
    <t>19歳</t>
  </si>
  <si>
    <t>20</t>
  </si>
  <si>
    <t>～</t>
  </si>
  <si>
    <t>24</t>
  </si>
  <si>
    <t>25</t>
  </si>
  <si>
    <t>29</t>
  </si>
  <si>
    <t>-</t>
  </si>
  <si>
    <t>85歳以上</t>
  </si>
  <si>
    <t xml:space="preserve">65歳以上   </t>
  </si>
  <si>
    <t xml:space="preserve">65～74歳    </t>
  </si>
  <si>
    <t xml:space="preserve">75歳以上    </t>
  </si>
  <si>
    <t xml:space="preserve">総数    </t>
  </si>
  <si>
    <t>15</t>
  </si>
  <si>
    <t>女</t>
  </si>
  <si>
    <t>総　数  1)</t>
  </si>
  <si>
    <t>労    働    力    人    口</t>
  </si>
  <si>
    <t>非 労 働 力 人 口</t>
  </si>
  <si>
    <t>総　数</t>
  </si>
  <si>
    <t>就      業      者</t>
  </si>
  <si>
    <t>通学の
かたわ
ら仕事</t>
  </si>
  <si>
    <t>完  全
失業者</t>
  </si>
  <si>
    <t xml:space="preserve">総数    </t>
  </si>
  <si>
    <t>15</t>
  </si>
  <si>
    <t>～</t>
  </si>
  <si>
    <t>～</t>
  </si>
  <si>
    <t>-</t>
  </si>
  <si>
    <t>～</t>
  </si>
  <si>
    <t>85歳以上</t>
  </si>
  <si>
    <t xml:space="preserve">(再  掲)    </t>
  </si>
  <si>
    <t>15～64歳</t>
  </si>
  <si>
    <t xml:space="preserve">65歳以上   </t>
  </si>
  <si>
    <t xml:space="preserve">65～74歳    </t>
  </si>
  <si>
    <t xml:space="preserve">75歳以上    </t>
  </si>
  <si>
    <t>男</t>
  </si>
  <si>
    <t xml:space="preserve">総数    </t>
  </si>
  <si>
    <t>15</t>
  </si>
  <si>
    <t xml:space="preserve">(再  掲)    </t>
  </si>
  <si>
    <t>15～64歳</t>
  </si>
  <si>
    <t>男女年齢　　   （５歳階級）</t>
  </si>
  <si>
    <t xml:space="preserve">第21表　労働力状態(8区分)、年齢(5歳階級)、男女別15歳以上人口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</si>
</sst>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0;&quot;-&quot;#,###,##0"/>
    <numFmt numFmtId="182" formatCode="\ ###,###,##0;&quot;-&quot;###,###,##0"/>
    <numFmt numFmtId="183" formatCode="###,###,##0;&quot;-&quot;##,###,##0"/>
    <numFmt numFmtId="184" formatCode="#,###,##0;&quot; -&quot;###,##0"/>
  </numFmts>
  <fonts count="1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7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Border="1" applyAlignment="1">
      <alignment vertical="center"/>
      <protection/>
    </xf>
    <xf numFmtId="182" fontId="6" fillId="0" borderId="0" xfId="21" applyNumberFormat="1" applyFont="1" applyFill="1" applyBorder="1" applyAlignment="1">
      <alignment horizontal="right" vertical="center"/>
      <protection/>
    </xf>
    <xf numFmtId="183" fontId="6" fillId="0" borderId="0" xfId="21" applyNumberFormat="1" applyFont="1" applyFill="1" applyBorder="1" applyAlignment="1">
      <alignment horizontal="right" vertical="center"/>
      <protection/>
    </xf>
    <xf numFmtId="184" fontId="6" fillId="0" borderId="0" xfId="21" applyNumberFormat="1" applyFont="1" applyFill="1" applyBorder="1" applyAlignment="1">
      <alignment horizontal="right" vertical="center"/>
      <protection/>
    </xf>
    <xf numFmtId="183" fontId="8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1" fillId="0" borderId="1" xfId="21" applyNumberFormat="1" applyFont="1" applyFill="1" applyBorder="1" applyAlignment="1">
      <alignment horizontal="center" vertical="center" wrapText="1"/>
      <protection/>
    </xf>
    <xf numFmtId="49" fontId="11" fillId="0" borderId="1" xfId="21" applyNumberFormat="1" applyFont="1" applyFill="1" applyBorder="1" applyAlignment="1">
      <alignment horizontal="distributed" vertical="center" wrapText="1"/>
      <protection/>
    </xf>
    <xf numFmtId="182" fontId="11" fillId="0" borderId="0" xfId="21" applyNumberFormat="1" applyFont="1" applyFill="1" applyBorder="1" applyAlignment="1" quotePrefix="1">
      <alignment horizontal="right" vertical="center"/>
      <protection/>
    </xf>
    <xf numFmtId="183" fontId="11" fillId="0" borderId="0" xfId="21" applyNumberFormat="1" applyFont="1" applyFill="1" applyBorder="1" applyAlignment="1" quotePrefix="1">
      <alignment horizontal="right" vertical="center"/>
      <protection/>
    </xf>
    <xf numFmtId="49" fontId="11" fillId="0" borderId="0" xfId="21" applyNumberFormat="1" applyFont="1" applyFill="1" applyBorder="1" applyAlignment="1">
      <alignment vertical="center"/>
      <protection/>
    </xf>
    <xf numFmtId="49" fontId="11" fillId="0" borderId="2" xfId="21" applyNumberFormat="1" applyFont="1" applyFill="1" applyBorder="1" applyAlignment="1">
      <alignment vertical="center" wrapText="1"/>
      <protection/>
    </xf>
    <xf numFmtId="184" fontId="11" fillId="0" borderId="0" xfId="21" applyNumberFormat="1" applyFont="1" applyFill="1" applyBorder="1" applyAlignment="1" quotePrefix="1">
      <alignment horizontal="right" vertical="center"/>
      <protection/>
    </xf>
    <xf numFmtId="49" fontId="11" fillId="0" borderId="2" xfId="21" applyNumberFormat="1" applyFont="1" applyFill="1" applyBorder="1" applyAlignment="1">
      <alignment vertical="center"/>
      <protection/>
    </xf>
    <xf numFmtId="184" fontId="11" fillId="0" borderId="0" xfId="21" applyNumberFormat="1" applyFont="1" applyFill="1" applyBorder="1" applyAlignment="1">
      <alignment horizontal="right" vertical="center"/>
      <protection/>
    </xf>
    <xf numFmtId="183" fontId="11" fillId="0" borderId="0" xfId="21" applyNumberFormat="1" applyFont="1" applyFill="1" applyBorder="1" applyAlignment="1">
      <alignment horizontal="right" vertical="center"/>
      <protection/>
    </xf>
    <xf numFmtId="49" fontId="11" fillId="0" borderId="0" xfId="21" applyNumberFormat="1" applyFont="1" applyFill="1" applyBorder="1" applyAlignment="1">
      <alignment horizontal="left" vertical="center"/>
      <protection/>
    </xf>
    <xf numFmtId="182" fontId="11" fillId="0" borderId="0" xfId="21" applyNumberFormat="1" applyFont="1" applyFill="1" applyBorder="1" applyAlignment="1">
      <alignment horizontal="right" vertical="center"/>
      <protection/>
    </xf>
    <xf numFmtId="49" fontId="11" fillId="0" borderId="3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49" fontId="11" fillId="0" borderId="4" xfId="21" applyNumberFormat="1" applyFont="1" applyFill="1" applyBorder="1" applyAlignment="1">
      <alignment vertical="center"/>
      <protection/>
    </xf>
    <xf numFmtId="49" fontId="11" fillId="0" borderId="5" xfId="21" applyNumberFormat="1" applyFont="1" applyFill="1" applyBorder="1" applyAlignment="1">
      <alignment vertical="center"/>
      <protection/>
    </xf>
    <xf numFmtId="182" fontId="11" fillId="0" borderId="4" xfId="21" applyNumberFormat="1" applyFont="1" applyFill="1" applyBorder="1" applyAlignment="1" quotePrefix="1">
      <alignment horizontal="right" vertical="center"/>
      <protection/>
    </xf>
    <xf numFmtId="183" fontId="11" fillId="0" borderId="4" xfId="21" applyNumberFormat="1" applyFont="1" applyFill="1" applyBorder="1" applyAlignment="1" quotePrefix="1">
      <alignment horizontal="right" vertical="center"/>
      <protection/>
    </xf>
    <xf numFmtId="184" fontId="11" fillId="0" borderId="4" xfId="21" applyNumberFormat="1" applyFont="1" applyFill="1" applyBorder="1" applyAlignment="1">
      <alignment horizontal="right" vertical="center"/>
      <protection/>
    </xf>
    <xf numFmtId="184" fontId="11" fillId="0" borderId="4" xfId="21" applyNumberFormat="1" applyFont="1" applyFill="1" applyBorder="1" applyAlignment="1" quotePrefix="1">
      <alignment horizontal="right" vertical="center"/>
      <protection/>
    </xf>
    <xf numFmtId="0" fontId="12" fillId="0" borderId="2" xfId="0" applyFont="1" applyBorder="1" applyAlignment="1">
      <alignment horizontal="center"/>
    </xf>
    <xf numFmtId="49" fontId="11" fillId="0" borderId="0" xfId="21" applyNumberFormat="1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distributed" vertical="center"/>
      <protection/>
    </xf>
    <xf numFmtId="49" fontId="11" fillId="0" borderId="2" xfId="21" applyNumberFormat="1" applyFont="1" applyFill="1" applyBorder="1" applyAlignment="1">
      <alignment horizontal="distributed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49" fontId="11" fillId="0" borderId="6" xfId="21" applyNumberFormat="1" applyFont="1" applyFill="1" applyBorder="1" applyAlignment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49" fontId="11" fillId="0" borderId="8" xfId="21" applyNumberFormat="1" applyFont="1" applyFill="1" applyBorder="1" applyAlignment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49" fontId="11" fillId="0" borderId="10" xfId="21" applyNumberFormat="1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1" fillId="0" borderId="1" xfId="21" applyNumberFormat="1" applyFont="1" applyFill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49" fontId="11" fillId="0" borderId="13" xfId="21" applyNumberFormat="1" applyFont="1" applyFill="1" applyBorder="1" applyAlignment="1">
      <alignment horizontal="distributed" vertical="center" wrapText="1"/>
      <protection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49" fontId="11" fillId="0" borderId="1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49" fontId="11" fillId="0" borderId="22" xfId="21" applyNumberFormat="1" applyFont="1" applyFill="1" applyBorder="1" applyAlignment="1">
      <alignment horizontal="distributed" vertical="center"/>
      <protection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74"/>
  <sheetViews>
    <sheetView showGridLines="0" tabSelected="1" view="pageBreakPreview" zoomScaleSheetLayoutView="100" workbookViewId="0" topLeftCell="A1">
      <selection activeCell="A5" sqref="A5:IV70"/>
    </sheetView>
  </sheetViews>
  <sheetFormatPr defaultColWidth="13.125" defaultRowHeight="14.25" customHeight="1"/>
  <cols>
    <col min="1" max="1" width="1.875" style="12" customWidth="1"/>
    <col min="2" max="2" width="3.375" style="13" customWidth="1"/>
    <col min="3" max="3" width="2.50390625" style="13" customWidth="1"/>
    <col min="4" max="4" width="4.875" style="13" customWidth="1"/>
    <col min="5" max="5" width="8.50390625" style="13" customWidth="1"/>
    <col min="6" max="16" width="8.125" style="13" customWidth="1"/>
    <col min="17" max="17" width="3.625" style="13" customWidth="1"/>
    <col min="18" max="22" width="14.375" style="13" customWidth="1"/>
    <col min="23" max="32" width="12.50390625" style="13" customWidth="1"/>
    <col min="33" max="16384" width="13.125" style="13" customWidth="1"/>
  </cols>
  <sheetData>
    <row r="1" spans="1:24" s="4" customFormat="1" ht="33" customHeight="1">
      <c r="A1" s="44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"/>
      <c r="R1" s="5"/>
      <c r="S1" s="5"/>
      <c r="T1" s="5"/>
      <c r="U1" s="3"/>
      <c r="V1" s="3"/>
      <c r="W1" s="3"/>
      <c r="X1" s="3"/>
    </row>
    <row r="2" spans="1:24" s="4" customFormat="1" ht="15" customHeight="1">
      <c r="A2" s="55" t="s">
        <v>69</v>
      </c>
      <c r="B2" s="56"/>
      <c r="C2" s="56"/>
      <c r="D2" s="57"/>
      <c r="E2" s="64" t="s">
        <v>45</v>
      </c>
      <c r="F2" s="53" t="s">
        <v>46</v>
      </c>
      <c r="G2" s="54"/>
      <c r="H2" s="54"/>
      <c r="I2" s="54"/>
      <c r="J2" s="54"/>
      <c r="K2" s="54"/>
      <c r="L2" s="54"/>
      <c r="M2" s="50" t="s">
        <v>47</v>
      </c>
      <c r="N2" s="51"/>
      <c r="O2" s="51"/>
      <c r="P2" s="52"/>
      <c r="Q2" s="3"/>
      <c r="R2" s="3"/>
      <c r="S2" s="3"/>
      <c r="T2" s="3"/>
      <c r="U2" s="3"/>
      <c r="V2" s="3"/>
      <c r="W2" s="3"/>
      <c r="X2" s="3"/>
    </row>
    <row r="3" spans="1:24" s="4" customFormat="1" ht="15" customHeight="1">
      <c r="A3" s="58"/>
      <c r="B3" s="59"/>
      <c r="C3" s="59"/>
      <c r="D3" s="60"/>
      <c r="E3" s="54"/>
      <c r="F3" s="64" t="s">
        <v>48</v>
      </c>
      <c r="G3" s="53" t="s">
        <v>49</v>
      </c>
      <c r="H3" s="54"/>
      <c r="I3" s="54"/>
      <c r="J3" s="54"/>
      <c r="K3" s="54"/>
      <c r="L3" s="54"/>
      <c r="M3" s="46" t="s">
        <v>28</v>
      </c>
      <c r="N3" s="46" t="s">
        <v>29</v>
      </c>
      <c r="O3" s="46" t="s">
        <v>30</v>
      </c>
      <c r="P3" s="48" t="s">
        <v>4</v>
      </c>
      <c r="Q3" s="3"/>
      <c r="R3" s="3"/>
      <c r="S3" s="3"/>
      <c r="T3" s="3"/>
      <c r="U3" s="3"/>
      <c r="V3" s="3"/>
      <c r="W3" s="3"/>
      <c r="X3" s="3"/>
    </row>
    <row r="4" spans="1:24" s="4" customFormat="1" ht="39" customHeight="1">
      <c r="A4" s="61"/>
      <c r="B4" s="62"/>
      <c r="C4" s="62"/>
      <c r="D4" s="63"/>
      <c r="E4" s="54"/>
      <c r="F4" s="54"/>
      <c r="G4" s="14" t="s">
        <v>48</v>
      </c>
      <c r="H4" s="14" t="s">
        <v>1</v>
      </c>
      <c r="I4" s="15" t="s">
        <v>2</v>
      </c>
      <c r="J4" s="14" t="s">
        <v>50</v>
      </c>
      <c r="K4" s="14" t="s">
        <v>3</v>
      </c>
      <c r="L4" s="14" t="s">
        <v>51</v>
      </c>
      <c r="M4" s="47"/>
      <c r="N4" s="47"/>
      <c r="O4" s="47"/>
      <c r="P4" s="49"/>
      <c r="Q4" s="3"/>
      <c r="R4" s="3"/>
      <c r="S4" s="3"/>
      <c r="T4" s="3"/>
      <c r="U4" s="3"/>
      <c r="V4" s="3"/>
      <c r="W4" s="3"/>
      <c r="X4" s="3"/>
    </row>
    <row r="5" spans="1:24" s="4" customFormat="1" ht="11.25" customHeight="1">
      <c r="A5" s="67" t="s">
        <v>52</v>
      </c>
      <c r="B5" s="68"/>
      <c r="C5" s="68"/>
      <c r="D5" s="69"/>
      <c r="E5" s="16">
        <f aca="true" t="shared" si="0" ref="E5:K5">SUM(E6:E20)</f>
        <v>360694</v>
      </c>
      <c r="F5" s="17">
        <f t="shared" si="0"/>
        <v>201276</v>
      </c>
      <c r="G5" s="17">
        <f t="shared" si="0"/>
        <v>190210</v>
      </c>
      <c r="H5" s="17">
        <f t="shared" si="0"/>
        <v>163218</v>
      </c>
      <c r="I5" s="17">
        <f t="shared" si="0"/>
        <v>20551</v>
      </c>
      <c r="J5" s="17">
        <f t="shared" si="0"/>
        <v>3523</v>
      </c>
      <c r="K5" s="17">
        <f t="shared" si="0"/>
        <v>2918</v>
      </c>
      <c r="L5" s="17">
        <f>F5-G5</f>
        <v>11066</v>
      </c>
      <c r="M5" s="17">
        <f>SUM(M6:M20)</f>
        <v>157367</v>
      </c>
      <c r="N5" s="17">
        <f>SUM(N6:N20)</f>
        <v>74916</v>
      </c>
      <c r="O5" s="17">
        <f>SUM(O6:O20)</f>
        <v>29968</v>
      </c>
      <c r="P5" s="17">
        <f>SUM(P6:P20)</f>
        <v>52483</v>
      </c>
      <c r="Q5" s="3"/>
      <c r="R5" s="3"/>
      <c r="S5" s="3"/>
      <c r="T5" s="3"/>
      <c r="U5" s="3"/>
      <c r="V5" s="3"/>
      <c r="W5" s="3"/>
      <c r="X5" s="3"/>
    </row>
    <row r="6" spans="1:24" s="4" customFormat="1" ht="11.25" customHeight="1">
      <c r="A6" s="18"/>
      <c r="B6" s="18" t="s">
        <v>53</v>
      </c>
      <c r="C6" s="18" t="s">
        <v>54</v>
      </c>
      <c r="D6" s="19" t="s">
        <v>31</v>
      </c>
      <c r="E6" s="16">
        <v>27404</v>
      </c>
      <c r="F6" s="17">
        <v>4036</v>
      </c>
      <c r="G6" s="17">
        <v>3395</v>
      </c>
      <c r="H6" s="17">
        <v>2164</v>
      </c>
      <c r="I6" s="17">
        <v>74</v>
      </c>
      <c r="J6" s="20">
        <v>1118</v>
      </c>
      <c r="K6" s="20">
        <v>39</v>
      </c>
      <c r="L6" s="17">
        <f aca="true" t="shared" si="1" ref="L6:L20">F6-G6</f>
        <v>641</v>
      </c>
      <c r="M6" s="17">
        <v>23287</v>
      </c>
      <c r="N6" s="17">
        <v>145</v>
      </c>
      <c r="O6" s="17">
        <v>22739</v>
      </c>
      <c r="P6" s="17">
        <v>403</v>
      </c>
      <c r="Q6" s="3"/>
      <c r="R6" s="3"/>
      <c r="S6" s="3"/>
      <c r="T6" s="3"/>
      <c r="U6" s="3"/>
      <c r="V6" s="3"/>
      <c r="W6" s="3"/>
      <c r="X6" s="3"/>
    </row>
    <row r="7" spans="1:24" s="4" customFormat="1" ht="11.25" customHeight="1">
      <c r="A7" s="18"/>
      <c r="B7" s="18" t="s">
        <v>32</v>
      </c>
      <c r="C7" s="18" t="s">
        <v>33</v>
      </c>
      <c r="D7" s="21" t="s">
        <v>34</v>
      </c>
      <c r="E7" s="16">
        <v>26871</v>
      </c>
      <c r="F7" s="17">
        <v>18401</v>
      </c>
      <c r="G7" s="17">
        <v>16662</v>
      </c>
      <c r="H7" s="17">
        <v>14008</v>
      </c>
      <c r="I7" s="17">
        <v>359</v>
      </c>
      <c r="J7" s="20">
        <v>2130</v>
      </c>
      <c r="K7" s="20">
        <v>165</v>
      </c>
      <c r="L7" s="17">
        <f t="shared" si="1"/>
        <v>1739</v>
      </c>
      <c r="M7" s="17">
        <v>8091</v>
      </c>
      <c r="N7" s="17">
        <v>995</v>
      </c>
      <c r="O7" s="17">
        <v>6429</v>
      </c>
      <c r="P7" s="17">
        <v>667</v>
      </c>
      <c r="Q7" s="3"/>
      <c r="R7" s="3"/>
      <c r="S7" s="3"/>
      <c r="T7" s="3"/>
      <c r="U7" s="3"/>
      <c r="V7" s="3"/>
      <c r="W7" s="3"/>
      <c r="X7" s="3"/>
    </row>
    <row r="8" spans="1:24" s="4" customFormat="1" ht="11.25" customHeight="1">
      <c r="A8" s="18"/>
      <c r="B8" s="18" t="s">
        <v>35</v>
      </c>
      <c r="C8" s="18" t="s">
        <v>33</v>
      </c>
      <c r="D8" s="21" t="s">
        <v>36</v>
      </c>
      <c r="E8" s="16">
        <v>28064</v>
      </c>
      <c r="F8" s="17">
        <v>23146</v>
      </c>
      <c r="G8" s="17">
        <v>21476</v>
      </c>
      <c r="H8" s="17">
        <v>20169</v>
      </c>
      <c r="I8" s="17">
        <v>842</v>
      </c>
      <c r="J8" s="20">
        <v>157</v>
      </c>
      <c r="K8" s="20">
        <v>308</v>
      </c>
      <c r="L8" s="17">
        <f t="shared" si="1"/>
        <v>1670</v>
      </c>
      <c r="M8" s="17">
        <v>4667</v>
      </c>
      <c r="N8" s="17">
        <v>3415</v>
      </c>
      <c r="O8" s="17">
        <v>537</v>
      </c>
      <c r="P8" s="17">
        <v>715</v>
      </c>
      <c r="Q8" s="3"/>
      <c r="R8" s="3"/>
      <c r="S8" s="3"/>
      <c r="T8" s="3"/>
      <c r="U8" s="3"/>
      <c r="V8" s="3"/>
      <c r="W8" s="3"/>
      <c r="X8" s="3"/>
    </row>
    <row r="9" spans="1:24" s="4" customFormat="1" ht="11.25" customHeight="1">
      <c r="A9" s="18"/>
      <c r="B9" s="18" t="s">
        <v>17</v>
      </c>
      <c r="C9" s="18" t="s">
        <v>55</v>
      </c>
      <c r="D9" s="19" t="s">
        <v>6</v>
      </c>
      <c r="E9" s="16">
        <v>25217</v>
      </c>
      <c r="F9" s="17">
        <v>19343</v>
      </c>
      <c r="G9" s="17">
        <v>18175</v>
      </c>
      <c r="H9" s="17">
        <v>16394</v>
      </c>
      <c r="I9" s="17">
        <v>1384</v>
      </c>
      <c r="J9" s="20">
        <v>75</v>
      </c>
      <c r="K9" s="20">
        <v>322</v>
      </c>
      <c r="L9" s="17">
        <f t="shared" si="1"/>
        <v>1168</v>
      </c>
      <c r="M9" s="17">
        <v>5733</v>
      </c>
      <c r="N9" s="17">
        <v>4982</v>
      </c>
      <c r="O9" s="17">
        <v>139</v>
      </c>
      <c r="P9" s="17">
        <v>612</v>
      </c>
      <c r="Q9" s="3"/>
      <c r="R9" s="3"/>
      <c r="S9" s="3"/>
      <c r="T9" s="3"/>
      <c r="U9" s="3"/>
      <c r="V9" s="3"/>
      <c r="W9" s="3"/>
      <c r="X9" s="3"/>
    </row>
    <row r="10" spans="1:24" s="4" customFormat="1" ht="11.25" customHeight="1">
      <c r="A10" s="18"/>
      <c r="B10" s="18" t="s">
        <v>18</v>
      </c>
      <c r="C10" s="18" t="s">
        <v>55</v>
      </c>
      <c r="D10" s="21" t="s">
        <v>7</v>
      </c>
      <c r="E10" s="16">
        <v>26052</v>
      </c>
      <c r="F10" s="17">
        <v>20008</v>
      </c>
      <c r="G10" s="17">
        <v>19093</v>
      </c>
      <c r="H10" s="17">
        <v>16653</v>
      </c>
      <c r="I10" s="17">
        <v>2201</v>
      </c>
      <c r="J10" s="20">
        <v>19</v>
      </c>
      <c r="K10" s="20">
        <v>220</v>
      </c>
      <c r="L10" s="17">
        <f t="shared" si="1"/>
        <v>915</v>
      </c>
      <c r="M10" s="17">
        <v>5943</v>
      </c>
      <c r="N10" s="17">
        <v>5271</v>
      </c>
      <c r="O10" s="17">
        <v>57</v>
      </c>
      <c r="P10" s="17">
        <v>615</v>
      </c>
      <c r="Q10" s="3"/>
      <c r="R10" s="3"/>
      <c r="S10" s="3"/>
      <c r="T10" s="3"/>
      <c r="U10" s="3"/>
      <c r="V10" s="3"/>
      <c r="W10" s="3"/>
      <c r="X10" s="3"/>
    </row>
    <row r="11" spans="1:24" s="4" customFormat="1" ht="11.25" customHeight="1">
      <c r="A11" s="18"/>
      <c r="B11" s="18" t="s">
        <v>19</v>
      </c>
      <c r="C11" s="18" t="s">
        <v>55</v>
      </c>
      <c r="D11" s="21" t="s">
        <v>8</v>
      </c>
      <c r="E11" s="16">
        <v>27674</v>
      </c>
      <c r="F11" s="17">
        <v>22027</v>
      </c>
      <c r="G11" s="17">
        <v>21147</v>
      </c>
      <c r="H11" s="17">
        <v>17875</v>
      </c>
      <c r="I11" s="17">
        <v>3051</v>
      </c>
      <c r="J11" s="20">
        <v>7</v>
      </c>
      <c r="K11" s="20">
        <v>214</v>
      </c>
      <c r="L11" s="17">
        <f t="shared" si="1"/>
        <v>880</v>
      </c>
      <c r="M11" s="17">
        <v>5550</v>
      </c>
      <c r="N11" s="17">
        <v>4816</v>
      </c>
      <c r="O11" s="17">
        <v>15</v>
      </c>
      <c r="P11" s="17">
        <v>719</v>
      </c>
      <c r="Q11" s="3"/>
      <c r="R11" s="3"/>
      <c r="S11" s="3"/>
      <c r="T11" s="3"/>
      <c r="U11" s="3"/>
      <c r="V11" s="3"/>
      <c r="W11" s="3"/>
      <c r="X11" s="3"/>
    </row>
    <row r="12" spans="1:24" s="4" customFormat="1" ht="11.25" customHeight="1">
      <c r="A12" s="18"/>
      <c r="B12" s="18" t="s">
        <v>20</v>
      </c>
      <c r="C12" s="18" t="s">
        <v>55</v>
      </c>
      <c r="D12" s="19" t="s">
        <v>9</v>
      </c>
      <c r="E12" s="16">
        <v>33120</v>
      </c>
      <c r="F12" s="17">
        <v>26736</v>
      </c>
      <c r="G12" s="17">
        <v>25744</v>
      </c>
      <c r="H12" s="17">
        <v>21886</v>
      </c>
      <c r="I12" s="17">
        <v>3559</v>
      </c>
      <c r="J12" s="20">
        <v>8</v>
      </c>
      <c r="K12" s="20">
        <v>291</v>
      </c>
      <c r="L12" s="17">
        <f t="shared" si="1"/>
        <v>992</v>
      </c>
      <c r="M12" s="17">
        <v>6269</v>
      </c>
      <c r="N12" s="17">
        <v>5158</v>
      </c>
      <c r="O12" s="17">
        <v>15</v>
      </c>
      <c r="P12" s="17">
        <v>1096</v>
      </c>
      <c r="Q12" s="3"/>
      <c r="R12" s="3"/>
      <c r="S12" s="3"/>
      <c r="T12" s="3"/>
      <c r="U12" s="3"/>
      <c r="V12" s="3"/>
      <c r="W12" s="3"/>
      <c r="X12" s="3"/>
    </row>
    <row r="13" spans="1:24" s="4" customFormat="1" ht="11.25" customHeight="1">
      <c r="A13" s="18"/>
      <c r="B13" s="18" t="s">
        <v>21</v>
      </c>
      <c r="C13" s="18" t="s">
        <v>55</v>
      </c>
      <c r="D13" s="21" t="s">
        <v>10</v>
      </c>
      <c r="E13" s="16">
        <v>34285</v>
      </c>
      <c r="F13" s="17">
        <v>26730</v>
      </c>
      <c r="G13" s="17">
        <v>25768</v>
      </c>
      <c r="H13" s="17">
        <v>22175</v>
      </c>
      <c r="I13" s="17">
        <v>3244</v>
      </c>
      <c r="J13" s="20">
        <v>4</v>
      </c>
      <c r="K13" s="20">
        <v>345</v>
      </c>
      <c r="L13" s="17">
        <f t="shared" si="1"/>
        <v>962</v>
      </c>
      <c r="M13" s="17">
        <v>7406</v>
      </c>
      <c r="N13" s="17">
        <v>6011</v>
      </c>
      <c r="O13" s="17">
        <v>10</v>
      </c>
      <c r="P13" s="17">
        <v>1385</v>
      </c>
      <c r="Q13" s="3"/>
      <c r="R13" s="3"/>
      <c r="S13" s="3"/>
      <c r="T13" s="3"/>
      <c r="U13" s="3"/>
      <c r="V13" s="3"/>
      <c r="W13" s="3"/>
      <c r="X13" s="3"/>
    </row>
    <row r="14" spans="1:24" s="4" customFormat="1" ht="11.25" customHeight="1">
      <c r="A14" s="18"/>
      <c r="B14" s="18" t="s">
        <v>22</v>
      </c>
      <c r="C14" s="18" t="s">
        <v>55</v>
      </c>
      <c r="D14" s="21" t="s">
        <v>11</v>
      </c>
      <c r="E14" s="16">
        <v>26129</v>
      </c>
      <c r="F14" s="17">
        <v>18100</v>
      </c>
      <c r="G14" s="17">
        <v>17345</v>
      </c>
      <c r="H14" s="17">
        <v>15076</v>
      </c>
      <c r="I14" s="17">
        <v>1980</v>
      </c>
      <c r="J14" s="20">
        <v>1</v>
      </c>
      <c r="K14" s="20">
        <v>288</v>
      </c>
      <c r="L14" s="17">
        <f t="shared" si="1"/>
        <v>755</v>
      </c>
      <c r="M14" s="17">
        <v>7930</v>
      </c>
      <c r="N14" s="17">
        <v>6096</v>
      </c>
      <c r="O14" s="17">
        <v>7</v>
      </c>
      <c r="P14" s="17">
        <v>1827</v>
      </c>
      <c r="Q14" s="3"/>
      <c r="R14" s="3"/>
      <c r="S14" s="3"/>
      <c r="T14" s="3"/>
      <c r="U14" s="3"/>
      <c r="V14" s="3"/>
      <c r="W14" s="3"/>
      <c r="X14" s="3"/>
    </row>
    <row r="15" spans="1:24" s="4" customFormat="1" ht="11.25" customHeight="1">
      <c r="A15" s="18"/>
      <c r="B15" s="18" t="s">
        <v>23</v>
      </c>
      <c r="C15" s="18" t="s">
        <v>55</v>
      </c>
      <c r="D15" s="19" t="s">
        <v>12</v>
      </c>
      <c r="E15" s="16">
        <v>25398</v>
      </c>
      <c r="F15" s="17">
        <v>11171</v>
      </c>
      <c r="G15" s="17">
        <v>10283</v>
      </c>
      <c r="H15" s="17">
        <v>8433</v>
      </c>
      <c r="I15" s="17">
        <v>1617</v>
      </c>
      <c r="J15" s="22">
        <v>1</v>
      </c>
      <c r="K15" s="20">
        <v>232</v>
      </c>
      <c r="L15" s="17">
        <f t="shared" si="1"/>
        <v>888</v>
      </c>
      <c r="M15" s="17">
        <v>14109</v>
      </c>
      <c r="N15" s="17">
        <v>8358</v>
      </c>
      <c r="O15" s="17">
        <v>8</v>
      </c>
      <c r="P15" s="17">
        <v>5743</v>
      </c>
      <c r="Q15" s="3"/>
      <c r="R15" s="3"/>
      <c r="S15" s="3"/>
      <c r="T15" s="3"/>
      <c r="U15" s="3"/>
      <c r="V15" s="3"/>
      <c r="W15" s="3"/>
      <c r="X15" s="3"/>
    </row>
    <row r="16" spans="1:24" s="4" customFormat="1" ht="11.25" customHeight="1">
      <c r="A16" s="18"/>
      <c r="B16" s="18" t="s">
        <v>24</v>
      </c>
      <c r="C16" s="18" t="s">
        <v>55</v>
      </c>
      <c r="D16" s="21" t="s">
        <v>13</v>
      </c>
      <c r="E16" s="16">
        <v>25159</v>
      </c>
      <c r="F16" s="17">
        <v>6236</v>
      </c>
      <c r="G16" s="17">
        <v>5941</v>
      </c>
      <c r="H16" s="17">
        <v>4643</v>
      </c>
      <c r="I16" s="17">
        <v>1085</v>
      </c>
      <c r="J16" s="20">
        <v>1</v>
      </c>
      <c r="K16" s="20">
        <v>212</v>
      </c>
      <c r="L16" s="17">
        <f t="shared" si="1"/>
        <v>295</v>
      </c>
      <c r="M16" s="17">
        <v>18786</v>
      </c>
      <c r="N16" s="17">
        <v>9820</v>
      </c>
      <c r="O16" s="23" t="s">
        <v>56</v>
      </c>
      <c r="P16" s="17">
        <v>8966</v>
      </c>
      <c r="Q16" s="3"/>
      <c r="R16" s="3"/>
      <c r="S16" s="3"/>
      <c r="T16" s="3"/>
      <c r="U16" s="3"/>
      <c r="V16" s="3"/>
      <c r="W16" s="3"/>
      <c r="X16" s="3"/>
    </row>
    <row r="17" spans="1:24" s="4" customFormat="1" ht="11.25" customHeight="1">
      <c r="A17" s="18"/>
      <c r="B17" s="18" t="s">
        <v>25</v>
      </c>
      <c r="C17" s="18" t="s">
        <v>57</v>
      </c>
      <c r="D17" s="21" t="s">
        <v>14</v>
      </c>
      <c r="E17" s="16">
        <v>21688</v>
      </c>
      <c r="F17" s="17">
        <v>3057</v>
      </c>
      <c r="G17" s="17">
        <v>2945</v>
      </c>
      <c r="H17" s="17">
        <v>2155</v>
      </c>
      <c r="I17" s="17">
        <v>654</v>
      </c>
      <c r="J17" s="20">
        <v>1</v>
      </c>
      <c r="K17" s="20">
        <v>135</v>
      </c>
      <c r="L17" s="17">
        <f t="shared" si="1"/>
        <v>112</v>
      </c>
      <c r="M17" s="17">
        <v>18506</v>
      </c>
      <c r="N17" s="17">
        <v>8893</v>
      </c>
      <c r="O17" s="17">
        <v>4</v>
      </c>
      <c r="P17" s="17">
        <v>9609</v>
      </c>
      <c r="Q17" s="3"/>
      <c r="R17" s="3"/>
      <c r="S17" s="3"/>
      <c r="T17" s="3"/>
      <c r="U17" s="3"/>
      <c r="V17" s="3"/>
      <c r="W17" s="3"/>
      <c r="X17" s="3"/>
    </row>
    <row r="18" spans="1:24" s="4" customFormat="1" ht="11.25" customHeight="1">
      <c r="A18" s="18"/>
      <c r="B18" s="18" t="s">
        <v>26</v>
      </c>
      <c r="C18" s="18" t="s">
        <v>57</v>
      </c>
      <c r="D18" s="19" t="s">
        <v>15</v>
      </c>
      <c r="E18" s="16">
        <v>16040</v>
      </c>
      <c r="F18" s="17">
        <v>1517</v>
      </c>
      <c r="G18" s="17">
        <v>1491</v>
      </c>
      <c r="H18" s="17">
        <v>1066</v>
      </c>
      <c r="I18" s="17">
        <v>351</v>
      </c>
      <c r="J18" s="22">
        <v>1</v>
      </c>
      <c r="K18" s="20">
        <v>73</v>
      </c>
      <c r="L18" s="17">
        <f t="shared" si="1"/>
        <v>26</v>
      </c>
      <c r="M18" s="17">
        <v>14407</v>
      </c>
      <c r="N18" s="17">
        <v>6392</v>
      </c>
      <c r="O18" s="17">
        <v>1</v>
      </c>
      <c r="P18" s="17">
        <v>8014</v>
      </c>
      <c r="Q18" s="3"/>
      <c r="R18" s="3"/>
      <c r="S18" s="3"/>
      <c r="T18" s="3"/>
      <c r="U18" s="3"/>
      <c r="V18" s="3"/>
      <c r="W18" s="3"/>
      <c r="X18" s="3"/>
    </row>
    <row r="19" spans="1:24" s="4" customFormat="1" ht="11.25" customHeight="1">
      <c r="A19" s="18"/>
      <c r="B19" s="18" t="s">
        <v>27</v>
      </c>
      <c r="C19" s="18" t="s">
        <v>57</v>
      </c>
      <c r="D19" s="21" t="s">
        <v>16</v>
      </c>
      <c r="E19" s="16">
        <v>9646</v>
      </c>
      <c r="F19" s="17">
        <v>552</v>
      </c>
      <c r="G19" s="17">
        <v>541</v>
      </c>
      <c r="H19" s="17">
        <v>375</v>
      </c>
      <c r="I19" s="17">
        <v>112</v>
      </c>
      <c r="J19" s="22" t="s">
        <v>56</v>
      </c>
      <c r="K19" s="20">
        <v>54</v>
      </c>
      <c r="L19" s="17">
        <f t="shared" si="1"/>
        <v>11</v>
      </c>
      <c r="M19" s="17">
        <v>9013</v>
      </c>
      <c r="N19" s="17">
        <v>3154</v>
      </c>
      <c r="O19" s="17">
        <v>4</v>
      </c>
      <c r="P19" s="17">
        <v>5855</v>
      </c>
      <c r="Q19" s="3"/>
      <c r="R19" s="3"/>
      <c r="S19" s="3"/>
      <c r="T19" s="3"/>
      <c r="U19" s="3"/>
      <c r="V19" s="3"/>
      <c r="W19" s="3"/>
      <c r="X19" s="3"/>
    </row>
    <row r="20" spans="1:24" s="4" customFormat="1" ht="11.25" customHeight="1">
      <c r="A20" s="39" t="s">
        <v>58</v>
      </c>
      <c r="B20" s="40"/>
      <c r="C20" s="40"/>
      <c r="D20" s="41"/>
      <c r="E20" s="16">
        <v>7947</v>
      </c>
      <c r="F20" s="17">
        <v>216</v>
      </c>
      <c r="G20" s="17">
        <v>204</v>
      </c>
      <c r="H20" s="17">
        <v>146</v>
      </c>
      <c r="I20" s="17">
        <v>38</v>
      </c>
      <c r="J20" s="22" t="s">
        <v>56</v>
      </c>
      <c r="K20" s="20">
        <v>20</v>
      </c>
      <c r="L20" s="17">
        <f t="shared" si="1"/>
        <v>12</v>
      </c>
      <c r="M20" s="17">
        <v>7670</v>
      </c>
      <c r="N20" s="17">
        <v>1410</v>
      </c>
      <c r="O20" s="17">
        <v>3</v>
      </c>
      <c r="P20" s="17">
        <v>6257</v>
      </c>
      <c r="Q20" s="3"/>
      <c r="R20" s="3"/>
      <c r="S20" s="3"/>
      <c r="T20" s="3"/>
      <c r="U20" s="3"/>
      <c r="V20" s="3"/>
      <c r="W20" s="3"/>
      <c r="X20" s="3"/>
    </row>
    <row r="21" spans="1:24" s="4" customFormat="1" ht="11.25" customHeight="1">
      <c r="A21" s="35" t="s">
        <v>59</v>
      </c>
      <c r="B21" s="36"/>
      <c r="C21" s="36"/>
      <c r="D21" s="21"/>
      <c r="E21" s="25"/>
      <c r="F21" s="23"/>
      <c r="G21" s="23"/>
      <c r="H21" s="23"/>
      <c r="I21" s="23"/>
      <c r="J21" s="22"/>
      <c r="K21" s="22"/>
      <c r="L21" s="23"/>
      <c r="M21" s="23"/>
      <c r="N21" s="23"/>
      <c r="O21" s="23"/>
      <c r="P21" s="23"/>
      <c r="Q21" s="3"/>
      <c r="R21" s="3"/>
      <c r="S21" s="3"/>
      <c r="T21" s="3"/>
      <c r="U21" s="3"/>
      <c r="V21" s="3"/>
      <c r="W21" s="3"/>
      <c r="X21" s="3"/>
    </row>
    <row r="22" spans="1:24" s="4" customFormat="1" ht="11.25" customHeight="1">
      <c r="A22" s="18"/>
      <c r="B22" s="24" t="s">
        <v>60</v>
      </c>
      <c r="C22" s="24"/>
      <c r="D22" s="26"/>
      <c r="E22" s="16">
        <f>SUM(E6:E15)</f>
        <v>280214</v>
      </c>
      <c r="F22" s="16">
        <f aca="true" t="shared" si="2" ref="F22:P22">SUM(F6:F15)</f>
        <v>189698</v>
      </c>
      <c r="G22" s="16">
        <f t="shared" si="2"/>
        <v>179088</v>
      </c>
      <c r="H22" s="16">
        <f t="shared" si="2"/>
        <v>154833</v>
      </c>
      <c r="I22" s="16">
        <f t="shared" si="2"/>
        <v>18311</v>
      </c>
      <c r="J22" s="16">
        <f t="shared" si="2"/>
        <v>3520</v>
      </c>
      <c r="K22" s="16">
        <f t="shared" si="2"/>
        <v>2424</v>
      </c>
      <c r="L22" s="16">
        <f t="shared" si="2"/>
        <v>10610</v>
      </c>
      <c r="M22" s="16">
        <f t="shared" si="2"/>
        <v>88985</v>
      </c>
      <c r="N22" s="16">
        <f t="shared" si="2"/>
        <v>45247</v>
      </c>
      <c r="O22" s="16">
        <f t="shared" si="2"/>
        <v>29956</v>
      </c>
      <c r="P22" s="16">
        <f t="shared" si="2"/>
        <v>13782</v>
      </c>
      <c r="Q22" s="3"/>
      <c r="R22" s="3"/>
      <c r="S22" s="3"/>
      <c r="T22" s="3"/>
      <c r="U22" s="3"/>
      <c r="V22" s="3"/>
      <c r="W22" s="3"/>
      <c r="X22" s="3"/>
    </row>
    <row r="23" spans="1:24" s="4" customFormat="1" ht="11.25" customHeight="1">
      <c r="A23" s="18"/>
      <c r="B23" s="24" t="s">
        <v>61</v>
      </c>
      <c r="C23" s="24"/>
      <c r="D23" s="21"/>
      <c r="E23" s="16">
        <f aca="true" t="shared" si="3" ref="E23:K23">SUM(E24:E25)</f>
        <v>80480</v>
      </c>
      <c r="F23" s="16">
        <f t="shared" si="3"/>
        <v>11578</v>
      </c>
      <c r="G23" s="16">
        <f t="shared" si="3"/>
        <v>11122</v>
      </c>
      <c r="H23" s="16">
        <f t="shared" si="3"/>
        <v>8385</v>
      </c>
      <c r="I23" s="16">
        <f t="shared" si="3"/>
        <v>2240</v>
      </c>
      <c r="J23" s="20">
        <f t="shared" si="3"/>
        <v>3</v>
      </c>
      <c r="K23" s="20">
        <f t="shared" si="3"/>
        <v>494</v>
      </c>
      <c r="L23" s="17">
        <f>F23-G23</f>
        <v>456</v>
      </c>
      <c r="M23" s="17">
        <f>SUM(N23:P23)</f>
        <v>68382</v>
      </c>
      <c r="N23" s="17">
        <v>29669</v>
      </c>
      <c r="O23" s="17">
        <v>12</v>
      </c>
      <c r="P23" s="17">
        <v>38701</v>
      </c>
      <c r="Q23" s="3"/>
      <c r="R23" s="3"/>
      <c r="S23" s="3"/>
      <c r="T23" s="3"/>
      <c r="U23" s="3"/>
      <c r="V23" s="3"/>
      <c r="W23" s="3"/>
      <c r="X23" s="3"/>
    </row>
    <row r="24" spans="1:24" s="4" customFormat="1" ht="11.25" customHeight="1">
      <c r="A24" s="18"/>
      <c r="B24" s="24" t="s">
        <v>62</v>
      </c>
      <c r="C24" s="24"/>
      <c r="D24" s="21"/>
      <c r="E24" s="16">
        <v>46847</v>
      </c>
      <c r="F24" s="17">
        <v>9293</v>
      </c>
      <c r="G24" s="17">
        <f>SUM(H24:K24)</f>
        <v>8886</v>
      </c>
      <c r="H24" s="17">
        <v>6798</v>
      </c>
      <c r="I24" s="17">
        <v>1739</v>
      </c>
      <c r="J24" s="20">
        <v>2</v>
      </c>
      <c r="K24" s="20">
        <v>347</v>
      </c>
      <c r="L24" s="17">
        <f aca="true" t="shared" si="4" ref="L24:L42">F24-G24</f>
        <v>407</v>
      </c>
      <c r="M24" s="17">
        <f>SUM(N24:P24)</f>
        <v>37292</v>
      </c>
      <c r="N24" s="17">
        <v>18713</v>
      </c>
      <c r="O24" s="17">
        <v>4</v>
      </c>
      <c r="P24" s="17">
        <v>18575</v>
      </c>
      <c r="Q24" s="3"/>
      <c r="R24" s="3"/>
      <c r="S24" s="3"/>
      <c r="T24" s="3"/>
      <c r="U24" s="3"/>
      <c r="V24" s="3"/>
      <c r="W24" s="3"/>
      <c r="X24" s="3"/>
    </row>
    <row r="25" spans="1:24" s="7" customFormat="1" ht="11.25" customHeight="1">
      <c r="A25" s="18"/>
      <c r="B25" s="24" t="s">
        <v>63</v>
      </c>
      <c r="C25" s="24"/>
      <c r="D25" s="21"/>
      <c r="E25" s="16">
        <v>33633</v>
      </c>
      <c r="F25" s="17">
        <v>2285</v>
      </c>
      <c r="G25" s="17">
        <f>SUM(H25:K25)</f>
        <v>2236</v>
      </c>
      <c r="H25" s="17">
        <v>1587</v>
      </c>
      <c r="I25" s="17">
        <v>501</v>
      </c>
      <c r="J25" s="22">
        <v>1</v>
      </c>
      <c r="K25" s="20">
        <v>147</v>
      </c>
      <c r="L25" s="17">
        <f t="shared" si="4"/>
        <v>49</v>
      </c>
      <c r="M25" s="17">
        <f>SUM(N25:P25)</f>
        <v>31090</v>
      </c>
      <c r="N25" s="17">
        <v>10956</v>
      </c>
      <c r="O25" s="17">
        <v>8</v>
      </c>
      <c r="P25" s="17">
        <v>20126</v>
      </c>
      <c r="Q25" s="6"/>
      <c r="R25" s="6"/>
      <c r="S25" s="6"/>
      <c r="T25" s="6"/>
      <c r="U25" s="6"/>
      <c r="V25" s="6"/>
      <c r="W25" s="6"/>
      <c r="X25" s="6"/>
    </row>
    <row r="26" spans="1:24" s="4" customFormat="1" ht="11.25" customHeight="1">
      <c r="A26" s="37" t="s">
        <v>64</v>
      </c>
      <c r="B26" s="38"/>
      <c r="C26" s="38"/>
      <c r="D26" s="34"/>
      <c r="E26" s="1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"/>
      <c r="R26" s="5"/>
      <c r="S26" s="5"/>
      <c r="T26" s="5"/>
      <c r="U26" s="3"/>
      <c r="V26" s="3"/>
      <c r="W26" s="3"/>
      <c r="X26" s="3"/>
    </row>
    <row r="27" spans="1:24" s="4" customFormat="1" ht="11.25" customHeight="1">
      <c r="A27" s="42" t="s">
        <v>65</v>
      </c>
      <c r="B27" s="42"/>
      <c r="C27" s="42"/>
      <c r="D27" s="43"/>
      <c r="E27" s="16">
        <f>SUM(E28:E42)</f>
        <v>164141</v>
      </c>
      <c r="F27" s="16">
        <f>SUM(F28:F42)</f>
        <v>113786</v>
      </c>
      <c r="G27" s="16">
        <f aca="true" t="shared" si="5" ref="G27:P27">SUM(G28:G42)</f>
        <v>107049</v>
      </c>
      <c r="H27" s="16">
        <f t="shared" si="5"/>
        <v>102782</v>
      </c>
      <c r="I27" s="16">
        <f t="shared" si="5"/>
        <v>795</v>
      </c>
      <c r="J27" s="16">
        <f t="shared" si="5"/>
        <v>1790</v>
      </c>
      <c r="K27" s="16">
        <f t="shared" si="5"/>
        <v>1682</v>
      </c>
      <c r="L27" s="16">
        <f t="shared" si="4"/>
        <v>6737</v>
      </c>
      <c r="M27" s="16">
        <f t="shared" si="5"/>
        <v>48947</v>
      </c>
      <c r="N27" s="16">
        <f t="shared" si="5"/>
        <v>3030</v>
      </c>
      <c r="O27" s="16">
        <f t="shared" si="5"/>
        <v>15274</v>
      </c>
      <c r="P27" s="16">
        <f t="shared" si="5"/>
        <v>30643</v>
      </c>
      <c r="Q27" s="3"/>
      <c r="R27" s="3"/>
      <c r="S27" s="3"/>
      <c r="T27" s="3"/>
      <c r="U27" s="3"/>
      <c r="V27" s="3"/>
      <c r="W27" s="3"/>
      <c r="X27" s="3"/>
    </row>
    <row r="28" spans="1:24" s="4" customFormat="1" ht="11.25" customHeight="1">
      <c r="A28" s="18"/>
      <c r="B28" s="18" t="s">
        <v>66</v>
      </c>
      <c r="C28" s="18" t="s">
        <v>57</v>
      </c>
      <c r="D28" s="19" t="s">
        <v>31</v>
      </c>
      <c r="E28" s="16">
        <v>13610</v>
      </c>
      <c r="F28" s="17">
        <v>1945</v>
      </c>
      <c r="G28" s="17">
        <v>1582</v>
      </c>
      <c r="H28" s="17">
        <v>1075</v>
      </c>
      <c r="I28" s="17">
        <v>21</v>
      </c>
      <c r="J28" s="20">
        <v>469</v>
      </c>
      <c r="K28" s="20">
        <v>17</v>
      </c>
      <c r="L28" s="16">
        <f t="shared" si="4"/>
        <v>363</v>
      </c>
      <c r="M28" s="17">
        <v>11614</v>
      </c>
      <c r="N28" s="17">
        <v>8</v>
      </c>
      <c r="O28" s="17">
        <v>11348</v>
      </c>
      <c r="P28" s="17">
        <v>258</v>
      </c>
      <c r="Q28" s="3"/>
      <c r="R28" s="3"/>
      <c r="S28" s="3"/>
      <c r="T28" s="3"/>
      <c r="U28" s="3"/>
      <c r="V28" s="3"/>
      <c r="W28" s="3"/>
      <c r="X28" s="3"/>
    </row>
    <row r="29" spans="1:24" s="4" customFormat="1" ht="11.25" customHeight="1">
      <c r="A29" s="18"/>
      <c r="B29" s="18" t="s">
        <v>32</v>
      </c>
      <c r="C29" s="18" t="s">
        <v>33</v>
      </c>
      <c r="D29" s="21" t="s">
        <v>34</v>
      </c>
      <c r="E29" s="16">
        <v>12615</v>
      </c>
      <c r="F29" s="17">
        <v>8514</v>
      </c>
      <c r="G29" s="17">
        <v>7528</v>
      </c>
      <c r="H29" s="17">
        <v>6273</v>
      </c>
      <c r="I29" s="17">
        <v>34</v>
      </c>
      <c r="J29" s="20">
        <v>1145</v>
      </c>
      <c r="K29" s="20">
        <v>76</v>
      </c>
      <c r="L29" s="16">
        <f t="shared" si="4"/>
        <v>986</v>
      </c>
      <c r="M29" s="17">
        <v>3842</v>
      </c>
      <c r="N29" s="17">
        <v>13</v>
      </c>
      <c r="O29" s="17">
        <v>3427</v>
      </c>
      <c r="P29" s="17">
        <v>402</v>
      </c>
      <c r="Q29" s="3"/>
      <c r="R29" s="3"/>
      <c r="S29" s="3"/>
      <c r="T29" s="3"/>
      <c r="U29" s="3"/>
      <c r="V29" s="3"/>
      <c r="W29" s="3"/>
      <c r="X29" s="3"/>
    </row>
    <row r="30" spans="1:24" s="4" customFormat="1" ht="11.25" customHeight="1">
      <c r="A30" s="18"/>
      <c r="B30" s="18" t="s">
        <v>35</v>
      </c>
      <c r="C30" s="18" t="s">
        <v>33</v>
      </c>
      <c r="D30" s="21" t="s">
        <v>36</v>
      </c>
      <c r="E30" s="16">
        <v>13221</v>
      </c>
      <c r="F30" s="17">
        <v>12274</v>
      </c>
      <c r="G30" s="17">
        <v>11381</v>
      </c>
      <c r="H30" s="17">
        <v>11168</v>
      </c>
      <c r="I30" s="17">
        <v>17</v>
      </c>
      <c r="J30" s="20">
        <v>103</v>
      </c>
      <c r="K30" s="20">
        <v>93</v>
      </c>
      <c r="L30" s="16">
        <f t="shared" si="4"/>
        <v>893</v>
      </c>
      <c r="M30" s="17">
        <v>775</v>
      </c>
      <c r="N30" s="17">
        <v>18</v>
      </c>
      <c r="O30" s="17">
        <v>367</v>
      </c>
      <c r="P30" s="17">
        <v>390</v>
      </c>
      <c r="Q30" s="3"/>
      <c r="R30" s="3"/>
      <c r="S30" s="3"/>
      <c r="T30" s="3"/>
      <c r="U30" s="3"/>
      <c r="V30" s="3"/>
      <c r="W30" s="3"/>
      <c r="X30" s="3"/>
    </row>
    <row r="31" spans="1:24" s="4" customFormat="1" ht="11.25" customHeight="1">
      <c r="A31" s="18"/>
      <c r="B31" s="18" t="s">
        <v>17</v>
      </c>
      <c r="C31" s="18" t="s">
        <v>33</v>
      </c>
      <c r="D31" s="19" t="s">
        <v>6</v>
      </c>
      <c r="E31" s="16">
        <v>11678</v>
      </c>
      <c r="F31" s="17">
        <v>11162</v>
      </c>
      <c r="G31" s="17">
        <v>10539</v>
      </c>
      <c r="H31" s="17">
        <v>10371</v>
      </c>
      <c r="I31" s="17">
        <v>18</v>
      </c>
      <c r="J31" s="20">
        <v>54</v>
      </c>
      <c r="K31" s="20">
        <v>96</v>
      </c>
      <c r="L31" s="16">
        <f t="shared" si="4"/>
        <v>623</v>
      </c>
      <c r="M31" s="17">
        <v>422</v>
      </c>
      <c r="N31" s="17">
        <v>21</v>
      </c>
      <c r="O31" s="17">
        <v>80</v>
      </c>
      <c r="P31" s="17">
        <v>321</v>
      </c>
      <c r="Q31" s="3"/>
      <c r="R31" s="3"/>
      <c r="S31" s="3"/>
      <c r="T31" s="3"/>
      <c r="U31" s="3"/>
      <c r="V31" s="3"/>
      <c r="W31" s="3"/>
      <c r="X31" s="3"/>
    </row>
    <row r="32" spans="1:24" s="4" customFormat="1" ht="11.25" customHeight="1">
      <c r="A32" s="18"/>
      <c r="B32" s="18" t="s">
        <v>18</v>
      </c>
      <c r="C32" s="18" t="s">
        <v>33</v>
      </c>
      <c r="D32" s="21" t="s">
        <v>7</v>
      </c>
      <c r="E32" s="16">
        <v>12114</v>
      </c>
      <c r="F32" s="17">
        <v>11635</v>
      </c>
      <c r="G32" s="17">
        <v>11138</v>
      </c>
      <c r="H32" s="17">
        <v>11016</v>
      </c>
      <c r="I32" s="17">
        <v>16</v>
      </c>
      <c r="J32" s="20">
        <v>9</v>
      </c>
      <c r="K32" s="20">
        <v>97</v>
      </c>
      <c r="L32" s="16">
        <f t="shared" si="4"/>
        <v>497</v>
      </c>
      <c r="M32" s="17">
        <v>406</v>
      </c>
      <c r="N32" s="17">
        <v>16</v>
      </c>
      <c r="O32" s="17">
        <v>31</v>
      </c>
      <c r="P32" s="17">
        <v>359</v>
      </c>
      <c r="Q32" s="3"/>
      <c r="R32" s="3"/>
      <c r="S32" s="3"/>
      <c r="T32" s="3"/>
      <c r="U32" s="3"/>
      <c r="V32" s="3"/>
      <c r="W32" s="3"/>
      <c r="X32" s="3"/>
    </row>
    <row r="33" spans="1:24" s="4" customFormat="1" ht="11.25" customHeight="1">
      <c r="A33" s="18"/>
      <c r="B33" s="18" t="s">
        <v>19</v>
      </c>
      <c r="C33" s="18" t="s">
        <v>33</v>
      </c>
      <c r="D33" s="21" t="s">
        <v>8</v>
      </c>
      <c r="E33" s="16">
        <v>13079</v>
      </c>
      <c r="F33" s="17">
        <v>12562</v>
      </c>
      <c r="G33" s="17">
        <v>12049</v>
      </c>
      <c r="H33" s="17">
        <v>11898</v>
      </c>
      <c r="I33" s="17">
        <v>18</v>
      </c>
      <c r="J33" s="20">
        <v>2</v>
      </c>
      <c r="K33" s="20">
        <v>131</v>
      </c>
      <c r="L33" s="16">
        <f t="shared" si="4"/>
        <v>513</v>
      </c>
      <c r="M33" s="17">
        <v>447</v>
      </c>
      <c r="N33" s="17">
        <v>24</v>
      </c>
      <c r="O33" s="17">
        <v>8</v>
      </c>
      <c r="P33" s="17">
        <v>415</v>
      </c>
      <c r="Q33" s="3"/>
      <c r="R33" s="3"/>
      <c r="S33" s="3"/>
      <c r="T33" s="3"/>
      <c r="U33" s="3"/>
      <c r="V33" s="3"/>
      <c r="W33" s="3"/>
      <c r="X33" s="3"/>
    </row>
    <row r="34" spans="1:24" s="4" customFormat="1" ht="11.25" customHeight="1">
      <c r="A34" s="18"/>
      <c r="B34" s="18" t="s">
        <v>20</v>
      </c>
      <c r="C34" s="18" t="s">
        <v>33</v>
      </c>
      <c r="D34" s="19" t="s">
        <v>9</v>
      </c>
      <c r="E34" s="16">
        <v>15919</v>
      </c>
      <c r="F34" s="17">
        <v>15170</v>
      </c>
      <c r="G34" s="17">
        <v>14565</v>
      </c>
      <c r="H34" s="17">
        <v>14333</v>
      </c>
      <c r="I34" s="17">
        <v>29</v>
      </c>
      <c r="J34" s="20">
        <v>2</v>
      </c>
      <c r="K34" s="20">
        <v>201</v>
      </c>
      <c r="L34" s="16">
        <f t="shared" si="4"/>
        <v>605</v>
      </c>
      <c r="M34" s="17">
        <v>674</v>
      </c>
      <c r="N34" s="17">
        <v>47</v>
      </c>
      <c r="O34" s="17">
        <v>7</v>
      </c>
      <c r="P34" s="17">
        <v>620</v>
      </c>
      <c r="Q34" s="3"/>
      <c r="R34" s="3"/>
      <c r="S34" s="3"/>
      <c r="T34" s="3"/>
      <c r="U34" s="3"/>
      <c r="V34" s="3"/>
      <c r="W34" s="3"/>
      <c r="X34" s="3"/>
    </row>
    <row r="35" spans="1:24" s="4" customFormat="1" ht="11.25" customHeight="1">
      <c r="A35" s="18"/>
      <c r="B35" s="18" t="s">
        <v>21</v>
      </c>
      <c r="C35" s="18" t="s">
        <v>33</v>
      </c>
      <c r="D35" s="21" t="s">
        <v>10</v>
      </c>
      <c r="E35" s="16">
        <v>16486</v>
      </c>
      <c r="F35" s="17">
        <v>15534</v>
      </c>
      <c r="G35" s="17">
        <v>14908</v>
      </c>
      <c r="H35" s="17">
        <v>14641</v>
      </c>
      <c r="I35" s="17">
        <v>40</v>
      </c>
      <c r="J35" s="20">
        <v>3</v>
      </c>
      <c r="K35" s="20">
        <v>224</v>
      </c>
      <c r="L35" s="16">
        <f t="shared" si="4"/>
        <v>626</v>
      </c>
      <c r="M35" s="17">
        <v>838</v>
      </c>
      <c r="N35" s="17">
        <v>44</v>
      </c>
      <c r="O35" s="17">
        <v>1</v>
      </c>
      <c r="P35" s="17">
        <v>793</v>
      </c>
      <c r="Q35" s="3"/>
      <c r="R35" s="3"/>
      <c r="S35" s="3"/>
      <c r="T35" s="3"/>
      <c r="U35" s="3"/>
      <c r="V35" s="3"/>
      <c r="W35" s="3"/>
      <c r="X35" s="3"/>
    </row>
    <row r="36" spans="1:24" s="4" customFormat="1" ht="11.25" customHeight="1">
      <c r="A36" s="18"/>
      <c r="B36" s="18" t="s">
        <v>22</v>
      </c>
      <c r="C36" s="18" t="s">
        <v>33</v>
      </c>
      <c r="D36" s="21" t="s">
        <v>11</v>
      </c>
      <c r="E36" s="16">
        <v>11975</v>
      </c>
      <c r="F36" s="17">
        <v>10846</v>
      </c>
      <c r="G36" s="17">
        <v>10305</v>
      </c>
      <c r="H36" s="17">
        <v>10065</v>
      </c>
      <c r="I36" s="17">
        <v>37</v>
      </c>
      <c r="J36" s="20">
        <v>1</v>
      </c>
      <c r="K36" s="20">
        <v>202</v>
      </c>
      <c r="L36" s="16">
        <f t="shared" si="4"/>
        <v>541</v>
      </c>
      <c r="M36" s="17">
        <v>1057</v>
      </c>
      <c r="N36" s="17">
        <v>78</v>
      </c>
      <c r="O36" s="17">
        <v>4</v>
      </c>
      <c r="P36" s="17">
        <v>975</v>
      </c>
      <c r="Q36" s="3"/>
      <c r="R36" s="3"/>
      <c r="S36" s="3"/>
      <c r="T36" s="3"/>
      <c r="U36" s="3"/>
      <c r="V36" s="3"/>
      <c r="W36" s="3"/>
      <c r="X36" s="3"/>
    </row>
    <row r="37" spans="1:24" s="4" customFormat="1" ht="11.25" customHeight="1">
      <c r="A37" s="18"/>
      <c r="B37" s="18" t="s">
        <v>23</v>
      </c>
      <c r="C37" s="18" t="s">
        <v>33</v>
      </c>
      <c r="D37" s="19" t="s">
        <v>12</v>
      </c>
      <c r="E37" s="16">
        <v>11425</v>
      </c>
      <c r="F37" s="17">
        <v>6845</v>
      </c>
      <c r="G37" s="17">
        <v>6128</v>
      </c>
      <c r="H37" s="17">
        <v>5802</v>
      </c>
      <c r="I37" s="17">
        <v>155</v>
      </c>
      <c r="J37" s="22" t="s">
        <v>37</v>
      </c>
      <c r="K37" s="20">
        <v>171</v>
      </c>
      <c r="L37" s="16">
        <f t="shared" si="4"/>
        <v>717</v>
      </c>
      <c r="M37" s="17">
        <v>4489</v>
      </c>
      <c r="N37" s="17">
        <v>408</v>
      </c>
      <c r="O37" s="23" t="s">
        <v>37</v>
      </c>
      <c r="P37" s="17">
        <v>4081</v>
      </c>
      <c r="Q37" s="3"/>
      <c r="R37" s="3"/>
      <c r="S37" s="3"/>
      <c r="T37" s="3"/>
      <c r="U37" s="3"/>
      <c r="V37" s="3"/>
      <c r="W37" s="3"/>
      <c r="X37" s="3"/>
    </row>
    <row r="38" spans="1:24" s="4" customFormat="1" ht="11.25" customHeight="1">
      <c r="A38" s="18"/>
      <c r="B38" s="18" t="s">
        <v>24</v>
      </c>
      <c r="C38" s="18" t="s">
        <v>33</v>
      </c>
      <c r="D38" s="21" t="s">
        <v>13</v>
      </c>
      <c r="E38" s="16">
        <v>11070</v>
      </c>
      <c r="F38" s="17">
        <v>3974</v>
      </c>
      <c r="G38" s="17">
        <v>3729</v>
      </c>
      <c r="H38" s="17">
        <v>3385</v>
      </c>
      <c r="I38" s="17">
        <v>180</v>
      </c>
      <c r="J38" s="20">
        <v>1</v>
      </c>
      <c r="K38" s="20">
        <v>163</v>
      </c>
      <c r="L38" s="16">
        <f t="shared" si="4"/>
        <v>245</v>
      </c>
      <c r="M38" s="17">
        <v>7000</v>
      </c>
      <c r="N38" s="17">
        <v>687</v>
      </c>
      <c r="O38" s="23" t="s">
        <v>37</v>
      </c>
      <c r="P38" s="17">
        <v>6313</v>
      </c>
      <c r="Q38" s="3"/>
      <c r="R38" s="3"/>
      <c r="S38" s="3"/>
      <c r="T38" s="3"/>
      <c r="U38" s="3"/>
      <c r="V38" s="3"/>
      <c r="W38" s="3"/>
      <c r="X38" s="3"/>
    </row>
    <row r="39" spans="1:24" s="4" customFormat="1" ht="11.25" customHeight="1">
      <c r="A39" s="18"/>
      <c r="B39" s="18" t="s">
        <v>25</v>
      </c>
      <c r="C39" s="18" t="s">
        <v>33</v>
      </c>
      <c r="D39" s="21" t="s">
        <v>14</v>
      </c>
      <c r="E39" s="16">
        <v>9217</v>
      </c>
      <c r="F39" s="17">
        <v>1924</v>
      </c>
      <c r="G39" s="17">
        <v>1828</v>
      </c>
      <c r="H39" s="17">
        <v>1606</v>
      </c>
      <c r="I39" s="17">
        <v>115</v>
      </c>
      <c r="J39" s="20">
        <v>1</v>
      </c>
      <c r="K39" s="20">
        <v>106</v>
      </c>
      <c r="L39" s="16">
        <f t="shared" si="4"/>
        <v>96</v>
      </c>
      <c r="M39" s="17">
        <v>7206</v>
      </c>
      <c r="N39" s="17">
        <v>723</v>
      </c>
      <c r="O39" s="23" t="s">
        <v>37</v>
      </c>
      <c r="P39" s="17">
        <v>6483</v>
      </c>
      <c r="Q39" s="3"/>
      <c r="R39" s="3"/>
      <c r="S39" s="3"/>
      <c r="T39" s="3"/>
      <c r="U39" s="3"/>
      <c r="V39" s="3"/>
      <c r="W39" s="3"/>
      <c r="X39" s="3"/>
    </row>
    <row r="40" spans="1:24" s="4" customFormat="1" ht="11.25" customHeight="1">
      <c r="A40" s="18"/>
      <c r="B40" s="18" t="s">
        <v>26</v>
      </c>
      <c r="C40" s="18" t="s">
        <v>33</v>
      </c>
      <c r="D40" s="19" t="s">
        <v>15</v>
      </c>
      <c r="E40" s="16">
        <v>6131</v>
      </c>
      <c r="F40" s="17">
        <v>920</v>
      </c>
      <c r="G40" s="17">
        <v>900</v>
      </c>
      <c r="H40" s="17">
        <v>769</v>
      </c>
      <c r="I40" s="17">
        <v>80</v>
      </c>
      <c r="J40" s="22" t="s">
        <v>37</v>
      </c>
      <c r="K40" s="20">
        <v>51</v>
      </c>
      <c r="L40" s="16">
        <f t="shared" si="4"/>
        <v>20</v>
      </c>
      <c r="M40" s="17">
        <v>5133</v>
      </c>
      <c r="N40" s="17">
        <v>508</v>
      </c>
      <c r="O40" s="23">
        <v>1</v>
      </c>
      <c r="P40" s="17">
        <v>4624</v>
      </c>
      <c r="Q40" s="3"/>
      <c r="R40" s="3"/>
      <c r="S40" s="3"/>
      <c r="T40" s="3"/>
      <c r="U40" s="3"/>
      <c r="V40" s="3"/>
      <c r="W40" s="3"/>
      <c r="X40" s="3"/>
    </row>
    <row r="41" spans="1:24" s="4" customFormat="1" ht="11.25" customHeight="1">
      <c r="A41" s="18"/>
      <c r="B41" s="18" t="s">
        <v>27</v>
      </c>
      <c r="C41" s="18" t="s">
        <v>33</v>
      </c>
      <c r="D41" s="21" t="s">
        <v>16</v>
      </c>
      <c r="E41" s="16">
        <v>3348</v>
      </c>
      <c r="F41" s="17">
        <v>339</v>
      </c>
      <c r="G41" s="17">
        <v>331</v>
      </c>
      <c r="H41" s="17">
        <v>267</v>
      </c>
      <c r="I41" s="17">
        <v>26</v>
      </c>
      <c r="J41" s="22" t="s">
        <v>37</v>
      </c>
      <c r="K41" s="20">
        <v>38</v>
      </c>
      <c r="L41" s="16">
        <f t="shared" si="4"/>
        <v>8</v>
      </c>
      <c r="M41" s="17">
        <v>2959</v>
      </c>
      <c r="N41" s="17">
        <v>275</v>
      </c>
      <c r="O41" s="23" t="s">
        <v>37</v>
      </c>
      <c r="P41" s="17">
        <f>--2684</f>
        <v>2684</v>
      </c>
      <c r="Q41" s="3"/>
      <c r="R41" s="3"/>
      <c r="S41" s="3"/>
      <c r="T41" s="3"/>
      <c r="U41" s="3"/>
      <c r="V41" s="3"/>
      <c r="W41" s="3"/>
      <c r="X41" s="3"/>
    </row>
    <row r="42" spans="1:24" s="4" customFormat="1" ht="11.25" customHeight="1">
      <c r="A42" s="39" t="s">
        <v>38</v>
      </c>
      <c r="B42" s="40"/>
      <c r="C42" s="40"/>
      <c r="D42" s="41"/>
      <c r="E42" s="16">
        <v>2253</v>
      </c>
      <c r="F42" s="17">
        <v>142</v>
      </c>
      <c r="G42" s="17">
        <v>138</v>
      </c>
      <c r="H42" s="17">
        <v>113</v>
      </c>
      <c r="I42" s="17">
        <v>9</v>
      </c>
      <c r="J42" s="22" t="s">
        <v>37</v>
      </c>
      <c r="K42" s="20">
        <v>16</v>
      </c>
      <c r="L42" s="16">
        <f t="shared" si="4"/>
        <v>4</v>
      </c>
      <c r="M42" s="17">
        <v>2085</v>
      </c>
      <c r="N42" s="17">
        <v>160</v>
      </c>
      <c r="O42" s="23" t="s">
        <v>37</v>
      </c>
      <c r="P42" s="17">
        <v>1925</v>
      </c>
      <c r="Q42" s="3"/>
      <c r="R42" s="3"/>
      <c r="S42" s="3"/>
      <c r="T42" s="3"/>
      <c r="U42" s="3"/>
      <c r="V42" s="3"/>
      <c r="W42" s="3"/>
      <c r="X42" s="3"/>
    </row>
    <row r="43" spans="1:24" s="4" customFormat="1" ht="11.25" customHeight="1">
      <c r="A43" s="35" t="s">
        <v>67</v>
      </c>
      <c r="B43" s="36"/>
      <c r="C43" s="36"/>
      <c r="D43" s="21"/>
      <c r="E43" s="25"/>
      <c r="F43" s="23"/>
      <c r="G43" s="23"/>
      <c r="H43" s="23"/>
      <c r="I43" s="23"/>
      <c r="J43" s="22"/>
      <c r="K43" s="22"/>
      <c r="L43" s="23"/>
      <c r="M43" s="23"/>
      <c r="N43" s="23"/>
      <c r="O43" s="23"/>
      <c r="P43" s="23"/>
      <c r="Q43" s="3"/>
      <c r="R43" s="3"/>
      <c r="S43" s="3"/>
      <c r="T43" s="3"/>
      <c r="U43" s="3"/>
      <c r="V43" s="3"/>
      <c r="W43" s="3"/>
      <c r="X43" s="3"/>
    </row>
    <row r="44" spans="1:24" s="4" customFormat="1" ht="11.25" customHeight="1">
      <c r="A44" s="18"/>
      <c r="B44" s="18" t="s">
        <v>68</v>
      </c>
      <c r="C44" s="18"/>
      <c r="D44" s="21"/>
      <c r="E44" s="16">
        <f>SUM(E28:E37)</f>
        <v>132122</v>
      </c>
      <c r="F44" s="16">
        <f aca="true" t="shared" si="6" ref="F44:P44">SUM(F28:F37)</f>
        <v>106487</v>
      </c>
      <c r="G44" s="16">
        <f t="shared" si="6"/>
        <v>100123</v>
      </c>
      <c r="H44" s="16">
        <f t="shared" si="6"/>
        <v>96642</v>
      </c>
      <c r="I44" s="16">
        <f t="shared" si="6"/>
        <v>385</v>
      </c>
      <c r="J44" s="16">
        <f t="shared" si="6"/>
        <v>1788</v>
      </c>
      <c r="K44" s="16">
        <f t="shared" si="6"/>
        <v>1308</v>
      </c>
      <c r="L44" s="16">
        <f t="shared" si="6"/>
        <v>6364</v>
      </c>
      <c r="M44" s="16">
        <f t="shared" si="6"/>
        <v>24564</v>
      </c>
      <c r="N44" s="16">
        <f t="shared" si="6"/>
        <v>677</v>
      </c>
      <c r="O44" s="16">
        <f t="shared" si="6"/>
        <v>15273</v>
      </c>
      <c r="P44" s="16">
        <f t="shared" si="6"/>
        <v>8614</v>
      </c>
      <c r="Q44" s="3"/>
      <c r="R44" s="3"/>
      <c r="S44" s="3"/>
      <c r="T44" s="3"/>
      <c r="U44" s="3"/>
      <c r="V44" s="3"/>
      <c r="W44" s="3"/>
      <c r="X44" s="3"/>
    </row>
    <row r="45" spans="1:24" s="4" customFormat="1" ht="11.25" customHeight="1">
      <c r="A45" s="18"/>
      <c r="B45" s="18" t="s">
        <v>39</v>
      </c>
      <c r="C45" s="18"/>
      <c r="D45" s="21"/>
      <c r="E45" s="16">
        <f>SUM(E46:E47)</f>
        <v>32019</v>
      </c>
      <c r="F45" s="16">
        <f aca="true" t="shared" si="7" ref="F45:K45">SUM(F46:F47)</f>
        <v>7299</v>
      </c>
      <c r="G45" s="16">
        <f t="shared" si="7"/>
        <v>6926</v>
      </c>
      <c r="H45" s="16">
        <f t="shared" si="7"/>
        <v>6140</v>
      </c>
      <c r="I45" s="16">
        <f t="shared" si="7"/>
        <v>410</v>
      </c>
      <c r="J45" s="16">
        <f t="shared" si="7"/>
        <v>2</v>
      </c>
      <c r="K45" s="16">
        <f t="shared" si="7"/>
        <v>374</v>
      </c>
      <c r="L45" s="17">
        <f aca="true" t="shared" si="8" ref="L45:L64">F45-G45</f>
        <v>373</v>
      </c>
      <c r="M45" s="17">
        <f>SUM(M46:M47)</f>
        <v>24383</v>
      </c>
      <c r="N45" s="17">
        <f>SUM(N46:N47)</f>
        <v>2353</v>
      </c>
      <c r="O45" s="17">
        <f>SUM(O46:O47)</f>
        <v>1</v>
      </c>
      <c r="P45" s="17">
        <f>SUM(P46:P47)</f>
        <v>22029</v>
      </c>
      <c r="Q45" s="3"/>
      <c r="R45" s="3"/>
      <c r="S45" s="3"/>
      <c r="T45" s="3"/>
      <c r="U45" s="3"/>
      <c r="V45" s="3"/>
      <c r="W45" s="3"/>
      <c r="X45" s="3"/>
    </row>
    <row r="46" spans="1:24" s="4" customFormat="1" ht="11.25" customHeight="1">
      <c r="A46" s="18"/>
      <c r="B46" s="18" t="s">
        <v>40</v>
      </c>
      <c r="C46" s="18"/>
      <c r="D46" s="21"/>
      <c r="E46" s="16">
        <v>20287</v>
      </c>
      <c r="F46" s="17">
        <v>5898</v>
      </c>
      <c r="G46" s="17">
        <v>5557</v>
      </c>
      <c r="H46" s="17">
        <v>4991</v>
      </c>
      <c r="I46" s="17">
        <v>295</v>
      </c>
      <c r="J46" s="20">
        <v>2</v>
      </c>
      <c r="K46" s="20">
        <v>269</v>
      </c>
      <c r="L46" s="17">
        <f t="shared" si="8"/>
        <v>341</v>
      </c>
      <c r="M46" s="17">
        <v>14206</v>
      </c>
      <c r="N46" s="17">
        <v>1410</v>
      </c>
      <c r="O46" s="23" t="s">
        <v>37</v>
      </c>
      <c r="P46" s="17">
        <v>12796</v>
      </c>
      <c r="Q46" s="3"/>
      <c r="R46" s="3"/>
      <c r="S46" s="3"/>
      <c r="T46" s="3"/>
      <c r="U46" s="3"/>
      <c r="V46" s="3"/>
      <c r="W46" s="3"/>
      <c r="X46" s="3"/>
    </row>
    <row r="47" spans="1:24" s="7" customFormat="1" ht="11.25" customHeight="1">
      <c r="A47" s="18"/>
      <c r="B47" s="18" t="s">
        <v>41</v>
      </c>
      <c r="C47" s="18"/>
      <c r="D47" s="21"/>
      <c r="E47" s="16">
        <v>11732</v>
      </c>
      <c r="F47" s="17">
        <v>1401</v>
      </c>
      <c r="G47" s="17">
        <v>1369</v>
      </c>
      <c r="H47" s="17">
        <v>1149</v>
      </c>
      <c r="I47" s="17">
        <v>115</v>
      </c>
      <c r="J47" s="22" t="s">
        <v>37</v>
      </c>
      <c r="K47" s="20">
        <v>105</v>
      </c>
      <c r="L47" s="17">
        <f t="shared" si="8"/>
        <v>32</v>
      </c>
      <c r="M47" s="17">
        <v>10177</v>
      </c>
      <c r="N47" s="17">
        <v>943</v>
      </c>
      <c r="O47" s="17">
        <v>1</v>
      </c>
      <c r="P47" s="17">
        <v>9233</v>
      </c>
      <c r="Q47" s="6"/>
      <c r="R47" s="6"/>
      <c r="S47" s="6"/>
      <c r="T47" s="6"/>
      <c r="U47" s="6"/>
      <c r="V47" s="6"/>
      <c r="W47" s="6"/>
      <c r="X47" s="6"/>
    </row>
    <row r="48" spans="1:24" s="4" customFormat="1" ht="11.25" customHeight="1">
      <c r="A48" s="37" t="s">
        <v>44</v>
      </c>
      <c r="B48" s="38"/>
      <c r="C48" s="38"/>
      <c r="D48" s="34"/>
      <c r="E48" s="1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5"/>
      <c r="R48" s="5"/>
      <c r="S48" s="5"/>
      <c r="T48" s="5"/>
      <c r="U48" s="3"/>
      <c r="V48" s="3"/>
      <c r="W48" s="3"/>
      <c r="X48" s="3"/>
    </row>
    <row r="49" spans="1:24" s="4" customFormat="1" ht="11.25" customHeight="1">
      <c r="A49" s="42" t="s">
        <v>42</v>
      </c>
      <c r="B49" s="65"/>
      <c r="C49" s="65"/>
      <c r="D49" s="66"/>
      <c r="E49" s="16">
        <f>SUM(E50:E64)</f>
        <v>196553</v>
      </c>
      <c r="F49" s="16">
        <f aca="true" t="shared" si="9" ref="F49:P49">SUM(F50:F64)</f>
        <v>87490</v>
      </c>
      <c r="G49" s="16">
        <f t="shared" si="9"/>
        <v>83161</v>
      </c>
      <c r="H49" s="16">
        <f t="shared" si="9"/>
        <v>60436</v>
      </c>
      <c r="I49" s="16">
        <f t="shared" si="9"/>
        <v>19756</v>
      </c>
      <c r="J49" s="16">
        <f t="shared" si="9"/>
        <v>1733</v>
      </c>
      <c r="K49" s="16">
        <f t="shared" si="9"/>
        <v>1236</v>
      </c>
      <c r="L49" s="16">
        <f t="shared" si="8"/>
        <v>4329</v>
      </c>
      <c r="M49" s="16">
        <f t="shared" si="9"/>
        <v>108420</v>
      </c>
      <c r="N49" s="16">
        <f t="shared" si="9"/>
        <v>71886</v>
      </c>
      <c r="O49" s="16">
        <f t="shared" si="9"/>
        <v>14694</v>
      </c>
      <c r="P49" s="16">
        <f t="shared" si="9"/>
        <v>21840</v>
      </c>
      <c r="Q49" s="3"/>
      <c r="R49" s="3"/>
      <c r="S49" s="3"/>
      <c r="T49" s="3"/>
      <c r="U49" s="3"/>
      <c r="V49" s="3"/>
      <c r="W49" s="3"/>
      <c r="X49" s="3"/>
    </row>
    <row r="50" spans="1:24" s="4" customFormat="1" ht="11.25" customHeight="1">
      <c r="A50" s="18"/>
      <c r="B50" s="18" t="s">
        <v>43</v>
      </c>
      <c r="C50" s="18" t="s">
        <v>33</v>
      </c>
      <c r="D50" s="19" t="s">
        <v>31</v>
      </c>
      <c r="E50" s="16">
        <v>13794</v>
      </c>
      <c r="F50" s="17">
        <v>2091</v>
      </c>
      <c r="G50" s="17">
        <v>1813</v>
      </c>
      <c r="H50" s="17">
        <v>1089</v>
      </c>
      <c r="I50" s="17">
        <v>53</v>
      </c>
      <c r="J50" s="20">
        <v>649</v>
      </c>
      <c r="K50" s="20">
        <v>22</v>
      </c>
      <c r="L50" s="16">
        <f t="shared" si="8"/>
        <v>278</v>
      </c>
      <c r="M50" s="17">
        <v>11673</v>
      </c>
      <c r="N50" s="17">
        <v>137</v>
      </c>
      <c r="O50" s="17">
        <v>11391</v>
      </c>
      <c r="P50" s="17">
        <v>145</v>
      </c>
      <c r="Q50" s="3"/>
      <c r="R50" s="3"/>
      <c r="S50" s="3"/>
      <c r="T50" s="3"/>
      <c r="U50" s="3"/>
      <c r="V50" s="3"/>
      <c r="W50" s="3"/>
      <c r="X50" s="3"/>
    </row>
    <row r="51" spans="1:24" s="4" customFormat="1" ht="11.25" customHeight="1">
      <c r="A51" s="18"/>
      <c r="B51" s="18" t="s">
        <v>32</v>
      </c>
      <c r="C51" s="18" t="s">
        <v>33</v>
      </c>
      <c r="D51" s="21" t="s">
        <v>34</v>
      </c>
      <c r="E51" s="16">
        <v>14256</v>
      </c>
      <c r="F51" s="17">
        <v>9887</v>
      </c>
      <c r="G51" s="17">
        <v>9134</v>
      </c>
      <c r="H51" s="17">
        <v>7735</v>
      </c>
      <c r="I51" s="17">
        <v>325</v>
      </c>
      <c r="J51" s="20">
        <v>985</v>
      </c>
      <c r="K51" s="20">
        <v>89</v>
      </c>
      <c r="L51" s="16">
        <f t="shared" si="8"/>
        <v>753</v>
      </c>
      <c r="M51" s="17">
        <v>4249</v>
      </c>
      <c r="N51" s="17">
        <v>982</v>
      </c>
      <c r="O51" s="17">
        <v>3002</v>
      </c>
      <c r="P51" s="17">
        <v>265</v>
      </c>
      <c r="Q51" s="3"/>
      <c r="R51" s="3"/>
      <c r="S51" s="3"/>
      <c r="T51" s="3"/>
      <c r="U51" s="3"/>
      <c r="V51" s="3"/>
      <c r="W51" s="3"/>
      <c r="X51" s="3"/>
    </row>
    <row r="52" spans="1:24" s="4" customFormat="1" ht="11.25" customHeight="1">
      <c r="A52" s="18"/>
      <c r="B52" s="18" t="s">
        <v>35</v>
      </c>
      <c r="C52" s="18" t="s">
        <v>33</v>
      </c>
      <c r="D52" s="21" t="s">
        <v>36</v>
      </c>
      <c r="E52" s="16">
        <v>14843</v>
      </c>
      <c r="F52" s="17">
        <v>10872</v>
      </c>
      <c r="G52" s="17">
        <v>10095</v>
      </c>
      <c r="H52" s="17">
        <v>9001</v>
      </c>
      <c r="I52" s="17">
        <v>825</v>
      </c>
      <c r="J52" s="20">
        <v>54</v>
      </c>
      <c r="K52" s="20">
        <v>215</v>
      </c>
      <c r="L52" s="16">
        <f t="shared" si="8"/>
        <v>777</v>
      </c>
      <c r="M52" s="17">
        <v>3892</v>
      </c>
      <c r="N52" s="17">
        <v>3397</v>
      </c>
      <c r="O52" s="17">
        <v>170</v>
      </c>
      <c r="P52" s="17">
        <v>325</v>
      </c>
      <c r="Q52" s="3"/>
      <c r="R52" s="3"/>
      <c r="S52" s="3"/>
      <c r="T52" s="3"/>
      <c r="U52" s="3"/>
      <c r="V52" s="3"/>
      <c r="W52" s="3"/>
      <c r="X52" s="3"/>
    </row>
    <row r="53" spans="1:24" s="4" customFormat="1" ht="11.25" customHeight="1">
      <c r="A53" s="18"/>
      <c r="B53" s="18" t="s">
        <v>17</v>
      </c>
      <c r="C53" s="18" t="s">
        <v>33</v>
      </c>
      <c r="D53" s="19" t="s">
        <v>6</v>
      </c>
      <c r="E53" s="16">
        <v>13539</v>
      </c>
      <c r="F53" s="17">
        <v>8181</v>
      </c>
      <c r="G53" s="17">
        <v>7636</v>
      </c>
      <c r="H53" s="17">
        <v>6023</v>
      </c>
      <c r="I53" s="17">
        <v>1366</v>
      </c>
      <c r="J53" s="20">
        <v>21</v>
      </c>
      <c r="K53" s="20">
        <v>226</v>
      </c>
      <c r="L53" s="16">
        <f t="shared" si="8"/>
        <v>545</v>
      </c>
      <c r="M53" s="17">
        <v>5311</v>
      </c>
      <c r="N53" s="17">
        <v>4961</v>
      </c>
      <c r="O53" s="17">
        <v>59</v>
      </c>
      <c r="P53" s="17">
        <v>291</v>
      </c>
      <c r="Q53" s="3"/>
      <c r="R53" s="3"/>
      <c r="S53" s="3"/>
      <c r="T53" s="3"/>
      <c r="U53" s="3"/>
      <c r="V53" s="3"/>
      <c r="W53" s="3"/>
      <c r="X53" s="3"/>
    </row>
    <row r="54" spans="1:24" s="4" customFormat="1" ht="11.25" customHeight="1">
      <c r="A54" s="18"/>
      <c r="B54" s="18" t="s">
        <v>18</v>
      </c>
      <c r="C54" s="18" t="s">
        <v>33</v>
      </c>
      <c r="D54" s="21" t="s">
        <v>7</v>
      </c>
      <c r="E54" s="16">
        <v>13938</v>
      </c>
      <c r="F54" s="17">
        <v>8373</v>
      </c>
      <c r="G54" s="17">
        <v>7955</v>
      </c>
      <c r="H54" s="17">
        <v>5637</v>
      </c>
      <c r="I54" s="17">
        <v>2185</v>
      </c>
      <c r="J54" s="20">
        <v>10</v>
      </c>
      <c r="K54" s="20">
        <v>123</v>
      </c>
      <c r="L54" s="16">
        <f t="shared" si="8"/>
        <v>418</v>
      </c>
      <c r="M54" s="17">
        <v>5537</v>
      </c>
      <c r="N54" s="17">
        <v>5255</v>
      </c>
      <c r="O54" s="17">
        <v>26</v>
      </c>
      <c r="P54" s="17">
        <v>256</v>
      </c>
      <c r="Q54" s="3"/>
      <c r="R54" s="3"/>
      <c r="S54" s="3"/>
      <c r="T54" s="3"/>
      <c r="U54" s="3"/>
      <c r="V54" s="3"/>
      <c r="W54" s="3"/>
      <c r="X54" s="3"/>
    </row>
    <row r="55" spans="1:24" s="4" customFormat="1" ht="11.25" customHeight="1">
      <c r="A55" s="18"/>
      <c r="B55" s="18" t="s">
        <v>19</v>
      </c>
      <c r="C55" s="18" t="s">
        <v>33</v>
      </c>
      <c r="D55" s="21" t="s">
        <v>8</v>
      </c>
      <c r="E55" s="16">
        <v>14595</v>
      </c>
      <c r="F55" s="17">
        <v>9465</v>
      </c>
      <c r="G55" s="17">
        <v>9098</v>
      </c>
      <c r="H55" s="17">
        <v>5977</v>
      </c>
      <c r="I55" s="17">
        <v>3033</v>
      </c>
      <c r="J55" s="20">
        <v>5</v>
      </c>
      <c r="K55" s="20">
        <v>83</v>
      </c>
      <c r="L55" s="16">
        <f t="shared" si="8"/>
        <v>367</v>
      </c>
      <c r="M55" s="17">
        <v>5103</v>
      </c>
      <c r="N55" s="17">
        <v>4792</v>
      </c>
      <c r="O55" s="17">
        <v>7</v>
      </c>
      <c r="P55" s="17">
        <v>304</v>
      </c>
      <c r="Q55" s="3"/>
      <c r="R55" s="3"/>
      <c r="S55" s="3"/>
      <c r="T55" s="3"/>
      <c r="U55" s="3"/>
      <c r="V55" s="3"/>
      <c r="W55" s="3"/>
      <c r="X55" s="3"/>
    </row>
    <row r="56" spans="1:24" s="4" customFormat="1" ht="11.25" customHeight="1">
      <c r="A56" s="18"/>
      <c r="B56" s="18" t="s">
        <v>20</v>
      </c>
      <c r="C56" s="18" t="s">
        <v>33</v>
      </c>
      <c r="D56" s="19" t="s">
        <v>9</v>
      </c>
      <c r="E56" s="16">
        <v>17201</v>
      </c>
      <c r="F56" s="17">
        <v>11566</v>
      </c>
      <c r="G56" s="17">
        <v>11179</v>
      </c>
      <c r="H56" s="17">
        <v>7553</v>
      </c>
      <c r="I56" s="17">
        <v>3530</v>
      </c>
      <c r="J56" s="20">
        <v>6</v>
      </c>
      <c r="K56" s="20">
        <v>90</v>
      </c>
      <c r="L56" s="16">
        <f t="shared" si="8"/>
        <v>387</v>
      </c>
      <c r="M56" s="17">
        <v>5595</v>
      </c>
      <c r="N56" s="17">
        <v>5111</v>
      </c>
      <c r="O56" s="17">
        <v>8</v>
      </c>
      <c r="P56" s="17">
        <v>476</v>
      </c>
      <c r="Q56" s="3"/>
      <c r="R56" s="3"/>
      <c r="S56" s="3"/>
      <c r="T56" s="3"/>
      <c r="U56" s="3"/>
      <c r="V56" s="3"/>
      <c r="W56" s="3"/>
      <c r="X56" s="3"/>
    </row>
    <row r="57" spans="1:24" s="4" customFormat="1" ht="11.25" customHeight="1">
      <c r="A57" s="18"/>
      <c r="B57" s="18" t="s">
        <v>21</v>
      </c>
      <c r="C57" s="18" t="s">
        <v>33</v>
      </c>
      <c r="D57" s="21" t="s">
        <v>10</v>
      </c>
      <c r="E57" s="16">
        <v>17799</v>
      </c>
      <c r="F57" s="17">
        <v>11196</v>
      </c>
      <c r="G57" s="17">
        <v>10860</v>
      </c>
      <c r="H57" s="17">
        <v>7534</v>
      </c>
      <c r="I57" s="17">
        <v>3204</v>
      </c>
      <c r="J57" s="20">
        <v>1</v>
      </c>
      <c r="K57" s="20">
        <v>121</v>
      </c>
      <c r="L57" s="16">
        <f t="shared" si="8"/>
        <v>336</v>
      </c>
      <c r="M57" s="17">
        <v>6568</v>
      </c>
      <c r="N57" s="17">
        <v>5967</v>
      </c>
      <c r="O57" s="17">
        <v>9</v>
      </c>
      <c r="P57" s="17">
        <v>592</v>
      </c>
      <c r="Q57" s="3"/>
      <c r="R57" s="3"/>
      <c r="S57" s="3"/>
      <c r="T57" s="3"/>
      <c r="U57" s="3"/>
      <c r="V57" s="3"/>
      <c r="W57" s="3"/>
      <c r="X57" s="3"/>
    </row>
    <row r="58" spans="1:24" s="4" customFormat="1" ht="11.25" customHeight="1">
      <c r="A58" s="18"/>
      <c r="B58" s="18" t="s">
        <v>22</v>
      </c>
      <c r="C58" s="18" t="s">
        <v>33</v>
      </c>
      <c r="D58" s="21" t="s">
        <v>11</v>
      </c>
      <c r="E58" s="16">
        <v>14154</v>
      </c>
      <c r="F58" s="17">
        <v>7254</v>
      </c>
      <c r="G58" s="17">
        <v>7040</v>
      </c>
      <c r="H58" s="17">
        <v>5011</v>
      </c>
      <c r="I58" s="17">
        <v>1943</v>
      </c>
      <c r="J58" s="22" t="s">
        <v>37</v>
      </c>
      <c r="K58" s="20">
        <v>86</v>
      </c>
      <c r="L58" s="16">
        <f t="shared" si="8"/>
        <v>214</v>
      </c>
      <c r="M58" s="17">
        <v>6873</v>
      </c>
      <c r="N58" s="17">
        <v>6018</v>
      </c>
      <c r="O58" s="17">
        <v>3</v>
      </c>
      <c r="P58" s="17">
        <v>852</v>
      </c>
      <c r="Q58" s="3"/>
      <c r="R58" s="3"/>
      <c r="S58" s="3"/>
      <c r="T58" s="3"/>
      <c r="U58" s="3"/>
      <c r="V58" s="3"/>
      <c r="W58" s="3"/>
      <c r="X58" s="3"/>
    </row>
    <row r="59" spans="1:24" s="4" customFormat="1" ht="11.25" customHeight="1">
      <c r="A59" s="18"/>
      <c r="B59" s="18" t="s">
        <v>23</v>
      </c>
      <c r="C59" s="18" t="s">
        <v>33</v>
      </c>
      <c r="D59" s="19" t="s">
        <v>12</v>
      </c>
      <c r="E59" s="16">
        <v>13973</v>
      </c>
      <c r="F59" s="17">
        <v>4326</v>
      </c>
      <c r="G59" s="17">
        <v>4155</v>
      </c>
      <c r="H59" s="17">
        <v>2631</v>
      </c>
      <c r="I59" s="17">
        <v>1462</v>
      </c>
      <c r="J59" s="22">
        <v>1</v>
      </c>
      <c r="K59" s="20">
        <v>61</v>
      </c>
      <c r="L59" s="16">
        <f t="shared" si="8"/>
        <v>171</v>
      </c>
      <c r="M59" s="17">
        <v>9620</v>
      </c>
      <c r="N59" s="17">
        <v>7950</v>
      </c>
      <c r="O59" s="17">
        <v>8</v>
      </c>
      <c r="P59" s="17">
        <v>1662</v>
      </c>
      <c r="Q59" s="3"/>
      <c r="R59" s="3"/>
      <c r="S59" s="3"/>
      <c r="T59" s="3"/>
      <c r="U59" s="3"/>
      <c r="V59" s="3"/>
      <c r="W59" s="3"/>
      <c r="X59" s="3"/>
    </row>
    <row r="60" spans="1:24" s="4" customFormat="1" ht="11.25" customHeight="1">
      <c r="A60" s="18"/>
      <c r="B60" s="18" t="s">
        <v>24</v>
      </c>
      <c r="C60" s="18" t="s">
        <v>33</v>
      </c>
      <c r="D60" s="21" t="s">
        <v>13</v>
      </c>
      <c r="E60" s="16">
        <v>14089</v>
      </c>
      <c r="F60" s="17">
        <v>2262</v>
      </c>
      <c r="G60" s="17">
        <v>2212</v>
      </c>
      <c r="H60" s="17">
        <v>1258</v>
      </c>
      <c r="I60" s="17">
        <v>905</v>
      </c>
      <c r="J60" s="22" t="s">
        <v>37</v>
      </c>
      <c r="K60" s="20">
        <v>49</v>
      </c>
      <c r="L60" s="16">
        <f t="shared" si="8"/>
        <v>50</v>
      </c>
      <c r="M60" s="17">
        <v>11786</v>
      </c>
      <c r="N60" s="17">
        <v>9133</v>
      </c>
      <c r="O60" s="23" t="s">
        <v>37</v>
      </c>
      <c r="P60" s="17">
        <v>2653</v>
      </c>
      <c r="Q60" s="3"/>
      <c r="R60" s="3"/>
      <c r="S60" s="3"/>
      <c r="T60" s="3"/>
      <c r="U60" s="3"/>
      <c r="V60" s="3"/>
      <c r="W60" s="3"/>
      <c r="X60" s="3"/>
    </row>
    <row r="61" spans="1:24" s="4" customFormat="1" ht="11.25" customHeight="1">
      <c r="A61" s="18"/>
      <c r="B61" s="18" t="s">
        <v>25</v>
      </c>
      <c r="C61" s="18" t="s">
        <v>33</v>
      </c>
      <c r="D61" s="21" t="s">
        <v>14</v>
      </c>
      <c r="E61" s="16">
        <v>12471</v>
      </c>
      <c r="F61" s="17">
        <v>1133</v>
      </c>
      <c r="G61" s="17">
        <v>1117</v>
      </c>
      <c r="H61" s="17">
        <v>549</v>
      </c>
      <c r="I61" s="17">
        <v>539</v>
      </c>
      <c r="J61" s="22" t="s">
        <v>37</v>
      </c>
      <c r="K61" s="20">
        <v>29</v>
      </c>
      <c r="L61" s="16">
        <f t="shared" si="8"/>
        <v>16</v>
      </c>
      <c r="M61" s="17">
        <v>11300</v>
      </c>
      <c r="N61" s="17">
        <v>8170</v>
      </c>
      <c r="O61" s="17">
        <v>4</v>
      </c>
      <c r="P61" s="17">
        <v>3126</v>
      </c>
      <c r="Q61" s="3"/>
      <c r="R61" s="3"/>
      <c r="S61" s="3"/>
      <c r="T61" s="3"/>
      <c r="U61" s="3"/>
      <c r="V61" s="3"/>
      <c r="W61" s="3"/>
      <c r="X61" s="3"/>
    </row>
    <row r="62" spans="1:24" s="4" customFormat="1" ht="11.25" customHeight="1">
      <c r="A62" s="18"/>
      <c r="B62" s="18" t="s">
        <v>26</v>
      </c>
      <c r="C62" s="18" t="s">
        <v>33</v>
      </c>
      <c r="D62" s="19" t="s">
        <v>15</v>
      </c>
      <c r="E62" s="16">
        <v>9909</v>
      </c>
      <c r="F62" s="17">
        <v>597</v>
      </c>
      <c r="G62" s="17">
        <v>591</v>
      </c>
      <c r="H62" s="17">
        <v>297</v>
      </c>
      <c r="I62" s="17">
        <v>271</v>
      </c>
      <c r="J62" s="22">
        <v>1</v>
      </c>
      <c r="K62" s="20">
        <v>22</v>
      </c>
      <c r="L62" s="16">
        <f t="shared" si="8"/>
        <v>6</v>
      </c>
      <c r="M62" s="17">
        <v>9274</v>
      </c>
      <c r="N62" s="17">
        <v>5884</v>
      </c>
      <c r="O62" s="23" t="s">
        <v>37</v>
      </c>
      <c r="P62" s="17">
        <v>3390</v>
      </c>
      <c r="Q62" s="3"/>
      <c r="R62" s="3"/>
      <c r="S62" s="3"/>
      <c r="T62" s="3"/>
      <c r="U62" s="3"/>
      <c r="V62" s="3"/>
      <c r="W62" s="3"/>
      <c r="X62" s="3"/>
    </row>
    <row r="63" spans="1:24" s="4" customFormat="1" ht="11.25" customHeight="1">
      <c r="A63" s="18"/>
      <c r="B63" s="18" t="s">
        <v>27</v>
      </c>
      <c r="C63" s="18" t="s">
        <v>33</v>
      </c>
      <c r="D63" s="21" t="s">
        <v>16</v>
      </c>
      <c r="E63" s="16">
        <v>6298</v>
      </c>
      <c r="F63" s="17">
        <v>213</v>
      </c>
      <c r="G63" s="17">
        <v>210</v>
      </c>
      <c r="H63" s="17">
        <v>108</v>
      </c>
      <c r="I63" s="17">
        <v>86</v>
      </c>
      <c r="J63" s="22" t="s">
        <v>37</v>
      </c>
      <c r="K63" s="20">
        <v>16</v>
      </c>
      <c r="L63" s="16">
        <f t="shared" si="8"/>
        <v>3</v>
      </c>
      <c r="M63" s="17">
        <v>6054</v>
      </c>
      <c r="N63" s="17">
        <v>2879</v>
      </c>
      <c r="O63" s="17">
        <v>4</v>
      </c>
      <c r="P63" s="17">
        <v>3171</v>
      </c>
      <c r="Q63" s="3"/>
      <c r="R63" s="3"/>
      <c r="S63" s="3"/>
      <c r="T63" s="3"/>
      <c r="U63" s="3"/>
      <c r="V63" s="3"/>
      <c r="W63" s="3"/>
      <c r="X63" s="3"/>
    </row>
    <row r="64" spans="1:24" s="4" customFormat="1" ht="11.25" customHeight="1">
      <c r="A64" s="39" t="s">
        <v>38</v>
      </c>
      <c r="B64" s="40"/>
      <c r="C64" s="40"/>
      <c r="D64" s="41"/>
      <c r="E64" s="16">
        <v>5694</v>
      </c>
      <c r="F64" s="17">
        <v>74</v>
      </c>
      <c r="G64" s="17">
        <v>66</v>
      </c>
      <c r="H64" s="17">
        <v>33</v>
      </c>
      <c r="I64" s="17">
        <v>29</v>
      </c>
      <c r="J64" s="22" t="s">
        <v>37</v>
      </c>
      <c r="K64" s="20">
        <v>4</v>
      </c>
      <c r="L64" s="16">
        <f t="shared" si="8"/>
        <v>8</v>
      </c>
      <c r="M64" s="17">
        <v>5585</v>
      </c>
      <c r="N64" s="17">
        <v>1250</v>
      </c>
      <c r="O64" s="17">
        <v>3</v>
      </c>
      <c r="P64" s="17">
        <v>4332</v>
      </c>
      <c r="Q64" s="3"/>
      <c r="R64" s="3"/>
      <c r="S64" s="3"/>
      <c r="T64" s="3"/>
      <c r="U64" s="3"/>
      <c r="V64" s="3"/>
      <c r="W64" s="3"/>
      <c r="X64" s="3"/>
    </row>
    <row r="65" spans="1:24" s="4" customFormat="1" ht="11.25" customHeight="1">
      <c r="A65" s="35" t="s">
        <v>67</v>
      </c>
      <c r="B65" s="36"/>
      <c r="C65" s="36"/>
      <c r="D65" s="21"/>
      <c r="E65" s="25"/>
      <c r="F65" s="23"/>
      <c r="G65" s="23"/>
      <c r="H65" s="23"/>
      <c r="I65" s="23"/>
      <c r="J65" s="22"/>
      <c r="K65" s="22"/>
      <c r="L65" s="23"/>
      <c r="M65" s="23"/>
      <c r="N65" s="23"/>
      <c r="O65" s="23"/>
      <c r="P65" s="23"/>
      <c r="Q65" s="3"/>
      <c r="R65" s="3"/>
      <c r="S65" s="3"/>
      <c r="T65" s="3"/>
      <c r="U65" s="3"/>
      <c r="V65" s="3"/>
      <c r="W65" s="3"/>
      <c r="X65" s="3"/>
    </row>
    <row r="66" spans="1:24" s="4" customFormat="1" ht="11.25" customHeight="1">
      <c r="A66" s="18"/>
      <c r="B66" s="18" t="s">
        <v>68</v>
      </c>
      <c r="C66" s="18"/>
      <c r="D66" s="21"/>
      <c r="E66" s="16">
        <f>SUM(E50:E59)</f>
        <v>148092</v>
      </c>
      <c r="F66" s="16">
        <f aca="true" t="shared" si="10" ref="F66:P66">SUM(F50:F59)</f>
        <v>83211</v>
      </c>
      <c r="G66" s="16">
        <f t="shared" si="10"/>
        <v>78965</v>
      </c>
      <c r="H66" s="16">
        <f t="shared" si="10"/>
        <v>58191</v>
      </c>
      <c r="I66" s="16">
        <f t="shared" si="10"/>
        <v>17926</v>
      </c>
      <c r="J66" s="16">
        <f t="shared" si="10"/>
        <v>1732</v>
      </c>
      <c r="K66" s="16">
        <f t="shared" si="10"/>
        <v>1116</v>
      </c>
      <c r="L66" s="16">
        <f t="shared" si="10"/>
        <v>4246</v>
      </c>
      <c r="M66" s="16">
        <f t="shared" si="10"/>
        <v>64421</v>
      </c>
      <c r="N66" s="16">
        <f t="shared" si="10"/>
        <v>44570</v>
      </c>
      <c r="O66" s="16">
        <f t="shared" si="10"/>
        <v>14683</v>
      </c>
      <c r="P66" s="16">
        <f t="shared" si="10"/>
        <v>5168</v>
      </c>
      <c r="Q66" s="3"/>
      <c r="R66" s="3"/>
      <c r="S66" s="3"/>
      <c r="T66" s="3"/>
      <c r="U66" s="3"/>
      <c r="V66" s="3"/>
      <c r="W66" s="3"/>
      <c r="X66" s="3"/>
    </row>
    <row r="67" spans="1:24" s="4" customFormat="1" ht="11.25" customHeight="1">
      <c r="A67" s="18"/>
      <c r="B67" s="18" t="s">
        <v>39</v>
      </c>
      <c r="C67" s="18"/>
      <c r="D67" s="21"/>
      <c r="E67" s="16">
        <f>SUM(E68:E69)</f>
        <v>48461</v>
      </c>
      <c r="F67" s="16">
        <f aca="true" t="shared" si="11" ref="F67:K67">SUM(F68:F69)</f>
        <v>4279</v>
      </c>
      <c r="G67" s="16">
        <f t="shared" si="11"/>
        <v>4196</v>
      </c>
      <c r="H67" s="16">
        <f t="shared" si="11"/>
        <v>2245</v>
      </c>
      <c r="I67" s="16">
        <f t="shared" si="11"/>
        <v>1830</v>
      </c>
      <c r="J67" s="16">
        <f t="shared" si="11"/>
        <v>1</v>
      </c>
      <c r="K67" s="16">
        <f t="shared" si="11"/>
        <v>120</v>
      </c>
      <c r="L67" s="17">
        <f>F67-G67</f>
        <v>83</v>
      </c>
      <c r="M67" s="17">
        <f>SUM(M68:M69)</f>
        <v>43999</v>
      </c>
      <c r="N67" s="17">
        <f>SUM(N68:N69)</f>
        <v>27316</v>
      </c>
      <c r="O67" s="17">
        <f>SUM(O68:O69)</f>
        <v>11</v>
      </c>
      <c r="P67" s="17">
        <f>SUM(P68:P69)</f>
        <v>16672</v>
      </c>
      <c r="Q67" s="3"/>
      <c r="R67" s="3"/>
      <c r="S67" s="3"/>
      <c r="T67" s="3"/>
      <c r="U67" s="3"/>
      <c r="V67" s="3"/>
      <c r="W67" s="3"/>
      <c r="X67" s="3"/>
    </row>
    <row r="68" spans="1:24" s="4" customFormat="1" ht="11.25" customHeight="1">
      <c r="A68" s="18"/>
      <c r="B68" s="18" t="s">
        <v>40</v>
      </c>
      <c r="C68" s="18"/>
      <c r="D68" s="21"/>
      <c r="E68" s="16">
        <v>26560</v>
      </c>
      <c r="F68" s="17">
        <v>3395</v>
      </c>
      <c r="G68" s="17">
        <v>3329</v>
      </c>
      <c r="H68" s="17">
        <v>1807</v>
      </c>
      <c r="I68" s="17">
        <v>1444</v>
      </c>
      <c r="J68" s="22" t="s">
        <v>37</v>
      </c>
      <c r="K68" s="20">
        <v>78</v>
      </c>
      <c r="L68" s="17">
        <f>F68-G68</f>
        <v>66</v>
      </c>
      <c r="M68" s="17">
        <v>23086</v>
      </c>
      <c r="N68" s="17">
        <v>17303</v>
      </c>
      <c r="O68" s="17">
        <v>4</v>
      </c>
      <c r="P68" s="17">
        <v>5779</v>
      </c>
      <c r="Q68" s="3"/>
      <c r="R68" s="3"/>
      <c r="S68" s="3"/>
      <c r="T68" s="3"/>
      <c r="U68" s="3"/>
      <c r="V68" s="3"/>
      <c r="W68" s="3"/>
      <c r="X68" s="3"/>
    </row>
    <row r="69" spans="1:24" s="7" customFormat="1" ht="11.25" customHeight="1">
      <c r="A69" s="28"/>
      <c r="B69" s="28" t="s">
        <v>41</v>
      </c>
      <c r="C69" s="28"/>
      <c r="D69" s="29"/>
      <c r="E69" s="30">
        <v>21901</v>
      </c>
      <c r="F69" s="31">
        <v>884</v>
      </c>
      <c r="G69" s="31">
        <v>867</v>
      </c>
      <c r="H69" s="31">
        <v>438</v>
      </c>
      <c r="I69" s="31">
        <v>386</v>
      </c>
      <c r="J69" s="32">
        <v>1</v>
      </c>
      <c r="K69" s="33">
        <v>42</v>
      </c>
      <c r="L69" s="31">
        <f>F69-G69</f>
        <v>17</v>
      </c>
      <c r="M69" s="31">
        <v>20913</v>
      </c>
      <c r="N69" s="31">
        <v>10013</v>
      </c>
      <c r="O69" s="31">
        <v>7</v>
      </c>
      <c r="P69" s="31">
        <v>10893</v>
      </c>
      <c r="Q69" s="6"/>
      <c r="R69" s="6"/>
      <c r="S69" s="6"/>
      <c r="T69" s="6"/>
      <c r="U69" s="6"/>
      <c r="V69" s="6"/>
      <c r="W69" s="6"/>
      <c r="X69" s="6"/>
    </row>
    <row r="70" spans="1:24" s="4" customFormat="1" ht="11.25" customHeight="1">
      <c r="A70" s="18"/>
      <c r="B70" s="18" t="s">
        <v>5</v>
      </c>
      <c r="C70" s="18"/>
      <c r="D70" s="18"/>
      <c r="E70" s="25"/>
      <c r="F70" s="23"/>
      <c r="G70" s="23"/>
      <c r="H70" s="23"/>
      <c r="I70" s="23"/>
      <c r="J70" s="22"/>
      <c r="K70" s="22"/>
      <c r="L70" s="23"/>
      <c r="M70" s="23"/>
      <c r="N70" s="23"/>
      <c r="O70" s="23"/>
      <c r="P70" s="23"/>
      <c r="Q70" s="3"/>
      <c r="R70" s="3"/>
      <c r="S70" s="3"/>
      <c r="T70" s="3"/>
      <c r="U70" s="3"/>
      <c r="V70" s="3"/>
      <c r="W70" s="3"/>
      <c r="X70" s="3"/>
    </row>
    <row r="71" spans="1:24" s="7" customFormat="1" ht="7.5" customHeight="1">
      <c r="A71" s="6"/>
      <c r="B71" s="6"/>
      <c r="C71" s="6"/>
      <c r="D71" s="1"/>
      <c r="E71" s="8"/>
      <c r="F71" s="9"/>
      <c r="G71" s="9"/>
      <c r="H71" s="9"/>
      <c r="I71" s="9"/>
      <c r="J71" s="10"/>
      <c r="K71" s="10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  <c r="W71" s="6"/>
      <c r="X71" s="6"/>
    </row>
    <row r="72" spans="1:24" s="7" customFormat="1" ht="13.5" customHeight="1">
      <c r="A72" s="6"/>
      <c r="B72" s="6"/>
      <c r="D72" s="6"/>
      <c r="E72" s="8"/>
      <c r="F72" s="9"/>
      <c r="G72" s="11"/>
      <c r="H72" s="9"/>
      <c r="I72" s="9"/>
      <c r="J72" s="10"/>
      <c r="K72" s="10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  <c r="W72" s="6"/>
      <c r="X72" s="6"/>
    </row>
    <row r="73" spans="1:24" s="7" customFormat="1" ht="13.5" customHeight="1">
      <c r="A73" s="6"/>
      <c r="B73" s="6"/>
      <c r="C73" s="2"/>
      <c r="D73" s="6"/>
      <c r="E73" s="8"/>
      <c r="F73" s="9"/>
      <c r="G73" s="9"/>
      <c r="H73" s="9"/>
      <c r="I73" s="9"/>
      <c r="J73" s="10"/>
      <c r="K73" s="10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  <c r="W73" s="6"/>
      <c r="X73" s="6"/>
    </row>
    <row r="74" spans="1:24" s="4" customFormat="1" ht="13.5" customHeight="1">
      <c r="A74" s="3"/>
      <c r="B74" s="3" t="s">
        <v>0</v>
      </c>
      <c r="C74" s="2"/>
      <c r="D74" s="6"/>
      <c r="E74" s="8"/>
      <c r="F74" s="9"/>
      <c r="G74" s="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7.5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7.5" customHeight="1"/>
    <row r="84" ht="7.5" customHeight="1"/>
    <row r="85" ht="13.5" customHeight="1"/>
    <row r="86" ht="13.5" customHeight="1"/>
    <row r="87" ht="13.5" customHeight="1"/>
    <row r="88" ht="12" customHeight="1"/>
    <row r="89" ht="9" customHeight="1"/>
    <row r="90" ht="18.75" customHeight="1"/>
    <row r="91" ht="18.75" customHeight="1"/>
    <row r="92" ht="12" customHeight="1"/>
    <row r="93" ht="18.75" customHeight="1"/>
    <row r="94" ht="18.75" customHeight="1"/>
    <row r="95" ht="15.75" customHeight="1"/>
    <row r="96" ht="11.25"/>
    <row r="97" ht="12" customHeight="1"/>
    <row r="98" ht="15" customHeight="1"/>
    <row r="99" ht="15" customHeight="1"/>
    <row r="100" ht="12" customHeight="1"/>
    <row r="101" ht="38.25" customHeight="1"/>
    <row r="102" ht="42" customHeight="1"/>
    <row r="103" ht="12" customHeight="1"/>
    <row r="104" ht="7.5" customHeight="1"/>
    <row r="105" ht="7.5" customHeight="1"/>
    <row r="106" ht="12" customHeight="1"/>
    <row r="107" ht="12" customHeight="1"/>
    <row r="108" ht="12" customHeight="1"/>
    <row r="109" ht="7.5" customHeight="1"/>
    <row r="110" ht="13.5" customHeight="1"/>
    <row r="111" ht="7.5" customHeight="1"/>
    <row r="112" ht="12" customHeight="1"/>
    <row r="113" ht="12" customHeight="1"/>
    <row r="114" ht="12" customHeight="1"/>
    <row r="115" ht="12" customHeight="1"/>
    <row r="116" ht="12" customHeight="1"/>
    <row r="117" ht="7.5" customHeight="1"/>
    <row r="118" ht="12" customHeight="1"/>
    <row r="119" ht="7.5" customHeight="1"/>
    <row r="120" ht="12" customHeight="1"/>
    <row r="121" ht="12" customHeight="1"/>
    <row r="122" ht="12" customHeight="1"/>
    <row r="123" ht="12" customHeight="1"/>
    <row r="124" ht="12" customHeight="1"/>
    <row r="125" ht="7.5" customHeight="1"/>
    <row r="126" ht="12" customHeight="1"/>
    <row r="127" ht="7.5" customHeight="1"/>
    <row r="128" ht="12" customHeight="1"/>
    <row r="129" ht="12" customHeight="1"/>
    <row r="130" ht="12" customHeight="1"/>
    <row r="131" ht="12" customHeight="1"/>
    <row r="132" ht="12" customHeight="1"/>
    <row r="133" ht="7.5" customHeight="1"/>
    <row r="134" ht="12" customHeight="1"/>
    <row r="135" ht="7.5" customHeight="1"/>
    <row r="136" ht="12" customHeight="1"/>
    <row r="137" ht="12" customHeight="1"/>
    <row r="138" ht="12" customHeight="1"/>
    <row r="139" ht="12" customHeight="1"/>
    <row r="140" ht="12" customHeight="1"/>
    <row r="141" ht="7.5" customHeight="1"/>
    <row r="142" ht="12" customHeight="1"/>
    <row r="143" ht="7.5" customHeight="1"/>
    <row r="144" ht="12" customHeight="1"/>
    <row r="145" ht="12" customHeight="1"/>
    <row r="146" ht="12" customHeight="1"/>
    <row r="147" ht="12" customHeight="1"/>
    <row r="148" ht="12" customHeight="1"/>
    <row r="149" ht="7.5" customHeight="1"/>
    <row r="150" ht="12" customHeight="1"/>
    <row r="151" ht="7.5" customHeight="1"/>
    <row r="152" ht="12" customHeight="1"/>
    <row r="153" ht="12" customHeight="1"/>
    <row r="154" ht="12" customHeight="1"/>
    <row r="155" ht="12" customHeight="1"/>
    <row r="156" ht="12" customHeight="1"/>
    <row r="157" ht="7.5" customHeight="1"/>
    <row r="158" ht="12" customHeight="1"/>
    <row r="159" ht="7.5" customHeight="1"/>
    <row r="160" ht="12" customHeight="1"/>
    <row r="161" ht="12" customHeight="1"/>
    <row r="162" ht="12" customHeight="1"/>
    <row r="163" ht="12" customHeight="1"/>
    <row r="164" ht="12" customHeight="1"/>
    <row r="165" ht="7.5" customHeight="1"/>
    <row r="166" ht="7.5" customHeight="1"/>
    <row r="167" ht="13.5" customHeight="1"/>
    <row r="168" ht="13.5" customHeight="1"/>
    <row r="169" ht="13.5" customHeight="1"/>
    <row r="170" ht="18.75" customHeight="1"/>
    <row r="171" ht="18.75" customHeight="1"/>
    <row r="172" ht="12" customHeight="1"/>
    <row r="173" ht="18.75" customHeight="1"/>
    <row r="174" ht="18.75" customHeight="1"/>
    <row r="175" ht="15.75" customHeight="1"/>
    <row r="176" ht="11.25"/>
    <row r="177" ht="12" customHeight="1"/>
    <row r="178" ht="15" customHeight="1"/>
    <row r="179" ht="15" customHeight="1"/>
    <row r="180" ht="12" customHeight="1"/>
    <row r="181" ht="38.25" customHeight="1"/>
    <row r="182" ht="42" customHeight="1"/>
    <row r="183" ht="12" customHeight="1"/>
    <row r="184" ht="7.5" customHeight="1"/>
    <row r="185" ht="7.5" customHeight="1"/>
    <row r="186" ht="13.5" customHeight="1"/>
    <row r="187" ht="7.5" customHeight="1"/>
    <row r="188" ht="12" customHeight="1"/>
    <row r="189" ht="12" customHeight="1"/>
    <row r="190" ht="12" customHeight="1"/>
    <row r="191" ht="12" customHeight="1"/>
    <row r="192" ht="12" customHeight="1"/>
    <row r="193" ht="7.5" customHeight="1"/>
    <row r="194" ht="12" customHeight="1"/>
    <row r="195" ht="7.5" customHeight="1"/>
    <row r="196" ht="12" customHeight="1"/>
    <row r="197" ht="12" customHeight="1"/>
    <row r="198" ht="12" customHeight="1"/>
    <row r="199" ht="12" customHeight="1"/>
    <row r="200" ht="12" customHeight="1"/>
    <row r="201" ht="7.5" customHeight="1"/>
    <row r="202" ht="12" customHeight="1"/>
    <row r="203" ht="7.5" customHeight="1"/>
    <row r="204" ht="12" customHeight="1"/>
    <row r="205" ht="12" customHeight="1"/>
    <row r="206" ht="12" customHeight="1"/>
    <row r="207" ht="12" customHeight="1"/>
    <row r="208" ht="12" customHeight="1"/>
    <row r="209" ht="7.5" customHeight="1"/>
    <row r="210" ht="12" customHeight="1"/>
    <row r="211" ht="7.5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7.5" customHeight="1"/>
    <row r="226" ht="12" customHeight="1"/>
    <row r="227" ht="7.5" customHeight="1"/>
    <row r="228" ht="12" customHeight="1"/>
    <row r="229" ht="12" customHeight="1"/>
    <row r="230" ht="12" customHeight="1"/>
    <row r="231" ht="12" customHeight="1"/>
    <row r="232" ht="12" customHeight="1"/>
    <row r="233" ht="7.5" customHeight="1"/>
    <row r="234" ht="12" customHeight="1"/>
    <row r="235" ht="7.5" customHeight="1"/>
    <row r="236" ht="12" customHeight="1"/>
    <row r="237" ht="12" customHeight="1"/>
    <row r="238" ht="12" customHeight="1"/>
    <row r="239" ht="12" customHeight="1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7.5" customHeight="1"/>
    <row r="250" ht="7.5" customHeight="1"/>
    <row r="251" ht="13.5" customHeight="1"/>
    <row r="252" ht="13.5" customHeight="1"/>
    <row r="253" ht="13.5" customHeight="1"/>
    <row r="254" ht="12" customHeight="1"/>
    <row r="255" ht="9" customHeight="1"/>
    <row r="256" ht="18.75" customHeight="1"/>
    <row r="257" ht="18.75" customHeight="1"/>
    <row r="258" ht="12" customHeight="1"/>
    <row r="259" ht="18.75" customHeight="1"/>
    <row r="260" ht="18.75" customHeight="1"/>
    <row r="261" ht="15.75" customHeight="1"/>
    <row r="262" ht="11.25"/>
    <row r="263" ht="12" customHeight="1"/>
    <row r="264" ht="15" customHeight="1"/>
    <row r="265" ht="15" customHeight="1"/>
    <row r="266" ht="12" customHeight="1"/>
    <row r="267" ht="38.25" customHeight="1"/>
    <row r="268" ht="42" customHeight="1"/>
    <row r="269" ht="12" customHeight="1"/>
    <row r="270" ht="7.5" customHeight="1"/>
    <row r="271" ht="7.5" customHeight="1"/>
    <row r="272" ht="12" customHeight="1"/>
    <row r="273" ht="12" customHeight="1"/>
    <row r="274" ht="12" customHeight="1"/>
    <row r="275" ht="7.5" customHeight="1"/>
    <row r="276" ht="13.5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7.5" customHeight="1"/>
    <row r="284" ht="12" customHeight="1"/>
    <row r="285" ht="7.5" customHeight="1"/>
    <row r="286" ht="12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7.5" customHeight="1"/>
    <row r="294" ht="12" customHeight="1"/>
    <row r="295" ht="12" customHeight="1"/>
    <row r="296" ht="12" customHeight="1"/>
    <row r="297" ht="12" customHeight="1"/>
    <row r="298" ht="12" customHeight="1"/>
    <row r="299" ht="7.5" customHeight="1"/>
    <row r="300" ht="12" customHeight="1"/>
    <row r="301" ht="7.5" customHeight="1"/>
    <row r="302" ht="12" customHeight="1"/>
    <row r="303" ht="12" customHeight="1"/>
    <row r="304" ht="12" customHeight="1"/>
    <row r="305" ht="12" customHeight="1"/>
    <row r="306" ht="12" customHeight="1"/>
    <row r="307" ht="7.5" customHeight="1"/>
    <row r="308" ht="12" customHeight="1"/>
    <row r="309" ht="7.5" customHeight="1"/>
    <row r="310" ht="12" customHeight="1"/>
    <row r="311" ht="12" customHeight="1"/>
    <row r="312" ht="12" customHeight="1"/>
    <row r="313" ht="12" customHeight="1"/>
    <row r="314" ht="12" customHeight="1"/>
    <row r="315" ht="7.5" customHeight="1"/>
    <row r="316" ht="12" customHeight="1"/>
    <row r="317" ht="7.5" customHeight="1"/>
    <row r="318" ht="12" customHeight="1"/>
    <row r="319" ht="12" customHeight="1"/>
    <row r="320" ht="12" customHeight="1"/>
    <row r="321" ht="12" customHeight="1"/>
    <row r="322" ht="12" customHeight="1"/>
    <row r="323" ht="7.5" customHeight="1"/>
    <row r="324" ht="12" customHeight="1"/>
    <row r="325" ht="7.5" customHeight="1"/>
    <row r="326" ht="12" customHeight="1"/>
    <row r="327" ht="12" customHeight="1"/>
    <row r="328" ht="12" customHeight="1"/>
    <row r="329" ht="12" customHeight="1"/>
    <row r="330" ht="12" customHeight="1"/>
    <row r="331" ht="7.5" customHeight="1"/>
    <row r="332" ht="7.5" customHeight="1"/>
    <row r="333" ht="13.5" customHeight="1"/>
    <row r="334" ht="13.5" customHeight="1"/>
    <row r="335" ht="13.5" customHeight="1"/>
    <row r="336" ht="18.75" customHeight="1"/>
    <row r="337" ht="18.75" customHeight="1"/>
    <row r="338" ht="12" customHeight="1"/>
    <row r="339" ht="18.75" customHeight="1"/>
    <row r="340" ht="18.75" customHeight="1"/>
    <row r="341" ht="15.75" customHeight="1"/>
    <row r="342" ht="11.25"/>
    <row r="343" ht="12" customHeight="1"/>
    <row r="344" ht="15" customHeight="1"/>
    <row r="345" ht="15" customHeight="1"/>
    <row r="346" ht="12" customHeight="1"/>
    <row r="347" ht="38.25" customHeight="1"/>
    <row r="348" ht="42" customHeight="1"/>
    <row r="349" ht="12" customHeight="1"/>
    <row r="350" ht="7.5" customHeight="1"/>
    <row r="351" ht="7.5" customHeight="1"/>
    <row r="352" ht="13.5" customHeight="1"/>
    <row r="353" ht="7.5" customHeight="1"/>
    <row r="354" ht="12" customHeight="1"/>
    <row r="355" ht="12" customHeight="1"/>
    <row r="356" ht="12" customHeight="1"/>
    <row r="357" ht="12" customHeight="1"/>
    <row r="358" ht="12" customHeight="1"/>
    <row r="359" ht="7.5" customHeight="1"/>
    <row r="360" ht="12" customHeight="1"/>
    <row r="361" ht="7.5" customHeight="1"/>
    <row r="362" ht="12" customHeight="1"/>
    <row r="363" ht="12" customHeight="1"/>
    <row r="364" ht="12" customHeight="1"/>
    <row r="365" ht="12" customHeight="1"/>
    <row r="366" ht="12" customHeight="1"/>
    <row r="367" ht="7.5" customHeight="1"/>
    <row r="368" ht="12" customHeight="1"/>
    <row r="369" ht="7.5" customHeight="1"/>
    <row r="370" ht="12" customHeight="1"/>
    <row r="371" ht="12" customHeight="1"/>
    <row r="372" ht="12" customHeight="1"/>
    <row r="373" ht="12" customHeight="1"/>
    <row r="374" ht="12" customHeight="1"/>
    <row r="375" ht="7.5" customHeight="1"/>
    <row r="376" ht="12" customHeight="1"/>
    <row r="377" ht="7.5" customHeight="1"/>
    <row r="378" ht="12" customHeight="1"/>
    <row r="379" ht="12" customHeight="1"/>
    <row r="380" ht="12" customHeight="1"/>
    <row r="381" ht="12" customHeight="1"/>
    <row r="382" ht="12" customHeight="1"/>
    <row r="383" ht="7.5" customHeight="1"/>
    <row r="384" ht="12" customHeight="1"/>
    <row r="385" ht="7.5" customHeight="1"/>
    <row r="386" ht="12" customHeight="1"/>
    <row r="387" ht="12" customHeight="1"/>
    <row r="388" ht="12" customHeight="1"/>
    <row r="389" ht="12" customHeight="1"/>
    <row r="390" ht="12" customHeight="1"/>
    <row r="391" ht="7.5" customHeight="1"/>
    <row r="392" ht="12" customHeight="1"/>
    <row r="393" ht="7.5" customHeight="1"/>
    <row r="394" ht="12" customHeight="1"/>
    <row r="395" ht="12" customHeight="1"/>
    <row r="396" ht="12" customHeight="1"/>
    <row r="397" ht="12" customHeight="1"/>
    <row r="398" ht="12" customHeight="1"/>
    <row r="399" ht="7.5" customHeight="1"/>
    <row r="400" ht="12" customHeight="1"/>
    <row r="401" ht="7.5" customHeight="1"/>
    <row r="402" ht="12" customHeight="1"/>
    <row r="403" ht="12" customHeight="1"/>
    <row r="404" ht="12" customHeight="1"/>
    <row r="405" ht="12" customHeight="1"/>
    <row r="406" ht="12" customHeight="1"/>
    <row r="407" ht="7.5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7.5" customHeight="1"/>
    <row r="416" ht="7.5" customHeight="1"/>
    <row r="417" ht="13.5" customHeight="1"/>
    <row r="418" ht="13.5" customHeight="1"/>
    <row r="419" ht="13.5" customHeight="1"/>
    <row r="420" ht="12" customHeight="1"/>
    <row r="421" ht="9" customHeight="1"/>
    <row r="422" ht="18.75" customHeight="1"/>
    <row r="423" ht="18.75" customHeight="1"/>
    <row r="424" ht="12" customHeight="1"/>
    <row r="425" ht="18.75" customHeight="1"/>
    <row r="426" ht="18.75" customHeight="1"/>
    <row r="427" ht="15.75" customHeight="1"/>
    <row r="428" ht="11.25"/>
    <row r="429" ht="12" customHeight="1"/>
    <row r="430" ht="15" customHeight="1"/>
    <row r="431" ht="15" customHeight="1"/>
    <row r="432" ht="12" customHeight="1"/>
    <row r="433" ht="38.25" customHeight="1"/>
    <row r="434" ht="42" customHeight="1"/>
    <row r="435" ht="12" customHeight="1"/>
    <row r="436" ht="7.5" customHeight="1"/>
    <row r="437" ht="7.5" customHeight="1"/>
    <row r="438" ht="12" customHeight="1"/>
    <row r="439" ht="12" customHeight="1"/>
    <row r="440" ht="12" customHeight="1"/>
    <row r="441" ht="7.5" customHeight="1"/>
    <row r="442" ht="13.5" customHeight="1"/>
    <row r="443" ht="7.5" customHeight="1"/>
    <row r="444" ht="12" customHeight="1"/>
    <row r="445" ht="12" customHeight="1"/>
    <row r="446" ht="12" customHeight="1"/>
    <row r="447" ht="12" customHeight="1"/>
    <row r="448" ht="12" customHeight="1"/>
    <row r="449" ht="7.5" customHeight="1"/>
    <row r="450" ht="12" customHeight="1"/>
    <row r="451" ht="7.5" customHeight="1"/>
    <row r="452" ht="12" customHeight="1"/>
    <row r="453" ht="12" customHeight="1"/>
    <row r="454" ht="12" customHeight="1"/>
    <row r="455" ht="12" customHeight="1"/>
    <row r="456" ht="12" customHeight="1"/>
    <row r="457" ht="7.5" customHeight="1"/>
    <row r="458" ht="12" customHeight="1"/>
    <row r="459" ht="7.5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12" customHeight="1"/>
    <row r="473" ht="7.5" customHeight="1"/>
    <row r="474" ht="12" customHeight="1"/>
    <row r="475" ht="7.5" customHeight="1"/>
    <row r="476" ht="12" customHeight="1"/>
    <row r="477" ht="12" customHeight="1"/>
    <row r="478" ht="12" customHeight="1"/>
    <row r="479" ht="12" customHeight="1"/>
    <row r="480" ht="12" customHeight="1"/>
    <row r="481" ht="7.5" customHeight="1"/>
    <row r="482" ht="12" customHeight="1"/>
    <row r="483" ht="7.5" customHeight="1"/>
    <row r="484" ht="12" customHeight="1"/>
    <row r="485" ht="12" customHeight="1"/>
    <row r="486" ht="12" customHeight="1"/>
    <row r="487" ht="12" customHeight="1"/>
    <row r="488" ht="12" customHeight="1"/>
    <row r="489" ht="7.5" customHeight="1"/>
    <row r="490" ht="12" customHeight="1"/>
    <row r="491" ht="7.5" customHeight="1"/>
    <row r="492" ht="12" customHeight="1"/>
    <row r="493" ht="12" customHeight="1"/>
    <row r="494" ht="12" customHeight="1"/>
    <row r="495" ht="12" customHeight="1"/>
    <row r="496" ht="12" customHeight="1"/>
    <row r="497" ht="7.5" customHeight="1"/>
    <row r="498" ht="7.5" customHeight="1"/>
    <row r="499" ht="13.5" customHeight="1"/>
    <row r="500" ht="13.5" customHeight="1"/>
    <row r="501" ht="13.5" customHeight="1"/>
    <row r="502" ht="18.75" customHeight="1"/>
    <row r="503" ht="18.75" customHeight="1"/>
    <row r="504" ht="12" customHeight="1"/>
    <row r="505" ht="18.75" customHeight="1"/>
    <row r="506" ht="18.75" customHeight="1"/>
    <row r="507" ht="15.75" customHeight="1"/>
    <row r="508" ht="11.25"/>
    <row r="509" ht="12" customHeight="1"/>
    <row r="510" ht="15" customHeight="1"/>
    <row r="511" ht="15" customHeight="1"/>
    <row r="512" ht="12" customHeight="1"/>
    <row r="513" ht="38.25" customHeight="1"/>
    <row r="514" ht="42" customHeight="1"/>
    <row r="515" ht="12" customHeight="1"/>
    <row r="516" ht="7.5" customHeight="1"/>
    <row r="517" ht="7.5" customHeight="1"/>
    <row r="518" ht="13.5" customHeight="1"/>
    <row r="519" ht="7.5" customHeight="1"/>
    <row r="520" ht="12" customHeight="1"/>
    <row r="521" ht="12" customHeight="1"/>
    <row r="522" ht="12" customHeight="1"/>
    <row r="523" ht="12" customHeight="1"/>
    <row r="524" ht="12" customHeight="1"/>
    <row r="525" ht="7.5" customHeight="1"/>
    <row r="526" ht="12" customHeight="1"/>
    <row r="527" ht="7.5" customHeight="1"/>
    <row r="528" ht="12" customHeight="1"/>
    <row r="529" ht="12" customHeight="1"/>
    <row r="530" ht="12" customHeight="1"/>
    <row r="531" ht="12" customHeight="1"/>
    <row r="532" ht="12" customHeight="1"/>
    <row r="533" ht="7.5" customHeight="1"/>
    <row r="534" ht="12" customHeight="1"/>
    <row r="535" ht="7.5" customHeight="1"/>
    <row r="536" ht="12" customHeight="1"/>
    <row r="537" ht="12" customHeight="1"/>
    <row r="538" ht="12" customHeight="1"/>
    <row r="539" ht="12" customHeight="1"/>
    <row r="540" ht="12" customHeight="1"/>
    <row r="541" ht="7.5" customHeight="1"/>
    <row r="542" ht="12" customHeight="1"/>
    <row r="543" ht="7.5" customHeight="1"/>
    <row r="544" ht="12" customHeight="1"/>
    <row r="545" ht="12" customHeight="1"/>
    <row r="546" ht="12" customHeight="1"/>
    <row r="547" ht="12" customHeight="1"/>
    <row r="548" ht="12" customHeight="1"/>
    <row r="549" ht="7.5" customHeight="1"/>
    <row r="550" ht="12" customHeight="1"/>
    <row r="551" ht="7.5" customHeight="1"/>
    <row r="552" ht="12" customHeight="1"/>
    <row r="553" ht="12" customHeight="1"/>
    <row r="554" ht="12" customHeight="1"/>
    <row r="555" ht="12" customHeight="1"/>
    <row r="556" ht="12" customHeight="1"/>
    <row r="557" ht="7.5" customHeight="1"/>
    <row r="558" ht="12" customHeight="1"/>
    <row r="559" ht="7.5" customHeight="1"/>
    <row r="560" ht="12" customHeight="1"/>
    <row r="561" ht="12" customHeight="1"/>
    <row r="562" ht="12" customHeight="1"/>
    <row r="563" ht="12" customHeight="1"/>
    <row r="564" ht="12" customHeight="1"/>
    <row r="565" ht="7.5" customHeight="1"/>
    <row r="566" ht="12" customHeight="1"/>
    <row r="567" ht="7.5" customHeight="1"/>
    <row r="568" ht="12" customHeight="1"/>
    <row r="569" ht="12" customHeight="1"/>
    <row r="570" ht="12" customHeight="1"/>
    <row r="571" ht="12" customHeight="1"/>
    <row r="572" ht="12" customHeight="1"/>
    <row r="573" ht="7.5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7.5" customHeight="1"/>
    <row r="582" ht="7.5" customHeight="1"/>
    <row r="583" ht="13.5" customHeight="1"/>
    <row r="584" ht="13.5" customHeight="1"/>
    <row r="585" ht="13.5" customHeight="1"/>
    <row r="586" ht="12" customHeight="1"/>
    <row r="587" ht="9" customHeight="1"/>
    <row r="588" ht="18.75" customHeight="1"/>
    <row r="589" ht="18.75" customHeight="1"/>
    <row r="590" ht="12" customHeight="1"/>
    <row r="591" ht="18.75" customHeight="1"/>
    <row r="592" ht="18.75" customHeight="1"/>
    <row r="593" ht="15.75" customHeight="1"/>
    <row r="594" ht="11.25"/>
    <row r="595" ht="12" customHeight="1"/>
    <row r="596" ht="15" customHeight="1"/>
    <row r="597" ht="15" customHeight="1"/>
    <row r="598" ht="12" customHeight="1"/>
    <row r="599" ht="38.25" customHeight="1"/>
    <row r="600" ht="42" customHeight="1"/>
    <row r="601" ht="12" customHeight="1"/>
    <row r="602" ht="7.5" customHeight="1"/>
    <row r="603" ht="7.5" customHeight="1"/>
    <row r="604" ht="12" customHeight="1"/>
    <row r="605" ht="12" customHeight="1"/>
    <row r="606" ht="12" customHeight="1"/>
    <row r="607" ht="7.5" customHeight="1"/>
    <row r="608" ht="13.5" customHeight="1"/>
    <row r="609" ht="7.5" customHeight="1"/>
    <row r="610" ht="12" customHeight="1"/>
    <row r="611" ht="12" customHeight="1"/>
    <row r="612" ht="12" customHeight="1"/>
    <row r="613" ht="12" customHeight="1"/>
    <row r="614" ht="12" customHeight="1"/>
    <row r="615" ht="7.5" customHeight="1"/>
    <row r="616" ht="12" customHeight="1"/>
    <row r="617" ht="7.5" customHeight="1"/>
    <row r="618" ht="12" customHeight="1"/>
    <row r="619" ht="12" customHeight="1"/>
    <row r="620" ht="12" customHeight="1"/>
    <row r="621" ht="12" customHeight="1"/>
    <row r="622" ht="12" customHeight="1"/>
    <row r="623" ht="7.5" customHeight="1"/>
    <row r="624" ht="12" customHeight="1"/>
    <row r="625" ht="7.5" customHeight="1"/>
    <row r="626" ht="12" customHeight="1"/>
    <row r="627" ht="12" customHeight="1"/>
    <row r="628" ht="12" customHeight="1"/>
    <row r="629" ht="12" customHeight="1"/>
    <row r="630" ht="12" customHeight="1"/>
    <row r="631" ht="7.5" customHeight="1"/>
    <row r="632" ht="12" customHeight="1"/>
    <row r="633" ht="7.5" customHeight="1"/>
    <row r="634" ht="12" customHeight="1"/>
    <row r="635" ht="12" customHeight="1"/>
    <row r="636" ht="12" customHeight="1"/>
    <row r="637" ht="12" customHeight="1"/>
    <row r="638" ht="12" customHeight="1"/>
    <row r="639" ht="7.5" customHeight="1"/>
    <row r="640" ht="12" customHeight="1"/>
    <row r="641" ht="7.5" customHeight="1"/>
    <row r="642" ht="12" customHeight="1"/>
    <row r="643" ht="12" customHeight="1"/>
    <row r="644" ht="12" customHeight="1"/>
    <row r="645" ht="12" customHeight="1"/>
    <row r="646" ht="12" customHeight="1"/>
    <row r="647" ht="7.5" customHeight="1"/>
    <row r="648" ht="12" customHeight="1"/>
    <row r="649" ht="7.5" customHeight="1"/>
    <row r="650" ht="12" customHeight="1"/>
    <row r="651" ht="12" customHeight="1"/>
    <row r="652" ht="12" customHeight="1"/>
    <row r="653" ht="12" customHeight="1"/>
    <row r="654" ht="12" customHeight="1"/>
    <row r="655" ht="7.5" customHeight="1"/>
    <row r="656" ht="12" customHeight="1"/>
    <row r="657" ht="7.5" customHeight="1"/>
    <row r="658" ht="12" customHeight="1"/>
    <row r="659" ht="12" customHeight="1"/>
    <row r="660" ht="12" customHeight="1"/>
    <row r="661" ht="12" customHeight="1"/>
    <row r="662" ht="12" customHeight="1"/>
    <row r="663" ht="7.5" customHeight="1"/>
    <row r="664" ht="7.5" customHeight="1"/>
    <row r="665" ht="13.5" customHeight="1"/>
    <row r="666" ht="13.5" customHeight="1"/>
    <row r="667" ht="13.5" customHeight="1"/>
    <row r="668" ht="18.75" customHeight="1"/>
    <row r="669" ht="18.75" customHeight="1"/>
    <row r="670" ht="12" customHeight="1"/>
    <row r="671" ht="18.75" customHeight="1"/>
    <row r="672" ht="18.75" customHeight="1"/>
    <row r="673" ht="15.75" customHeight="1"/>
    <row r="674" ht="11.25"/>
    <row r="675" ht="12" customHeight="1"/>
    <row r="676" ht="15" customHeight="1"/>
    <row r="677" ht="15" customHeight="1"/>
    <row r="678" ht="12" customHeight="1"/>
    <row r="679" ht="38.25" customHeight="1"/>
    <row r="680" ht="42" customHeight="1"/>
    <row r="681" ht="12" customHeight="1"/>
    <row r="682" ht="7.5" customHeight="1"/>
    <row r="683" ht="7.5" customHeight="1"/>
    <row r="684" ht="13.5" customHeight="1"/>
    <row r="685" ht="7.5" customHeight="1"/>
    <row r="686" ht="12" customHeight="1"/>
    <row r="687" ht="12" customHeight="1"/>
    <row r="688" ht="12" customHeight="1"/>
    <row r="689" ht="12" customHeight="1"/>
    <row r="690" ht="12" customHeight="1"/>
    <row r="691" ht="7.5" customHeight="1"/>
    <row r="692" ht="12" customHeight="1"/>
    <row r="693" ht="7.5" customHeight="1"/>
    <row r="694" ht="12" customHeight="1"/>
    <row r="695" ht="12" customHeight="1"/>
    <row r="696" ht="12" customHeight="1"/>
    <row r="697" ht="12" customHeight="1"/>
    <row r="698" ht="12" customHeight="1"/>
    <row r="699" ht="7.5" customHeight="1"/>
    <row r="700" ht="12" customHeight="1"/>
    <row r="701" ht="7.5" customHeight="1"/>
    <row r="702" ht="12" customHeight="1"/>
    <row r="703" ht="12" customHeight="1"/>
    <row r="704" ht="12" customHeight="1"/>
    <row r="705" ht="12" customHeight="1"/>
    <row r="706" ht="12" customHeight="1"/>
    <row r="707" ht="7.5" customHeight="1"/>
    <row r="708" ht="12" customHeight="1"/>
    <row r="709" ht="7.5" customHeight="1"/>
    <row r="710" ht="12" customHeight="1"/>
    <row r="711" ht="12" customHeight="1"/>
    <row r="712" ht="12" customHeight="1"/>
    <row r="713" ht="12" customHeight="1"/>
    <row r="714" ht="12" customHeight="1"/>
    <row r="715" ht="7.5" customHeight="1"/>
    <row r="716" ht="12" customHeight="1"/>
    <row r="717" ht="7.5" customHeight="1"/>
    <row r="718" ht="12" customHeight="1"/>
    <row r="719" ht="12" customHeight="1"/>
    <row r="720" ht="12" customHeight="1"/>
    <row r="721" ht="12" customHeight="1"/>
    <row r="722" ht="12" customHeight="1"/>
    <row r="723" ht="7.5" customHeight="1"/>
    <row r="724" ht="12" customHeight="1"/>
    <row r="725" ht="7.5" customHeight="1"/>
    <row r="726" ht="12" customHeight="1"/>
    <row r="727" ht="12" customHeight="1"/>
    <row r="728" ht="12" customHeight="1"/>
    <row r="729" ht="12" customHeight="1"/>
    <row r="730" ht="12" customHeight="1"/>
    <row r="731" ht="7.5" customHeight="1"/>
    <row r="732" ht="12" customHeight="1"/>
    <row r="733" ht="7.5" customHeight="1"/>
    <row r="734" ht="12" customHeight="1"/>
    <row r="735" ht="12" customHeight="1"/>
    <row r="736" ht="12" customHeight="1"/>
    <row r="737" ht="12" customHeight="1"/>
    <row r="738" ht="12" customHeight="1"/>
    <row r="739" ht="7.5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7.5" customHeight="1"/>
    <row r="748" ht="7.5" customHeight="1"/>
    <row r="749" ht="13.5" customHeight="1"/>
    <row r="750" ht="13.5" customHeight="1"/>
    <row r="751" ht="13.5" customHeight="1"/>
    <row r="752" ht="12" customHeight="1"/>
    <row r="753" ht="9" customHeight="1"/>
    <row r="754" ht="18.75" customHeight="1"/>
    <row r="755" ht="18.75" customHeight="1"/>
    <row r="756" ht="12" customHeight="1"/>
    <row r="757" ht="18.75" customHeight="1"/>
    <row r="758" ht="18.75" customHeight="1"/>
    <row r="759" ht="15.75" customHeight="1"/>
    <row r="760" ht="11.25"/>
    <row r="761" ht="12" customHeight="1"/>
    <row r="762" ht="15" customHeight="1"/>
    <row r="763" ht="15" customHeight="1"/>
    <row r="764" ht="12" customHeight="1"/>
    <row r="765" ht="38.25" customHeight="1"/>
    <row r="766" ht="42" customHeight="1"/>
    <row r="767" ht="12" customHeight="1"/>
    <row r="768" ht="7.5" customHeight="1"/>
    <row r="769" ht="7.5" customHeight="1"/>
    <row r="770" ht="12" customHeight="1"/>
    <row r="771" ht="12" customHeight="1"/>
    <row r="772" ht="12" customHeight="1"/>
    <row r="773" ht="7.5" customHeight="1"/>
    <row r="774" ht="13.5" customHeight="1"/>
    <row r="775" ht="7.5" customHeight="1"/>
    <row r="776" ht="12" customHeight="1"/>
    <row r="777" ht="12" customHeight="1"/>
    <row r="778" ht="12" customHeight="1"/>
    <row r="779" ht="12" customHeight="1"/>
    <row r="780" ht="12" customHeight="1"/>
    <row r="781" ht="7.5" customHeight="1"/>
    <row r="782" ht="12" customHeight="1"/>
    <row r="783" ht="7.5" customHeight="1"/>
    <row r="784" ht="12" customHeight="1"/>
    <row r="785" ht="12" customHeight="1"/>
    <row r="786" ht="12" customHeight="1"/>
    <row r="787" ht="12" customHeight="1"/>
    <row r="788" ht="12" customHeight="1"/>
    <row r="789" ht="7.5" customHeight="1"/>
    <row r="790" ht="12" customHeight="1"/>
    <row r="791" ht="7.5" customHeight="1"/>
    <row r="792" ht="12" customHeight="1"/>
    <row r="793" ht="12" customHeight="1"/>
    <row r="794" ht="12" customHeight="1"/>
    <row r="795" ht="12" customHeight="1"/>
    <row r="796" ht="12" customHeight="1"/>
    <row r="797" ht="7.5" customHeight="1"/>
    <row r="798" ht="12" customHeight="1"/>
    <row r="799" ht="7.5" customHeight="1"/>
    <row r="800" ht="12" customHeight="1"/>
    <row r="801" ht="12" customHeight="1"/>
    <row r="802" ht="12" customHeight="1"/>
    <row r="803" ht="12" customHeight="1"/>
    <row r="804" ht="12" customHeight="1"/>
    <row r="805" ht="7.5" customHeight="1"/>
    <row r="806" ht="12" customHeight="1"/>
    <row r="807" ht="7.5" customHeight="1"/>
    <row r="808" ht="12" customHeight="1"/>
    <row r="809" ht="12" customHeight="1"/>
    <row r="810" ht="12" customHeight="1"/>
    <row r="811" ht="12" customHeight="1"/>
    <row r="812" ht="12" customHeight="1"/>
    <row r="813" ht="7.5" customHeight="1"/>
    <row r="814" ht="12" customHeight="1"/>
    <row r="815" ht="7.5" customHeight="1"/>
    <row r="816" ht="12" customHeight="1"/>
    <row r="817" ht="12" customHeight="1"/>
    <row r="818" ht="12" customHeight="1"/>
    <row r="819" ht="12" customHeight="1"/>
    <row r="820" ht="12" customHeight="1"/>
    <row r="821" ht="7.5" customHeight="1"/>
    <row r="822" ht="12" customHeight="1"/>
    <row r="823" ht="7.5" customHeight="1"/>
    <row r="824" ht="12" customHeight="1"/>
    <row r="825" ht="12" customHeight="1"/>
    <row r="826" ht="12" customHeight="1"/>
    <row r="827" ht="12" customHeight="1"/>
    <row r="828" ht="12" customHeight="1"/>
    <row r="829" ht="7.5" customHeight="1"/>
    <row r="830" ht="7.5" customHeight="1"/>
    <row r="831" ht="13.5" customHeight="1"/>
    <row r="832" ht="13.5" customHeight="1"/>
    <row r="833" ht="13.5" customHeight="1"/>
    <row r="834" ht="18.75" customHeight="1"/>
    <row r="835" ht="18.75" customHeight="1"/>
    <row r="836" ht="12" customHeight="1"/>
    <row r="837" ht="18.75" customHeight="1"/>
    <row r="838" ht="18.75" customHeight="1"/>
    <row r="839" ht="15.75" customHeight="1"/>
    <row r="840" ht="11.25"/>
    <row r="841" ht="12" customHeight="1"/>
    <row r="842" ht="15" customHeight="1"/>
    <row r="843" ht="15" customHeight="1"/>
    <row r="844" ht="12" customHeight="1"/>
    <row r="845" ht="38.25" customHeight="1"/>
    <row r="846" ht="42" customHeight="1"/>
    <row r="847" ht="12" customHeight="1"/>
    <row r="848" ht="7.5" customHeight="1"/>
    <row r="849" ht="7.5" customHeight="1"/>
    <row r="850" ht="13.5" customHeight="1"/>
    <row r="851" ht="7.5" customHeight="1"/>
    <row r="852" ht="12" customHeight="1"/>
    <row r="853" ht="12" customHeight="1"/>
    <row r="854" ht="12" customHeight="1"/>
    <row r="855" ht="12" customHeight="1"/>
    <row r="856" ht="12" customHeight="1"/>
    <row r="857" ht="7.5" customHeight="1"/>
    <row r="858" ht="12" customHeight="1"/>
    <row r="859" ht="7.5" customHeight="1"/>
    <row r="860" ht="12" customHeight="1"/>
    <row r="861" ht="12" customHeight="1"/>
    <row r="862" ht="12" customHeight="1"/>
    <row r="863" ht="12" customHeight="1"/>
    <row r="864" ht="12" customHeight="1"/>
    <row r="865" ht="7.5" customHeight="1"/>
    <row r="866" ht="12" customHeight="1"/>
    <row r="867" ht="7.5" customHeight="1"/>
    <row r="868" ht="12" customHeight="1"/>
    <row r="869" ht="12" customHeight="1"/>
    <row r="870" ht="12" customHeight="1"/>
    <row r="871" ht="12" customHeight="1"/>
    <row r="872" ht="12" customHeight="1"/>
    <row r="873" ht="7.5" customHeight="1"/>
    <row r="874" ht="12" customHeight="1"/>
    <row r="875" ht="7.5" customHeight="1"/>
    <row r="876" ht="12" customHeight="1"/>
    <row r="877" ht="12" customHeight="1"/>
    <row r="878" ht="12" customHeight="1"/>
    <row r="879" ht="12" customHeight="1"/>
    <row r="880" ht="12" customHeight="1"/>
    <row r="881" ht="7.5" customHeight="1"/>
    <row r="882" ht="12" customHeight="1"/>
    <row r="883" ht="7.5" customHeight="1"/>
    <row r="884" ht="12" customHeight="1"/>
    <row r="885" ht="12" customHeight="1"/>
    <row r="886" ht="12" customHeight="1"/>
    <row r="887" ht="12" customHeight="1"/>
    <row r="888" ht="12" customHeight="1"/>
    <row r="889" ht="7.5" customHeight="1"/>
    <row r="890" ht="12" customHeight="1"/>
    <row r="891" ht="7.5" customHeight="1"/>
    <row r="892" ht="12" customHeight="1"/>
    <row r="893" ht="12" customHeight="1"/>
    <row r="894" ht="12" customHeight="1"/>
    <row r="895" ht="12" customHeight="1"/>
    <row r="896" ht="12" customHeight="1"/>
    <row r="897" ht="7.5" customHeight="1"/>
    <row r="898" ht="12" customHeight="1"/>
    <row r="899" ht="7.5" customHeight="1"/>
    <row r="900" ht="12" customHeight="1"/>
    <row r="901" ht="12" customHeight="1"/>
    <row r="902" ht="12" customHeight="1"/>
    <row r="903" ht="12" customHeight="1"/>
    <row r="904" ht="12" customHeight="1"/>
    <row r="905" ht="7.5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7.5" customHeight="1"/>
    <row r="914" ht="7.5" customHeight="1"/>
    <row r="915" ht="13.5" customHeight="1"/>
    <row r="916" ht="13.5" customHeight="1"/>
    <row r="917" ht="13.5" customHeight="1"/>
    <row r="918" ht="12" customHeight="1"/>
  </sheetData>
  <mergeCells count="22">
    <mergeCell ref="F3:F4"/>
    <mergeCell ref="A49:D49"/>
    <mergeCell ref="A43:C43"/>
    <mergeCell ref="A20:D20"/>
    <mergeCell ref="A5:D5"/>
    <mergeCell ref="A21:C21"/>
    <mergeCell ref="A1:P1"/>
    <mergeCell ref="M3:M4"/>
    <mergeCell ref="N3:N4"/>
    <mergeCell ref="O3:O4"/>
    <mergeCell ref="P3:P4"/>
    <mergeCell ref="M2:P2"/>
    <mergeCell ref="F2:L2"/>
    <mergeCell ref="G3:L3"/>
    <mergeCell ref="A2:D4"/>
    <mergeCell ref="E2:E4"/>
    <mergeCell ref="A65:C65"/>
    <mergeCell ref="A26:D26"/>
    <mergeCell ref="A48:D48"/>
    <mergeCell ref="A42:D42"/>
    <mergeCell ref="A64:D64"/>
    <mergeCell ref="A27:D2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geOrder="overThenDown" paperSize="9" r:id="rId1"/>
  <rowBreaks count="11" manualBreakCount="11">
    <brk id="88" max="255" man="1"/>
    <brk id="169" max="255" man="1"/>
    <brk id="254" max="255" man="1"/>
    <brk id="335" max="255" man="1"/>
    <brk id="420" max="255" man="1"/>
    <brk id="501" max="255" man="1"/>
    <brk id="586" max="255" man="1"/>
    <brk id="667" max="255" man="1"/>
    <brk id="752" max="255" man="1"/>
    <brk id="833" max="255" man="1"/>
    <brk id="918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2005-11-07T07:48:42Z</cp:lastPrinted>
  <dcterms:created xsi:type="dcterms:W3CDTF">2001-12-04T00:31:56Z</dcterms:created>
  <dcterms:modified xsi:type="dcterms:W3CDTF">2005-11-07T07:49:02Z</dcterms:modified>
  <cp:category/>
  <cp:version/>
  <cp:contentType/>
  <cp:contentStatus/>
</cp:coreProperties>
</file>