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15 教育及び文化（一部情報統計課対応）\施行\"/>
    </mc:Choice>
  </mc:AlternateContent>
  <bookViews>
    <workbookView xWindow="-108" yWindow="-108" windowWidth="23256" windowHeight="12576"/>
  </bookViews>
  <sheets>
    <sheet name="市民会館の利用状況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" l="1"/>
  <c r="N12" i="1"/>
  <c r="M12" i="1"/>
  <c r="L12" i="1"/>
  <c r="K12" i="1"/>
  <c r="J12" i="1"/>
  <c r="I12" i="1"/>
  <c r="H12" i="1"/>
  <c r="F12" i="1"/>
  <c r="E12" i="1"/>
  <c r="D12" i="1"/>
  <c r="C14" i="1" l="1"/>
  <c r="G25" i="1" l="1"/>
  <c r="C25" i="1"/>
  <c r="G24" i="1"/>
  <c r="C24" i="1"/>
  <c r="G23" i="1"/>
  <c r="C23" i="1"/>
  <c r="G22" i="1"/>
  <c r="C22" i="1"/>
  <c r="G21" i="1"/>
  <c r="C21" i="1"/>
  <c r="G20" i="1"/>
  <c r="G19" i="1"/>
  <c r="C19" i="1"/>
  <c r="G18" i="1"/>
  <c r="C18" i="1"/>
  <c r="G17" i="1"/>
  <c r="C17" i="1"/>
  <c r="G16" i="1"/>
  <c r="C16" i="1"/>
  <c r="G15" i="1"/>
  <c r="C15" i="1"/>
  <c r="G14" i="1"/>
  <c r="C12" i="1" l="1"/>
  <c r="B14" i="1"/>
  <c r="P14" i="1" s="1"/>
  <c r="G12" i="1"/>
  <c r="B25" i="1"/>
  <c r="P25" i="1" s="1"/>
  <c r="B15" i="1"/>
  <c r="P15" i="1" s="1"/>
  <c r="B18" i="1"/>
  <c r="P18" i="1" s="1"/>
  <c r="B23" i="1"/>
  <c r="P23" i="1" s="1"/>
  <c r="B22" i="1"/>
  <c r="P22" i="1" s="1"/>
  <c r="B17" i="1"/>
  <c r="P17" i="1" s="1"/>
  <c r="B20" i="1"/>
  <c r="P20" i="1" s="1"/>
  <c r="B16" i="1"/>
  <c r="P16" i="1" s="1"/>
  <c r="B19" i="1"/>
  <c r="P19" i="1" s="1"/>
  <c r="B21" i="1"/>
  <c r="P21" i="1" s="1"/>
  <c r="B24" i="1"/>
  <c r="P24" i="1" s="1"/>
  <c r="B12" i="1" l="1"/>
  <c r="P12" i="1" s="1"/>
</calcChain>
</file>

<file path=xl/sharedStrings.xml><?xml version="1.0" encoding="utf-8"?>
<sst xmlns="http://schemas.openxmlformats.org/spreadsheetml/2006/main" count="62" uniqueCount="43">
  <si>
    <t>（単位　　人、日）</t>
    <rPh sb="1" eb="3">
      <t>タンイ</t>
    </rPh>
    <rPh sb="5" eb="6">
      <t>ヒト</t>
    </rPh>
    <rPh sb="7" eb="8">
      <t>ニチ</t>
    </rPh>
    <phoneticPr fontId="2"/>
  </si>
  <si>
    <t>年　度　･　月</t>
    <rPh sb="0" eb="1">
      <t>トシ</t>
    </rPh>
    <rPh sb="2" eb="3">
      <t>タビ</t>
    </rPh>
    <rPh sb="6" eb="7">
      <t>ツキ</t>
    </rPh>
    <phoneticPr fontId="2"/>
  </si>
  <si>
    <t>総　　　数</t>
    <rPh sb="0" eb="1">
      <t>フサ</t>
    </rPh>
    <rPh sb="4" eb="5">
      <t>カズ</t>
    </rPh>
    <phoneticPr fontId="2"/>
  </si>
  <si>
    <t>文　　　　　　化　　　　　　ホ　　　　　　ー　　　　　　ル</t>
    <rPh sb="0" eb="1">
      <t>ブン</t>
    </rPh>
    <rPh sb="7" eb="8">
      <t>カ</t>
    </rPh>
    <phoneticPr fontId="2"/>
  </si>
  <si>
    <t>　　　　　市　　　　　　　民</t>
    <rPh sb="5" eb="6">
      <t>シ</t>
    </rPh>
    <rPh sb="13" eb="14">
      <t>ミン</t>
    </rPh>
    <phoneticPr fontId="2"/>
  </si>
  <si>
    <t xml:space="preserve">            体　　　　　　　育　　　　　　　館　　　　　</t>
    <rPh sb="12" eb="13">
      <t>カラダ</t>
    </rPh>
    <rPh sb="20" eb="21">
      <t>イク</t>
    </rPh>
    <rPh sb="28" eb="29">
      <t>ヤカタ</t>
    </rPh>
    <phoneticPr fontId="2"/>
  </si>
  <si>
    <t>男女共同参画
推進センター</t>
    <rPh sb="0" eb="2">
      <t>ダンジョ</t>
    </rPh>
    <rPh sb="2" eb="4">
      <t>キョウドウ</t>
    </rPh>
    <rPh sb="4" eb="6">
      <t>サンカク</t>
    </rPh>
    <rPh sb="7" eb="9">
      <t>スイシン</t>
    </rPh>
    <phoneticPr fontId="2"/>
  </si>
  <si>
    <t>開　　館</t>
    <rPh sb="0" eb="1">
      <t>カイ</t>
    </rPh>
    <rPh sb="3" eb="4">
      <t>カン</t>
    </rPh>
    <phoneticPr fontId="2"/>
  </si>
  <si>
    <t>１日平均</t>
    <rPh sb="1" eb="2">
      <t>ニチ</t>
    </rPh>
    <rPh sb="2" eb="4">
      <t>ヘイキン</t>
    </rPh>
    <phoneticPr fontId="2"/>
  </si>
  <si>
    <t>年度・月</t>
    <rPh sb="0" eb="1">
      <t>トシ</t>
    </rPh>
    <rPh sb="1" eb="2">
      <t>ド</t>
    </rPh>
    <rPh sb="3" eb="4">
      <t>ツキ</t>
    </rPh>
    <phoneticPr fontId="2"/>
  </si>
  <si>
    <t>ホ　 ー　 ル        ( 催 し も の )</t>
    <rPh sb="17" eb="18">
      <t>モヨオ</t>
    </rPh>
    <phoneticPr fontId="2"/>
  </si>
  <si>
    <t>ト　 レ　ー　ニ  　ン　 グ 　室</t>
    <rPh sb="17" eb="18">
      <t>シツ</t>
    </rPh>
    <phoneticPr fontId="2"/>
  </si>
  <si>
    <t>軽　 ス 　ポ 　ー　 ツ 　室</t>
    <rPh sb="0" eb="1">
      <t>ケイ</t>
    </rPh>
    <rPh sb="15" eb="16">
      <t>シツ</t>
    </rPh>
    <phoneticPr fontId="2"/>
  </si>
  <si>
    <t>計</t>
    <rPh sb="0" eb="1">
      <t>ケイ</t>
    </rPh>
    <phoneticPr fontId="2"/>
  </si>
  <si>
    <t>展 示 ホ ー ル</t>
    <rPh sb="0" eb="1">
      <t>テン</t>
    </rPh>
    <rPh sb="2" eb="3">
      <t>シメ</t>
    </rPh>
    <phoneticPr fontId="2"/>
  </si>
  <si>
    <t>その他</t>
    <rPh sb="2" eb="3">
      <t>タ</t>
    </rPh>
    <phoneticPr fontId="2"/>
  </si>
  <si>
    <t>競　　技　　場</t>
    <rPh sb="0" eb="1">
      <t>セリ</t>
    </rPh>
    <rPh sb="3" eb="4">
      <t>ワザ</t>
    </rPh>
    <rPh sb="6" eb="7">
      <t>バ</t>
    </rPh>
    <phoneticPr fontId="2"/>
  </si>
  <si>
    <t>卓　球　室</t>
    <rPh sb="0" eb="1">
      <t>タク</t>
    </rPh>
    <rPh sb="2" eb="3">
      <t>タマ</t>
    </rPh>
    <rPh sb="4" eb="5">
      <t>シツ</t>
    </rPh>
    <phoneticPr fontId="2"/>
  </si>
  <si>
    <t>日　　数</t>
    <rPh sb="0" eb="1">
      <t>ヒ</t>
    </rPh>
    <rPh sb="3" eb="4">
      <t>カズ</t>
    </rPh>
    <phoneticPr fontId="2"/>
  </si>
  <si>
    <t>人　　員</t>
    <rPh sb="0" eb="1">
      <t>ヒト</t>
    </rPh>
    <rPh sb="3" eb="4">
      <t>イン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</si>
  <si>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</si>
  <si>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</si>
  <si>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</si>
  <si>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</si>
  <si>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１０月</t>
    <rPh sb="2" eb="3">
      <t>ガツ</t>
    </rPh>
    <phoneticPr fontId="2"/>
  </si>
  <si>
    <t>１１月</t>
    <rPh sb="2" eb="3">
      <t>ガツ</t>
    </rPh>
    <phoneticPr fontId="2"/>
  </si>
  <si>
    <t>１２月</t>
    <rPh sb="2" eb="3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</si>
  <si>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</si>
  <si>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</si>
  <si>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　　　　　（注）　１． 文化ホールのその他には、音楽室、会議室、和室、リハーサル室を含む。　</t>
    <phoneticPr fontId="2"/>
  </si>
  <si>
    <t>　　　　</t>
    <phoneticPr fontId="2"/>
  </si>
  <si>
    <t>２年度</t>
    <rPh sb="1" eb="3">
      <t>ネンド</t>
    </rPh>
    <phoneticPr fontId="2"/>
  </si>
  <si>
    <t>　５月</t>
    <rPh sb="2" eb="3">
      <t>ガツ</t>
    </rPh>
    <phoneticPr fontId="2"/>
  </si>
  <si>
    <t xml:space="preserve">中央公民館
</t>
    <rPh sb="0" eb="1">
      <t>ナカ</t>
    </rPh>
    <rPh sb="1" eb="2">
      <t>ヒサシ</t>
    </rPh>
    <rPh sb="2" eb="3">
      <t>オオヤケ</t>
    </rPh>
    <rPh sb="3" eb="4">
      <t>タミ</t>
    </rPh>
    <rPh sb="4" eb="5">
      <t>カン</t>
    </rPh>
    <phoneticPr fontId="2"/>
  </si>
  <si>
    <t>３年度</t>
    <rPh sb="1" eb="3">
      <t>ネンド</t>
    </rPh>
    <phoneticPr fontId="2"/>
  </si>
  <si>
    <t xml:space="preserve">　　　　　（注）　２． 中央公民館の研修室には、貸館、講座・学級、研修会を含む。 </t>
    <phoneticPr fontId="2"/>
  </si>
  <si>
    <t>平成３０年度</t>
    <rPh sb="0" eb="2">
      <t>ヘイセイ</t>
    </rPh>
    <phoneticPr fontId="2"/>
  </si>
  <si>
    <t>令和元年度</t>
    <rPh sb="0" eb="2">
      <t>レイワ</t>
    </rPh>
    <rPh sb="2" eb="4">
      <t>ガンネン</t>
    </rPh>
    <phoneticPr fontId="2"/>
  </si>
  <si>
    <t>４年度</t>
    <rPh sb="1" eb="3">
      <t>ネンド</t>
    </rPh>
    <phoneticPr fontId="2"/>
  </si>
  <si>
    <t>令和４年４月</t>
    <rPh sb="0" eb="2">
      <t>レイワ</t>
    </rPh>
    <rPh sb="3" eb="4">
      <t>ネン</t>
    </rPh>
    <rPh sb="5" eb="6">
      <t>ガツ</t>
    </rPh>
    <phoneticPr fontId="2"/>
  </si>
  <si>
    <t>５年１月</t>
    <rPh sb="1" eb="2">
      <t>ネン</t>
    </rPh>
    <rPh sb="3" eb="4">
      <t>ガツ</t>
    </rPh>
    <phoneticPr fontId="2"/>
  </si>
  <si>
    <t>資料　　市教育委員会生涯学習施設課　　</t>
    <rPh sb="0" eb="2">
      <t>シリョウ</t>
    </rPh>
    <rPh sb="10" eb="12">
      <t>ショウガイ</t>
    </rPh>
    <rPh sb="12" eb="14">
      <t>ガクシュウ</t>
    </rPh>
    <rPh sb="14" eb="16">
      <t>シセツ</t>
    </rPh>
    <rPh sb="16" eb="17">
      <t>カ</t>
    </rPh>
    <phoneticPr fontId="2"/>
  </si>
  <si>
    <t>市　　　民　　　会　　　館　  　の　　　利　　　用　　　状　　　況</t>
    <rPh sb="0" eb="1">
      <t>シ</t>
    </rPh>
    <rPh sb="4" eb="5">
      <t>タミ</t>
    </rPh>
    <rPh sb="8" eb="9">
      <t>カイ</t>
    </rPh>
    <rPh sb="12" eb="13">
      <t>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</si>
</sst>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6" x14ac:knownFonts="1"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7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/>
    </xf>
    <xf numFmtId="41" fontId="4" fillId="0" borderId="2" xfId="0" applyNumberFormat="1" applyFont="1" applyFill="1" applyBorder="1" applyAlignment="1" applyProtection="1">
      <alignment horizontal="right" vertical="center"/>
    </xf>
    <xf numFmtId="41" fontId="4" fillId="0" borderId="0" xfId="0" applyNumberFormat="1" applyFont="1" applyFill="1" applyAlignment="1" applyProtection="1">
      <alignment horizontal="right" vertical="center"/>
    </xf>
    <xf numFmtId="41" fontId="4" fillId="0" borderId="0" xfId="0" applyNumberFormat="1" applyFont="1" applyFill="1" applyBorder="1" applyAlignment="1" applyProtection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 vertical="center"/>
    </xf>
    <xf numFmtId="0" fontId="0" fillId="0" borderId="17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49" fontId="4" fillId="0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1" fontId="4" fillId="0" borderId="0" xfId="0" applyNumberFormat="1" applyFont="1" applyFill="1" applyAlignment="1" applyProtection="1">
      <alignment horizontal="right" vertical="center"/>
      <protection locked="0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49" fontId="4" fillId="0" borderId="13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41" fontId="4" fillId="0" borderId="1" xfId="0" applyNumberFormat="1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47"/>
  <sheetViews>
    <sheetView showGridLines="0" tabSelected="1" zoomScale="120" zoomScaleNormal="120" workbookViewId="0">
      <selection activeCell="D18" sqref="D18"/>
    </sheetView>
  </sheetViews>
  <sheetFormatPr defaultColWidth="9" defaultRowHeight="13.2" x14ac:dyDescent="0.2"/>
  <cols>
    <col min="1" max="1" width="9.77734375" style="2" customWidth="1"/>
    <col min="2" max="2" width="11.88671875" style="2" customWidth="1"/>
    <col min="3" max="3" width="11.21875" style="2" customWidth="1"/>
    <col min="4" max="6" width="10.109375" style="2" customWidth="1"/>
    <col min="7" max="7" width="11.21875" style="2" customWidth="1"/>
    <col min="8" max="12" width="10.109375" style="2" customWidth="1"/>
    <col min="13" max="13" width="10.6640625" style="1" customWidth="1"/>
    <col min="14" max="14" width="10.6640625" style="2" customWidth="1"/>
    <col min="15" max="15" width="6.33203125" style="2" bestFit="1" customWidth="1"/>
    <col min="16" max="16" width="7" style="2" customWidth="1"/>
    <col min="17" max="17" width="9.77734375" style="2" customWidth="1"/>
    <col min="18" max="16384" width="9" style="1"/>
  </cols>
  <sheetData>
    <row r="1" spans="1:17" ht="16.2" x14ac:dyDescent="0.2">
      <c r="A1" s="58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6.2" x14ac:dyDescent="0.2">
      <c r="A2" s="27"/>
      <c r="B2" s="27"/>
      <c r="C2" s="27"/>
      <c r="D2" s="27"/>
      <c r="E2" s="24"/>
      <c r="F2" s="24"/>
      <c r="G2" s="24"/>
      <c r="H2" s="24"/>
      <c r="I2" s="23"/>
      <c r="J2" s="25"/>
      <c r="K2" s="25"/>
      <c r="L2" s="25"/>
      <c r="M2" s="25"/>
      <c r="N2" s="25"/>
      <c r="O2" s="25"/>
      <c r="P2" s="25"/>
      <c r="Q2" s="25"/>
    </row>
    <row r="3" spans="1:17" ht="12" customHeight="1" thickBot="1" x14ac:dyDescent="0.25">
      <c r="A3" s="3"/>
      <c r="B3" s="3"/>
      <c r="C3" s="3"/>
      <c r="D3" s="3"/>
      <c r="E3" s="3"/>
      <c r="F3" s="3"/>
      <c r="H3" s="3"/>
      <c r="I3" s="46" t="s">
        <v>0</v>
      </c>
      <c r="J3" s="47"/>
      <c r="K3" s="47"/>
      <c r="L3" s="47"/>
      <c r="M3" s="47"/>
      <c r="N3" s="47"/>
      <c r="O3" s="47"/>
      <c r="P3" s="47"/>
      <c r="Q3" s="47"/>
    </row>
    <row r="4" spans="1:17" ht="12" customHeight="1" x14ac:dyDescent="0.2">
      <c r="A4" s="48" t="s">
        <v>1</v>
      </c>
      <c r="B4" s="50" t="s">
        <v>2</v>
      </c>
      <c r="C4" s="51" t="s">
        <v>3</v>
      </c>
      <c r="D4" s="49"/>
      <c r="E4" s="49"/>
      <c r="F4" s="49"/>
      <c r="G4" s="52" t="s">
        <v>4</v>
      </c>
      <c r="H4" s="53"/>
      <c r="I4" s="54" t="s">
        <v>5</v>
      </c>
      <c r="J4" s="55"/>
      <c r="K4" s="55"/>
      <c r="L4" s="56"/>
      <c r="M4" s="57" t="s">
        <v>33</v>
      </c>
      <c r="N4" s="57" t="s">
        <v>6</v>
      </c>
      <c r="O4" s="33" t="s">
        <v>7</v>
      </c>
      <c r="P4" s="33" t="s">
        <v>8</v>
      </c>
      <c r="Q4" s="35" t="s">
        <v>9</v>
      </c>
    </row>
    <row r="5" spans="1:17" ht="12" customHeight="1" x14ac:dyDescent="0.2">
      <c r="A5" s="48"/>
      <c r="B5" s="50"/>
      <c r="C5" s="17"/>
      <c r="D5" s="38" t="s">
        <v>10</v>
      </c>
      <c r="E5" s="17"/>
      <c r="F5" s="17"/>
      <c r="G5" s="17"/>
      <c r="H5" s="20"/>
      <c r="I5" s="41" t="s">
        <v>11</v>
      </c>
      <c r="J5" s="38" t="s">
        <v>12</v>
      </c>
      <c r="K5" s="4"/>
      <c r="L5" s="17"/>
      <c r="M5" s="39"/>
      <c r="N5" s="39"/>
      <c r="O5" s="34"/>
      <c r="P5" s="34"/>
      <c r="Q5" s="36"/>
    </row>
    <row r="6" spans="1:17" ht="12" customHeight="1" x14ac:dyDescent="0.2">
      <c r="A6" s="48"/>
      <c r="B6" s="50"/>
      <c r="C6" s="17" t="s">
        <v>13</v>
      </c>
      <c r="D6" s="39"/>
      <c r="E6" s="17" t="s">
        <v>14</v>
      </c>
      <c r="F6" s="5" t="s">
        <v>15</v>
      </c>
      <c r="G6" s="17" t="s">
        <v>13</v>
      </c>
      <c r="H6" s="21" t="s">
        <v>16</v>
      </c>
      <c r="I6" s="42"/>
      <c r="J6" s="39"/>
      <c r="K6" s="6" t="s">
        <v>17</v>
      </c>
      <c r="L6" s="5" t="s">
        <v>15</v>
      </c>
      <c r="M6" s="39"/>
      <c r="N6" s="39"/>
      <c r="O6" s="44" t="s">
        <v>18</v>
      </c>
      <c r="P6" s="44" t="s">
        <v>19</v>
      </c>
      <c r="Q6" s="36"/>
    </row>
    <row r="7" spans="1:17" ht="12" customHeight="1" x14ac:dyDescent="0.2">
      <c r="A7" s="49"/>
      <c r="B7" s="51"/>
      <c r="C7" s="18"/>
      <c r="D7" s="40"/>
      <c r="E7" s="18"/>
      <c r="F7" s="18"/>
      <c r="G7" s="18"/>
      <c r="H7" s="22"/>
      <c r="I7" s="43"/>
      <c r="J7" s="40"/>
      <c r="K7" s="7"/>
      <c r="L7" s="18"/>
      <c r="M7" s="40"/>
      <c r="N7" s="40"/>
      <c r="O7" s="45"/>
      <c r="P7" s="45"/>
      <c r="Q7" s="37"/>
    </row>
    <row r="8" spans="1:17" ht="12" customHeight="1" x14ac:dyDescent="0.2">
      <c r="A8" s="8" t="s">
        <v>36</v>
      </c>
      <c r="B8" s="9">
        <v>482714</v>
      </c>
      <c r="C8" s="10">
        <v>181748</v>
      </c>
      <c r="D8" s="10">
        <v>82263</v>
      </c>
      <c r="E8" s="10">
        <v>13493</v>
      </c>
      <c r="F8" s="10">
        <v>85992</v>
      </c>
      <c r="G8" s="11">
        <v>159678</v>
      </c>
      <c r="H8" s="11">
        <v>64329</v>
      </c>
      <c r="I8" s="11">
        <v>47040</v>
      </c>
      <c r="J8" s="11">
        <v>22756</v>
      </c>
      <c r="K8" s="11">
        <v>25553</v>
      </c>
      <c r="L8" s="11">
        <v>0</v>
      </c>
      <c r="M8" s="11">
        <v>75808</v>
      </c>
      <c r="N8" s="11">
        <v>65480</v>
      </c>
      <c r="O8" s="11">
        <v>357</v>
      </c>
      <c r="P8" s="11">
        <v>1352.140056022409</v>
      </c>
      <c r="Q8" s="12" t="s">
        <v>36</v>
      </c>
    </row>
    <row r="9" spans="1:17" ht="12" customHeight="1" x14ac:dyDescent="0.2">
      <c r="A9" s="8" t="s">
        <v>37</v>
      </c>
      <c r="B9" s="9">
        <v>401315</v>
      </c>
      <c r="C9" s="10">
        <v>172178</v>
      </c>
      <c r="D9" s="10">
        <v>82955</v>
      </c>
      <c r="E9" s="10">
        <v>8574</v>
      </c>
      <c r="F9" s="10">
        <v>80649</v>
      </c>
      <c r="G9" s="10">
        <v>159740</v>
      </c>
      <c r="H9" s="10">
        <v>65214</v>
      </c>
      <c r="I9" s="10">
        <v>45863</v>
      </c>
      <c r="J9" s="10">
        <v>21276</v>
      </c>
      <c r="K9" s="10">
        <v>27387</v>
      </c>
      <c r="L9" s="10">
        <v>0</v>
      </c>
      <c r="M9" s="10">
        <v>69397</v>
      </c>
      <c r="N9" s="11">
        <v>61206</v>
      </c>
      <c r="O9" s="11">
        <v>360</v>
      </c>
      <c r="P9" s="11">
        <v>1114.7638888888889</v>
      </c>
      <c r="Q9" s="12" t="s">
        <v>37</v>
      </c>
    </row>
    <row r="10" spans="1:17" ht="12" customHeight="1" x14ac:dyDescent="0.2">
      <c r="A10" s="8" t="s">
        <v>31</v>
      </c>
      <c r="B10" s="9">
        <v>225177</v>
      </c>
      <c r="C10" s="10">
        <v>66253</v>
      </c>
      <c r="D10" s="10">
        <v>19322</v>
      </c>
      <c r="E10" s="10">
        <v>1047</v>
      </c>
      <c r="F10" s="10">
        <v>45884</v>
      </c>
      <c r="G10" s="10">
        <v>88987</v>
      </c>
      <c r="H10" s="10">
        <v>33232</v>
      </c>
      <c r="I10" s="10">
        <v>26302</v>
      </c>
      <c r="J10" s="10">
        <v>13302</v>
      </c>
      <c r="K10" s="10">
        <v>16151</v>
      </c>
      <c r="L10" s="10">
        <v>0</v>
      </c>
      <c r="M10" s="10">
        <v>36801</v>
      </c>
      <c r="N10" s="11">
        <v>33136</v>
      </c>
      <c r="O10" s="11">
        <v>340</v>
      </c>
      <c r="P10" s="11">
        <v>662</v>
      </c>
      <c r="Q10" s="12" t="s">
        <v>31</v>
      </c>
    </row>
    <row r="11" spans="1:17" ht="12" customHeight="1" x14ac:dyDescent="0.2">
      <c r="A11" s="8" t="s">
        <v>34</v>
      </c>
      <c r="B11" s="9">
        <v>263175</v>
      </c>
      <c r="C11" s="10">
        <v>110147</v>
      </c>
      <c r="D11" s="10">
        <v>29769</v>
      </c>
      <c r="E11" s="10">
        <v>28340</v>
      </c>
      <c r="F11" s="10">
        <v>52038</v>
      </c>
      <c r="G11" s="10">
        <v>82941</v>
      </c>
      <c r="H11" s="10">
        <v>30610</v>
      </c>
      <c r="I11" s="10">
        <v>22882</v>
      </c>
      <c r="J11" s="10">
        <v>13166</v>
      </c>
      <c r="K11" s="10">
        <v>16283</v>
      </c>
      <c r="L11" s="10">
        <v>0</v>
      </c>
      <c r="M11" s="10">
        <v>36189</v>
      </c>
      <c r="N11" s="10">
        <v>33898</v>
      </c>
      <c r="O11" s="10">
        <v>272</v>
      </c>
      <c r="P11" s="11">
        <v>967.55514705882354</v>
      </c>
      <c r="Q11" s="12" t="s">
        <v>34</v>
      </c>
    </row>
    <row r="12" spans="1:17" ht="12" customHeight="1" x14ac:dyDescent="0.2">
      <c r="A12" s="8" t="s">
        <v>38</v>
      </c>
      <c r="B12" s="9">
        <f>SUM(B14:B25)</f>
        <v>348392</v>
      </c>
      <c r="C12" s="10">
        <f t="shared" ref="C12:O12" si="0">SUM(C14:C25)</f>
        <v>123828</v>
      </c>
      <c r="D12" s="10">
        <f t="shared" si="0"/>
        <v>46326</v>
      </c>
      <c r="E12" s="10">
        <f t="shared" si="0"/>
        <v>23280</v>
      </c>
      <c r="F12" s="10">
        <f t="shared" si="0"/>
        <v>68393</v>
      </c>
      <c r="G12" s="10">
        <f t="shared" si="0"/>
        <v>124727</v>
      </c>
      <c r="H12" s="10">
        <f t="shared" si="0"/>
        <v>49841</v>
      </c>
      <c r="I12" s="10">
        <f t="shared" si="0"/>
        <v>30696</v>
      </c>
      <c r="J12" s="10">
        <f t="shared" si="0"/>
        <v>21447</v>
      </c>
      <c r="K12" s="10">
        <f t="shared" si="0"/>
        <v>22743</v>
      </c>
      <c r="L12" s="10">
        <f t="shared" si="0"/>
        <v>0</v>
      </c>
      <c r="M12" s="10">
        <f t="shared" si="0"/>
        <v>53465</v>
      </c>
      <c r="N12" s="10">
        <f t="shared" si="0"/>
        <v>46372</v>
      </c>
      <c r="O12" s="10">
        <f t="shared" si="0"/>
        <v>357</v>
      </c>
      <c r="P12" s="11">
        <f>B12/O12</f>
        <v>975.8879551820728</v>
      </c>
      <c r="Q12" s="12" t="s">
        <v>38</v>
      </c>
    </row>
    <row r="13" spans="1:17" ht="12" customHeight="1" x14ac:dyDescent="0.2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12"/>
    </row>
    <row r="14" spans="1:17" ht="12" customHeight="1" x14ac:dyDescent="0.2">
      <c r="A14" s="8" t="s">
        <v>39</v>
      </c>
      <c r="B14" s="9">
        <f>C14+G14+M14+N14</f>
        <v>28776</v>
      </c>
      <c r="C14" s="11">
        <f>SUM(D14:F14)</f>
        <v>10388</v>
      </c>
      <c r="D14" s="59">
        <v>2410</v>
      </c>
      <c r="E14" s="59">
        <v>2716</v>
      </c>
      <c r="F14" s="59">
        <v>5262</v>
      </c>
      <c r="G14" s="11">
        <f t="shared" ref="G14:G25" si="1">SUM(H14:L14)</f>
        <v>9953</v>
      </c>
      <c r="H14" s="60">
        <v>3873</v>
      </c>
      <c r="I14" s="60">
        <v>2651</v>
      </c>
      <c r="J14" s="60">
        <v>1638</v>
      </c>
      <c r="K14" s="60">
        <v>1791</v>
      </c>
      <c r="L14" s="60">
        <v>0</v>
      </c>
      <c r="M14" s="11">
        <v>4326</v>
      </c>
      <c r="N14" s="11">
        <v>4109</v>
      </c>
      <c r="O14" s="11">
        <v>30</v>
      </c>
      <c r="P14" s="11">
        <f>B14/O14</f>
        <v>959.2</v>
      </c>
      <c r="Q14" s="16" t="s">
        <v>39</v>
      </c>
    </row>
    <row r="15" spans="1:17" ht="12" customHeight="1" x14ac:dyDescent="0.2">
      <c r="A15" s="8" t="s">
        <v>32</v>
      </c>
      <c r="B15" s="9">
        <f t="shared" ref="B15:B25" si="2">C15+G15+M15+N15</f>
        <v>26811</v>
      </c>
      <c r="C15" s="11">
        <f t="shared" ref="C15:C25" si="3">SUM(D15:F15)</f>
        <v>8819</v>
      </c>
      <c r="D15" s="59">
        <v>2120</v>
      </c>
      <c r="E15" s="59">
        <v>1677</v>
      </c>
      <c r="F15" s="59">
        <v>5022</v>
      </c>
      <c r="G15" s="11">
        <f t="shared" si="1"/>
        <v>10766</v>
      </c>
      <c r="H15" s="60">
        <v>4482</v>
      </c>
      <c r="I15" s="60">
        <v>2785</v>
      </c>
      <c r="J15" s="60">
        <v>1616</v>
      </c>
      <c r="K15" s="60">
        <v>1883</v>
      </c>
      <c r="L15" s="60">
        <v>0</v>
      </c>
      <c r="M15" s="11">
        <v>4372</v>
      </c>
      <c r="N15" s="11">
        <v>2854</v>
      </c>
      <c r="O15" s="11">
        <v>31</v>
      </c>
      <c r="P15" s="11">
        <f>B15/O15</f>
        <v>864.87096774193549</v>
      </c>
      <c r="Q15" s="16" t="s">
        <v>32</v>
      </c>
    </row>
    <row r="16" spans="1:17" ht="12" customHeight="1" x14ac:dyDescent="0.2">
      <c r="A16" s="8" t="s">
        <v>20</v>
      </c>
      <c r="B16" s="9">
        <f t="shared" si="2"/>
        <v>29589</v>
      </c>
      <c r="C16" s="11">
        <f t="shared" si="3"/>
        <v>9825</v>
      </c>
      <c r="D16" s="59">
        <v>2590</v>
      </c>
      <c r="E16" s="59">
        <v>1087</v>
      </c>
      <c r="F16" s="59">
        <v>6148</v>
      </c>
      <c r="G16" s="11">
        <f t="shared" si="1"/>
        <v>10993</v>
      </c>
      <c r="H16" s="60">
        <v>4207</v>
      </c>
      <c r="I16" s="60">
        <v>2871</v>
      </c>
      <c r="J16" s="60">
        <v>1917</v>
      </c>
      <c r="K16" s="60">
        <v>1998</v>
      </c>
      <c r="L16" s="60">
        <v>0</v>
      </c>
      <c r="M16" s="11">
        <v>4656</v>
      </c>
      <c r="N16" s="11">
        <v>4115</v>
      </c>
      <c r="O16" s="11">
        <v>30</v>
      </c>
      <c r="P16" s="11">
        <f t="shared" ref="P16:P25" si="4">B16/O16</f>
        <v>986.3</v>
      </c>
      <c r="Q16" s="16" t="s">
        <v>20</v>
      </c>
    </row>
    <row r="17" spans="1:17" ht="12" customHeight="1" x14ac:dyDescent="0.2">
      <c r="A17" s="8" t="s">
        <v>21</v>
      </c>
      <c r="B17" s="9">
        <f t="shared" si="2"/>
        <v>33536</v>
      </c>
      <c r="C17" s="11">
        <f t="shared" si="3"/>
        <v>13357</v>
      </c>
      <c r="D17" s="59">
        <v>4370</v>
      </c>
      <c r="E17" s="59">
        <v>2775</v>
      </c>
      <c r="F17" s="59">
        <v>6212</v>
      </c>
      <c r="G17" s="11">
        <f t="shared" si="1"/>
        <v>10632</v>
      </c>
      <c r="H17" s="60">
        <v>3974</v>
      </c>
      <c r="I17" s="60">
        <v>2713</v>
      </c>
      <c r="J17" s="60">
        <v>1943</v>
      </c>
      <c r="K17" s="60">
        <v>2002</v>
      </c>
      <c r="L17" s="60">
        <v>0</v>
      </c>
      <c r="M17" s="11">
        <v>4663</v>
      </c>
      <c r="N17" s="11">
        <v>4884</v>
      </c>
      <c r="O17" s="11">
        <v>31</v>
      </c>
      <c r="P17" s="11">
        <f t="shared" si="4"/>
        <v>1081.8064516129032</v>
      </c>
      <c r="Q17" s="16" t="s">
        <v>21</v>
      </c>
    </row>
    <row r="18" spans="1:17" ht="12" customHeight="1" x14ac:dyDescent="0.2">
      <c r="A18" s="8" t="s">
        <v>22</v>
      </c>
      <c r="B18" s="9">
        <f t="shared" si="2"/>
        <v>30161</v>
      </c>
      <c r="C18" s="11">
        <f t="shared" si="3"/>
        <v>13504</v>
      </c>
      <c r="D18" s="59">
        <v>2150</v>
      </c>
      <c r="E18" s="59">
        <v>4277</v>
      </c>
      <c r="F18" s="59">
        <v>7077</v>
      </c>
      <c r="G18" s="11">
        <f t="shared" si="1"/>
        <v>9643</v>
      </c>
      <c r="H18" s="60">
        <v>3914</v>
      </c>
      <c r="I18" s="60">
        <v>2409</v>
      </c>
      <c r="J18" s="60">
        <v>1481</v>
      </c>
      <c r="K18" s="60">
        <v>1839</v>
      </c>
      <c r="L18" s="60">
        <v>0</v>
      </c>
      <c r="M18" s="11">
        <v>3767</v>
      </c>
      <c r="N18" s="11">
        <v>3247</v>
      </c>
      <c r="O18" s="11">
        <v>31</v>
      </c>
      <c r="P18" s="11">
        <f t="shared" si="4"/>
        <v>972.93548387096769</v>
      </c>
      <c r="Q18" s="16" t="s">
        <v>22</v>
      </c>
    </row>
    <row r="19" spans="1:17" ht="12" customHeight="1" x14ac:dyDescent="0.2">
      <c r="A19" s="8" t="s">
        <v>23</v>
      </c>
      <c r="B19" s="9">
        <f t="shared" si="2"/>
        <v>26901</v>
      </c>
      <c r="C19" s="11">
        <f t="shared" si="3"/>
        <v>9077</v>
      </c>
      <c r="D19" s="59">
        <v>2675</v>
      </c>
      <c r="E19" s="59">
        <v>1152</v>
      </c>
      <c r="F19" s="59">
        <v>5250</v>
      </c>
      <c r="G19" s="11">
        <f t="shared" si="1"/>
        <v>10518</v>
      </c>
      <c r="H19" s="60">
        <v>4668</v>
      </c>
      <c r="I19" s="60">
        <v>2295</v>
      </c>
      <c r="J19" s="60">
        <v>1815</v>
      </c>
      <c r="K19" s="60">
        <v>1740</v>
      </c>
      <c r="L19" s="60">
        <v>0</v>
      </c>
      <c r="M19" s="11">
        <v>3956</v>
      </c>
      <c r="N19" s="11">
        <v>3350</v>
      </c>
      <c r="O19" s="11">
        <v>28</v>
      </c>
      <c r="P19" s="11">
        <f t="shared" si="4"/>
        <v>960.75</v>
      </c>
      <c r="Q19" s="16" t="s">
        <v>23</v>
      </c>
    </row>
    <row r="20" spans="1:17" ht="12" customHeight="1" x14ac:dyDescent="0.2">
      <c r="A20" s="8" t="s">
        <v>24</v>
      </c>
      <c r="B20" s="9">
        <f t="shared" si="2"/>
        <v>22110</v>
      </c>
      <c r="C20" s="11">
        <v>0</v>
      </c>
      <c r="D20" s="59">
        <v>5968</v>
      </c>
      <c r="E20" s="59">
        <v>1959</v>
      </c>
      <c r="F20" s="59">
        <v>6244</v>
      </c>
      <c r="G20" s="11">
        <f t="shared" si="1"/>
        <v>11705</v>
      </c>
      <c r="H20" s="60">
        <v>5078</v>
      </c>
      <c r="I20" s="60">
        <v>2587</v>
      </c>
      <c r="J20" s="60">
        <v>1924</v>
      </c>
      <c r="K20" s="60">
        <v>2116</v>
      </c>
      <c r="L20" s="60">
        <v>0</v>
      </c>
      <c r="M20" s="11">
        <v>5968</v>
      </c>
      <c r="N20" s="11">
        <v>4437</v>
      </c>
      <c r="O20" s="11">
        <v>31</v>
      </c>
      <c r="P20" s="11">
        <f t="shared" si="4"/>
        <v>713.22580645161293</v>
      </c>
      <c r="Q20" s="16" t="s">
        <v>24</v>
      </c>
    </row>
    <row r="21" spans="1:17" ht="12" customHeight="1" x14ac:dyDescent="0.2">
      <c r="A21" s="8" t="s">
        <v>25</v>
      </c>
      <c r="B21" s="9">
        <f t="shared" si="2"/>
        <v>35738</v>
      </c>
      <c r="C21" s="11">
        <f t="shared" si="3"/>
        <v>15645</v>
      </c>
      <c r="D21" s="59">
        <v>4921</v>
      </c>
      <c r="E21" s="59">
        <v>3872</v>
      </c>
      <c r="F21" s="59">
        <v>6852</v>
      </c>
      <c r="G21" s="11">
        <f t="shared" si="1"/>
        <v>10419</v>
      </c>
      <c r="H21" s="60">
        <v>3604</v>
      </c>
      <c r="I21" s="60">
        <v>2591</v>
      </c>
      <c r="J21" s="60">
        <v>1992</v>
      </c>
      <c r="K21" s="60">
        <v>2232</v>
      </c>
      <c r="L21" s="60">
        <v>0</v>
      </c>
      <c r="M21" s="11">
        <v>5649</v>
      </c>
      <c r="N21" s="11">
        <v>4025</v>
      </c>
      <c r="O21" s="11">
        <v>30</v>
      </c>
      <c r="P21" s="11">
        <f t="shared" si="4"/>
        <v>1191.2666666666667</v>
      </c>
      <c r="Q21" s="16" t="s">
        <v>25</v>
      </c>
    </row>
    <row r="22" spans="1:17" ht="12" customHeight="1" x14ac:dyDescent="0.2">
      <c r="A22" s="8" t="s">
        <v>26</v>
      </c>
      <c r="B22" s="9">
        <f t="shared" si="2"/>
        <v>34072</v>
      </c>
      <c r="C22" s="11">
        <f t="shared" si="3"/>
        <v>14069</v>
      </c>
      <c r="D22" s="59">
        <v>6545</v>
      </c>
      <c r="E22" s="59">
        <v>2291</v>
      </c>
      <c r="F22" s="59">
        <v>5233</v>
      </c>
      <c r="G22" s="11">
        <f t="shared" si="1"/>
        <v>10426</v>
      </c>
      <c r="H22" s="60">
        <v>4707</v>
      </c>
      <c r="I22" s="60">
        <v>2287</v>
      </c>
      <c r="J22" s="60">
        <v>1718</v>
      </c>
      <c r="K22" s="60">
        <v>1714</v>
      </c>
      <c r="L22" s="60">
        <v>0</v>
      </c>
      <c r="M22" s="11">
        <v>4071</v>
      </c>
      <c r="N22" s="11">
        <v>5506</v>
      </c>
      <c r="O22" s="11">
        <v>28</v>
      </c>
      <c r="P22" s="11">
        <f t="shared" si="4"/>
        <v>1216.8571428571429</v>
      </c>
      <c r="Q22" s="16" t="s">
        <v>26</v>
      </c>
    </row>
    <row r="23" spans="1:17" ht="12" customHeight="1" x14ac:dyDescent="0.2">
      <c r="A23" s="61" t="s">
        <v>40</v>
      </c>
      <c r="B23" s="9">
        <f t="shared" si="2"/>
        <v>23442</v>
      </c>
      <c r="C23" s="11">
        <f t="shared" si="3"/>
        <v>7219</v>
      </c>
      <c r="D23" s="59">
        <v>1600</v>
      </c>
      <c r="E23" s="59">
        <v>597</v>
      </c>
      <c r="F23" s="59">
        <v>5022</v>
      </c>
      <c r="G23" s="11">
        <f t="shared" si="1"/>
        <v>9292</v>
      </c>
      <c r="H23" s="60">
        <v>3671</v>
      </c>
      <c r="I23" s="60">
        <v>2338</v>
      </c>
      <c r="J23" s="60">
        <v>1613</v>
      </c>
      <c r="K23" s="60">
        <v>1670</v>
      </c>
      <c r="L23" s="60">
        <v>0</v>
      </c>
      <c r="M23" s="11">
        <v>3607</v>
      </c>
      <c r="N23" s="11">
        <v>3324</v>
      </c>
      <c r="O23" s="11">
        <v>28</v>
      </c>
      <c r="P23" s="11">
        <f t="shared" si="4"/>
        <v>837.21428571428567</v>
      </c>
      <c r="Q23" s="16" t="s">
        <v>40</v>
      </c>
    </row>
    <row r="24" spans="1:17" ht="12" customHeight="1" x14ac:dyDescent="0.2">
      <c r="A24" s="8" t="s">
        <v>27</v>
      </c>
      <c r="B24" s="9">
        <f t="shared" si="2"/>
        <v>26906</v>
      </c>
      <c r="C24" s="11">
        <f t="shared" si="3"/>
        <v>9214</v>
      </c>
      <c r="D24" s="59">
        <v>3570</v>
      </c>
      <c r="E24" s="59">
        <v>756</v>
      </c>
      <c r="F24" s="59">
        <v>4888</v>
      </c>
      <c r="G24" s="11">
        <f t="shared" si="1"/>
        <v>9369</v>
      </c>
      <c r="H24" s="60">
        <v>3069</v>
      </c>
      <c r="I24" s="60">
        <v>2614</v>
      </c>
      <c r="J24" s="60">
        <v>1923</v>
      </c>
      <c r="K24" s="60">
        <v>1763</v>
      </c>
      <c r="L24" s="60">
        <v>0</v>
      </c>
      <c r="M24" s="11">
        <v>4802</v>
      </c>
      <c r="N24" s="11">
        <v>3521</v>
      </c>
      <c r="O24" s="11">
        <v>28</v>
      </c>
      <c r="P24" s="11">
        <f t="shared" si="4"/>
        <v>960.92857142857144</v>
      </c>
      <c r="Q24" s="16" t="s">
        <v>27</v>
      </c>
    </row>
    <row r="25" spans="1:17" ht="12" customHeight="1" thickBot="1" x14ac:dyDescent="0.25">
      <c r="A25" s="62" t="s">
        <v>28</v>
      </c>
      <c r="B25" s="9">
        <f t="shared" si="2"/>
        <v>30350</v>
      </c>
      <c r="C25" s="63">
        <f t="shared" si="3"/>
        <v>12711</v>
      </c>
      <c r="D25" s="59">
        <v>7407</v>
      </c>
      <c r="E25" s="59">
        <v>121</v>
      </c>
      <c r="F25" s="59">
        <v>5183</v>
      </c>
      <c r="G25" s="63">
        <f t="shared" si="1"/>
        <v>11011</v>
      </c>
      <c r="H25" s="60">
        <v>4594</v>
      </c>
      <c r="I25" s="60">
        <v>2555</v>
      </c>
      <c r="J25" s="60">
        <v>1867</v>
      </c>
      <c r="K25" s="60">
        <v>1995</v>
      </c>
      <c r="L25" s="60">
        <v>0</v>
      </c>
      <c r="M25" s="11">
        <v>3628</v>
      </c>
      <c r="N25" s="63">
        <v>3000</v>
      </c>
      <c r="O25" s="63">
        <v>31</v>
      </c>
      <c r="P25" s="11">
        <f t="shared" si="4"/>
        <v>979.0322580645161</v>
      </c>
      <c r="Q25" s="16" t="s">
        <v>28</v>
      </c>
    </row>
    <row r="26" spans="1:17" ht="13.5" customHeight="1" x14ac:dyDescent="0.2">
      <c r="A26" s="28" t="s">
        <v>41</v>
      </c>
      <c r="B26" s="29"/>
      <c r="C26" s="29"/>
      <c r="D26" s="29"/>
      <c r="E26" s="29"/>
      <c r="F26" s="29"/>
      <c r="G26" s="29"/>
      <c r="H26" s="29"/>
      <c r="I26" s="14"/>
      <c r="J26" s="28"/>
      <c r="K26" s="28"/>
      <c r="L26" s="28"/>
      <c r="M26" s="28"/>
      <c r="N26" s="30"/>
      <c r="O26" s="28"/>
      <c r="P26" s="28"/>
      <c r="Q26" s="28"/>
    </row>
    <row r="27" spans="1:17" ht="13.5" customHeight="1" x14ac:dyDescent="0.2">
      <c r="A27" s="31" t="s">
        <v>29</v>
      </c>
      <c r="B27" s="32"/>
      <c r="C27" s="32"/>
      <c r="D27" s="32"/>
      <c r="E27" s="32"/>
      <c r="F27" s="32"/>
      <c r="G27" s="32"/>
      <c r="H27" s="32"/>
      <c r="I27" s="15" t="s">
        <v>30</v>
      </c>
      <c r="J27" s="25"/>
      <c r="K27" s="25"/>
      <c r="L27" s="25"/>
      <c r="M27" s="25"/>
      <c r="N27" s="25"/>
      <c r="O27" s="25"/>
      <c r="P27" s="25"/>
      <c r="Q27" s="25"/>
    </row>
    <row r="28" spans="1:17" x14ac:dyDescent="0.2">
      <c r="A28" s="19" t="s">
        <v>35</v>
      </c>
      <c r="B28" s="26"/>
      <c r="C28" s="26"/>
      <c r="D28" s="26"/>
      <c r="E28" s="26"/>
      <c r="F28" s="26"/>
      <c r="G28" s="26"/>
      <c r="H28" s="26"/>
      <c r="I28" s="26"/>
      <c r="J28" s="31"/>
      <c r="K28" s="31"/>
      <c r="L28" s="31"/>
      <c r="M28" s="31"/>
      <c r="N28" s="31"/>
      <c r="O28" s="31"/>
      <c r="P28" s="31"/>
      <c r="Q28" s="31"/>
    </row>
    <row r="29" spans="1:17" x14ac:dyDescent="0.2">
      <c r="A29" s="19"/>
      <c r="B29" s="26"/>
      <c r="C29" s="26"/>
      <c r="D29" s="26"/>
      <c r="E29" s="26"/>
      <c r="F29" s="26"/>
      <c r="G29" s="26"/>
      <c r="H29" s="26"/>
      <c r="I29" s="13"/>
      <c r="J29" s="13"/>
      <c r="K29" s="13"/>
      <c r="L29" s="13"/>
      <c r="M29" s="13"/>
      <c r="N29" s="13"/>
      <c r="O29" s="13"/>
      <c r="P29" s="13"/>
    </row>
    <row r="30" spans="1:17" x14ac:dyDescent="0.2">
      <c r="A30" s="19"/>
      <c r="B30" s="26"/>
      <c r="C30" s="26"/>
      <c r="D30" s="26"/>
      <c r="E30" s="26"/>
      <c r="F30" s="26"/>
      <c r="G30" s="26"/>
      <c r="H30" s="26"/>
      <c r="I30" s="13"/>
      <c r="J30" s="13"/>
      <c r="K30" s="13"/>
      <c r="L30" s="13"/>
      <c r="M30" s="13"/>
      <c r="N30" s="13"/>
      <c r="O30" s="13"/>
      <c r="P30" s="13"/>
    </row>
    <row r="31" spans="1:17" x14ac:dyDescent="0.2">
      <c r="A31" s="19"/>
      <c r="B31" s="26"/>
      <c r="C31" s="26"/>
      <c r="D31" s="26"/>
      <c r="E31" s="26"/>
      <c r="F31" s="26"/>
      <c r="G31" s="26"/>
      <c r="H31" s="26"/>
      <c r="I31" s="13"/>
      <c r="J31" s="13"/>
      <c r="K31" s="13"/>
      <c r="L31" s="13"/>
      <c r="M31" s="13"/>
      <c r="N31" s="13"/>
      <c r="O31" s="13"/>
      <c r="P31" s="13"/>
    </row>
    <row r="32" spans="1:17" x14ac:dyDescent="0.2">
      <c r="B32" s="13"/>
      <c r="C32" s="13"/>
      <c r="G32" s="13"/>
    </row>
    <row r="33" spans="2:13" s="2" customFormat="1" x14ac:dyDescent="0.2">
      <c r="B33" s="13"/>
      <c r="C33" s="13"/>
      <c r="G33" s="13"/>
      <c r="M33" s="1"/>
    </row>
    <row r="34" spans="2:13" s="2" customFormat="1" x14ac:dyDescent="0.2">
      <c r="B34" s="13"/>
      <c r="C34" s="13"/>
      <c r="G34" s="13"/>
      <c r="M34" s="1"/>
    </row>
    <row r="35" spans="2:13" s="2" customFormat="1" x14ac:dyDescent="0.2">
      <c r="B35" s="13"/>
      <c r="C35" s="13"/>
      <c r="G35" s="13"/>
      <c r="M35" s="1"/>
    </row>
    <row r="36" spans="2:13" s="2" customFormat="1" x14ac:dyDescent="0.2">
      <c r="B36" s="13"/>
      <c r="C36" s="13"/>
      <c r="G36" s="13"/>
      <c r="M36" s="1"/>
    </row>
    <row r="37" spans="2:13" s="2" customFormat="1" x14ac:dyDescent="0.2">
      <c r="B37" s="13"/>
      <c r="C37" s="13"/>
      <c r="G37" s="13"/>
      <c r="M37" s="1"/>
    </row>
    <row r="38" spans="2:13" s="2" customFormat="1" x14ac:dyDescent="0.2">
      <c r="B38" s="13"/>
      <c r="C38" s="13"/>
      <c r="G38" s="13"/>
      <c r="M38" s="1"/>
    </row>
    <row r="39" spans="2:13" s="2" customFormat="1" x14ac:dyDescent="0.2">
      <c r="B39" s="13"/>
      <c r="C39" s="13"/>
      <c r="G39" s="13"/>
      <c r="M39" s="1"/>
    </row>
    <row r="40" spans="2:13" s="2" customFormat="1" x14ac:dyDescent="0.2">
      <c r="B40" s="13"/>
      <c r="C40" s="13"/>
      <c r="G40" s="13"/>
      <c r="M40" s="1"/>
    </row>
    <row r="41" spans="2:13" s="2" customFormat="1" x14ac:dyDescent="0.2">
      <c r="B41" s="13"/>
      <c r="C41" s="13"/>
      <c r="G41" s="13"/>
      <c r="M41" s="1"/>
    </row>
    <row r="42" spans="2:13" s="2" customFormat="1" x14ac:dyDescent="0.2">
      <c r="B42" s="13"/>
      <c r="C42" s="13"/>
      <c r="G42" s="13"/>
      <c r="M42" s="1"/>
    </row>
    <row r="43" spans="2:13" s="2" customFormat="1" x14ac:dyDescent="0.2">
      <c r="B43" s="13"/>
      <c r="C43" s="13"/>
      <c r="G43" s="13"/>
      <c r="M43" s="1"/>
    </row>
    <row r="44" spans="2:13" s="2" customFormat="1" x14ac:dyDescent="0.2">
      <c r="B44" s="13"/>
      <c r="C44" s="13"/>
      <c r="G44" s="13"/>
      <c r="M44" s="1"/>
    </row>
    <row r="45" spans="2:13" s="2" customFormat="1" x14ac:dyDescent="0.2">
      <c r="B45" s="13"/>
      <c r="C45" s="13"/>
      <c r="G45" s="13"/>
      <c r="M45" s="1"/>
    </row>
    <row r="46" spans="2:13" s="2" customFormat="1" x14ac:dyDescent="0.2">
      <c r="B46" s="13"/>
      <c r="C46" s="13"/>
      <c r="G46" s="13"/>
      <c r="M46" s="1"/>
    </row>
    <row r="47" spans="2:13" s="2" customFormat="1" x14ac:dyDescent="0.2">
      <c r="B47" s="13"/>
      <c r="C47" s="13"/>
      <c r="G47" s="13"/>
      <c r="M47" s="1"/>
    </row>
  </sheetData>
  <mergeCells count="21">
    <mergeCell ref="A1:Q1"/>
    <mergeCell ref="I3:Q3"/>
    <mergeCell ref="A4:A7"/>
    <mergeCell ref="B4:B7"/>
    <mergeCell ref="C4:F4"/>
    <mergeCell ref="G4:H4"/>
    <mergeCell ref="I4:L4"/>
    <mergeCell ref="M4:M7"/>
    <mergeCell ref="N4:N7"/>
    <mergeCell ref="A26:H26"/>
    <mergeCell ref="J26:Q26"/>
    <mergeCell ref="A27:H27"/>
    <mergeCell ref="J28:Q28"/>
    <mergeCell ref="O4:O5"/>
    <mergeCell ref="P4:P5"/>
    <mergeCell ref="Q4:Q7"/>
    <mergeCell ref="D5:D7"/>
    <mergeCell ref="I5:I7"/>
    <mergeCell ref="J5:J7"/>
    <mergeCell ref="O6:O7"/>
    <mergeCell ref="P6:P7"/>
  </mergeCells>
  <phoneticPr fontId="2"/>
  <printOptions horizontalCentered="1"/>
  <pageMargins left="0.19685039370078741" right="0.19685039370078741" top="0.78740157480314965" bottom="0.78740157480314965" header="0.51181102362204722" footer="0.51181102362204722"/>
  <pageSetup paperSize="9" scale="85" orientation="landscape" r:id="rId1"/>
  <headerFooter alignWithMargins="0"/>
  <ignoredErrors>
    <ignoredError sqref="G14:G17 G18:G21 G22:G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市民会館の利用状況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小河原 克嗣</dc:creator>
  <cp:lastModifiedBy>長崎市</cp:lastModifiedBy>
  <cp:lastPrinted>2020-04-27T01:30:58Z</cp:lastPrinted>
  <dcterms:created xsi:type="dcterms:W3CDTF">2020-04-03T04:29:37Z</dcterms:created>
  <dcterms:modified xsi:type="dcterms:W3CDTF">2024-03-07T06:15:25Z</dcterms:modified>
</cp:coreProperties>
</file>