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2.6.140\kenshi\R3年度\01建築指導\07 安全・安心住まいづくり\70 総括\03 安全・安心住まいづくり支援事業パンフレット等広報資料\R3ホームページ改正\R3.6.18（概算見積掲載）\"/>
    </mc:Choice>
  </mc:AlternateContent>
  <bookViews>
    <workbookView xWindow="0" yWindow="0" windowWidth="19200" windowHeight="11370"/>
  </bookViews>
  <sheets>
    <sheet name="計算表" sheetId="1" r:id="rId1"/>
    <sheet name="入力例" sheetId="2" r:id="rId2"/>
  </sheets>
  <definedNames>
    <definedName name="_xlnm.Print_Area" localSheetId="0">計算表!$A$1:$L$20</definedName>
    <definedName name="_xlnm.Print_Area" localSheetId="1">入力例!$A$1:$L$17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D11" i="2" s="1"/>
  <c r="K16" i="1" l="1"/>
  <c r="D18" i="1" s="1"/>
  <c r="K8" i="1"/>
  <c r="D10" i="1" s="1"/>
</calcChain>
</file>

<file path=xl/sharedStrings.xml><?xml version="1.0" encoding="utf-8"?>
<sst xmlns="http://schemas.openxmlformats.org/spreadsheetml/2006/main" count="38" uniqueCount="21">
  <si>
    <t>㎡</t>
    <phoneticPr fontId="1"/>
  </si>
  <si>
    <t>万円</t>
    <rPh sb="0" eb="2">
      <t>マンエン</t>
    </rPh>
    <phoneticPr fontId="1"/>
  </si>
  <si>
    <t>延べ床面積</t>
    <rPh sb="0" eb="1">
      <t>ノ</t>
    </rPh>
    <rPh sb="2" eb="5">
      <t>ユカメンセキ</t>
    </rPh>
    <phoneticPr fontId="1"/>
  </si>
  <si>
    <t>※黄色セルを入力</t>
    <rPh sb="1" eb="3">
      <t>キイロ</t>
    </rPh>
    <rPh sb="6" eb="8">
      <t>ニュウリョク</t>
    </rPh>
    <phoneticPr fontId="1"/>
  </si>
  <si>
    <t>耐震診断を行っている場合（木造２階建て）</t>
    <rPh sb="0" eb="2">
      <t>タイシン</t>
    </rPh>
    <rPh sb="2" eb="4">
      <t>シンダン</t>
    </rPh>
    <rPh sb="5" eb="6">
      <t>オコナ</t>
    </rPh>
    <rPh sb="10" eb="12">
      <t>バアイ</t>
    </rPh>
    <rPh sb="13" eb="15">
      <t>モクゾウ</t>
    </rPh>
    <rPh sb="16" eb="18">
      <t>カイダ</t>
    </rPh>
    <phoneticPr fontId="1"/>
  </si>
  <si>
    <t>目標評点</t>
    <rPh sb="0" eb="2">
      <t>モクヒョウ</t>
    </rPh>
    <rPh sb="2" eb="4">
      <t>ヒョウテン</t>
    </rPh>
    <phoneticPr fontId="1"/>
  </si>
  <si>
    <t>－　診断評点</t>
    <phoneticPr fontId="1"/>
  </si>
  <si>
    <t>＝評点差</t>
    <rPh sb="1" eb="3">
      <t>ヒョウテン</t>
    </rPh>
    <rPh sb="3" eb="4">
      <t>サ</t>
    </rPh>
    <phoneticPr fontId="1"/>
  </si>
  <si>
    <t>耐震診断を行っている場合（木造平屋建て）</t>
    <rPh sb="0" eb="2">
      <t>タイシン</t>
    </rPh>
    <rPh sb="2" eb="4">
      <t>シンダン</t>
    </rPh>
    <rPh sb="5" eb="6">
      <t>オコナ</t>
    </rPh>
    <rPh sb="10" eb="12">
      <t>バアイ</t>
    </rPh>
    <rPh sb="13" eb="15">
      <t>モクゾウ</t>
    </rPh>
    <rPh sb="15" eb="17">
      <t>ヒラヤ</t>
    </rPh>
    <rPh sb="17" eb="18">
      <t>ダ</t>
    </rPh>
    <phoneticPr fontId="1"/>
  </si>
  <si>
    <t>耐震改修工事費の目安</t>
  </si>
  <si>
    <t>　一般財団法人　日本建築防災協会が公表している「耐震改修工事費の目安」によって、以下に示す計算式に基づき、概算の耐震改修工事費用を算出します。</t>
    <phoneticPr fontId="1"/>
  </si>
  <si>
    <r>
      <t>17.4×（評点差×延べ床面積）</t>
    </r>
    <r>
      <rPr>
        <vertAlign val="superscript"/>
        <sz val="12"/>
        <color theme="1"/>
        <rFont val="游ゴシック"/>
        <family val="3"/>
        <charset val="128"/>
        <scheme val="minor"/>
      </rPr>
      <t>0.53</t>
    </r>
    <r>
      <rPr>
        <sz val="12"/>
        <color theme="1"/>
        <rFont val="游ゴシック"/>
        <family val="3"/>
        <charset val="128"/>
        <scheme val="minor"/>
      </rPr>
      <t>＝</t>
    </r>
    <rPh sb="6" eb="8">
      <t>ヒョウテン</t>
    </rPh>
    <rPh sb="8" eb="9">
      <t>サ</t>
    </rPh>
    <rPh sb="10" eb="11">
      <t>ノ</t>
    </rPh>
    <rPh sb="12" eb="15">
      <t>ユカメンセキ</t>
    </rPh>
    <phoneticPr fontId="1"/>
  </si>
  <si>
    <r>
      <t>7.94×（評点差×延べ床面積）</t>
    </r>
    <r>
      <rPr>
        <vertAlign val="superscript"/>
        <sz val="12"/>
        <color theme="1"/>
        <rFont val="游ゴシック"/>
        <family val="3"/>
        <charset val="128"/>
        <scheme val="minor"/>
      </rPr>
      <t>0.69</t>
    </r>
    <r>
      <rPr>
        <sz val="12"/>
        <color theme="1"/>
        <rFont val="游ゴシック"/>
        <family val="3"/>
        <charset val="128"/>
        <scheme val="minor"/>
      </rPr>
      <t>＝</t>
    </r>
    <rPh sb="6" eb="8">
      <t>ヒョウテン</t>
    </rPh>
    <rPh sb="8" eb="9">
      <t>サ</t>
    </rPh>
    <rPh sb="10" eb="11">
      <t>ノ</t>
    </rPh>
    <rPh sb="12" eb="15">
      <t>ユカメンセキ</t>
    </rPh>
    <phoneticPr fontId="1"/>
  </si>
  <si>
    <t>おうちの</t>
    <phoneticPr fontId="1"/>
  </si>
  <si>
    <t>あなたのおうちの</t>
    <phoneticPr fontId="1"/>
  </si>
  <si>
    <t>⇒</t>
    <phoneticPr fontId="1"/>
  </si>
  <si>
    <r>
      <t>建替の場合はこちらを印刷して</t>
    </r>
    <r>
      <rPr>
        <u val="double"/>
        <sz val="14"/>
        <color theme="1"/>
        <rFont val="游ゴシック"/>
        <family val="3"/>
        <charset val="128"/>
        <scheme val="minor"/>
      </rPr>
      <t>耐震改修工事に係る経費の内訳書</t>
    </r>
    <r>
      <rPr>
        <sz val="14"/>
        <color theme="1"/>
        <rFont val="游ゴシック"/>
        <family val="3"/>
        <charset val="128"/>
        <scheme val="minor"/>
      </rPr>
      <t>として添付してください。</t>
    </r>
    <rPh sb="0" eb="1">
      <t>タ</t>
    </rPh>
    <rPh sb="1" eb="2">
      <t>カ</t>
    </rPh>
    <rPh sb="3" eb="5">
      <t>バアイ</t>
    </rPh>
    <rPh sb="10" eb="12">
      <t>インサツ</t>
    </rPh>
    <rPh sb="14" eb="16">
      <t>タイシン</t>
    </rPh>
    <rPh sb="16" eb="18">
      <t>カイシュウ</t>
    </rPh>
    <rPh sb="18" eb="20">
      <t>コウジ</t>
    </rPh>
    <rPh sb="21" eb="22">
      <t>カカ</t>
    </rPh>
    <rPh sb="23" eb="25">
      <t>ケイヒ</t>
    </rPh>
    <rPh sb="26" eb="28">
      <t>ウチワケ</t>
    </rPh>
    <rPh sb="28" eb="29">
      <t>ショ</t>
    </rPh>
    <rPh sb="32" eb="34">
      <t>テンプ</t>
    </rPh>
    <phoneticPr fontId="1"/>
  </si>
  <si>
    <r>
      <t>（例）あなたのおうち(木造２階建て）の延べ床面積が</t>
    </r>
    <r>
      <rPr>
        <b/>
        <sz val="14"/>
        <color rgb="FFFF0000"/>
        <rFont val="HGP創英角ﾎﾟｯﾌﾟ体"/>
        <family val="3"/>
        <charset val="128"/>
      </rPr>
      <t>100㎡</t>
    </r>
    <r>
      <rPr>
        <b/>
        <sz val="12"/>
        <color theme="1"/>
        <rFont val="HG丸ｺﾞｼｯｸM-PRO"/>
        <family val="3"/>
        <charset val="128"/>
      </rPr>
      <t>で、木造耐震診断の結果「上部構造評点のうちの最小値」が</t>
    </r>
    <r>
      <rPr>
        <b/>
        <sz val="14"/>
        <color rgb="FFFF0000"/>
        <rFont val="HGP創英角ﾎﾟｯﾌﾟ体"/>
        <family val="3"/>
        <charset val="128"/>
      </rPr>
      <t>0.5</t>
    </r>
    <r>
      <rPr>
        <b/>
        <sz val="12"/>
        <color theme="1"/>
        <rFont val="HG丸ｺﾞｼｯｸM-PRO"/>
        <family val="3"/>
        <charset val="128"/>
      </rPr>
      <t>だった場合</t>
    </r>
    <phoneticPr fontId="1"/>
  </si>
  <si>
    <t>※入力は赤丸のついた２箇所(黄色セル）です。</t>
    <rPh sb="1" eb="3">
      <t>ニュウリョク</t>
    </rPh>
    <rPh sb="4" eb="6">
      <t>アカマル</t>
    </rPh>
    <rPh sb="11" eb="13">
      <t>カショ</t>
    </rPh>
    <rPh sb="14" eb="16">
      <t>キイロ</t>
    </rPh>
    <phoneticPr fontId="1"/>
  </si>
  <si>
    <t>入力例</t>
    <rPh sb="0" eb="2">
      <t>ニュウリョク</t>
    </rPh>
    <rPh sb="2" eb="3">
      <t>レイ</t>
    </rPh>
    <phoneticPr fontId="1"/>
  </si>
  <si>
    <r>
      <rPr>
        <b/>
        <sz val="14"/>
        <color theme="1"/>
        <rFont val="HGP創英角ﾎﾟｯﾌﾟ体"/>
        <family val="3"/>
        <charset val="128"/>
      </rPr>
      <t>138.3577万円（税抜）</t>
    </r>
    <r>
      <rPr>
        <sz val="14"/>
        <color theme="1"/>
        <rFont val="游ゴシック"/>
        <family val="3"/>
        <charset val="128"/>
        <scheme val="minor"/>
      </rPr>
      <t>が耐震改修に係る費用の目安となります。</t>
    </r>
    <rPh sb="8" eb="9">
      <t>マン</t>
    </rPh>
    <rPh sb="9" eb="10">
      <t>エン</t>
    </rPh>
    <rPh sb="11" eb="12">
      <t>ゼイ</t>
    </rPh>
    <rPh sb="12" eb="13">
      <t>ヌ</t>
    </rPh>
    <rPh sb="15" eb="17">
      <t>タイシン</t>
    </rPh>
    <rPh sb="17" eb="19">
      <t>カイシュウ</t>
    </rPh>
    <rPh sb="20" eb="21">
      <t>カカ</t>
    </rPh>
    <rPh sb="22" eb="24">
      <t>ヒヨウ</t>
    </rPh>
    <rPh sb="25" eb="27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</si>
</sst>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b/>
      <sz val="14"/>
      <color rgb="FFFF0000"/>
      <name val="HGP創英角ﾎﾟｯﾌﾟ体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7" fontId="7" fillId="3" borderId="1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171450</xdr:rowOff>
    </xdr:from>
    <xdr:to>
      <xdr:col>3</xdr:col>
      <xdr:colOff>695325</xdr:colOff>
      <xdr:row>9</xdr:row>
      <xdr:rowOff>104775</xdr:rowOff>
    </xdr:to>
    <xdr:sp macro="" textlink="">
      <xdr:nvSpPr>
        <xdr:cNvPr id="3" name="楕円 2"/>
        <xdr:cNvSpPr/>
      </xdr:nvSpPr>
      <xdr:spPr>
        <a:xfrm>
          <a:off x="2867025" y="1571625"/>
          <a:ext cx="600075" cy="4476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7</xdr:row>
      <xdr:rowOff>152400</xdr:rowOff>
    </xdr:from>
    <xdr:to>
      <xdr:col>8</xdr:col>
      <xdr:colOff>714375</xdr:colOff>
      <xdr:row>9</xdr:row>
      <xdr:rowOff>95250</xdr:rowOff>
    </xdr:to>
    <xdr:sp macro="" textlink="">
      <xdr:nvSpPr>
        <xdr:cNvPr id="4" name="楕円 3"/>
        <xdr:cNvSpPr/>
      </xdr:nvSpPr>
      <xdr:spPr>
        <a:xfrm>
          <a:off x="6781800" y="1609725"/>
          <a:ext cx="647700" cy="4572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504825</xdr:colOff>
      <xdr:row>10</xdr:row>
      <xdr:rowOff>152400</xdr:rowOff>
    </xdr:from>
    <xdr:to>
      <xdr:col>9</xdr:col>
      <xdr:colOff>581026</xdr:colOff>
      <xdr:row>14</xdr:row>
      <xdr:rowOff>76200</xdr:rowOff>
    </xdr:to>
    <xdr:sp macro="" textlink="">
      <xdr:nvSpPr>
        <xdr:cNvPr id="5" name="角丸四角形吹き出し 4"/>
        <xdr:cNvSpPr/>
      </xdr:nvSpPr>
      <xdr:spPr>
        <a:xfrm>
          <a:off x="6229350" y="2743200"/>
          <a:ext cx="1857376" cy="914400"/>
        </a:xfrm>
        <a:prstGeom prst="wedgeRoundRectCallout">
          <a:avLst>
            <a:gd name="adj1" fmla="val -36539"/>
            <a:gd name="adj2" fmla="val -9370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chemeClr val="lt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※</a:t>
          </a:r>
          <a:r>
            <a:rPr kumimoji="1" lang="ja-JP" altLang="ja-JP" sz="1000">
              <a:solidFill>
                <a:schemeClr val="lt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診断評点＝耐震診断報告書の総合評価にて「上部構造評点のうちの最小の値」を使用してください。</a:t>
          </a:r>
          <a:endParaRPr lang="ja-JP" altLang="ja-JP" sz="1000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endParaRPr kumimoji="1" lang="ja-JP" altLang="en-US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D8" sqref="D8"/>
    </sheetView>
  </sheetViews>
  <sheetFormatPr defaultRowHeight="19.5" x14ac:dyDescent="0.4"/>
  <cols>
    <col min="1" max="3" width="12.125" style="2" customWidth="1"/>
    <col min="4" max="4" width="10.375" style="2" customWidth="1"/>
    <col min="5" max="6" width="9" style="2"/>
    <col min="7" max="7" width="10.375" style="2" customWidth="1"/>
    <col min="8" max="8" width="13" style="2" bestFit="1" customWidth="1"/>
    <col min="9" max="9" width="10.375" style="2" customWidth="1"/>
    <col min="10" max="10" width="9" style="2"/>
    <col min="11" max="11" width="10.375" style="2" customWidth="1"/>
    <col min="12" max="12" width="4.25" style="2" customWidth="1"/>
    <col min="13" max="16384" width="9" style="2"/>
  </cols>
  <sheetData>
    <row r="1" spans="1:12" x14ac:dyDescent="0.4">
      <c r="A1" s="1" t="s">
        <v>9</v>
      </c>
    </row>
    <row r="2" spans="1:12" x14ac:dyDescent="0.4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0.25" thickBot="1" x14ac:dyDescent="0.45"/>
    <row r="5" spans="1:12" ht="12" customHeight="1" thickBot="1" x14ac:dyDescent="0.4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20.25" thickBot="1" x14ac:dyDescent="0.45">
      <c r="A6" s="25" t="s">
        <v>4</v>
      </c>
      <c r="B6" s="26"/>
      <c r="C6" s="26"/>
      <c r="D6" s="27"/>
      <c r="E6" s="7"/>
      <c r="F6" s="7" t="s">
        <v>3</v>
      </c>
      <c r="G6" s="7"/>
      <c r="H6" s="7"/>
      <c r="I6" s="7"/>
      <c r="J6" s="7"/>
      <c r="K6" s="7"/>
      <c r="L6" s="8"/>
    </row>
    <row r="7" spans="1:12" ht="20.25" thickBo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20.25" thickBot="1" x14ac:dyDescent="0.45">
      <c r="A8" s="9"/>
      <c r="B8" s="18" t="s">
        <v>14</v>
      </c>
      <c r="C8" s="7" t="s">
        <v>2</v>
      </c>
      <c r="D8" s="15"/>
      <c r="E8" s="7" t="s">
        <v>0</v>
      </c>
      <c r="F8" s="7" t="s">
        <v>5</v>
      </c>
      <c r="G8" s="16">
        <v>1</v>
      </c>
      <c r="H8" s="10" t="s">
        <v>6</v>
      </c>
      <c r="I8" s="15"/>
      <c r="J8" s="11" t="s">
        <v>7</v>
      </c>
      <c r="K8" s="17">
        <f>G8-I8</f>
        <v>1</v>
      </c>
      <c r="L8" s="8"/>
    </row>
    <row r="9" spans="1:12" ht="20.25" thickBot="1" x14ac:dyDescent="0.4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22.5" thickBot="1" x14ac:dyDescent="0.45">
      <c r="A10" s="30" t="s">
        <v>11</v>
      </c>
      <c r="B10" s="31"/>
      <c r="C10" s="32"/>
      <c r="D10" s="29">
        <f>17.4*(K8*D8)^0.53</f>
        <v>0</v>
      </c>
      <c r="E10" s="7" t="s">
        <v>1</v>
      </c>
      <c r="F10" s="7"/>
      <c r="G10" s="7"/>
      <c r="H10" s="7"/>
      <c r="I10" s="7"/>
      <c r="J10" s="7"/>
      <c r="K10" s="7"/>
      <c r="L10" s="8"/>
    </row>
    <row r="11" spans="1:12" ht="10.5" customHeight="1" thickBot="1" x14ac:dyDescent="0.4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0.25" thickBot="1" x14ac:dyDescent="0.45"/>
    <row r="13" spans="1:12" ht="10.5" customHeight="1" thickBot="1" x14ac:dyDescent="0.4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0.25" thickBot="1" x14ac:dyDescent="0.45">
      <c r="A14" s="25" t="s">
        <v>8</v>
      </c>
      <c r="B14" s="26"/>
      <c r="C14" s="26"/>
      <c r="D14" s="27"/>
      <c r="E14" s="7"/>
      <c r="F14" s="7" t="s">
        <v>3</v>
      </c>
      <c r="G14" s="7"/>
      <c r="H14" s="7"/>
      <c r="I14" s="7"/>
      <c r="J14" s="7"/>
      <c r="K14" s="7"/>
      <c r="L14" s="8"/>
    </row>
    <row r="15" spans="1:12" ht="20.25" thickBo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20.25" thickBot="1" x14ac:dyDescent="0.45">
      <c r="A16" s="9"/>
      <c r="B16" s="18" t="s">
        <v>13</v>
      </c>
      <c r="C16" s="7" t="s">
        <v>2</v>
      </c>
      <c r="D16" s="15"/>
      <c r="E16" s="7" t="s">
        <v>0</v>
      </c>
      <c r="F16" s="7" t="s">
        <v>5</v>
      </c>
      <c r="G16" s="16">
        <v>1</v>
      </c>
      <c r="H16" s="10" t="s">
        <v>6</v>
      </c>
      <c r="I16" s="15"/>
      <c r="J16" s="11" t="s">
        <v>7</v>
      </c>
      <c r="K16" s="17">
        <f>G16-I16</f>
        <v>1</v>
      </c>
      <c r="L16" s="8"/>
    </row>
    <row r="17" spans="1:12" ht="20.25" thickBot="1" x14ac:dyDescent="0.4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22.5" thickBot="1" x14ac:dyDescent="0.45">
      <c r="A18" s="30" t="s">
        <v>12</v>
      </c>
      <c r="B18" s="31"/>
      <c r="C18" s="32"/>
      <c r="D18" s="29">
        <f>7.94*(K16*D16)^0.69</f>
        <v>0</v>
      </c>
      <c r="E18" s="7" t="s">
        <v>1</v>
      </c>
      <c r="F18" s="7"/>
      <c r="G18" s="7"/>
      <c r="H18" s="7"/>
      <c r="I18" s="7"/>
      <c r="J18" s="7"/>
      <c r="K18" s="7"/>
      <c r="L18" s="8"/>
    </row>
    <row r="19" spans="1:12" ht="11.25" customHeight="1" thickBot="1" x14ac:dyDescent="0.4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</sheetData>
  <sheetProtection algorithmName="SHA-512" hashValue="MrWCymvxu1begsl4ydKG8zLcP7vtrTgAECbtlj9z+MZtMpY1xj9CDUaqOF2THVDNwZoHlRPteS0cG7PAOtu9Ww==" saltValue="LM0pLDmuINTMeL/65momig==" spinCount="100000" sheet="1" formatCells="0" formatColumns="0" formatRows="0" insertColumns="0" insertRows="0" insertHyperlinks="0" deleteColumns="0" deleteRows="0" sort="0" autoFilter="0" pivotTables="0"/>
  <protectedRanges>
    <protectedRange sqref="I16" name="範囲4"/>
    <protectedRange sqref="D16" name="範囲3"/>
    <protectedRange sqref="D8" name="範囲1"/>
    <protectedRange sqref="I8" name="範囲2"/>
  </protectedRanges>
  <mergeCells count="3">
    <mergeCell ref="A10:C10"/>
    <mergeCell ref="A18:C18"/>
    <mergeCell ref="A2:L3"/>
  </mergeCells>
  <phoneticPr fontId="1"/>
  <pageMargins left="0.9055118110236221" right="0.70866141732283472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Normal="100" zoomScaleSheetLayoutView="100" workbookViewId="0">
      <selection activeCell="C14" sqref="C14"/>
    </sheetView>
  </sheetViews>
  <sheetFormatPr defaultRowHeight="19.5" x14ac:dyDescent="0.4"/>
  <cols>
    <col min="1" max="3" width="12.125" style="2" customWidth="1"/>
    <col min="4" max="4" width="11.625" style="2" bestFit="1" customWidth="1"/>
    <col min="5" max="6" width="9" style="2"/>
    <col min="7" max="7" width="10.375" style="2" customWidth="1"/>
    <col min="8" max="8" width="13" style="2" bestFit="1" customWidth="1"/>
    <col min="9" max="9" width="10.375" style="2" customWidth="1"/>
    <col min="10" max="10" width="9" style="2"/>
    <col min="11" max="11" width="10.375" style="2" customWidth="1"/>
    <col min="12" max="12" width="4.25" style="2" customWidth="1"/>
    <col min="13" max="16384" width="9" style="2"/>
  </cols>
  <sheetData>
    <row r="1" spans="1:12" ht="24" x14ac:dyDescent="0.4">
      <c r="A1" s="24" t="s">
        <v>19</v>
      </c>
    </row>
    <row r="2" spans="1:12" ht="24" x14ac:dyDescent="0.4">
      <c r="A2" s="24"/>
    </row>
    <row r="3" spans="1:12" x14ac:dyDescent="0.4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24.75" thickBot="1" x14ac:dyDescent="0.45">
      <c r="A6" s="23" t="s">
        <v>18</v>
      </c>
    </row>
    <row r="7" spans="1:12" ht="12" customHeight="1" x14ac:dyDescent="0.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20.25" thickBot="1" x14ac:dyDescent="0.45">
      <c r="A8" s="6" t="s">
        <v>4</v>
      </c>
      <c r="B8" s="7"/>
      <c r="C8" s="7"/>
      <c r="D8" s="7"/>
      <c r="E8" s="7"/>
      <c r="F8" s="7" t="s">
        <v>3</v>
      </c>
      <c r="G8" s="7"/>
      <c r="H8" s="7"/>
      <c r="I8" s="7"/>
      <c r="J8" s="7"/>
      <c r="K8" s="7"/>
      <c r="L8" s="8"/>
    </row>
    <row r="9" spans="1:12" ht="20.25" thickBot="1" x14ac:dyDescent="0.45">
      <c r="A9" s="9"/>
      <c r="B9" s="19" t="s">
        <v>14</v>
      </c>
      <c r="C9" s="7" t="s">
        <v>2</v>
      </c>
      <c r="D9" s="20">
        <v>100</v>
      </c>
      <c r="E9" s="7" t="s">
        <v>0</v>
      </c>
      <c r="F9" s="7" t="s">
        <v>5</v>
      </c>
      <c r="G9" s="16">
        <v>1</v>
      </c>
      <c r="H9" s="10" t="s">
        <v>6</v>
      </c>
      <c r="I9" s="20">
        <v>0.5</v>
      </c>
      <c r="J9" s="11" t="s">
        <v>7</v>
      </c>
      <c r="K9" s="17">
        <f>G9-I9</f>
        <v>0.5</v>
      </c>
      <c r="L9" s="8"/>
    </row>
    <row r="10" spans="1:12" ht="20.25" thickBot="1" x14ac:dyDescent="0.4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22.5" thickBot="1" x14ac:dyDescent="0.45">
      <c r="A11" s="30" t="s">
        <v>11</v>
      </c>
      <c r="B11" s="31"/>
      <c r="C11" s="32"/>
      <c r="D11" s="28">
        <f>17.4*(K9*D9)^0.53</f>
        <v>138.35770532236259</v>
      </c>
      <c r="E11" s="7" t="s">
        <v>1</v>
      </c>
      <c r="F11" s="7"/>
      <c r="G11" s="7"/>
      <c r="H11" s="7"/>
      <c r="I11" s="7"/>
      <c r="J11" s="7"/>
      <c r="K11" s="7"/>
      <c r="L11" s="8"/>
    </row>
    <row r="12" spans="1:12" ht="10.5" customHeight="1" thickBot="1" x14ac:dyDescent="0.4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22.5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2.5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2.5" customHeight="1" x14ac:dyDescent="0.4">
      <c r="A15" s="22" t="s">
        <v>15</v>
      </c>
      <c r="B15" s="21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2.5" customHeight="1" x14ac:dyDescent="0.4">
      <c r="A16" s="7"/>
      <c r="B16" s="21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2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sheetProtection algorithmName="SHA-512" hashValue="mmO2lw3MW6g/8ZgvyOiV7ewy8KCQujdM0fWwvg1Da9ZG3CW0WGP43DP4XbfX8z9xzPI0IxXlLX81p1ip6SinIw==" saltValue="mgq+UziaaR5b/o7VlN7x1Q==" spinCount="100000" sheet="1" objects="1" scenarios="1" selectLockedCells="1" selectUnlockedCells="1"/>
  <mergeCells count="2">
    <mergeCell ref="A3:L4"/>
    <mergeCell ref="A11:C11"/>
  </mergeCells>
  <phoneticPr fontId="1"/>
  <pageMargins left="0.9055118110236221" right="0.70866141732283472" top="0.55118110236220474" bottom="0.55118110236220474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計算表</vt:lpstr>
      <vt:lpstr>入力例</vt:lpstr>
      <vt:lpstr>計算表!Print_Area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博之</dc:creator>
  <cp:lastModifiedBy>荒木 雅</cp:lastModifiedBy>
  <cp:lastPrinted>2021-06-23T01:21:44Z</cp:lastPrinted>
  <dcterms:created xsi:type="dcterms:W3CDTF">2021-02-16T07:23:59Z</dcterms:created>
  <dcterms:modified xsi:type="dcterms:W3CDTF">2021-06-23T06:37:22Z</dcterms:modified>
</cp:coreProperties>
</file>